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3280" windowHeight="10350"/>
  </bookViews>
  <sheets>
    <sheet name="初审产能报表" sheetId="4" r:id="rId1"/>
    <sheet name="初审产能明细" sheetId="5" r:id="rId2"/>
    <sheet name="组别&amp;区域" sheetId="8" r:id="rId3"/>
    <sheet name="初审人员主回退原因明细表" sheetId="9" state="hidden" r:id="rId4"/>
    <sheet name="初审产能表（7.1-7.8）" sheetId="1" r:id="rId5"/>
    <sheet name="审批回退初审（7.1-7.8）" sheetId="7" r:id="rId6"/>
    <sheet name="终审通过客户表（7.1-7.8)" sheetId="6" r:id="rId7"/>
  </sheets>
  <definedNames>
    <definedName name="_xlnm._FilterDatabase" localSheetId="4" hidden="1">'初审产能表（7.1-7.8）'!$A$2:$AR$2</definedName>
    <definedName name="_xlnm._FilterDatabase" localSheetId="1" hidden="1">初审产能明细!$D$1:$D$221</definedName>
    <definedName name="_xlnm._FilterDatabase" localSheetId="3" hidden="1">初审人员主回退原因明细表!$D$1:$D$85</definedName>
    <definedName name="_xlnm._FilterDatabase" localSheetId="5" hidden="1">'审批回退初审（7.1-7.8）'!$A$1:$O$552</definedName>
    <definedName name="_xlnm._FilterDatabase" localSheetId="6" hidden="1">'终审通过客户表（7.1-7.8)'!$O$1:$O$2673</definedName>
    <definedName name="_xlnm._FilterDatabase" localSheetId="2" hidden="1">'组别&amp;区域'!$H$1:$H$125</definedName>
  </definedNames>
  <calcPr calcId="152511" concurrentCalc="0"/>
  <pivotCaches>
    <pivotCache cacheId="0" r:id="rId8"/>
  </pivotCaches>
</workbook>
</file>

<file path=xl/calcChain.xml><?xml version="1.0" encoding="utf-8"?>
<calcChain xmlns="http://schemas.openxmlformats.org/spreadsheetml/2006/main">
  <c r="D59" i="4" l="1"/>
  <c r="H59" i="4"/>
  <c r="D60" i="4"/>
  <c r="H60" i="4"/>
  <c r="D61" i="4"/>
  <c r="H61" i="4"/>
  <c r="D62" i="4"/>
  <c r="H62" i="4"/>
  <c r="G59" i="4"/>
  <c r="G60" i="4"/>
  <c r="G61" i="4"/>
  <c r="G62" i="4"/>
  <c r="F59" i="4"/>
  <c r="F60" i="4"/>
  <c r="F61" i="4"/>
  <c r="F62" i="4"/>
  <c r="E59" i="4"/>
  <c r="E60" i="4"/>
  <c r="E61" i="4"/>
  <c r="E62" i="4"/>
  <c r="D40" i="4"/>
  <c r="H40" i="4"/>
  <c r="D41" i="4"/>
  <c r="H41" i="4"/>
  <c r="D42" i="4"/>
  <c r="H42" i="4"/>
  <c r="D43" i="4"/>
  <c r="H43" i="4"/>
  <c r="D44" i="4"/>
  <c r="H44" i="4"/>
  <c r="D45" i="4"/>
  <c r="H45" i="4"/>
  <c r="D46" i="4"/>
  <c r="H46" i="4"/>
  <c r="D47" i="4"/>
  <c r="H47" i="4"/>
  <c r="D39" i="4"/>
  <c r="H39" i="4"/>
  <c r="G41" i="4"/>
  <c r="G42" i="4"/>
  <c r="G43" i="4"/>
  <c r="F40" i="4"/>
  <c r="F41" i="4"/>
  <c r="F42" i="4"/>
  <c r="F43" i="4"/>
  <c r="F44" i="4"/>
  <c r="F45" i="4"/>
  <c r="F46" i="4"/>
  <c r="F47" i="4"/>
  <c r="F39" i="4"/>
  <c r="E41" i="4"/>
  <c r="E42" i="4"/>
  <c r="E43" i="4"/>
  <c r="D64" i="4"/>
  <c r="E64" i="4"/>
  <c r="F64" i="4"/>
  <c r="G64" i="4"/>
  <c r="H64" i="4"/>
  <c r="H1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3" i="5"/>
  <c r="C89" i="5"/>
  <c r="D89" i="5"/>
  <c r="E89" i="5"/>
  <c r="F89" i="5"/>
  <c r="G89" i="5"/>
  <c r="I89" i="5"/>
  <c r="J89" i="5"/>
  <c r="K89" i="5"/>
  <c r="L89" i="5"/>
  <c r="M89" i="5"/>
  <c r="N89" i="5"/>
  <c r="G64" i="5"/>
  <c r="M64" i="5"/>
  <c r="N64" i="5"/>
  <c r="G54" i="5"/>
  <c r="M54" i="5"/>
  <c r="N54" i="5"/>
  <c r="G74" i="5"/>
  <c r="M74" i="5"/>
  <c r="N74" i="5"/>
  <c r="G23" i="5"/>
  <c r="M23" i="5"/>
  <c r="N23" i="5"/>
  <c r="G83" i="5"/>
  <c r="M83" i="5"/>
  <c r="N83" i="5"/>
  <c r="G60" i="5"/>
  <c r="M60" i="5"/>
  <c r="N60" i="5"/>
  <c r="G30" i="5"/>
  <c r="M30" i="5"/>
  <c r="N30" i="5"/>
  <c r="G8" i="5"/>
  <c r="M8" i="5"/>
  <c r="N8" i="5"/>
  <c r="G33" i="5"/>
  <c r="M33" i="5"/>
  <c r="N33" i="5"/>
  <c r="G55" i="5"/>
  <c r="M55" i="5"/>
  <c r="N55" i="5"/>
  <c r="G50" i="5"/>
  <c r="M50" i="5"/>
  <c r="N50" i="5"/>
  <c r="G87" i="5"/>
  <c r="M87" i="5"/>
  <c r="N87" i="5"/>
  <c r="G49" i="5"/>
  <c r="M49" i="5"/>
  <c r="N49" i="5"/>
  <c r="G28" i="5"/>
  <c r="M28" i="5"/>
  <c r="N28" i="5"/>
  <c r="G25" i="5"/>
  <c r="M25" i="5"/>
  <c r="N25" i="5"/>
  <c r="G31" i="5"/>
  <c r="M31" i="5"/>
  <c r="N31" i="5"/>
  <c r="G75" i="5"/>
  <c r="M75" i="5"/>
  <c r="N75" i="5"/>
  <c r="G76" i="5"/>
  <c r="M76" i="5"/>
  <c r="N76" i="5"/>
  <c r="G34" i="5"/>
  <c r="M34" i="5"/>
  <c r="N34" i="5"/>
  <c r="G7" i="5"/>
  <c r="M7" i="5"/>
  <c r="N7" i="5"/>
  <c r="K64" i="5"/>
  <c r="L64" i="5"/>
  <c r="K54" i="5"/>
  <c r="L54" i="5"/>
  <c r="K74" i="5"/>
  <c r="L74" i="5"/>
  <c r="K23" i="5"/>
  <c r="L23" i="5"/>
  <c r="K83" i="5"/>
  <c r="L83" i="5"/>
  <c r="K60" i="5"/>
  <c r="L60" i="5"/>
  <c r="K30" i="5"/>
  <c r="L30" i="5"/>
  <c r="K8" i="5"/>
  <c r="L8" i="5"/>
  <c r="K33" i="5"/>
  <c r="L33" i="5"/>
  <c r="K55" i="5"/>
  <c r="L55" i="5"/>
  <c r="K50" i="5"/>
  <c r="L50" i="5"/>
  <c r="K87" i="5"/>
  <c r="L87" i="5"/>
  <c r="K49" i="5"/>
  <c r="L49" i="5"/>
  <c r="K28" i="5"/>
  <c r="L28" i="5"/>
  <c r="K25" i="5"/>
  <c r="L25" i="5"/>
  <c r="K31" i="5"/>
  <c r="L31" i="5"/>
  <c r="K75" i="5"/>
  <c r="L75" i="5"/>
  <c r="K76" i="5"/>
  <c r="L76" i="5"/>
  <c r="K34" i="5"/>
  <c r="L34" i="5"/>
  <c r="K7" i="5"/>
  <c r="L7" i="5"/>
  <c r="I64" i="5"/>
  <c r="J64" i="5"/>
  <c r="I54" i="5"/>
  <c r="J54" i="5"/>
  <c r="I74" i="5"/>
  <c r="J74" i="5"/>
  <c r="I23" i="5"/>
  <c r="J23" i="5"/>
  <c r="I83" i="5"/>
  <c r="J83" i="5"/>
  <c r="I60" i="5"/>
  <c r="J60" i="5"/>
  <c r="I30" i="5"/>
  <c r="J30" i="5"/>
  <c r="I8" i="5"/>
  <c r="J8" i="5"/>
  <c r="I33" i="5"/>
  <c r="J33" i="5"/>
  <c r="I55" i="5"/>
  <c r="J55" i="5"/>
  <c r="I50" i="5"/>
  <c r="J50" i="5"/>
  <c r="I87" i="5"/>
  <c r="J87" i="5"/>
  <c r="I49" i="5"/>
  <c r="J49" i="5"/>
  <c r="I28" i="5"/>
  <c r="J28" i="5"/>
  <c r="I25" i="5"/>
  <c r="J25" i="5"/>
  <c r="I31" i="5"/>
  <c r="J31" i="5"/>
  <c r="I75" i="5"/>
  <c r="J75" i="5"/>
  <c r="I76" i="5"/>
  <c r="J76" i="5"/>
  <c r="I34" i="5"/>
  <c r="J34" i="5"/>
  <c r="I7" i="5"/>
  <c r="J7" i="5"/>
  <c r="C64" i="5"/>
  <c r="E64" i="5"/>
  <c r="F64" i="5"/>
  <c r="C54" i="5"/>
  <c r="E54" i="5"/>
  <c r="F54" i="5"/>
  <c r="C74" i="5"/>
  <c r="E74" i="5"/>
  <c r="F74" i="5"/>
  <c r="C23" i="5"/>
  <c r="E23" i="5"/>
  <c r="F23" i="5"/>
  <c r="C83" i="5"/>
  <c r="E83" i="5"/>
  <c r="F83" i="5"/>
  <c r="C60" i="5"/>
  <c r="E60" i="5"/>
  <c r="F60" i="5"/>
  <c r="C30" i="5"/>
  <c r="E30" i="5"/>
  <c r="F30" i="5"/>
  <c r="C8" i="5"/>
  <c r="E8" i="5"/>
  <c r="F8" i="5"/>
  <c r="C33" i="5"/>
  <c r="E33" i="5"/>
  <c r="F33" i="5"/>
  <c r="C55" i="5"/>
  <c r="E55" i="5"/>
  <c r="F55" i="5"/>
  <c r="C50" i="5"/>
  <c r="E50" i="5"/>
  <c r="F50" i="5"/>
  <c r="C87" i="5"/>
  <c r="E87" i="5"/>
  <c r="F87" i="5"/>
  <c r="C49" i="5"/>
  <c r="E49" i="5"/>
  <c r="F49" i="5"/>
  <c r="C28" i="5"/>
  <c r="E28" i="5"/>
  <c r="F28" i="5"/>
  <c r="C25" i="5"/>
  <c r="E25" i="5"/>
  <c r="F25" i="5"/>
  <c r="C31" i="5"/>
  <c r="E31" i="5"/>
  <c r="F31" i="5"/>
  <c r="C75" i="5"/>
  <c r="E75" i="5"/>
  <c r="F75" i="5"/>
  <c r="C76" i="5"/>
  <c r="E76" i="5"/>
  <c r="F76" i="5"/>
  <c r="C34" i="5"/>
  <c r="E34" i="5"/>
  <c r="F34" i="5"/>
  <c r="C7" i="5"/>
  <c r="E7" i="5"/>
  <c r="F7" i="5"/>
  <c r="D64" i="5"/>
  <c r="D54" i="5"/>
  <c r="D74" i="5"/>
  <c r="D23" i="5"/>
  <c r="D83" i="5"/>
  <c r="D60" i="5"/>
  <c r="D30" i="5"/>
  <c r="D8" i="5"/>
  <c r="D33" i="5"/>
  <c r="D55" i="5"/>
  <c r="D50" i="5"/>
  <c r="D87" i="5"/>
  <c r="D49" i="5"/>
  <c r="D28" i="5"/>
  <c r="D25" i="5"/>
  <c r="D31" i="5"/>
  <c r="D75" i="5"/>
  <c r="D76" i="5"/>
  <c r="D34" i="5"/>
  <c r="D7" i="5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AR1" i="1"/>
  <c r="AQ1" i="1"/>
  <c r="AP1" i="1"/>
  <c r="J35" i="8"/>
  <c r="J36" i="8"/>
  <c r="J34" i="8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I1" i="1"/>
  <c r="F1" i="1"/>
  <c r="O464" i="7"/>
  <c r="O463" i="7"/>
  <c r="O462" i="7"/>
  <c r="O461" i="7"/>
  <c r="O460" i="7"/>
  <c r="O459" i="7"/>
  <c r="O458" i="7"/>
  <c r="O457" i="7"/>
  <c r="O456" i="7"/>
  <c r="O455" i="7"/>
  <c r="O454" i="7"/>
  <c r="O453" i="7"/>
  <c r="O452" i="7"/>
  <c r="O451" i="7"/>
  <c r="O450" i="7"/>
  <c r="O449" i="7"/>
  <c r="O448" i="7"/>
  <c r="O447" i="7"/>
  <c r="O446" i="7"/>
  <c r="O445" i="7"/>
  <c r="O444" i="7"/>
  <c r="O443" i="7"/>
  <c r="O442" i="7"/>
  <c r="O441" i="7"/>
  <c r="O440" i="7"/>
  <c r="O439" i="7"/>
  <c r="O438" i="7"/>
  <c r="O437" i="7"/>
  <c r="O436" i="7"/>
  <c r="O435" i="7"/>
  <c r="O434" i="7"/>
  <c r="O433" i="7"/>
  <c r="O432" i="7"/>
  <c r="O431" i="7"/>
  <c r="O430" i="7"/>
  <c r="O429" i="7"/>
  <c r="O428" i="7"/>
  <c r="O427" i="7"/>
  <c r="O426" i="7"/>
  <c r="O425" i="7"/>
  <c r="O424" i="7"/>
  <c r="O423" i="7"/>
  <c r="O422" i="7"/>
  <c r="O421" i="7"/>
  <c r="O420" i="7"/>
  <c r="O419" i="7"/>
  <c r="O418" i="7"/>
  <c r="O417" i="7"/>
  <c r="O416" i="7"/>
  <c r="O415" i="7"/>
  <c r="O414" i="7"/>
  <c r="O413" i="7"/>
  <c r="O412" i="7"/>
  <c r="O411" i="7"/>
  <c r="O410" i="7"/>
  <c r="O409" i="7"/>
  <c r="O408" i="7"/>
  <c r="O407" i="7"/>
  <c r="O406" i="7"/>
  <c r="O405" i="7"/>
  <c r="O404" i="7"/>
  <c r="O403" i="7"/>
  <c r="O402" i="7"/>
  <c r="O401" i="7"/>
  <c r="O400" i="7"/>
  <c r="O399" i="7"/>
  <c r="O398" i="7"/>
  <c r="O397" i="7"/>
  <c r="O396" i="7"/>
  <c r="O395" i="7"/>
  <c r="O394" i="7"/>
  <c r="O393" i="7"/>
  <c r="O392" i="7"/>
  <c r="O391" i="7"/>
  <c r="O390" i="7"/>
  <c r="O389" i="7"/>
  <c r="O388" i="7"/>
  <c r="O387" i="7"/>
  <c r="O386" i="7"/>
  <c r="O385" i="7"/>
  <c r="O384" i="7"/>
  <c r="O383" i="7"/>
  <c r="O382" i="7"/>
  <c r="O381" i="7"/>
  <c r="O380" i="7"/>
  <c r="O379" i="7"/>
  <c r="O378" i="7"/>
  <c r="O377" i="7"/>
  <c r="O376" i="7"/>
  <c r="O375" i="7"/>
  <c r="O374" i="7"/>
  <c r="O373" i="7"/>
  <c r="O372" i="7"/>
  <c r="O371" i="7"/>
  <c r="O370" i="7"/>
  <c r="O369" i="7"/>
  <c r="O368" i="7"/>
  <c r="O367" i="7"/>
  <c r="O366" i="7"/>
  <c r="O365" i="7"/>
  <c r="O364" i="7"/>
  <c r="O363" i="7"/>
  <c r="O362" i="7"/>
  <c r="O361" i="7"/>
  <c r="O360" i="7"/>
  <c r="O359" i="7"/>
  <c r="O358" i="7"/>
  <c r="O357" i="7"/>
  <c r="O356" i="7"/>
  <c r="O355" i="7"/>
  <c r="O354" i="7"/>
  <c r="O353" i="7"/>
  <c r="O352" i="7"/>
  <c r="O351" i="7"/>
  <c r="O350" i="7"/>
  <c r="O349" i="7"/>
  <c r="O348" i="7"/>
  <c r="O347" i="7"/>
  <c r="O346" i="7"/>
  <c r="O345" i="7"/>
  <c r="O344" i="7"/>
  <c r="O343" i="7"/>
  <c r="O342" i="7"/>
  <c r="O341" i="7"/>
  <c r="O340" i="7"/>
  <c r="O339" i="7"/>
  <c r="O338" i="7"/>
  <c r="O337" i="7"/>
  <c r="O336" i="7"/>
  <c r="O335" i="7"/>
  <c r="O334" i="7"/>
  <c r="O333" i="7"/>
  <c r="O332" i="7"/>
  <c r="O331" i="7"/>
  <c r="O330" i="7"/>
  <c r="O329" i="7"/>
  <c r="O328" i="7"/>
  <c r="O327" i="7"/>
  <c r="O326" i="7"/>
  <c r="O325" i="7"/>
  <c r="O324" i="7"/>
  <c r="O323" i="7"/>
  <c r="O322" i="7"/>
  <c r="O321" i="7"/>
  <c r="O320" i="7"/>
  <c r="O319" i="7"/>
  <c r="O318" i="7"/>
  <c r="O317" i="7"/>
  <c r="O316" i="7"/>
  <c r="O315" i="7"/>
  <c r="O314" i="7"/>
  <c r="O313" i="7"/>
  <c r="O312" i="7"/>
  <c r="O311" i="7"/>
  <c r="O310" i="7"/>
  <c r="O309" i="7"/>
  <c r="O308" i="7"/>
  <c r="O307" i="7"/>
  <c r="O306" i="7"/>
  <c r="O305" i="7"/>
  <c r="O304" i="7"/>
  <c r="O303" i="7"/>
  <c r="O302" i="7"/>
  <c r="O301" i="7"/>
  <c r="O300" i="7"/>
  <c r="O299" i="7"/>
  <c r="O298" i="7"/>
  <c r="O297" i="7"/>
  <c r="O296" i="7"/>
  <c r="O295" i="7"/>
  <c r="O294" i="7"/>
  <c r="O293" i="7"/>
  <c r="O292" i="7"/>
  <c r="O291" i="7"/>
  <c r="O290" i="7"/>
  <c r="O289" i="7"/>
  <c r="O288" i="7"/>
  <c r="O287" i="7"/>
  <c r="O286" i="7"/>
  <c r="O285" i="7"/>
  <c r="O284" i="7"/>
  <c r="O283" i="7"/>
  <c r="O282" i="7"/>
  <c r="O281" i="7"/>
  <c r="O280" i="7"/>
  <c r="O279" i="7"/>
  <c r="O278" i="7"/>
  <c r="O277" i="7"/>
  <c r="O276" i="7"/>
  <c r="O275" i="7"/>
  <c r="O274" i="7"/>
  <c r="O273" i="7"/>
  <c r="O272" i="7"/>
  <c r="O271" i="7"/>
  <c r="O270" i="7"/>
  <c r="O269" i="7"/>
  <c r="O268" i="7"/>
  <c r="O267" i="7"/>
  <c r="O266" i="7"/>
  <c r="O265" i="7"/>
  <c r="O264" i="7"/>
  <c r="O263" i="7"/>
  <c r="O262" i="7"/>
  <c r="O261" i="7"/>
  <c r="O260" i="7"/>
  <c r="O259" i="7"/>
  <c r="O258" i="7"/>
  <c r="O257" i="7"/>
  <c r="O256" i="7"/>
  <c r="O255" i="7"/>
  <c r="O254" i="7"/>
  <c r="O253" i="7"/>
  <c r="O252" i="7"/>
  <c r="O251" i="7"/>
  <c r="O250" i="7"/>
  <c r="O249" i="7"/>
  <c r="O248" i="7"/>
  <c r="O247" i="7"/>
  <c r="O246" i="7"/>
  <c r="O245" i="7"/>
  <c r="O244" i="7"/>
  <c r="O243" i="7"/>
  <c r="O242" i="7"/>
  <c r="O241" i="7"/>
  <c r="O240" i="7"/>
  <c r="O239" i="7"/>
  <c r="O238" i="7"/>
  <c r="O237" i="7"/>
  <c r="O236" i="7"/>
  <c r="O235" i="7"/>
  <c r="O234" i="7"/>
  <c r="O233" i="7"/>
  <c r="O232" i="7"/>
  <c r="O231" i="7"/>
  <c r="O230" i="7"/>
  <c r="O229" i="7"/>
  <c r="O228" i="7"/>
  <c r="O227" i="7"/>
  <c r="O226" i="7"/>
  <c r="O225" i="7"/>
  <c r="O224" i="7"/>
  <c r="O223" i="7"/>
  <c r="O222" i="7"/>
  <c r="O221" i="7"/>
  <c r="O220" i="7"/>
  <c r="O219" i="7"/>
  <c r="O218" i="7"/>
  <c r="O217" i="7"/>
  <c r="O216" i="7"/>
  <c r="O215" i="7"/>
  <c r="O214" i="7"/>
  <c r="O213" i="7"/>
  <c r="O212" i="7"/>
  <c r="O211" i="7"/>
  <c r="O210" i="7"/>
  <c r="O209" i="7"/>
  <c r="O208" i="7"/>
  <c r="O207" i="7"/>
  <c r="O206" i="7"/>
  <c r="O205" i="7"/>
  <c r="O204" i="7"/>
  <c r="O203" i="7"/>
  <c r="O202" i="7"/>
  <c r="O201" i="7"/>
  <c r="O200" i="7"/>
  <c r="O199" i="7"/>
  <c r="O198" i="7"/>
  <c r="O197" i="7"/>
  <c r="O196" i="7"/>
  <c r="O195" i="7"/>
  <c r="O194" i="7"/>
  <c r="O193" i="7"/>
  <c r="O192" i="7"/>
  <c r="O191" i="7"/>
  <c r="O190" i="7"/>
  <c r="O189" i="7"/>
  <c r="O188" i="7"/>
  <c r="O187" i="7"/>
  <c r="O186" i="7"/>
  <c r="O185" i="7"/>
  <c r="O184" i="7"/>
  <c r="O183" i="7"/>
  <c r="O182" i="7"/>
  <c r="O181" i="7"/>
  <c r="O180" i="7"/>
  <c r="O179" i="7"/>
  <c r="O178" i="7"/>
  <c r="O177" i="7"/>
  <c r="O176" i="7"/>
  <c r="O175" i="7"/>
  <c r="O174" i="7"/>
  <c r="O173" i="7"/>
  <c r="O172" i="7"/>
  <c r="O171" i="7"/>
  <c r="O170" i="7"/>
  <c r="O169" i="7"/>
  <c r="O168" i="7"/>
  <c r="O167" i="7"/>
  <c r="O166" i="7"/>
  <c r="O165" i="7"/>
  <c r="O164" i="7"/>
  <c r="O163" i="7"/>
  <c r="O162" i="7"/>
  <c r="O161" i="7"/>
  <c r="O160" i="7"/>
  <c r="O159" i="7"/>
  <c r="O158" i="7"/>
  <c r="O157" i="7"/>
  <c r="O156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4" i="7"/>
  <c r="O133" i="7"/>
  <c r="O132" i="7"/>
  <c r="O131" i="7"/>
  <c r="O130" i="7"/>
  <c r="O129" i="7"/>
  <c r="O128" i="7"/>
  <c r="O127" i="7"/>
  <c r="O126" i="7"/>
  <c r="O125" i="7"/>
  <c r="O124" i="7"/>
  <c r="O123" i="7"/>
  <c r="O122" i="7"/>
  <c r="O121" i="7"/>
  <c r="O120" i="7"/>
  <c r="O119" i="7"/>
  <c r="O118" i="7"/>
  <c r="O117" i="7"/>
  <c r="O116" i="7"/>
  <c r="O115" i="7"/>
  <c r="O114" i="7"/>
  <c r="O113" i="7"/>
  <c r="O112" i="7"/>
  <c r="O111" i="7"/>
  <c r="O110" i="7"/>
  <c r="O109" i="7"/>
  <c r="O108" i="7"/>
  <c r="O107" i="7"/>
  <c r="O106" i="7"/>
  <c r="O105" i="7"/>
  <c r="O104" i="7"/>
  <c r="O103" i="7"/>
  <c r="O102" i="7"/>
  <c r="O101" i="7"/>
  <c r="O100" i="7"/>
  <c r="O99" i="7"/>
  <c r="O98" i="7"/>
  <c r="O97" i="7"/>
  <c r="O96" i="7"/>
  <c r="O95" i="7"/>
  <c r="O94" i="7"/>
  <c r="O93" i="7"/>
  <c r="O92" i="7"/>
  <c r="O91" i="7"/>
  <c r="O90" i="7"/>
  <c r="O89" i="7"/>
  <c r="O88" i="7"/>
  <c r="O87" i="7"/>
  <c r="O86" i="7"/>
  <c r="O85" i="7"/>
  <c r="O84" i="7"/>
  <c r="O83" i="7"/>
  <c r="O82" i="7"/>
  <c r="O81" i="7"/>
  <c r="O80" i="7"/>
  <c r="O79" i="7"/>
  <c r="O78" i="7"/>
  <c r="O77" i="7"/>
  <c r="O76" i="7"/>
  <c r="O75" i="7"/>
  <c r="O74" i="7"/>
  <c r="O73" i="7"/>
  <c r="O72" i="7"/>
  <c r="O71" i="7"/>
  <c r="O70" i="7"/>
  <c r="O69" i="7"/>
  <c r="O68" i="7"/>
  <c r="O67" i="7"/>
  <c r="O66" i="7"/>
  <c r="O65" i="7"/>
  <c r="O64" i="7"/>
  <c r="O63" i="7"/>
  <c r="O62" i="7"/>
  <c r="O61" i="7"/>
  <c r="O60" i="7"/>
  <c r="O59" i="7"/>
  <c r="O58" i="7"/>
  <c r="O57" i="7"/>
  <c r="O56" i="7"/>
  <c r="O55" i="7"/>
  <c r="O54" i="7"/>
  <c r="O53" i="7"/>
  <c r="O52" i="7"/>
  <c r="O51" i="7"/>
  <c r="O50" i="7"/>
  <c r="O49" i="7"/>
  <c r="O48" i="7"/>
  <c r="O47" i="7"/>
  <c r="O46" i="7"/>
  <c r="O45" i="7"/>
  <c r="O44" i="7"/>
  <c r="O43" i="7"/>
  <c r="O42" i="7"/>
  <c r="O41" i="7"/>
  <c r="O40" i="7"/>
  <c r="O39" i="7"/>
  <c r="O38" i="7"/>
  <c r="O37" i="7"/>
  <c r="O36" i="7"/>
  <c r="O35" i="7"/>
  <c r="O34" i="7"/>
  <c r="O33" i="7"/>
  <c r="O32" i="7"/>
  <c r="O31" i="7"/>
  <c r="O30" i="7"/>
  <c r="O29" i="7"/>
  <c r="O28" i="7"/>
  <c r="O27" i="7"/>
  <c r="O26" i="7"/>
  <c r="O25" i="7"/>
  <c r="O24" i="7"/>
  <c r="O23" i="7"/>
  <c r="O22" i="7"/>
  <c r="O21" i="7"/>
  <c r="O20" i="7"/>
  <c r="O19" i="7"/>
  <c r="O18" i="7"/>
  <c r="O17" i="7"/>
  <c r="O16" i="7"/>
  <c r="O15" i="7"/>
  <c r="O14" i="7"/>
  <c r="O13" i="7"/>
  <c r="O12" i="7"/>
  <c r="O11" i="7"/>
  <c r="O10" i="7"/>
  <c r="O9" i="7"/>
  <c r="O8" i="7"/>
  <c r="O7" i="7"/>
  <c r="O6" i="7"/>
  <c r="O5" i="7"/>
  <c r="O4" i="7"/>
  <c r="O3" i="7"/>
  <c r="O2" i="7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C85" i="9"/>
  <c r="D85" i="9"/>
  <c r="E85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C84" i="9"/>
  <c r="D84" i="9"/>
  <c r="E84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C83" i="9"/>
  <c r="D83" i="9"/>
  <c r="E83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C82" i="9"/>
  <c r="D82" i="9"/>
  <c r="E82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C81" i="9"/>
  <c r="D81" i="9"/>
  <c r="E81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C80" i="9"/>
  <c r="D80" i="9"/>
  <c r="E80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C79" i="9"/>
  <c r="D79" i="9"/>
  <c r="E79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C78" i="9"/>
  <c r="D78" i="9"/>
  <c r="E78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C77" i="9"/>
  <c r="D77" i="9"/>
  <c r="E77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C76" i="9"/>
  <c r="D76" i="9"/>
  <c r="E76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C75" i="9"/>
  <c r="D75" i="9"/>
  <c r="E75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C74" i="9"/>
  <c r="D74" i="9"/>
  <c r="E74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C73" i="9"/>
  <c r="D73" i="9"/>
  <c r="E73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C72" i="9"/>
  <c r="D72" i="9"/>
  <c r="E72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C71" i="9"/>
  <c r="D71" i="9"/>
  <c r="E71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C70" i="9"/>
  <c r="D70" i="9"/>
  <c r="E70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C69" i="9"/>
  <c r="D69" i="9"/>
  <c r="E69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C68" i="9"/>
  <c r="D68" i="9"/>
  <c r="E68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C67" i="9"/>
  <c r="D67" i="9"/>
  <c r="E67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C66" i="9"/>
  <c r="D66" i="9"/>
  <c r="E66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C65" i="9"/>
  <c r="D65" i="9"/>
  <c r="E65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C64" i="9"/>
  <c r="D64" i="9"/>
  <c r="E64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C63" i="9"/>
  <c r="D63" i="9"/>
  <c r="E63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C62" i="9"/>
  <c r="D62" i="9"/>
  <c r="E62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C61" i="9"/>
  <c r="D61" i="9"/>
  <c r="E61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C60" i="9"/>
  <c r="D60" i="9"/>
  <c r="E60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C59" i="9"/>
  <c r="D59" i="9"/>
  <c r="E59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C58" i="9"/>
  <c r="D58" i="9"/>
  <c r="E58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C57" i="9"/>
  <c r="D57" i="9"/>
  <c r="E57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C56" i="9"/>
  <c r="D56" i="9"/>
  <c r="E56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C55" i="9"/>
  <c r="D55" i="9"/>
  <c r="E55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C54" i="9"/>
  <c r="D54" i="9"/>
  <c r="E54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C53" i="9"/>
  <c r="D53" i="9"/>
  <c r="E53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C52" i="9"/>
  <c r="D52" i="9"/>
  <c r="E52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C51" i="9"/>
  <c r="D51" i="9"/>
  <c r="E51" i="9"/>
  <c r="F50" i="9"/>
  <c r="G50" i="9"/>
  <c r="H50" i="9"/>
  <c r="I50" i="9"/>
  <c r="J50" i="9"/>
  <c r="K50" i="9"/>
  <c r="L50" i="9"/>
  <c r="M50" i="9"/>
  <c r="N50" i="9"/>
  <c r="O50" i="9"/>
  <c r="P50" i="9"/>
  <c r="Q50" i="9"/>
  <c r="R50" i="9"/>
  <c r="S50" i="9"/>
  <c r="C50" i="9"/>
  <c r="D50" i="9"/>
  <c r="E50" i="9"/>
  <c r="F49" i="9"/>
  <c r="G49" i="9"/>
  <c r="H49" i="9"/>
  <c r="I49" i="9"/>
  <c r="J49" i="9"/>
  <c r="K49" i="9"/>
  <c r="L49" i="9"/>
  <c r="M49" i="9"/>
  <c r="N49" i="9"/>
  <c r="O49" i="9"/>
  <c r="P49" i="9"/>
  <c r="Q49" i="9"/>
  <c r="R49" i="9"/>
  <c r="S49" i="9"/>
  <c r="C49" i="9"/>
  <c r="D49" i="9"/>
  <c r="E49" i="9"/>
  <c r="F48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C48" i="9"/>
  <c r="D48" i="9"/>
  <c r="E48" i="9"/>
  <c r="F47" i="9"/>
  <c r="G47" i="9"/>
  <c r="H47" i="9"/>
  <c r="I47" i="9"/>
  <c r="J47" i="9"/>
  <c r="K47" i="9"/>
  <c r="L47" i="9"/>
  <c r="M47" i="9"/>
  <c r="N47" i="9"/>
  <c r="O47" i="9"/>
  <c r="P47" i="9"/>
  <c r="Q47" i="9"/>
  <c r="R47" i="9"/>
  <c r="S47" i="9"/>
  <c r="C47" i="9"/>
  <c r="D47" i="9"/>
  <c r="E47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C46" i="9"/>
  <c r="D46" i="9"/>
  <c r="E46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C45" i="9"/>
  <c r="D45" i="9"/>
  <c r="E45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C44" i="9"/>
  <c r="D44" i="9"/>
  <c r="E44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C43" i="9"/>
  <c r="D43" i="9"/>
  <c r="E43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C42" i="9"/>
  <c r="D42" i="9"/>
  <c r="E42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C41" i="9"/>
  <c r="D41" i="9"/>
  <c r="E41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C40" i="9"/>
  <c r="D40" i="9"/>
  <c r="E40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C39" i="9"/>
  <c r="D39" i="9"/>
  <c r="E39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C38" i="9"/>
  <c r="D38" i="9"/>
  <c r="E38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C37" i="9"/>
  <c r="D37" i="9"/>
  <c r="E37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C36" i="9"/>
  <c r="D36" i="9"/>
  <c r="E36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C35" i="9"/>
  <c r="D35" i="9"/>
  <c r="E35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C34" i="9"/>
  <c r="D34" i="9"/>
  <c r="E34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C33" i="9"/>
  <c r="D33" i="9"/>
  <c r="E33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C32" i="9"/>
  <c r="D32" i="9"/>
  <c r="E32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C31" i="9"/>
  <c r="D31" i="9"/>
  <c r="E31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C30" i="9"/>
  <c r="D30" i="9"/>
  <c r="E30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C29" i="9"/>
  <c r="D29" i="9"/>
  <c r="E29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C28" i="9"/>
  <c r="D28" i="9"/>
  <c r="E28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C27" i="9"/>
  <c r="D27" i="9"/>
  <c r="E27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C26" i="9"/>
  <c r="D26" i="9"/>
  <c r="E26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C25" i="9"/>
  <c r="D25" i="9"/>
  <c r="E25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C24" i="9"/>
  <c r="D24" i="9"/>
  <c r="E24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C23" i="9"/>
  <c r="D23" i="9"/>
  <c r="E23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C22" i="9"/>
  <c r="D22" i="9"/>
  <c r="E22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C21" i="9"/>
  <c r="D21" i="9"/>
  <c r="E21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C20" i="9"/>
  <c r="D20" i="9"/>
  <c r="E20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C19" i="9"/>
  <c r="D19" i="9"/>
  <c r="E19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C18" i="9"/>
  <c r="D18" i="9"/>
  <c r="E18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C17" i="9"/>
  <c r="D17" i="9"/>
  <c r="E17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C16" i="9"/>
  <c r="D16" i="9"/>
  <c r="E16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C15" i="9"/>
  <c r="D15" i="9"/>
  <c r="E15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C14" i="9"/>
  <c r="D14" i="9"/>
  <c r="E14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C13" i="9"/>
  <c r="D13" i="9"/>
  <c r="E13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C12" i="9"/>
  <c r="D12" i="9"/>
  <c r="E12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C11" i="9"/>
  <c r="D11" i="9"/>
  <c r="E11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C10" i="9"/>
  <c r="D10" i="9"/>
  <c r="E10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C9" i="9"/>
  <c r="D9" i="9"/>
  <c r="E9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C8" i="9"/>
  <c r="D8" i="9"/>
  <c r="E8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C7" i="9"/>
  <c r="D7" i="9"/>
  <c r="E7" i="9"/>
  <c r="F6" i="9"/>
  <c r="G6" i="9"/>
  <c r="H6" i="9"/>
  <c r="I6" i="9"/>
  <c r="J6" i="9"/>
  <c r="K6" i="9"/>
  <c r="L6" i="9"/>
  <c r="M6" i="9"/>
  <c r="N6" i="9"/>
  <c r="O6" i="9"/>
  <c r="P6" i="9"/>
  <c r="Q6" i="9"/>
  <c r="R6" i="9"/>
  <c r="S6" i="9"/>
  <c r="C6" i="9"/>
  <c r="D6" i="9"/>
  <c r="E6" i="9"/>
  <c r="F5" i="9"/>
  <c r="G5" i="9"/>
  <c r="H5" i="9"/>
  <c r="I5" i="9"/>
  <c r="J5" i="9"/>
  <c r="K5" i="9"/>
  <c r="L5" i="9"/>
  <c r="M5" i="9"/>
  <c r="N5" i="9"/>
  <c r="O5" i="9"/>
  <c r="P5" i="9"/>
  <c r="Q5" i="9"/>
  <c r="R5" i="9"/>
  <c r="S5" i="9"/>
  <c r="C5" i="9"/>
  <c r="D5" i="9"/>
  <c r="E5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18" i="8"/>
  <c r="J17" i="8"/>
  <c r="J16" i="8"/>
  <c r="J15" i="8"/>
  <c r="J14" i="8"/>
  <c r="J13" i="8"/>
  <c r="J12" i="8"/>
  <c r="J11" i="8"/>
  <c r="J10" i="8"/>
  <c r="J9" i="8"/>
  <c r="J8" i="8"/>
  <c r="J7" i="8"/>
  <c r="J6" i="8"/>
  <c r="J5" i="8"/>
  <c r="J4" i="8"/>
  <c r="J3" i="8"/>
  <c r="I1" i="8"/>
  <c r="G22" i="5"/>
  <c r="M22" i="5"/>
  <c r="N22" i="5"/>
  <c r="K22" i="5"/>
  <c r="L22" i="5"/>
  <c r="I22" i="5"/>
  <c r="J22" i="5"/>
  <c r="C22" i="5"/>
  <c r="E22" i="5"/>
  <c r="F22" i="5"/>
  <c r="D22" i="5"/>
  <c r="G69" i="5"/>
  <c r="M69" i="5"/>
  <c r="N69" i="5"/>
  <c r="K69" i="5"/>
  <c r="L69" i="5"/>
  <c r="I69" i="5"/>
  <c r="J69" i="5"/>
  <c r="C69" i="5"/>
  <c r="E69" i="5"/>
  <c r="F69" i="5"/>
  <c r="D69" i="5"/>
  <c r="G82" i="5"/>
  <c r="M82" i="5"/>
  <c r="N82" i="5"/>
  <c r="K82" i="5"/>
  <c r="L82" i="5"/>
  <c r="I82" i="5"/>
  <c r="J82" i="5"/>
  <c r="C82" i="5"/>
  <c r="E82" i="5"/>
  <c r="F82" i="5"/>
  <c r="D82" i="5"/>
  <c r="G38" i="5"/>
  <c r="M38" i="5"/>
  <c r="N38" i="5"/>
  <c r="K38" i="5"/>
  <c r="L38" i="5"/>
  <c r="I38" i="5"/>
  <c r="J38" i="5"/>
  <c r="C38" i="5"/>
  <c r="E38" i="5"/>
  <c r="F38" i="5"/>
  <c r="D38" i="5"/>
  <c r="G73" i="5"/>
  <c r="M73" i="5"/>
  <c r="N73" i="5"/>
  <c r="K73" i="5"/>
  <c r="L73" i="5"/>
  <c r="I73" i="5"/>
  <c r="J73" i="5"/>
  <c r="C73" i="5"/>
  <c r="E73" i="5"/>
  <c r="F73" i="5"/>
  <c r="D73" i="5"/>
  <c r="G37" i="5"/>
  <c r="M37" i="5"/>
  <c r="N37" i="5"/>
  <c r="K37" i="5"/>
  <c r="L37" i="5"/>
  <c r="I37" i="5"/>
  <c r="J37" i="5"/>
  <c r="C37" i="5"/>
  <c r="E37" i="5"/>
  <c r="F37" i="5"/>
  <c r="D37" i="5"/>
  <c r="G57" i="5"/>
  <c r="M57" i="5"/>
  <c r="N57" i="5"/>
  <c r="K57" i="5"/>
  <c r="L57" i="5"/>
  <c r="I57" i="5"/>
  <c r="J57" i="5"/>
  <c r="C57" i="5"/>
  <c r="E57" i="5"/>
  <c r="F57" i="5"/>
  <c r="D57" i="5"/>
  <c r="G53" i="5"/>
  <c r="M53" i="5"/>
  <c r="N53" i="5"/>
  <c r="K53" i="5"/>
  <c r="L53" i="5"/>
  <c r="I53" i="5"/>
  <c r="J53" i="5"/>
  <c r="C53" i="5"/>
  <c r="E53" i="5"/>
  <c r="F53" i="5"/>
  <c r="D53" i="5"/>
  <c r="G59" i="5"/>
  <c r="M59" i="5"/>
  <c r="N59" i="5"/>
  <c r="K59" i="5"/>
  <c r="L59" i="5"/>
  <c r="I59" i="5"/>
  <c r="J59" i="5"/>
  <c r="C59" i="5"/>
  <c r="E59" i="5"/>
  <c r="F59" i="5"/>
  <c r="D59" i="5"/>
  <c r="G29" i="5"/>
  <c r="M29" i="5"/>
  <c r="N29" i="5"/>
  <c r="K29" i="5"/>
  <c r="L29" i="5"/>
  <c r="I29" i="5"/>
  <c r="J29" i="5"/>
  <c r="C29" i="5"/>
  <c r="E29" i="5"/>
  <c r="F29" i="5"/>
  <c r="D29" i="5"/>
  <c r="G12" i="5"/>
  <c r="M12" i="5"/>
  <c r="N12" i="5"/>
  <c r="K12" i="5"/>
  <c r="L12" i="5"/>
  <c r="I12" i="5"/>
  <c r="J12" i="5"/>
  <c r="C12" i="5"/>
  <c r="E12" i="5"/>
  <c r="F12" i="5"/>
  <c r="D12" i="5"/>
  <c r="G78" i="5"/>
  <c r="M78" i="5"/>
  <c r="N78" i="5"/>
  <c r="K78" i="5"/>
  <c r="L78" i="5"/>
  <c r="I78" i="5"/>
  <c r="J78" i="5"/>
  <c r="C78" i="5"/>
  <c r="E78" i="5"/>
  <c r="F78" i="5"/>
  <c r="D78" i="5"/>
  <c r="G85" i="5"/>
  <c r="M85" i="5"/>
  <c r="N85" i="5"/>
  <c r="K85" i="5"/>
  <c r="L85" i="5"/>
  <c r="I85" i="5"/>
  <c r="J85" i="5"/>
  <c r="C85" i="5"/>
  <c r="E85" i="5"/>
  <c r="F85" i="5"/>
  <c r="D85" i="5"/>
  <c r="G79" i="5"/>
  <c r="M79" i="5"/>
  <c r="N79" i="5"/>
  <c r="K79" i="5"/>
  <c r="L79" i="5"/>
  <c r="I79" i="5"/>
  <c r="J79" i="5"/>
  <c r="C79" i="5"/>
  <c r="E79" i="5"/>
  <c r="F79" i="5"/>
  <c r="D79" i="5"/>
  <c r="G52" i="5"/>
  <c r="M52" i="5"/>
  <c r="N52" i="5"/>
  <c r="K52" i="5"/>
  <c r="L52" i="5"/>
  <c r="I52" i="5"/>
  <c r="J52" i="5"/>
  <c r="C52" i="5"/>
  <c r="E52" i="5"/>
  <c r="F52" i="5"/>
  <c r="D52" i="5"/>
  <c r="G58" i="5"/>
  <c r="M58" i="5"/>
  <c r="N58" i="5"/>
  <c r="K58" i="5"/>
  <c r="L58" i="5"/>
  <c r="I58" i="5"/>
  <c r="J58" i="5"/>
  <c r="C58" i="5"/>
  <c r="E58" i="5"/>
  <c r="F58" i="5"/>
  <c r="D58" i="5"/>
  <c r="G32" i="5"/>
  <c r="M32" i="5"/>
  <c r="N32" i="5"/>
  <c r="K32" i="5"/>
  <c r="L32" i="5"/>
  <c r="I32" i="5"/>
  <c r="J32" i="5"/>
  <c r="C32" i="5"/>
  <c r="E32" i="5"/>
  <c r="F32" i="5"/>
  <c r="D32" i="5"/>
  <c r="G88" i="5"/>
  <c r="M88" i="5"/>
  <c r="N88" i="5"/>
  <c r="K88" i="5"/>
  <c r="L88" i="5"/>
  <c r="I88" i="5"/>
  <c r="J88" i="5"/>
  <c r="C88" i="5"/>
  <c r="E88" i="5"/>
  <c r="F88" i="5"/>
  <c r="D88" i="5"/>
  <c r="G4" i="5"/>
  <c r="M4" i="5"/>
  <c r="N4" i="5"/>
  <c r="K4" i="5"/>
  <c r="L4" i="5"/>
  <c r="I4" i="5"/>
  <c r="J4" i="5"/>
  <c r="C4" i="5"/>
  <c r="E4" i="5"/>
  <c r="F4" i="5"/>
  <c r="D4" i="5"/>
  <c r="G11" i="5"/>
  <c r="M11" i="5"/>
  <c r="N11" i="5"/>
  <c r="K11" i="5"/>
  <c r="L11" i="5"/>
  <c r="I11" i="5"/>
  <c r="J11" i="5"/>
  <c r="C11" i="5"/>
  <c r="E11" i="5"/>
  <c r="F11" i="5"/>
  <c r="D11" i="5"/>
  <c r="G77" i="5"/>
  <c r="M77" i="5"/>
  <c r="N77" i="5"/>
  <c r="K77" i="5"/>
  <c r="L77" i="5"/>
  <c r="I77" i="5"/>
  <c r="J77" i="5"/>
  <c r="C77" i="5"/>
  <c r="E77" i="5"/>
  <c r="F77" i="5"/>
  <c r="D77" i="5"/>
  <c r="G42" i="5"/>
  <c r="M42" i="5"/>
  <c r="N42" i="5"/>
  <c r="K42" i="5"/>
  <c r="L42" i="5"/>
  <c r="I42" i="5"/>
  <c r="J42" i="5"/>
  <c r="C42" i="5"/>
  <c r="E42" i="5"/>
  <c r="F42" i="5"/>
  <c r="D42" i="5"/>
  <c r="G41" i="5"/>
  <c r="M41" i="5"/>
  <c r="N41" i="5"/>
  <c r="K41" i="5"/>
  <c r="L41" i="5"/>
  <c r="I41" i="5"/>
  <c r="J41" i="5"/>
  <c r="C41" i="5"/>
  <c r="E41" i="5"/>
  <c r="F41" i="5"/>
  <c r="D41" i="5"/>
  <c r="G14" i="5"/>
  <c r="M14" i="5"/>
  <c r="N14" i="5"/>
  <c r="K14" i="5"/>
  <c r="L14" i="5"/>
  <c r="I14" i="5"/>
  <c r="J14" i="5"/>
  <c r="C14" i="5"/>
  <c r="E14" i="5"/>
  <c r="F14" i="5"/>
  <c r="D14" i="5"/>
  <c r="G36" i="5"/>
  <c r="M36" i="5"/>
  <c r="N36" i="5"/>
  <c r="K36" i="5"/>
  <c r="L36" i="5"/>
  <c r="I36" i="5"/>
  <c r="J36" i="5"/>
  <c r="C36" i="5"/>
  <c r="E36" i="5"/>
  <c r="F36" i="5"/>
  <c r="D36" i="5"/>
  <c r="G35" i="5"/>
  <c r="M35" i="5"/>
  <c r="N35" i="5"/>
  <c r="K35" i="5"/>
  <c r="L35" i="5"/>
  <c r="I35" i="5"/>
  <c r="J35" i="5"/>
  <c r="C35" i="5"/>
  <c r="E35" i="5"/>
  <c r="F35" i="5"/>
  <c r="D35" i="5"/>
  <c r="G9" i="5"/>
  <c r="M9" i="5"/>
  <c r="N9" i="5"/>
  <c r="K9" i="5"/>
  <c r="L9" i="5"/>
  <c r="I9" i="5"/>
  <c r="J9" i="5"/>
  <c r="C9" i="5"/>
  <c r="E9" i="5"/>
  <c r="F9" i="5"/>
  <c r="D9" i="5"/>
  <c r="G15" i="5"/>
  <c r="M15" i="5"/>
  <c r="N15" i="5"/>
  <c r="K15" i="5"/>
  <c r="L15" i="5"/>
  <c r="I15" i="5"/>
  <c r="J15" i="5"/>
  <c r="C15" i="5"/>
  <c r="E15" i="5"/>
  <c r="F15" i="5"/>
  <c r="D15" i="5"/>
  <c r="G21" i="5"/>
  <c r="M21" i="5"/>
  <c r="N21" i="5"/>
  <c r="K21" i="5"/>
  <c r="L21" i="5"/>
  <c r="I21" i="5"/>
  <c r="J21" i="5"/>
  <c r="C21" i="5"/>
  <c r="E21" i="5"/>
  <c r="F21" i="5"/>
  <c r="D21" i="5"/>
  <c r="G81" i="5"/>
  <c r="M81" i="5"/>
  <c r="N81" i="5"/>
  <c r="K81" i="5"/>
  <c r="L81" i="5"/>
  <c r="I81" i="5"/>
  <c r="J81" i="5"/>
  <c r="C81" i="5"/>
  <c r="E81" i="5"/>
  <c r="F81" i="5"/>
  <c r="D81" i="5"/>
  <c r="G48" i="5"/>
  <c r="M48" i="5"/>
  <c r="N48" i="5"/>
  <c r="K48" i="5"/>
  <c r="L48" i="5"/>
  <c r="I48" i="5"/>
  <c r="J48" i="5"/>
  <c r="C48" i="5"/>
  <c r="E48" i="5"/>
  <c r="F48" i="5"/>
  <c r="D48" i="5"/>
  <c r="G39" i="5"/>
  <c r="M39" i="5"/>
  <c r="N39" i="5"/>
  <c r="K39" i="5"/>
  <c r="L39" i="5"/>
  <c r="I39" i="5"/>
  <c r="J39" i="5"/>
  <c r="C39" i="5"/>
  <c r="E39" i="5"/>
  <c r="F39" i="5"/>
  <c r="D39" i="5"/>
  <c r="G17" i="5"/>
  <c r="M17" i="5"/>
  <c r="N17" i="5"/>
  <c r="K17" i="5"/>
  <c r="L17" i="5"/>
  <c r="I17" i="5"/>
  <c r="J17" i="5"/>
  <c r="C17" i="5"/>
  <c r="E17" i="5"/>
  <c r="F17" i="5"/>
  <c r="D17" i="5"/>
  <c r="G10" i="5"/>
  <c r="M10" i="5"/>
  <c r="N10" i="5"/>
  <c r="K10" i="5"/>
  <c r="L10" i="5"/>
  <c r="I10" i="5"/>
  <c r="J10" i="5"/>
  <c r="C10" i="5"/>
  <c r="E10" i="5"/>
  <c r="F10" i="5"/>
  <c r="D10" i="5"/>
  <c r="G40" i="5"/>
  <c r="M40" i="5"/>
  <c r="N40" i="5"/>
  <c r="K40" i="5"/>
  <c r="L40" i="5"/>
  <c r="I40" i="5"/>
  <c r="J40" i="5"/>
  <c r="C40" i="5"/>
  <c r="E40" i="5"/>
  <c r="F40" i="5"/>
  <c r="D40" i="5"/>
  <c r="G20" i="5"/>
  <c r="M20" i="5"/>
  <c r="N20" i="5"/>
  <c r="K20" i="5"/>
  <c r="L20" i="5"/>
  <c r="I20" i="5"/>
  <c r="J20" i="5"/>
  <c r="C20" i="5"/>
  <c r="E20" i="5"/>
  <c r="F20" i="5"/>
  <c r="D20" i="5"/>
  <c r="G63" i="5"/>
  <c r="M63" i="5"/>
  <c r="N63" i="5"/>
  <c r="K63" i="5"/>
  <c r="L63" i="5"/>
  <c r="I63" i="5"/>
  <c r="J63" i="5"/>
  <c r="C63" i="5"/>
  <c r="E63" i="5"/>
  <c r="F63" i="5"/>
  <c r="D63" i="5"/>
  <c r="G71" i="5"/>
  <c r="M71" i="5"/>
  <c r="N71" i="5"/>
  <c r="K71" i="5"/>
  <c r="L71" i="5"/>
  <c r="I71" i="5"/>
  <c r="J71" i="5"/>
  <c r="C71" i="5"/>
  <c r="E71" i="5"/>
  <c r="F71" i="5"/>
  <c r="D71" i="5"/>
  <c r="G19" i="5"/>
  <c r="M19" i="5"/>
  <c r="N19" i="5"/>
  <c r="K19" i="5"/>
  <c r="L19" i="5"/>
  <c r="I19" i="5"/>
  <c r="J19" i="5"/>
  <c r="C19" i="5"/>
  <c r="E19" i="5"/>
  <c r="F19" i="5"/>
  <c r="D19" i="5"/>
  <c r="G3" i="5"/>
  <c r="M3" i="5"/>
  <c r="N3" i="5"/>
  <c r="K3" i="5"/>
  <c r="L3" i="5"/>
  <c r="I3" i="5"/>
  <c r="J3" i="5"/>
  <c r="C3" i="5"/>
  <c r="E3" i="5"/>
  <c r="F3" i="5"/>
  <c r="D3" i="5"/>
  <c r="G24" i="5"/>
  <c r="M24" i="5"/>
  <c r="N24" i="5"/>
  <c r="K24" i="5"/>
  <c r="L24" i="5"/>
  <c r="I24" i="5"/>
  <c r="J24" i="5"/>
  <c r="C24" i="5"/>
  <c r="E24" i="5"/>
  <c r="F24" i="5"/>
  <c r="D24" i="5"/>
  <c r="G66" i="5"/>
  <c r="M66" i="5"/>
  <c r="N66" i="5"/>
  <c r="K66" i="5"/>
  <c r="L66" i="5"/>
  <c r="I66" i="5"/>
  <c r="J66" i="5"/>
  <c r="C66" i="5"/>
  <c r="E66" i="5"/>
  <c r="F66" i="5"/>
  <c r="D66" i="5"/>
  <c r="G84" i="5"/>
  <c r="M84" i="5"/>
  <c r="N84" i="5"/>
  <c r="K84" i="5"/>
  <c r="L84" i="5"/>
  <c r="I84" i="5"/>
  <c r="J84" i="5"/>
  <c r="C84" i="5"/>
  <c r="E84" i="5"/>
  <c r="F84" i="5"/>
  <c r="D84" i="5"/>
  <c r="G47" i="5"/>
  <c r="M47" i="5"/>
  <c r="N47" i="5"/>
  <c r="K47" i="5"/>
  <c r="L47" i="5"/>
  <c r="I47" i="5"/>
  <c r="J47" i="5"/>
  <c r="C47" i="5"/>
  <c r="E47" i="5"/>
  <c r="F47" i="5"/>
  <c r="D47" i="5"/>
  <c r="G16" i="5"/>
  <c r="M16" i="5"/>
  <c r="N16" i="5"/>
  <c r="K16" i="5"/>
  <c r="L16" i="5"/>
  <c r="I16" i="5"/>
  <c r="J16" i="5"/>
  <c r="C16" i="5"/>
  <c r="E16" i="5"/>
  <c r="F16" i="5"/>
  <c r="D16" i="5"/>
  <c r="G68" i="5"/>
  <c r="M68" i="5"/>
  <c r="N68" i="5"/>
  <c r="K68" i="5"/>
  <c r="L68" i="5"/>
  <c r="I68" i="5"/>
  <c r="J68" i="5"/>
  <c r="C68" i="5"/>
  <c r="E68" i="5"/>
  <c r="F68" i="5"/>
  <c r="D68" i="5"/>
  <c r="G56" i="5"/>
  <c r="M56" i="5"/>
  <c r="N56" i="5"/>
  <c r="K56" i="5"/>
  <c r="L56" i="5"/>
  <c r="I56" i="5"/>
  <c r="J56" i="5"/>
  <c r="C56" i="5"/>
  <c r="E56" i="5"/>
  <c r="F56" i="5"/>
  <c r="D56" i="5"/>
  <c r="G67" i="5"/>
  <c r="M67" i="5"/>
  <c r="N67" i="5"/>
  <c r="K67" i="5"/>
  <c r="L67" i="5"/>
  <c r="I67" i="5"/>
  <c r="J67" i="5"/>
  <c r="C67" i="5"/>
  <c r="E67" i="5"/>
  <c r="F67" i="5"/>
  <c r="D67" i="5"/>
  <c r="G6" i="5"/>
  <c r="M6" i="5"/>
  <c r="N6" i="5"/>
  <c r="K6" i="5"/>
  <c r="L6" i="5"/>
  <c r="I6" i="5"/>
  <c r="J6" i="5"/>
  <c r="C6" i="5"/>
  <c r="E6" i="5"/>
  <c r="F6" i="5"/>
  <c r="D6" i="5"/>
  <c r="G61" i="5"/>
  <c r="M61" i="5"/>
  <c r="N61" i="5"/>
  <c r="K61" i="5"/>
  <c r="L61" i="5"/>
  <c r="I61" i="5"/>
  <c r="J61" i="5"/>
  <c r="C61" i="5"/>
  <c r="E61" i="5"/>
  <c r="F61" i="5"/>
  <c r="D61" i="5"/>
  <c r="G70" i="5"/>
  <c r="M70" i="5"/>
  <c r="N70" i="5"/>
  <c r="K70" i="5"/>
  <c r="L70" i="5"/>
  <c r="I70" i="5"/>
  <c r="J70" i="5"/>
  <c r="C70" i="5"/>
  <c r="E70" i="5"/>
  <c r="F70" i="5"/>
  <c r="D70" i="5"/>
  <c r="G72" i="5"/>
  <c r="M72" i="5"/>
  <c r="N72" i="5"/>
  <c r="K72" i="5"/>
  <c r="L72" i="5"/>
  <c r="I72" i="5"/>
  <c r="J72" i="5"/>
  <c r="C72" i="5"/>
  <c r="E72" i="5"/>
  <c r="F72" i="5"/>
  <c r="D72" i="5"/>
  <c r="G27" i="5"/>
  <c r="M27" i="5"/>
  <c r="N27" i="5"/>
  <c r="K27" i="5"/>
  <c r="L27" i="5"/>
  <c r="I27" i="5"/>
  <c r="J27" i="5"/>
  <c r="C27" i="5"/>
  <c r="E27" i="5"/>
  <c r="F27" i="5"/>
  <c r="D27" i="5"/>
  <c r="G65" i="5"/>
  <c r="M65" i="5"/>
  <c r="N65" i="5"/>
  <c r="K65" i="5"/>
  <c r="L65" i="5"/>
  <c r="I65" i="5"/>
  <c r="J65" i="5"/>
  <c r="C65" i="5"/>
  <c r="E65" i="5"/>
  <c r="F65" i="5"/>
  <c r="D65" i="5"/>
  <c r="G46" i="5"/>
  <c r="M46" i="5"/>
  <c r="N46" i="5"/>
  <c r="K46" i="5"/>
  <c r="L46" i="5"/>
  <c r="I46" i="5"/>
  <c r="J46" i="5"/>
  <c r="C46" i="5"/>
  <c r="E46" i="5"/>
  <c r="F46" i="5"/>
  <c r="D46" i="5"/>
  <c r="G80" i="5"/>
  <c r="M80" i="5"/>
  <c r="N80" i="5"/>
  <c r="K80" i="5"/>
  <c r="L80" i="5"/>
  <c r="I80" i="5"/>
  <c r="J80" i="5"/>
  <c r="C80" i="5"/>
  <c r="E80" i="5"/>
  <c r="F80" i="5"/>
  <c r="D80" i="5"/>
  <c r="G62" i="5"/>
  <c r="M62" i="5"/>
  <c r="N62" i="5"/>
  <c r="K62" i="5"/>
  <c r="L62" i="5"/>
  <c r="I62" i="5"/>
  <c r="J62" i="5"/>
  <c r="C62" i="5"/>
  <c r="E62" i="5"/>
  <c r="F62" i="5"/>
  <c r="D62" i="5"/>
  <c r="G5" i="5"/>
  <c r="M5" i="5"/>
  <c r="N5" i="5"/>
  <c r="K5" i="5"/>
  <c r="L5" i="5"/>
  <c r="I5" i="5"/>
  <c r="J5" i="5"/>
  <c r="C5" i="5"/>
  <c r="E5" i="5"/>
  <c r="F5" i="5"/>
  <c r="D5" i="5"/>
  <c r="G45" i="5"/>
  <c r="M45" i="5"/>
  <c r="N45" i="5"/>
  <c r="K45" i="5"/>
  <c r="L45" i="5"/>
  <c r="I45" i="5"/>
  <c r="J45" i="5"/>
  <c r="C45" i="5"/>
  <c r="E45" i="5"/>
  <c r="F45" i="5"/>
  <c r="D45" i="5"/>
  <c r="G26" i="5"/>
  <c r="M26" i="5"/>
  <c r="N26" i="5"/>
  <c r="K26" i="5"/>
  <c r="L26" i="5"/>
  <c r="I26" i="5"/>
  <c r="J26" i="5"/>
  <c r="C26" i="5"/>
  <c r="E26" i="5"/>
  <c r="F26" i="5"/>
  <c r="D26" i="5"/>
  <c r="G86" i="5"/>
  <c r="M86" i="5"/>
  <c r="N86" i="5"/>
  <c r="K86" i="5"/>
  <c r="L86" i="5"/>
  <c r="I86" i="5"/>
  <c r="J86" i="5"/>
  <c r="C86" i="5"/>
  <c r="E86" i="5"/>
  <c r="F86" i="5"/>
  <c r="D86" i="5"/>
  <c r="G44" i="5"/>
  <c r="M44" i="5"/>
  <c r="N44" i="5"/>
  <c r="K44" i="5"/>
  <c r="L44" i="5"/>
  <c r="I44" i="5"/>
  <c r="J44" i="5"/>
  <c r="C44" i="5"/>
  <c r="E44" i="5"/>
  <c r="F44" i="5"/>
  <c r="D44" i="5"/>
  <c r="G51" i="5"/>
  <c r="M51" i="5"/>
  <c r="N51" i="5"/>
  <c r="K51" i="5"/>
  <c r="L51" i="5"/>
  <c r="I51" i="5"/>
  <c r="J51" i="5"/>
  <c r="C51" i="5"/>
  <c r="E51" i="5"/>
  <c r="F51" i="5"/>
  <c r="D51" i="5"/>
  <c r="G13" i="5"/>
  <c r="M13" i="5"/>
  <c r="N13" i="5"/>
  <c r="K13" i="5"/>
  <c r="L13" i="5"/>
  <c r="I13" i="5"/>
  <c r="J13" i="5"/>
  <c r="C13" i="5"/>
  <c r="E13" i="5"/>
  <c r="F13" i="5"/>
  <c r="D13" i="5"/>
  <c r="G43" i="5"/>
  <c r="M43" i="5"/>
  <c r="N43" i="5"/>
  <c r="K43" i="5"/>
  <c r="L43" i="5"/>
  <c r="I43" i="5"/>
  <c r="J43" i="5"/>
  <c r="C43" i="5"/>
  <c r="E43" i="5"/>
  <c r="F43" i="5"/>
  <c r="D43" i="5"/>
  <c r="G18" i="5"/>
  <c r="M18" i="5"/>
  <c r="N18" i="5"/>
  <c r="K18" i="5"/>
  <c r="L18" i="5"/>
  <c r="I18" i="5"/>
  <c r="J18" i="5"/>
  <c r="C18" i="5"/>
  <c r="E18" i="5"/>
  <c r="F18" i="5"/>
  <c r="D18" i="5"/>
  <c r="G1" i="5"/>
  <c r="M1" i="5"/>
  <c r="N1" i="5"/>
  <c r="K1" i="5"/>
  <c r="L1" i="5"/>
  <c r="I1" i="5"/>
  <c r="J1" i="5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C112" i="4"/>
  <c r="C113" i="4"/>
  <c r="C114" i="4"/>
  <c r="E111" i="4"/>
  <c r="D111" i="4"/>
  <c r="E110" i="4"/>
  <c r="D110" i="4"/>
  <c r="E109" i="4"/>
  <c r="D109" i="4"/>
  <c r="E108" i="4"/>
  <c r="D108" i="4"/>
  <c r="E107" i="4"/>
  <c r="D107" i="4"/>
  <c r="H105" i="4"/>
  <c r="H106" i="4"/>
  <c r="I106" i="4"/>
  <c r="E106" i="4"/>
  <c r="D106" i="4"/>
  <c r="I105" i="4"/>
  <c r="E105" i="4"/>
  <c r="D105" i="4"/>
  <c r="I104" i="4"/>
  <c r="E104" i="4"/>
  <c r="D104" i="4"/>
  <c r="I103" i="4"/>
  <c r="E103" i="4"/>
  <c r="D103" i="4"/>
  <c r="I102" i="4"/>
  <c r="E102" i="4"/>
  <c r="D102" i="4"/>
  <c r="I101" i="4"/>
  <c r="E101" i="4"/>
  <c r="D101" i="4"/>
  <c r="I100" i="4"/>
  <c r="E100" i="4"/>
  <c r="D100" i="4"/>
  <c r="D48" i="4"/>
  <c r="D49" i="4"/>
  <c r="D50" i="4"/>
  <c r="D51" i="4"/>
  <c r="D52" i="4"/>
  <c r="D53" i="4"/>
  <c r="D54" i="4"/>
  <c r="D55" i="4"/>
  <c r="D56" i="4"/>
  <c r="D57" i="4"/>
  <c r="D58" i="4"/>
  <c r="D63" i="4"/>
  <c r="D65" i="4"/>
  <c r="D66" i="4"/>
  <c r="D67" i="4"/>
  <c r="D68" i="4"/>
  <c r="D69" i="4"/>
  <c r="D70" i="4"/>
  <c r="D71" i="4"/>
  <c r="D72" i="4"/>
  <c r="D74" i="4"/>
  <c r="D75" i="4"/>
  <c r="G39" i="4"/>
  <c r="G40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63" i="4"/>
  <c r="G65" i="4"/>
  <c r="G66" i="4"/>
  <c r="G67" i="4"/>
  <c r="G68" i="4"/>
  <c r="G69" i="4"/>
  <c r="G70" i="4"/>
  <c r="G71" i="4"/>
  <c r="G72" i="4"/>
  <c r="G73" i="4"/>
  <c r="G74" i="4"/>
  <c r="G75" i="4"/>
  <c r="H75" i="4"/>
  <c r="E39" i="4"/>
  <c r="E40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63" i="4"/>
  <c r="E65" i="4"/>
  <c r="E66" i="4"/>
  <c r="E67" i="4"/>
  <c r="E68" i="4"/>
  <c r="E69" i="4"/>
  <c r="E70" i="4"/>
  <c r="E71" i="4"/>
  <c r="E72" i="4"/>
  <c r="E73" i="4"/>
  <c r="E74" i="4"/>
  <c r="E75" i="4"/>
  <c r="F75" i="4"/>
  <c r="H74" i="4"/>
  <c r="F74" i="4"/>
  <c r="H73" i="4"/>
  <c r="F73" i="4"/>
  <c r="H72" i="4"/>
  <c r="F72" i="4"/>
  <c r="H71" i="4"/>
  <c r="F71" i="4"/>
  <c r="H70" i="4"/>
  <c r="F70" i="4"/>
  <c r="H69" i="4"/>
  <c r="F69" i="4"/>
  <c r="H68" i="4"/>
  <c r="F68" i="4"/>
  <c r="H67" i="4"/>
  <c r="F67" i="4"/>
  <c r="H66" i="4"/>
  <c r="F66" i="4"/>
  <c r="H65" i="4"/>
  <c r="F65" i="4"/>
  <c r="H63" i="4"/>
  <c r="F63" i="4"/>
  <c r="H58" i="4"/>
  <c r="F58" i="4"/>
  <c r="H57" i="4"/>
  <c r="F57" i="4"/>
  <c r="H56" i="4"/>
  <c r="F56" i="4"/>
  <c r="H55" i="4"/>
  <c r="F55" i="4"/>
  <c r="H54" i="4"/>
  <c r="F54" i="4"/>
  <c r="H53" i="4"/>
  <c r="F53" i="4"/>
  <c r="H52" i="4"/>
  <c r="F52" i="4"/>
  <c r="H51" i="4"/>
  <c r="F51" i="4"/>
  <c r="H50" i="4"/>
  <c r="F50" i="4"/>
  <c r="H49" i="4"/>
  <c r="F49" i="4"/>
  <c r="H48" i="4"/>
  <c r="F48" i="4"/>
  <c r="M13" i="4"/>
  <c r="M14" i="4"/>
  <c r="M15" i="4"/>
  <c r="M16" i="4"/>
  <c r="D13" i="4"/>
  <c r="D14" i="4"/>
  <c r="D15" i="4"/>
  <c r="D16" i="4"/>
  <c r="N16" i="4"/>
  <c r="J13" i="4"/>
  <c r="J14" i="4"/>
  <c r="J15" i="4"/>
  <c r="J16" i="4"/>
  <c r="L16" i="4"/>
  <c r="K16" i="4"/>
  <c r="F13" i="4"/>
  <c r="F14" i="4"/>
  <c r="F15" i="4"/>
  <c r="F16" i="4"/>
  <c r="I16" i="4"/>
  <c r="C13" i="4"/>
  <c r="C14" i="4"/>
  <c r="C15" i="4"/>
  <c r="C16" i="4"/>
  <c r="H16" i="4"/>
  <c r="G16" i="4"/>
  <c r="E16" i="4"/>
  <c r="N15" i="4"/>
  <c r="L15" i="4"/>
  <c r="K15" i="4"/>
  <c r="I15" i="4"/>
  <c r="H15" i="4"/>
  <c r="G15" i="4"/>
  <c r="E15" i="4"/>
  <c r="N14" i="4"/>
  <c r="L14" i="4"/>
  <c r="K14" i="4"/>
  <c r="I14" i="4"/>
  <c r="H14" i="4"/>
  <c r="G14" i="4"/>
  <c r="E14" i="4"/>
  <c r="N13" i="4"/>
  <c r="L13" i="4"/>
  <c r="K13" i="4"/>
  <c r="I13" i="4"/>
  <c r="H13" i="4"/>
  <c r="G13" i="4"/>
  <c r="E13" i="4"/>
  <c r="C8" i="4"/>
  <c r="C6" i="4"/>
</calcChain>
</file>

<file path=xl/comments1.xml><?xml version="1.0" encoding="utf-8"?>
<comments xmlns="http://schemas.openxmlformats.org/spreadsheetml/2006/main">
  <authors>
    <author>作者</author>
  </authors>
  <commentList>
    <comment ref="M1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</t>
        </r>
        <r>
          <rPr>
            <sz val="9"/>
            <rFont val="宋体"/>
            <family val="3"/>
            <charset val="134"/>
          </rPr>
          <t xml:space="preserve">、必须与身份证姓名一致
</t>
        </r>
        <r>
          <rPr>
            <sz val="9"/>
            <rFont val="Tahoma"/>
            <family val="2"/>
          </rPr>
          <t>2</t>
        </r>
        <r>
          <rPr>
            <sz val="9"/>
            <rFont val="宋体"/>
            <family val="3"/>
            <charset val="134"/>
          </rPr>
          <t xml:space="preserve">、姓名中间不可有空格
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、不能有符号</t>
        </r>
      </text>
    </comment>
    <comment ref="T1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offer</t>
        </r>
        <r>
          <rPr>
            <sz val="9"/>
            <rFont val="宋体"/>
            <family val="3"/>
            <charset val="134"/>
          </rPr>
          <t>或异动审批表体现职位名称的全称，如</t>
        </r>
        <r>
          <rPr>
            <sz val="9"/>
            <rFont val="Tahoma"/>
            <family val="2"/>
          </rPr>
          <t>offer</t>
        </r>
        <r>
          <rPr>
            <sz val="9"/>
            <rFont val="宋体"/>
            <family val="3"/>
            <charset val="134"/>
          </rPr>
          <t>体现的是“区域经理”，则本栏内填写“区域经理”</t>
        </r>
      </text>
    </comment>
  </commentList>
</comments>
</file>

<file path=xl/sharedStrings.xml><?xml version="1.0" encoding="utf-8"?>
<sst xmlns="http://schemas.openxmlformats.org/spreadsheetml/2006/main" count="46196" uniqueCount="10274">
  <si>
    <t>以下所有数据均只包含初审人员的审批数据，渠道数据为系统导出问题，以实际情况不符，请关注</t>
  </si>
  <si>
    <t>初审数据</t>
  </si>
  <si>
    <t>日期</t>
  </si>
  <si>
    <t>环比</t>
  </si>
  <si>
    <t xml:space="preserve"> </t>
  </si>
  <si>
    <t>第二周/第一周</t>
  </si>
  <si>
    <t>第三周/第二周</t>
  </si>
  <si>
    <t>第四周/第三周</t>
  </si>
  <si>
    <t>第五周/第四周</t>
  </si>
  <si>
    <t>初审人员处理件数</t>
  </si>
  <si>
    <t>初审人员通过件数</t>
  </si>
  <si>
    <t>初审人员通过率</t>
  </si>
  <si>
    <t>初审人员回退件数</t>
  </si>
  <si>
    <t>初审人员回退率</t>
  </si>
  <si>
    <t>初审人员平均时效</t>
  </si>
  <si>
    <t>一、初审人员数据表（审批区域维度）</t>
  </si>
  <si>
    <t>审批区域</t>
  </si>
  <si>
    <t>初审人数</t>
  </si>
  <si>
    <t>处理件数</t>
  </si>
  <si>
    <t>占比</t>
  </si>
  <si>
    <t>通过件数</t>
  </si>
  <si>
    <t>平均处理件数</t>
  </si>
  <si>
    <t>平均通过件数</t>
  </si>
  <si>
    <t>通过率</t>
  </si>
  <si>
    <t>回退件数</t>
  </si>
  <si>
    <t>回退率</t>
  </si>
  <si>
    <t>总时效</t>
  </si>
  <si>
    <t>平均时效</t>
  </si>
  <si>
    <t>审批一区</t>
  </si>
  <si>
    <t>审批二区</t>
  </si>
  <si>
    <t>审批三区</t>
  </si>
  <si>
    <t>总计</t>
  </si>
  <si>
    <t>二、初审人员数据表（产品维度）（6.18-6.24）</t>
  </si>
  <si>
    <t>产品分类</t>
  </si>
  <si>
    <t>产品名称</t>
  </si>
  <si>
    <t xml:space="preserve"> 通过件数</t>
  </si>
  <si>
    <t xml:space="preserve"> 通过率</t>
  </si>
  <si>
    <t>私营业主类产品</t>
  </si>
  <si>
    <t>玫瑰丽人A</t>
  </si>
  <si>
    <t>玫瑰丽人B</t>
  </si>
  <si>
    <t>玫瑰丽人C</t>
  </si>
  <si>
    <t>诺营贷A</t>
  </si>
  <si>
    <t>诺营贷B</t>
  </si>
  <si>
    <t>诺营贷C</t>
  </si>
  <si>
    <t>诺安贷B</t>
  </si>
  <si>
    <t>诺商贷B</t>
  </si>
  <si>
    <t>0</t>
  </si>
  <si>
    <t>诺商贷A</t>
  </si>
  <si>
    <t>诺商贷C</t>
  </si>
  <si>
    <t>私营业主类产品总计</t>
  </si>
  <si>
    <t>授薪类产品</t>
  </si>
  <si>
    <t>诺英贷A</t>
  </si>
  <si>
    <t>诺英贷B</t>
  </si>
  <si>
    <t>诺英贷C</t>
  </si>
  <si>
    <t>诺工贷A</t>
  </si>
  <si>
    <t>诺工贷B</t>
  </si>
  <si>
    <t>诺安贷A</t>
  </si>
  <si>
    <t>诺金贷</t>
  </si>
  <si>
    <t>授薪类产品总计</t>
  </si>
  <si>
    <t>其他产品</t>
  </si>
  <si>
    <t>考拉先生</t>
  </si>
  <si>
    <t>薪时贷F</t>
  </si>
  <si>
    <t>保包贷A</t>
  </si>
  <si>
    <t>保包贷B</t>
  </si>
  <si>
    <t>保包贷C</t>
  </si>
  <si>
    <t>保包贷D</t>
  </si>
  <si>
    <t>新二贷A</t>
  </si>
  <si>
    <t>新二贷B</t>
  </si>
  <si>
    <t>新二贷C</t>
  </si>
  <si>
    <t>新二贷D</t>
  </si>
  <si>
    <t>其他产品总计</t>
  </si>
  <si>
    <t>三、初审人员数据表（回退原因维度）</t>
  </si>
  <si>
    <t>主回退原因</t>
  </si>
  <si>
    <t xml:space="preserve">  合计</t>
  </si>
  <si>
    <t>占处理量比</t>
  </si>
  <si>
    <t>需再次电话核查</t>
  </si>
  <si>
    <t>风险点未核实</t>
  </si>
  <si>
    <t>资料合规性</t>
  </si>
  <si>
    <t>拒绝理由不充分</t>
  </si>
  <si>
    <t>初审要求回退</t>
  </si>
  <si>
    <t>借款人资料录入</t>
  </si>
  <si>
    <t>其他原因</t>
  </si>
  <si>
    <t>客户信息录入有误</t>
  </si>
  <si>
    <t>信息录入类</t>
  </si>
  <si>
    <t>审批意见表录入不完整</t>
  </si>
  <si>
    <t>审批意见表录入有误</t>
  </si>
  <si>
    <t>其他</t>
  </si>
  <si>
    <t>被回退人员名称</t>
  </si>
  <si>
    <t>王晨辰</t>
  </si>
  <si>
    <t>李冬</t>
  </si>
  <si>
    <t>侯芳</t>
  </si>
  <si>
    <t>王阳</t>
  </si>
  <si>
    <t>杨宋严</t>
  </si>
  <si>
    <t>李丹</t>
  </si>
  <si>
    <t>王倩</t>
  </si>
  <si>
    <t>郝颖稳</t>
  </si>
  <si>
    <t>孟晓慧</t>
  </si>
  <si>
    <t>高延博</t>
  </si>
  <si>
    <t>杨静</t>
  </si>
  <si>
    <t>王婉莹</t>
  </si>
  <si>
    <t>尚乾雄</t>
  </si>
  <si>
    <t>昌学东</t>
  </si>
  <si>
    <t>闫正</t>
  </si>
  <si>
    <t>赵磊</t>
  </si>
  <si>
    <t>闫明</t>
  </si>
  <si>
    <t>陈立亚</t>
  </si>
  <si>
    <t>牛芬</t>
  </si>
  <si>
    <t>王军</t>
  </si>
  <si>
    <t>徐璐娟</t>
  </si>
  <si>
    <t>赵倩</t>
  </si>
  <si>
    <t>张林</t>
  </si>
  <si>
    <t>张建娇</t>
  </si>
  <si>
    <t>李玉莉</t>
  </si>
  <si>
    <t>褚丽敏</t>
  </si>
  <si>
    <t>苏小娇</t>
  </si>
  <si>
    <t>张士达</t>
  </si>
  <si>
    <t>董建文</t>
  </si>
  <si>
    <t>贾雨潼</t>
  </si>
  <si>
    <t>菅峰</t>
  </si>
  <si>
    <t>马立超</t>
  </si>
  <si>
    <t>刘潇</t>
  </si>
  <si>
    <t>董双双</t>
  </si>
  <si>
    <t>石身婉</t>
  </si>
  <si>
    <t>代安丽</t>
  </si>
  <si>
    <t>路倩倩</t>
  </si>
  <si>
    <t>魏硕</t>
  </si>
  <si>
    <t>朱文凯</t>
  </si>
  <si>
    <t>许晓丽</t>
  </si>
  <si>
    <t>谢荣</t>
  </si>
  <si>
    <t>吴免</t>
  </si>
  <si>
    <t>王颖</t>
  </si>
  <si>
    <t>王艳兄</t>
  </si>
  <si>
    <t>王雪</t>
  </si>
  <si>
    <t>王明月</t>
  </si>
  <si>
    <t>刘娜</t>
  </si>
  <si>
    <t>靳小雪</t>
  </si>
  <si>
    <t>郭欣</t>
  </si>
  <si>
    <t>闫鑫</t>
  </si>
  <si>
    <t>陈跃军</t>
  </si>
  <si>
    <t>姚珊珊</t>
  </si>
  <si>
    <t>王青竹</t>
  </si>
  <si>
    <t>杨金芳</t>
  </si>
  <si>
    <t>荆玲</t>
  </si>
  <si>
    <t>李赛</t>
  </si>
  <si>
    <t>牛红威</t>
  </si>
  <si>
    <t>杨月</t>
  </si>
  <si>
    <t>但兰</t>
  </si>
  <si>
    <t>郭小芳</t>
  </si>
  <si>
    <t>赵革静</t>
  </si>
  <si>
    <t>杨康</t>
  </si>
  <si>
    <t>苏淼</t>
  </si>
  <si>
    <t>姜阔</t>
  </si>
  <si>
    <t>胡大海</t>
  </si>
  <si>
    <t>耿雪</t>
  </si>
  <si>
    <t>傅骞骞</t>
  </si>
  <si>
    <t>范辰凤</t>
  </si>
  <si>
    <t>刘畅</t>
  </si>
  <si>
    <t>王帆</t>
  </si>
  <si>
    <t>穆文婷</t>
  </si>
  <si>
    <t>梁丹丹</t>
  </si>
  <si>
    <t>陈新秀</t>
  </si>
  <si>
    <t>刘峰</t>
  </si>
  <si>
    <t>卢宝凯</t>
  </si>
  <si>
    <t>宫晨</t>
  </si>
  <si>
    <t>刘国全</t>
  </si>
  <si>
    <t>孔令剑</t>
  </si>
  <si>
    <t>郭亚丽</t>
  </si>
  <si>
    <t>王长春</t>
  </si>
  <si>
    <t>郭思</t>
  </si>
  <si>
    <t>李静霞</t>
  </si>
  <si>
    <t>计数</t>
  </si>
  <si>
    <t>初审人员编号</t>
  </si>
  <si>
    <t>初审人员名称</t>
  </si>
  <si>
    <t>科室</t>
  </si>
  <si>
    <t>组别</t>
  </si>
  <si>
    <t>日均处理量</t>
  </si>
  <si>
    <t xml:space="preserve">通过件数 </t>
  </si>
  <si>
    <t>02112C1201</t>
  </si>
  <si>
    <t>02111C1106</t>
  </si>
  <si>
    <t>02115C1505</t>
  </si>
  <si>
    <t>02110C0118</t>
  </si>
  <si>
    <t>02110C0035</t>
  </si>
  <si>
    <t>02110C0083</t>
  </si>
  <si>
    <t>02110C0102</t>
  </si>
  <si>
    <t>02110C0104</t>
  </si>
  <si>
    <t>02113C1304</t>
  </si>
  <si>
    <t>02110C0076</t>
  </si>
  <si>
    <t>02110C0050</t>
  </si>
  <si>
    <t>02110C0086</t>
  </si>
  <si>
    <t>02106C6007</t>
  </si>
  <si>
    <t>02106C6001</t>
  </si>
  <si>
    <t>02110C0109</t>
  </si>
  <si>
    <t>02110C0028</t>
  </si>
  <si>
    <t>02107C7001</t>
  </si>
  <si>
    <t>02110C0074</t>
  </si>
  <si>
    <t>02110C0107</t>
  </si>
  <si>
    <t>02110C0120</t>
  </si>
  <si>
    <t>02104C4010</t>
  </si>
  <si>
    <t>02110C0097</t>
  </si>
  <si>
    <t>02110C1004</t>
  </si>
  <si>
    <t>02110C0123</t>
  </si>
  <si>
    <t>02108C8007</t>
  </si>
  <si>
    <t>02110C0135</t>
  </si>
  <si>
    <t>02110C0132</t>
  </si>
  <si>
    <t>02110C0130</t>
  </si>
  <si>
    <t>02110C0036</t>
  </si>
  <si>
    <t>02109C9003</t>
  </si>
  <si>
    <t>02110C0119</t>
  </si>
  <si>
    <t>02110C0101</t>
  </si>
  <si>
    <t>02113C1301</t>
  </si>
  <si>
    <t>02110C0122</t>
  </si>
  <si>
    <t>02110C0112</t>
  </si>
  <si>
    <t>02110C0037</t>
  </si>
  <si>
    <t>02110C0090</t>
  </si>
  <si>
    <t>02103C3010</t>
  </si>
  <si>
    <t>02110C0057</t>
  </si>
  <si>
    <t>02110C0110</t>
  </si>
  <si>
    <t>02114C1403</t>
  </si>
  <si>
    <t>02110C0081</t>
  </si>
  <si>
    <t>02110C0096</t>
  </si>
  <si>
    <t>02110C0103</t>
  </si>
  <si>
    <t>02110C0124</t>
  </si>
  <si>
    <t>02110C0129</t>
  </si>
  <si>
    <t>02110C0133</t>
  </si>
  <si>
    <t>02110C0121</t>
  </si>
  <si>
    <t>02105C5008</t>
  </si>
  <si>
    <t>02110C0115</t>
  </si>
  <si>
    <t>02110C0015</t>
  </si>
  <si>
    <t>02108C8002</t>
  </si>
  <si>
    <t>02105C5005</t>
  </si>
  <si>
    <t>02107C7010</t>
  </si>
  <si>
    <t>02110C0128</t>
  </si>
  <si>
    <t>02110C0106</t>
  </si>
  <si>
    <t>02110C0040</t>
  </si>
  <si>
    <t>02110C0137</t>
  </si>
  <si>
    <t>02109C9001</t>
  </si>
  <si>
    <t>02115C1508</t>
  </si>
  <si>
    <t>02102C2009</t>
  </si>
  <si>
    <t>02110C0156</t>
  </si>
  <si>
    <t>02111C1108</t>
  </si>
  <si>
    <t>02110C0099</t>
  </si>
  <si>
    <t>02110C0138</t>
  </si>
  <si>
    <t>02110C0165</t>
  </si>
  <si>
    <t>02110C0168</t>
  </si>
  <si>
    <t>02110C0158</t>
  </si>
  <si>
    <t>02110C0164</t>
  </si>
  <si>
    <t>02110C0160</t>
  </si>
  <si>
    <t>02110C0163</t>
  </si>
  <si>
    <t>02110C0161</t>
  </si>
  <si>
    <t>02110C0162</t>
  </si>
  <si>
    <t>02110C0173</t>
  </si>
  <si>
    <t>02110C0157</t>
  </si>
  <si>
    <t>02110C0167</t>
  </si>
  <si>
    <t>02110C0084</t>
  </si>
  <si>
    <t>02110C0170</t>
  </si>
  <si>
    <t>02110C0159</t>
  </si>
  <si>
    <t>02110C0172</t>
  </si>
  <si>
    <t>02101C999</t>
  </si>
  <si>
    <t>02110C0174</t>
  </si>
  <si>
    <t>02105C5006</t>
  </si>
  <si>
    <t>02110C0169</t>
  </si>
  <si>
    <t>02110C0171</t>
  </si>
  <si>
    <t>02109C9002</t>
  </si>
  <si>
    <t>02110C0166</t>
  </si>
  <si>
    <t>02115C1507</t>
  </si>
  <si>
    <t>02110C0127</t>
  </si>
  <si>
    <t>02108C0108</t>
  </si>
  <si>
    <t>人员编号</t>
  </si>
  <si>
    <t>姓名</t>
  </si>
  <si>
    <t>所属事业部</t>
  </si>
  <si>
    <t>二级部门</t>
  </si>
  <si>
    <t>三级部门</t>
  </si>
  <si>
    <t>岗位名称</t>
  </si>
  <si>
    <t>审批室</t>
  </si>
  <si>
    <t>审批组</t>
  </si>
  <si>
    <t>产品</t>
  </si>
  <si>
    <t>产品类型</t>
  </si>
  <si>
    <t>02110Z1001</t>
  </si>
  <si>
    <t>孟泰宏</t>
  </si>
  <si>
    <t>个人信用贷款审批模块</t>
  </si>
  <si>
    <t>审批中心</t>
  </si>
  <si>
    <t>/</t>
  </si>
  <si>
    <t>区域经理</t>
  </si>
  <si>
    <t>审批一组</t>
  </si>
  <si>
    <t>审批二组</t>
  </si>
  <si>
    <t>02110Z1007</t>
  </si>
  <si>
    <t>陈曦</t>
  </si>
  <si>
    <t>审批三组</t>
  </si>
  <si>
    <t>综合业务一组</t>
  </si>
  <si>
    <t>审批主管</t>
  </si>
  <si>
    <t>审批四组</t>
  </si>
  <si>
    <t>02110Z2023</t>
  </si>
  <si>
    <t>李欢欢</t>
  </si>
  <si>
    <t>终审</t>
  </si>
  <si>
    <t>审批五组</t>
  </si>
  <si>
    <t>初审专员</t>
  </si>
  <si>
    <t>诺房贷B</t>
  </si>
  <si>
    <t>审批六组</t>
  </si>
  <si>
    <t>审批七组</t>
  </si>
  <si>
    <t>审批八组</t>
  </si>
  <si>
    <t>审批九组</t>
  </si>
  <si>
    <t>综合业务二组</t>
  </si>
  <si>
    <t>02110Z1004</t>
  </si>
  <si>
    <t>田佳鑫</t>
  </si>
  <si>
    <t>审批十组</t>
  </si>
  <si>
    <t>02110Z2022</t>
  </si>
  <si>
    <t>刘艳芳</t>
  </si>
  <si>
    <t>审批十一组</t>
  </si>
  <si>
    <t>02110Z2021</t>
  </si>
  <si>
    <t>杨聚朝</t>
  </si>
  <si>
    <t>审批十二组</t>
  </si>
  <si>
    <t>诺房贷C</t>
  </si>
  <si>
    <t>李昕光</t>
  </si>
  <si>
    <t>审批十三组</t>
  </si>
  <si>
    <t>02110C0022</t>
  </si>
  <si>
    <t>王业</t>
  </si>
  <si>
    <t>综合业务三组</t>
  </si>
  <si>
    <t>02110C0062</t>
  </si>
  <si>
    <t>王晴</t>
  </si>
  <si>
    <t>戴威</t>
  </si>
  <si>
    <t>02106C6002</t>
  </si>
  <si>
    <t>董畅</t>
  </si>
  <si>
    <t>02110C0031</t>
  </si>
  <si>
    <t>王勇</t>
  </si>
  <si>
    <t>王丽</t>
  </si>
  <si>
    <t>02110Z1019</t>
  </si>
  <si>
    <t>谭征</t>
  </si>
  <si>
    <t>02110Z2019</t>
  </si>
  <si>
    <t>钱春晖</t>
  </si>
  <si>
    <t>诺房贷A</t>
  </si>
  <si>
    <t>白洋</t>
  </si>
  <si>
    <t>诺福贷</t>
  </si>
  <si>
    <t>02110Z1013</t>
  </si>
  <si>
    <t>漆娟</t>
  </si>
  <si>
    <t>02110Z2003</t>
  </si>
  <si>
    <t>刘杰</t>
  </si>
  <si>
    <t>02110C0060</t>
  </si>
  <si>
    <t>李乐乐</t>
  </si>
  <si>
    <t>02110C0044</t>
  </si>
  <si>
    <t>姜爽</t>
  </si>
  <si>
    <t>02110Z1015</t>
  </si>
  <si>
    <t>刘向宁</t>
  </si>
  <si>
    <t>02110Z1006</t>
  </si>
  <si>
    <t>王丽莉</t>
  </si>
  <si>
    <t>02110Z2006</t>
  </si>
  <si>
    <t>张欣欣</t>
  </si>
  <si>
    <t>02110Z1016</t>
  </si>
  <si>
    <t>许小艳</t>
  </si>
  <si>
    <t>02110Z2020</t>
  </si>
  <si>
    <t>李剑洋</t>
  </si>
  <si>
    <t>02110Z2013</t>
  </si>
  <si>
    <t>李博</t>
  </si>
  <si>
    <t>02110Z2016</t>
  </si>
  <si>
    <t>于立俊</t>
  </si>
  <si>
    <t>02112C1205</t>
  </si>
  <si>
    <t>关永乐</t>
  </si>
  <si>
    <t>02110Z2002</t>
  </si>
  <si>
    <t>张畅珏</t>
  </si>
  <si>
    <t>02110Z2015</t>
  </si>
  <si>
    <t>徐爽</t>
  </si>
  <si>
    <t>02110Z0008</t>
  </si>
  <si>
    <t>孙强</t>
  </si>
  <si>
    <t>02110Z2018</t>
  </si>
  <si>
    <t>张远</t>
  </si>
  <si>
    <t>王伟</t>
  </si>
  <si>
    <t>02110Z1014</t>
  </si>
  <si>
    <t>杨文敬</t>
  </si>
  <si>
    <t>02110Z1005</t>
  </si>
  <si>
    <t>王灿</t>
  </si>
  <si>
    <t>02108B001</t>
  </si>
  <si>
    <t>张峻爽</t>
  </si>
  <si>
    <t>李歌</t>
  </si>
  <si>
    <t>孙晶晶</t>
  </si>
  <si>
    <t>02110Z2017</t>
  </si>
  <si>
    <t>杨琨</t>
  </si>
  <si>
    <t>02110Z1009</t>
  </si>
  <si>
    <t>刘晓杰</t>
  </si>
  <si>
    <t>02110Z1010</t>
  </si>
  <si>
    <t>刘光辉</t>
  </si>
  <si>
    <t>02110Z1022</t>
  </si>
  <si>
    <t>孙丽</t>
  </si>
  <si>
    <t>02110Z2024</t>
  </si>
  <si>
    <t>张新雨</t>
  </si>
  <si>
    <t>02110Z1020</t>
  </si>
  <si>
    <t>颜迪</t>
  </si>
  <si>
    <t>02110Z2014</t>
  </si>
  <si>
    <t>张丽娟</t>
  </si>
  <si>
    <t>初审人员组别</t>
  </si>
  <si>
    <t>负债录入有误</t>
  </si>
  <si>
    <t>核实收入有误</t>
  </si>
  <si>
    <t>合计</t>
  </si>
  <si>
    <t>申请日期</t>
  </si>
  <si>
    <t>回退日期</t>
  </si>
  <si>
    <t>进件编号</t>
  </si>
  <si>
    <t>进件机构编号</t>
  </si>
  <si>
    <t>进件机构名称</t>
  </si>
  <si>
    <t>客户名称</t>
  </si>
  <si>
    <t>证件号码</t>
  </si>
  <si>
    <t>子回退原因</t>
  </si>
  <si>
    <t>被回退人员编号</t>
  </si>
  <si>
    <t>回退人员编号</t>
  </si>
  <si>
    <t>回退人员名称</t>
  </si>
  <si>
    <t>011402</t>
  </si>
  <si>
    <t>嘉兴信销一部</t>
  </si>
  <si>
    <t/>
  </si>
  <si>
    <t>017201</t>
  </si>
  <si>
    <t>沈阳信销一部</t>
  </si>
  <si>
    <t>015404</t>
  </si>
  <si>
    <t>咸阳信销一部</t>
  </si>
  <si>
    <t>011214</t>
  </si>
  <si>
    <t>盐城信销一部</t>
  </si>
  <si>
    <t>011117</t>
  </si>
  <si>
    <t>淄博信销一部</t>
  </si>
  <si>
    <t>015201</t>
  </si>
  <si>
    <t>乌鲁木齐信销一部</t>
  </si>
  <si>
    <t>015301</t>
  </si>
  <si>
    <t>西宁信销一部</t>
  </si>
  <si>
    <t>011508</t>
  </si>
  <si>
    <t>莆田信销一部</t>
  </si>
  <si>
    <t>014409</t>
  </si>
  <si>
    <t>忻州信销一部</t>
  </si>
  <si>
    <t>013301</t>
  </si>
  <si>
    <t>郑州信销二部</t>
  </si>
  <si>
    <t>014102</t>
  </si>
  <si>
    <t>北京信销二部</t>
  </si>
  <si>
    <t>012203</t>
  </si>
  <si>
    <t>梧州信销一部</t>
  </si>
  <si>
    <t>013306</t>
  </si>
  <si>
    <t>南阳信销一部</t>
  </si>
  <si>
    <t>011507</t>
  </si>
  <si>
    <t>泉州信销二部</t>
  </si>
  <si>
    <t>015501</t>
  </si>
  <si>
    <t>兰州信销二部</t>
  </si>
  <si>
    <t>015402</t>
  </si>
  <si>
    <t>西安信销一部</t>
  </si>
  <si>
    <t>014303</t>
  </si>
  <si>
    <t>石家庄信销一部</t>
  </si>
  <si>
    <t>011203</t>
  </si>
  <si>
    <t>南京信销一部</t>
  </si>
  <si>
    <t>王玉</t>
  </si>
  <si>
    <t>013302</t>
  </si>
  <si>
    <t>新乡信销一部</t>
  </si>
  <si>
    <t>016203</t>
  </si>
  <si>
    <t>红河信销一部</t>
  </si>
  <si>
    <t>013314</t>
  </si>
  <si>
    <t>焦作信销一部</t>
  </si>
  <si>
    <t>011403</t>
  </si>
  <si>
    <t>绍兴信销一部</t>
  </si>
  <si>
    <t>017207</t>
  </si>
  <si>
    <t>营口信销一部</t>
  </si>
  <si>
    <t>016101</t>
  </si>
  <si>
    <t>成都信销一部</t>
  </si>
  <si>
    <t>014402</t>
  </si>
  <si>
    <t>大同信销一部</t>
  </si>
  <si>
    <t>016105</t>
  </si>
  <si>
    <t>乐山信销一部</t>
  </si>
  <si>
    <t>011503</t>
  </si>
  <si>
    <t>泉州信销一部</t>
  </si>
  <si>
    <t>011301</t>
  </si>
  <si>
    <t>合肥信销一部</t>
  </si>
  <si>
    <t>013309</t>
  </si>
  <si>
    <t>信阳信销一部</t>
  </si>
  <si>
    <t>011303</t>
  </si>
  <si>
    <t>滁州信销一部</t>
  </si>
  <si>
    <t>015103</t>
  </si>
  <si>
    <t>吴忠信销一部</t>
  </si>
  <si>
    <t>马俊</t>
  </si>
  <si>
    <t>张永霞</t>
  </si>
  <si>
    <t>011213</t>
  </si>
  <si>
    <t>苏州信销二部</t>
  </si>
  <si>
    <t>014410</t>
  </si>
  <si>
    <t>长治信销一部</t>
  </si>
  <si>
    <t>015502</t>
  </si>
  <si>
    <t>庆阳信销二部</t>
  </si>
  <si>
    <t>011404</t>
  </si>
  <si>
    <t>杭州信销一部</t>
  </si>
  <si>
    <t>011104</t>
  </si>
  <si>
    <t>济宁信销一部</t>
  </si>
  <si>
    <t>014411</t>
  </si>
  <si>
    <t>晋城信销一部</t>
  </si>
  <si>
    <t>013102</t>
  </si>
  <si>
    <t>襄阳信销一部</t>
  </si>
  <si>
    <t>016109</t>
  </si>
  <si>
    <t>成都信销二部</t>
  </si>
  <si>
    <t>011506</t>
  </si>
  <si>
    <t>厦门信销二部</t>
  </si>
  <si>
    <t>014307</t>
  </si>
  <si>
    <t>石家庄信销二部</t>
  </si>
  <si>
    <t>013403</t>
  </si>
  <si>
    <t>九江信销一部</t>
  </si>
  <si>
    <t>013108</t>
  </si>
  <si>
    <t>十堰信销一部</t>
  </si>
  <si>
    <t>011112</t>
  </si>
  <si>
    <t>聊城信销一部</t>
  </si>
  <si>
    <t>015104</t>
  </si>
  <si>
    <t>银川信销二部</t>
  </si>
  <si>
    <t>013101</t>
  </si>
  <si>
    <t>武汉信销一部</t>
  </si>
  <si>
    <t>014103</t>
  </si>
  <si>
    <t>唐山信销一部</t>
  </si>
  <si>
    <t>013305</t>
  </si>
  <si>
    <t>郑州信销一部</t>
  </si>
  <si>
    <t>016201</t>
  </si>
  <si>
    <t>昆明信销一部</t>
  </si>
  <si>
    <t>杨伟</t>
  </si>
  <si>
    <t>013107</t>
  </si>
  <si>
    <t>武汉信销三部</t>
  </si>
  <si>
    <t>014101</t>
  </si>
  <si>
    <t>北京信销一部</t>
  </si>
  <si>
    <t>012112</t>
  </si>
  <si>
    <t>惠州信销一部</t>
  </si>
  <si>
    <t>011208</t>
  </si>
  <si>
    <t>无锡信销一部</t>
  </si>
  <si>
    <t>011101</t>
  </si>
  <si>
    <t>青岛信销一部</t>
  </si>
  <si>
    <t>013312</t>
  </si>
  <si>
    <t>开封信销一部</t>
  </si>
  <si>
    <t>012205</t>
  </si>
  <si>
    <t>桂林信销一部</t>
  </si>
  <si>
    <t>011602</t>
  </si>
  <si>
    <t>上海信销一部</t>
  </si>
  <si>
    <t>013304</t>
  </si>
  <si>
    <t>洛阳信销一部</t>
  </si>
  <si>
    <t>013407</t>
  </si>
  <si>
    <t>赣州信销二部</t>
  </si>
  <si>
    <t>周燕</t>
  </si>
  <si>
    <t>013405</t>
  </si>
  <si>
    <t>赣州信销一部</t>
  </si>
  <si>
    <t>011205</t>
  </si>
  <si>
    <t>徐州信销一部</t>
  </si>
  <si>
    <t>012103</t>
  </si>
  <si>
    <t>广州信销二部</t>
  </si>
  <si>
    <t>016106</t>
  </si>
  <si>
    <t>内江信销一部</t>
  </si>
  <si>
    <t>012102</t>
  </si>
  <si>
    <t>广州信销一部</t>
  </si>
  <si>
    <t>011206</t>
  </si>
  <si>
    <t>泰州海陵信销一部</t>
  </si>
  <si>
    <t>汪鹏</t>
  </si>
  <si>
    <t>011501</t>
  </si>
  <si>
    <t>厦门信销一部</t>
  </si>
  <si>
    <t>011401</t>
  </si>
  <si>
    <t>宁波信销一部</t>
  </si>
  <si>
    <t>017203</t>
  </si>
  <si>
    <t>抚顺信销一部</t>
  </si>
  <si>
    <t>014501</t>
  </si>
  <si>
    <t>呼和浩特信销一部</t>
  </si>
  <si>
    <t>借款人资料缺失及不符</t>
  </si>
  <si>
    <t>014406</t>
  </si>
  <si>
    <t>运城信销一部</t>
  </si>
  <si>
    <t>013317</t>
  </si>
  <si>
    <t>洛阳信销二部</t>
  </si>
  <si>
    <t>012109</t>
  </si>
  <si>
    <t>东莞信销一部</t>
  </si>
  <si>
    <t>013207</t>
  </si>
  <si>
    <t>衡阳信销一部</t>
  </si>
  <si>
    <t>011502</t>
  </si>
  <si>
    <t>漳州信销一部</t>
  </si>
  <si>
    <t>014507</t>
  </si>
  <si>
    <t>鄂尔多斯信销一部</t>
  </si>
  <si>
    <t>014506</t>
  </si>
  <si>
    <t>巴彦淖尔信销一部</t>
  </si>
  <si>
    <t>016111</t>
  </si>
  <si>
    <t>宜宾信销一部</t>
  </si>
  <si>
    <t>013105</t>
  </si>
  <si>
    <t>黄石信销一部</t>
  </si>
  <si>
    <t>014304</t>
  </si>
  <si>
    <t>保定信销一部</t>
  </si>
  <si>
    <t>011405</t>
  </si>
  <si>
    <t>宁波信销二部</t>
  </si>
  <si>
    <t>陈飞</t>
  </si>
  <si>
    <t>011202</t>
  </si>
  <si>
    <t>常州信销一部</t>
  </si>
  <si>
    <t>013202</t>
  </si>
  <si>
    <t>郴州信销一部</t>
  </si>
  <si>
    <t>刘敏</t>
  </si>
  <si>
    <t>013408</t>
  </si>
  <si>
    <t>宜春信销二部</t>
  </si>
  <si>
    <t>014201</t>
  </si>
  <si>
    <t>天津信销一部</t>
  </si>
  <si>
    <t>013318</t>
  </si>
  <si>
    <t>安阳信销一部</t>
  </si>
  <si>
    <t>013307</t>
  </si>
  <si>
    <t>平顶山信销一部</t>
  </si>
  <si>
    <t>013409</t>
  </si>
  <si>
    <t>吉安信销一部</t>
  </si>
  <si>
    <t>011305</t>
  </si>
  <si>
    <t>阜阳信销一部</t>
  </si>
  <si>
    <t>011601</t>
  </si>
  <si>
    <t>上海信销二部</t>
  </si>
  <si>
    <t>016502</t>
  </si>
  <si>
    <t>重庆信销二部</t>
  </si>
  <si>
    <t>012110</t>
  </si>
  <si>
    <t>广州信销三部</t>
  </si>
  <si>
    <t>012114</t>
  </si>
  <si>
    <t>中山信销一部</t>
  </si>
  <si>
    <t>014401</t>
  </si>
  <si>
    <t>太原信销一部</t>
  </si>
  <si>
    <t>012201</t>
  </si>
  <si>
    <t>南宁信销一部</t>
  </si>
  <si>
    <t>资料风险点未排查</t>
  </si>
  <si>
    <t>陈超</t>
  </si>
  <si>
    <t>017302</t>
  </si>
  <si>
    <t>齐齐哈尔信销一部</t>
  </si>
  <si>
    <t>013310</t>
  </si>
  <si>
    <t>商丘信销一部</t>
  </si>
  <si>
    <t>刘红霞</t>
  </si>
  <si>
    <t>014503</t>
  </si>
  <si>
    <t>赤峰信销一部</t>
  </si>
  <si>
    <t>016104</t>
  </si>
  <si>
    <t>广元信销一部</t>
  </si>
  <si>
    <t>011115</t>
  </si>
  <si>
    <t>菏泽信销一部</t>
  </si>
  <si>
    <t>012204</t>
  </si>
  <si>
    <t>南宁信销二部</t>
  </si>
  <si>
    <t>019102</t>
  </si>
  <si>
    <t>西安电销</t>
  </si>
  <si>
    <t>012106</t>
  </si>
  <si>
    <t>肇庆信销一部</t>
  </si>
  <si>
    <t>012301</t>
  </si>
  <si>
    <t>海口信销一部</t>
  </si>
  <si>
    <t>011505</t>
  </si>
  <si>
    <t>福州信销一部</t>
  </si>
  <si>
    <t>011113</t>
  </si>
  <si>
    <t>济南信销二部</t>
  </si>
  <si>
    <t>013106</t>
  </si>
  <si>
    <t>宜昌信销一部</t>
  </si>
  <si>
    <t>012111</t>
  </si>
  <si>
    <t>清远信销一部</t>
  </si>
  <si>
    <t>金平</t>
  </si>
  <si>
    <t>013204</t>
  </si>
  <si>
    <t>长沙信销二部</t>
  </si>
  <si>
    <t>016107</t>
  </si>
  <si>
    <t>德阳信销一部</t>
  </si>
  <si>
    <t>张杰</t>
  </si>
  <si>
    <t>014305</t>
  </si>
  <si>
    <t>邢台信销一部</t>
  </si>
  <si>
    <t>014405</t>
  </si>
  <si>
    <t>晋中信销一部</t>
  </si>
  <si>
    <t>011215</t>
  </si>
  <si>
    <t>吴江信销一部</t>
  </si>
  <si>
    <t>011201</t>
  </si>
  <si>
    <t>苏州信销一部</t>
  </si>
  <si>
    <t>013406</t>
  </si>
  <si>
    <t>宜春信销一部</t>
  </si>
  <si>
    <t>011307</t>
  </si>
  <si>
    <t>淮北信销一部</t>
  </si>
  <si>
    <t>刘伟</t>
  </si>
  <si>
    <t>011107</t>
  </si>
  <si>
    <t>临沂信销一部</t>
  </si>
  <si>
    <t>013104</t>
  </si>
  <si>
    <t>武汉信销二部</t>
  </si>
  <si>
    <t>011216</t>
  </si>
  <si>
    <t>镇江信销一部</t>
  </si>
  <si>
    <t>011111</t>
  </si>
  <si>
    <t>枣庄信销一部</t>
  </si>
  <si>
    <t>012101</t>
  </si>
  <si>
    <t>佛山信销一部</t>
  </si>
  <si>
    <t>017102</t>
  </si>
  <si>
    <t>吉林信销一部</t>
  </si>
  <si>
    <t>017301</t>
  </si>
  <si>
    <t>哈尔滨信销一部</t>
  </si>
  <si>
    <t>011106</t>
  </si>
  <si>
    <t>泰安信销一部</t>
  </si>
  <si>
    <t>012113</t>
  </si>
  <si>
    <t>深圳信销二部</t>
  </si>
  <si>
    <t>016301</t>
  </si>
  <si>
    <t>遵义信销一部</t>
  </si>
  <si>
    <t>016102</t>
  </si>
  <si>
    <t>绵阳信销一部</t>
  </si>
  <si>
    <t>014505</t>
  </si>
  <si>
    <t>锡林浩特信销一部</t>
  </si>
  <si>
    <t>014408</t>
  </si>
  <si>
    <t>吕梁信销一部</t>
  </si>
  <si>
    <t>李晓东</t>
  </si>
  <si>
    <t>刘俊</t>
  </si>
  <si>
    <t>014302</t>
  </si>
  <si>
    <t>沧州信销一部</t>
  </si>
  <si>
    <t>梁建生</t>
  </si>
  <si>
    <t>350526********3017</t>
  </si>
  <si>
    <t>013103</t>
  </si>
  <si>
    <t>荆州信销一部</t>
  </si>
  <si>
    <t>朱伟江</t>
  </si>
  <si>
    <t>330211********3515</t>
  </si>
  <si>
    <t>014403</t>
  </si>
  <si>
    <t>临汾信销一部</t>
  </si>
  <si>
    <t>012107</t>
  </si>
  <si>
    <t>深圳信销一部</t>
  </si>
  <si>
    <t>011102</t>
  </si>
  <si>
    <t>德州信销一部</t>
  </si>
  <si>
    <t>016113</t>
  </si>
  <si>
    <t>南充信销一部</t>
  </si>
  <si>
    <t>016202</t>
  </si>
  <si>
    <t>楚雄信销一部</t>
  </si>
  <si>
    <t>011207</t>
  </si>
  <si>
    <t>淮安信销一部</t>
  </si>
  <si>
    <t>王东</t>
  </si>
  <si>
    <t>011108</t>
  </si>
  <si>
    <t>潍坊信销一部</t>
  </si>
  <si>
    <t>张蕾</t>
  </si>
  <si>
    <t>011209</t>
  </si>
  <si>
    <t>南通信销一部</t>
  </si>
  <si>
    <t>310109********2029</t>
  </si>
  <si>
    <t>016302</t>
  </si>
  <si>
    <t>贵阳信销一部</t>
  </si>
  <si>
    <t>012202</t>
  </si>
  <si>
    <t>柳州信销一部</t>
  </si>
  <si>
    <t>017101</t>
  </si>
  <si>
    <t>长春信销一部</t>
  </si>
  <si>
    <t>014502</t>
  </si>
  <si>
    <t>包头信销一部</t>
  </si>
  <si>
    <t>016103</t>
  </si>
  <si>
    <t>攀枝花信销一部</t>
  </si>
  <si>
    <t>011116</t>
  </si>
  <si>
    <t>滨州信销一部</t>
  </si>
  <si>
    <t>017104</t>
  </si>
  <si>
    <t>延吉信销一部</t>
  </si>
  <si>
    <t>016112</t>
  </si>
  <si>
    <t>泸州信销一部</t>
  </si>
  <si>
    <t>刘嘉</t>
  </si>
  <si>
    <t>360727********0026</t>
  </si>
  <si>
    <t>工作日期</t>
  </si>
  <si>
    <t>所属机构科室</t>
  </si>
  <si>
    <t>待审核件数</t>
  </si>
  <si>
    <t>已完成件数</t>
  </si>
  <si>
    <t>通过率[%]</t>
  </si>
  <si>
    <t>终审回退率[%]</t>
  </si>
  <si>
    <t>时效[小时]</t>
  </si>
  <si>
    <t>平均时效/件</t>
  </si>
  <si>
    <t>初审十二室</t>
  </si>
  <si>
    <t>12</t>
  </si>
  <si>
    <t>初审三室</t>
  </si>
  <si>
    <t>10</t>
  </si>
  <si>
    <t>初审十八室</t>
  </si>
  <si>
    <t>初审五室</t>
  </si>
  <si>
    <t>02110C0140</t>
  </si>
  <si>
    <t>孙桂伶</t>
  </si>
  <si>
    <t>质检一室</t>
  </si>
  <si>
    <t>初审十一室</t>
  </si>
  <si>
    <t>11</t>
  </si>
  <si>
    <t>初审九室</t>
  </si>
  <si>
    <t>初审六室</t>
  </si>
  <si>
    <t>初审八室</t>
  </si>
  <si>
    <t>02110C0151</t>
  </si>
  <si>
    <t>方学敏</t>
  </si>
  <si>
    <t>初审十七室</t>
  </si>
  <si>
    <t>1</t>
  </si>
  <si>
    <t>02110C0149</t>
  </si>
  <si>
    <t>黄菁菁</t>
  </si>
  <si>
    <t>初审一室</t>
  </si>
  <si>
    <t>初审十室</t>
  </si>
  <si>
    <t>2</t>
  </si>
  <si>
    <t>初审四室</t>
  </si>
  <si>
    <t>初审十三室</t>
  </si>
  <si>
    <t>梁海娇</t>
  </si>
  <si>
    <t>培训一室</t>
  </si>
  <si>
    <t>初审七室</t>
  </si>
  <si>
    <t>02110C0148</t>
  </si>
  <si>
    <t>鄢滢琴</t>
  </si>
  <si>
    <t>02110C0147</t>
  </si>
  <si>
    <t>范煜东</t>
  </si>
  <si>
    <t>13</t>
  </si>
  <si>
    <t>02110C0153</t>
  </si>
  <si>
    <t>许世林</t>
  </si>
  <si>
    <t>02110C0145</t>
  </si>
  <si>
    <t>王静</t>
  </si>
  <si>
    <t>初审十六室</t>
  </si>
  <si>
    <t>02110C0143</t>
  </si>
  <si>
    <t>徐曼飞</t>
  </si>
  <si>
    <t>02110C0150</t>
  </si>
  <si>
    <t>袁爽</t>
  </si>
  <si>
    <t>02110C0146</t>
  </si>
  <si>
    <t>曹燕</t>
  </si>
  <si>
    <t>02110C0139</t>
  </si>
  <si>
    <t>梁琪</t>
  </si>
  <si>
    <t>02110C0142</t>
  </si>
  <si>
    <t>王兴海</t>
  </si>
  <si>
    <t>02110C0154</t>
  </si>
  <si>
    <t>李希川</t>
  </si>
  <si>
    <t>02101C998</t>
  </si>
  <si>
    <t>APP[信审]</t>
  </si>
  <si>
    <t>02110C0152</t>
  </si>
  <si>
    <t>范嘉硕</t>
  </si>
  <si>
    <t>02116C1604</t>
  </si>
  <si>
    <t>多默文</t>
  </si>
  <si>
    <t>4</t>
  </si>
  <si>
    <t>考拉[信审]</t>
  </si>
  <si>
    <t>02110C0144</t>
  </si>
  <si>
    <t>杨婷婷</t>
  </si>
  <si>
    <t>3</t>
  </si>
  <si>
    <t>王俊贤</t>
  </si>
  <si>
    <t>9</t>
  </si>
  <si>
    <t>6</t>
  </si>
  <si>
    <t>5</t>
  </si>
  <si>
    <t>终审日期</t>
  </si>
  <si>
    <t>进件机构编码</t>
  </si>
  <si>
    <t>终审批准金额[元]</t>
  </si>
  <si>
    <t>调整后金额[元]</t>
  </si>
  <si>
    <t>批准期限</t>
  </si>
  <si>
    <t>终审人员编号</t>
  </si>
  <si>
    <t>终审人员名称</t>
  </si>
  <si>
    <t>24</t>
  </si>
  <si>
    <t>徐海涛</t>
  </si>
  <si>
    <t>刘洋</t>
  </si>
  <si>
    <t>18</t>
  </si>
  <si>
    <t>周静</t>
  </si>
  <si>
    <t>011210</t>
  </si>
  <si>
    <t>连云港信销一部</t>
  </si>
  <si>
    <t>014504</t>
  </si>
  <si>
    <t>乌海信销一部</t>
  </si>
  <si>
    <t>013313</t>
  </si>
  <si>
    <t>武威信销一部</t>
  </si>
  <si>
    <t>张艳</t>
  </si>
  <si>
    <t>016501</t>
  </si>
  <si>
    <t>重庆信销一部</t>
  </si>
  <si>
    <t>陈伟</t>
  </si>
  <si>
    <t>013402</t>
  </si>
  <si>
    <t>上饶信销一部</t>
  </si>
  <si>
    <t>011212</t>
  </si>
  <si>
    <t>宿迁信销一部</t>
  </si>
  <si>
    <t>张涛</t>
  </si>
  <si>
    <t>012108</t>
  </si>
  <si>
    <t>珠海信销一部</t>
  </si>
  <si>
    <t>李强</t>
  </si>
  <si>
    <t>522101********4024</t>
  </si>
  <si>
    <t>廖美荣</t>
  </si>
  <si>
    <t>017210</t>
  </si>
  <si>
    <t>大连信销二部</t>
  </si>
  <si>
    <t>012105</t>
  </si>
  <si>
    <t>湛江信销一部</t>
  </si>
  <si>
    <t>王辉</t>
  </si>
  <si>
    <t>510521********3791</t>
  </si>
  <si>
    <t>潘杰</t>
  </si>
  <si>
    <t>杨勇</t>
  </si>
  <si>
    <t>陈亚芬</t>
  </si>
  <si>
    <t>张亮</t>
  </si>
  <si>
    <t>017103</t>
  </si>
  <si>
    <t>四平信销一部</t>
  </si>
  <si>
    <t>刘小平</t>
  </si>
  <si>
    <t>012104</t>
  </si>
  <si>
    <t>佛山信销二部</t>
  </si>
  <si>
    <t>张春梅</t>
  </si>
  <si>
    <t>段亚萍</t>
  </si>
  <si>
    <t>李小林</t>
  </si>
  <si>
    <t>李坤</t>
  </si>
  <si>
    <t>36</t>
  </si>
  <si>
    <t>刘华</t>
  </si>
  <si>
    <t>王芳</t>
  </si>
  <si>
    <t>刘丹</t>
  </si>
  <si>
    <t>张敏</t>
  </si>
  <si>
    <t>陈华</t>
  </si>
  <si>
    <t>马力</t>
  </si>
  <si>
    <t>赵勇</t>
  </si>
  <si>
    <t>张斌</t>
  </si>
  <si>
    <t>李娜</t>
  </si>
  <si>
    <t>胡雪飞</t>
  </si>
  <si>
    <t>杨志</t>
  </si>
  <si>
    <t>魏俊龙</t>
  </si>
  <si>
    <t>372930********2551</t>
  </si>
  <si>
    <t>王萍</t>
  </si>
  <si>
    <t>刘健</t>
  </si>
  <si>
    <t>刘建</t>
  </si>
  <si>
    <t>刘梅</t>
  </si>
  <si>
    <t>张海峰</t>
  </si>
  <si>
    <t>王霞</t>
  </si>
  <si>
    <t>李敏</t>
  </si>
  <si>
    <t>郭静</t>
  </si>
  <si>
    <t>李华</t>
  </si>
  <si>
    <t>张新文</t>
  </si>
  <si>
    <t>袁哲</t>
  </si>
  <si>
    <t>王燕</t>
  </si>
  <si>
    <t>刘磊</t>
  </si>
  <si>
    <t>刘勇</t>
  </si>
  <si>
    <t>刘倩</t>
  </si>
  <si>
    <t>郑建明</t>
  </si>
  <si>
    <t>黄伟贤</t>
  </si>
  <si>
    <t>黎明</t>
  </si>
  <si>
    <t>陈涛</t>
  </si>
  <si>
    <t>金哲</t>
  </si>
  <si>
    <t>张磊</t>
  </si>
  <si>
    <t>季睿昕</t>
  </si>
  <si>
    <t>532626********0041</t>
  </si>
  <si>
    <t>吴须坚</t>
  </si>
  <si>
    <t>321119********0232</t>
  </si>
  <si>
    <t>廖祖君</t>
  </si>
  <si>
    <t>452402********3916</t>
  </si>
  <si>
    <t>黄俊</t>
  </si>
  <si>
    <t>杨君</t>
  </si>
  <si>
    <t>李军</t>
  </si>
  <si>
    <t>杨建军</t>
  </si>
  <si>
    <t>周浩</t>
  </si>
  <si>
    <t>李丽</t>
  </si>
  <si>
    <t>魏发彬</t>
  </si>
  <si>
    <t>522122********1276</t>
  </si>
  <si>
    <t>李晓红</t>
  </si>
  <si>
    <t>李阳</t>
  </si>
  <si>
    <t>420325********006X</t>
  </si>
  <si>
    <t>张丽</t>
  </si>
  <si>
    <t>640321********1525</t>
  </si>
  <si>
    <t>王磊</t>
  </si>
  <si>
    <t>华兰飞</t>
  </si>
  <si>
    <t>413026********751X</t>
  </si>
  <si>
    <t>陈秀英</t>
  </si>
  <si>
    <t>王冰</t>
  </si>
  <si>
    <t>周丽娟</t>
  </si>
  <si>
    <t>王莉</t>
  </si>
  <si>
    <t>王建国</t>
  </si>
  <si>
    <t>张莉</t>
  </si>
  <si>
    <t>刘涛</t>
  </si>
  <si>
    <t>陈林</t>
  </si>
  <si>
    <t>441823********2711</t>
  </si>
  <si>
    <t>陈烨</t>
  </si>
  <si>
    <t>陈雷</t>
  </si>
  <si>
    <t>陈琳</t>
  </si>
  <si>
    <t>王艳红</t>
  </si>
  <si>
    <t>张雷</t>
  </si>
  <si>
    <t>230203********0227</t>
  </si>
  <si>
    <t>何伟</t>
  </si>
  <si>
    <t>王玉停</t>
  </si>
  <si>
    <t>李清云</t>
  </si>
  <si>
    <t>曹伟</t>
  </si>
  <si>
    <t>龚儒本</t>
  </si>
  <si>
    <t>320703********0518</t>
  </si>
  <si>
    <t>王锋</t>
  </si>
  <si>
    <t>李伟</t>
  </si>
  <si>
    <t>王小庆</t>
  </si>
  <si>
    <t>普惠事业部</t>
  </si>
  <si>
    <t>审批区域一室</t>
  </si>
  <si>
    <t xml:space="preserve"> 02110C0132 </t>
  </si>
  <si>
    <t>02110C0175</t>
  </si>
  <si>
    <t>肖秋亚</t>
  </si>
  <si>
    <t>审批区域二室</t>
  </si>
  <si>
    <t>02110Z1023</t>
  </si>
  <si>
    <t>02018C8002</t>
  </si>
  <si>
    <t xml:space="preserve"> 02110C0158 </t>
  </si>
  <si>
    <t>02110C0176</t>
  </si>
  <si>
    <t>闫暖</t>
  </si>
  <si>
    <t>薪时贷C</t>
    <phoneticPr fontId="24" type="noConversion"/>
  </si>
  <si>
    <t>薪时贷D</t>
    <phoneticPr fontId="24" type="noConversion"/>
  </si>
  <si>
    <t>薪时贷E</t>
    <phoneticPr fontId="24" type="noConversion"/>
  </si>
  <si>
    <t>薪时贷C</t>
    <phoneticPr fontId="24" type="noConversion"/>
  </si>
  <si>
    <t>薪时贷D</t>
    <phoneticPr fontId="24" type="noConversion"/>
  </si>
  <si>
    <t>一级部门(7月)</t>
    <phoneticPr fontId="24" type="noConversion"/>
  </si>
  <si>
    <t>编号来自审批回退初审去重</t>
    <phoneticPr fontId="24" type="noConversion"/>
  </si>
  <si>
    <t>201806290131051103</t>
  </si>
  <si>
    <t>何浩</t>
  </si>
  <si>
    <t>420204********6816</t>
  </si>
  <si>
    <t>201806290152011156</t>
  </si>
  <si>
    <t>古力孜依哈·艾仁</t>
  </si>
  <si>
    <t>650121********3227</t>
  </si>
  <si>
    <t>201806280152010965</t>
  </si>
  <si>
    <t>王峰</t>
  </si>
  <si>
    <t>654222********3610</t>
  </si>
  <si>
    <t>201806290172011262</t>
  </si>
  <si>
    <t>刘冲</t>
  </si>
  <si>
    <t>230119********1021</t>
  </si>
  <si>
    <t>201807020112150577</t>
  </si>
  <si>
    <t>沈克军</t>
  </si>
  <si>
    <t>342421********7812</t>
  </si>
  <si>
    <t>201806290145011012</t>
  </si>
  <si>
    <t>陈建军</t>
  </si>
  <si>
    <t>150121********8211</t>
  </si>
  <si>
    <t>201806290121041602</t>
  </si>
  <si>
    <t>廖松柏</t>
  </si>
  <si>
    <t>430421********9136</t>
  </si>
  <si>
    <t>201806290161091097</t>
  </si>
  <si>
    <t>曾莹</t>
  </si>
  <si>
    <t>510106********1020</t>
  </si>
  <si>
    <t>201806290121050615</t>
  </si>
  <si>
    <t>程小兰</t>
  </si>
  <si>
    <t>440823********1721</t>
  </si>
  <si>
    <t>201806290134080076</t>
  </si>
  <si>
    <t>362232********0618</t>
  </si>
  <si>
    <t>201806290131011414</t>
  </si>
  <si>
    <t>胡甜</t>
  </si>
  <si>
    <t>429004********0407</t>
  </si>
  <si>
    <t>201806290171020207</t>
  </si>
  <si>
    <t>孙明辉</t>
  </si>
  <si>
    <t>220211********3636</t>
  </si>
  <si>
    <t>201806290162030017</t>
  </si>
  <si>
    <t>高静</t>
  </si>
  <si>
    <t>532524********2623</t>
  </si>
  <si>
    <t>201806280133020365</t>
  </si>
  <si>
    <t>缑斐然</t>
  </si>
  <si>
    <t>410703********104X</t>
  </si>
  <si>
    <t>201806280152011585</t>
  </si>
  <si>
    <t>李小勇</t>
  </si>
  <si>
    <t>421125********7072</t>
  </si>
  <si>
    <t>201806280133060171</t>
  </si>
  <si>
    <t>刘丽丽</t>
  </si>
  <si>
    <t>411330********5723</t>
  </si>
  <si>
    <t>201806280114010191</t>
  </si>
  <si>
    <t>茅华娟</t>
  </si>
  <si>
    <t>330222********0021</t>
  </si>
  <si>
    <t>201806300112070022</t>
  </si>
  <si>
    <t>汪敏</t>
  </si>
  <si>
    <t>320811********1527</t>
  </si>
  <si>
    <t>201806290121020971</t>
  </si>
  <si>
    <t>黄仕娟</t>
  </si>
  <si>
    <t>441702********3367</t>
  </si>
  <si>
    <t>201806290162020585</t>
  </si>
  <si>
    <t>罗金慧</t>
  </si>
  <si>
    <t>532925********1363</t>
  </si>
  <si>
    <t>201806290121140587</t>
  </si>
  <si>
    <t>黎丽英</t>
  </si>
  <si>
    <t>452122********3328</t>
  </si>
  <si>
    <t>201806290131011197</t>
  </si>
  <si>
    <t>朱琼纪</t>
  </si>
  <si>
    <t>420626********6017</t>
  </si>
  <si>
    <t>201806280155021668</t>
  </si>
  <si>
    <t>贺海利</t>
  </si>
  <si>
    <t>622826********0023</t>
  </si>
  <si>
    <t>201806290115070892</t>
  </si>
  <si>
    <t>彭明忠</t>
  </si>
  <si>
    <t>512223********5114</t>
  </si>
  <si>
    <t>201807020161130249</t>
  </si>
  <si>
    <t>蒋敏</t>
  </si>
  <si>
    <t>512921********2759</t>
  </si>
  <si>
    <t>201806280143021111</t>
  </si>
  <si>
    <t>王玉兰</t>
  </si>
  <si>
    <t>130921********5625</t>
  </si>
  <si>
    <t>201806290171021030</t>
  </si>
  <si>
    <t>石蕊</t>
  </si>
  <si>
    <t>220724********1725</t>
  </si>
  <si>
    <t>201806280143041899</t>
  </si>
  <si>
    <t>杨义</t>
  </si>
  <si>
    <t>130682********2316</t>
  </si>
  <si>
    <t>201806280111110427</t>
  </si>
  <si>
    <t>苏勇</t>
  </si>
  <si>
    <t>370405********1996</t>
  </si>
  <si>
    <t>201806290112010527</t>
  </si>
  <si>
    <t>朱亚丽</t>
  </si>
  <si>
    <t>320926********4561</t>
  </si>
  <si>
    <t>201806280121091156</t>
  </si>
  <si>
    <t>张珍珍</t>
  </si>
  <si>
    <t>429001********766X</t>
  </si>
  <si>
    <t>201807020131021156</t>
  </si>
  <si>
    <t>朱新风</t>
  </si>
  <si>
    <t>420682********4518</t>
  </si>
  <si>
    <t>201806290134060952</t>
  </si>
  <si>
    <t>谭包根</t>
  </si>
  <si>
    <t>362201********4858</t>
  </si>
  <si>
    <t>201807020143020315</t>
  </si>
  <si>
    <t>岳铭启</t>
  </si>
  <si>
    <t>130921********4435</t>
  </si>
  <si>
    <t>201806300145030052</t>
  </si>
  <si>
    <t>胡国辉</t>
  </si>
  <si>
    <t>150425********4410</t>
  </si>
  <si>
    <t>201806280115031364</t>
  </si>
  <si>
    <t>赖玉雪</t>
  </si>
  <si>
    <t>350526********6541</t>
  </si>
  <si>
    <t>201806290111171482</t>
  </si>
  <si>
    <t>毕爱文</t>
  </si>
  <si>
    <t>370306********252X</t>
  </si>
  <si>
    <t>PHDX6417685319516160</t>
  </si>
  <si>
    <t>019103</t>
  </si>
  <si>
    <t>线上电销</t>
  </si>
  <si>
    <t>唐从志</t>
  </si>
  <si>
    <t>430302********1577</t>
  </si>
  <si>
    <t>薪时贷C</t>
  </si>
  <si>
    <t>201806280121101691</t>
  </si>
  <si>
    <t>谢宝光</t>
  </si>
  <si>
    <t>440106********0356</t>
  </si>
  <si>
    <t>201806290121030894</t>
  </si>
  <si>
    <t>熊爱莲</t>
  </si>
  <si>
    <t>441722********2729</t>
  </si>
  <si>
    <t>201806250145020452</t>
  </si>
  <si>
    <t>150202********2129</t>
  </si>
  <si>
    <t>201806280132070900</t>
  </si>
  <si>
    <t>谭艳梅</t>
  </si>
  <si>
    <t>430522********6364</t>
  </si>
  <si>
    <t>201806280161020142</t>
  </si>
  <si>
    <t>张冬梅</t>
  </si>
  <si>
    <t>510623********1529</t>
  </si>
  <si>
    <t>201806280154020647</t>
  </si>
  <si>
    <t>陶景锋</t>
  </si>
  <si>
    <t>610123********1272</t>
  </si>
  <si>
    <t>201806290113050820</t>
  </si>
  <si>
    <t>陈嘉硕</t>
  </si>
  <si>
    <t>341227********0053</t>
  </si>
  <si>
    <t>201806290165010331</t>
  </si>
  <si>
    <t>邓仁菊</t>
  </si>
  <si>
    <t>510232********5721</t>
  </si>
  <si>
    <t>201806290121080989</t>
  </si>
  <si>
    <t>范财军</t>
  </si>
  <si>
    <t>450329********1937</t>
  </si>
  <si>
    <t>201806290141030687</t>
  </si>
  <si>
    <t>祁欢</t>
  </si>
  <si>
    <t>130203********0619</t>
  </si>
  <si>
    <t>201806290145071497</t>
  </si>
  <si>
    <t>张鑫</t>
  </si>
  <si>
    <t>152701********4816</t>
  </si>
  <si>
    <t>201806290141021381</t>
  </si>
  <si>
    <t>商超</t>
  </si>
  <si>
    <t>110107********1216</t>
  </si>
  <si>
    <t>201806290142011266</t>
  </si>
  <si>
    <t>韩耀武</t>
  </si>
  <si>
    <t>120105********2111</t>
  </si>
  <si>
    <t>201806270161070862</t>
  </si>
  <si>
    <t>古述云</t>
  </si>
  <si>
    <t>510622********3331</t>
  </si>
  <si>
    <t>201806280115051107</t>
  </si>
  <si>
    <t>袁玲</t>
  </si>
  <si>
    <t>350784********1021</t>
  </si>
  <si>
    <t>201806280173010423</t>
  </si>
  <si>
    <t>高洪军</t>
  </si>
  <si>
    <t>230108********0018</t>
  </si>
  <si>
    <t>201806290161031145</t>
  </si>
  <si>
    <t>邓辉</t>
  </si>
  <si>
    <t>513432********0438</t>
  </si>
  <si>
    <t>201806280161091189</t>
  </si>
  <si>
    <t>王纯继</t>
  </si>
  <si>
    <t>513821********1854</t>
  </si>
  <si>
    <t>201806290113070835</t>
  </si>
  <si>
    <t>丰贤胜</t>
  </si>
  <si>
    <t>342822********061X</t>
  </si>
  <si>
    <t>201806290131021312</t>
  </si>
  <si>
    <t>吴雪梅</t>
  </si>
  <si>
    <t>420600********1323</t>
  </si>
  <si>
    <t>201806290121071371</t>
  </si>
  <si>
    <t>王周顺</t>
  </si>
  <si>
    <t>430525********5715</t>
  </si>
  <si>
    <t>201806290111111460</t>
  </si>
  <si>
    <t>魏琴</t>
  </si>
  <si>
    <t>370826********7422</t>
  </si>
  <si>
    <t>201806290112011228</t>
  </si>
  <si>
    <t>李明</t>
  </si>
  <si>
    <t>413026********5732</t>
  </si>
  <si>
    <t>201806280134021858</t>
  </si>
  <si>
    <t>仇志强</t>
  </si>
  <si>
    <t>362301********1512</t>
  </si>
  <si>
    <t>201806290161090600</t>
  </si>
  <si>
    <t>龚仕杰</t>
  </si>
  <si>
    <t>513902********5211</t>
  </si>
  <si>
    <t>201806270161011582</t>
  </si>
  <si>
    <t>刘芮君</t>
  </si>
  <si>
    <t>510781********5006</t>
  </si>
  <si>
    <t>201807020111010934</t>
  </si>
  <si>
    <t>孙明江</t>
  </si>
  <si>
    <t>370226********4733</t>
  </si>
  <si>
    <t>201806280171011504</t>
  </si>
  <si>
    <t>沈男男</t>
  </si>
  <si>
    <t>220822********0426</t>
  </si>
  <si>
    <t>201806290172070542</t>
  </si>
  <si>
    <t>赵诗阳</t>
  </si>
  <si>
    <t>210302********3318</t>
  </si>
  <si>
    <t>201806290121070718</t>
  </si>
  <si>
    <t>聂胜</t>
  </si>
  <si>
    <t>340824********2210</t>
  </si>
  <si>
    <t>201806270122041561</t>
  </si>
  <si>
    <t>潘旭晖</t>
  </si>
  <si>
    <t>452124********0037</t>
  </si>
  <si>
    <t>201806280171031151</t>
  </si>
  <si>
    <t>段洪峰</t>
  </si>
  <si>
    <t>220381********2235</t>
  </si>
  <si>
    <t>201806290171020468</t>
  </si>
  <si>
    <t>孙莉飞</t>
  </si>
  <si>
    <t>220203********2423</t>
  </si>
  <si>
    <t>201806280121030621</t>
  </si>
  <si>
    <t>邓坤杰</t>
  </si>
  <si>
    <t>441502********4511</t>
  </si>
  <si>
    <t>201806280115021603</t>
  </si>
  <si>
    <t>童天福</t>
  </si>
  <si>
    <t>352622********2159</t>
  </si>
  <si>
    <t>201806290131020684</t>
  </si>
  <si>
    <t>郝俊杰</t>
  </si>
  <si>
    <t>421302********1217</t>
  </si>
  <si>
    <t>201806290114021606</t>
  </si>
  <si>
    <t>陆水琴</t>
  </si>
  <si>
    <t>330402********3929</t>
  </si>
  <si>
    <t>201806280173011468</t>
  </si>
  <si>
    <t>230102********3411</t>
  </si>
  <si>
    <t>201806290112091234</t>
  </si>
  <si>
    <t>顾加飞</t>
  </si>
  <si>
    <t>320382********9436</t>
  </si>
  <si>
    <t>201806290131010550</t>
  </si>
  <si>
    <t>冯书鹏</t>
  </si>
  <si>
    <t>412928********0722</t>
  </si>
  <si>
    <t>201806290141010893</t>
  </si>
  <si>
    <t>薛伟利</t>
  </si>
  <si>
    <t>110225********6523</t>
  </si>
  <si>
    <t>201806280121091207</t>
  </si>
  <si>
    <t>陈海艳</t>
  </si>
  <si>
    <t>431028********1425</t>
  </si>
  <si>
    <t>201806290161110951</t>
  </si>
  <si>
    <t>谢泽彬</t>
  </si>
  <si>
    <t>511526********3514</t>
  </si>
  <si>
    <t>201806290122010416</t>
  </si>
  <si>
    <t>谢静</t>
  </si>
  <si>
    <t>452122********0368</t>
  </si>
  <si>
    <t>201806270171021609</t>
  </si>
  <si>
    <t>贺明辉</t>
  </si>
  <si>
    <t>220204********151X</t>
  </si>
  <si>
    <t>201806290131010847</t>
  </si>
  <si>
    <t>熊汉英</t>
  </si>
  <si>
    <t>421126********4744</t>
  </si>
  <si>
    <t>201806280115031379</t>
  </si>
  <si>
    <t>林达</t>
  </si>
  <si>
    <t>350322********3075</t>
  </si>
  <si>
    <t>201806280122031571</t>
  </si>
  <si>
    <t>罗坤林</t>
  </si>
  <si>
    <t>450422********1755</t>
  </si>
  <si>
    <t>201806270121091836</t>
  </si>
  <si>
    <t>陈权君</t>
  </si>
  <si>
    <t>441421********1917</t>
  </si>
  <si>
    <t>201807020112120017</t>
  </si>
  <si>
    <t>胡方明</t>
  </si>
  <si>
    <t>320823********3418</t>
  </si>
  <si>
    <t>201806280131071271</t>
  </si>
  <si>
    <t>施喆</t>
  </si>
  <si>
    <t>420106********1298</t>
  </si>
  <si>
    <t>201806290163010507</t>
  </si>
  <si>
    <t>韩波</t>
  </si>
  <si>
    <t>522125********0031</t>
  </si>
  <si>
    <t>201806270116020898</t>
  </si>
  <si>
    <t>蔡月霞</t>
  </si>
  <si>
    <t>310224********9026</t>
  </si>
  <si>
    <t>201806270141031320</t>
  </si>
  <si>
    <t>章玉梅</t>
  </si>
  <si>
    <t>130226********1561</t>
  </si>
  <si>
    <t>201806290111110242</t>
  </si>
  <si>
    <t>李科楠</t>
  </si>
  <si>
    <t>370406********5043</t>
  </si>
  <si>
    <t>201806290155021241</t>
  </si>
  <si>
    <t>李金广</t>
  </si>
  <si>
    <t>622827********451X</t>
  </si>
  <si>
    <t>201806290163020138</t>
  </si>
  <si>
    <t>韦金礼</t>
  </si>
  <si>
    <t>522725********1239</t>
  </si>
  <si>
    <t>201806290155010789</t>
  </si>
  <si>
    <t>刘东海</t>
  </si>
  <si>
    <t>620402********2711</t>
  </si>
  <si>
    <t>201807020152010698</t>
  </si>
  <si>
    <t>郭金梅</t>
  </si>
  <si>
    <t>412727********7040</t>
  </si>
  <si>
    <t>201806290111160655</t>
  </si>
  <si>
    <t>梁振永</t>
  </si>
  <si>
    <t>370633********3217</t>
  </si>
  <si>
    <t>201806280133060969</t>
  </si>
  <si>
    <t>孙珍言</t>
  </si>
  <si>
    <t>411323********6923</t>
  </si>
  <si>
    <t>201806280121081515</t>
  </si>
  <si>
    <t>游芳丽</t>
  </si>
  <si>
    <t>362526********0344</t>
  </si>
  <si>
    <t>201806290121121050</t>
  </si>
  <si>
    <t>黄继保</t>
  </si>
  <si>
    <t>441322********4010</t>
  </si>
  <si>
    <t>201806280165011371</t>
  </si>
  <si>
    <t>谭艳</t>
  </si>
  <si>
    <t>500240********5407</t>
  </si>
  <si>
    <t>201806280161110612</t>
  </si>
  <si>
    <t>欧富勇</t>
  </si>
  <si>
    <t>512501********6026</t>
  </si>
  <si>
    <t>201806290113070023</t>
  </si>
  <si>
    <t>石志强</t>
  </si>
  <si>
    <t>152327********2915</t>
  </si>
  <si>
    <t>PHDX6418037922332672</t>
  </si>
  <si>
    <t>冯智慧</t>
  </si>
  <si>
    <t>610621********0434</t>
  </si>
  <si>
    <t>薪时贷E</t>
  </si>
  <si>
    <t>201806290133010227</t>
  </si>
  <si>
    <t>薛立</t>
  </si>
  <si>
    <t>410205********151X</t>
  </si>
  <si>
    <t>201806290112091361</t>
  </si>
  <si>
    <t>陆明明</t>
  </si>
  <si>
    <t>320623********3370</t>
  </si>
  <si>
    <t>201806290113011446</t>
  </si>
  <si>
    <t>段余婷</t>
  </si>
  <si>
    <t>342425********0861</t>
  </si>
  <si>
    <t>201806290112070189</t>
  </si>
  <si>
    <t>施雲川</t>
  </si>
  <si>
    <t>320826********0018</t>
  </si>
  <si>
    <t>201806290171040927</t>
  </si>
  <si>
    <t>222401********0616</t>
  </si>
  <si>
    <t>201806280112081088</t>
  </si>
  <si>
    <t>周雪</t>
  </si>
  <si>
    <t>320282********1565</t>
  </si>
  <si>
    <t>201806290115030610</t>
  </si>
  <si>
    <t>付保忠</t>
  </si>
  <si>
    <t>411527********1550</t>
  </si>
  <si>
    <t>201806290134021403</t>
  </si>
  <si>
    <t>童小平</t>
  </si>
  <si>
    <t>362302********0057</t>
  </si>
  <si>
    <t>201806290161021213</t>
  </si>
  <si>
    <t>林斌</t>
  </si>
  <si>
    <t>510724********2411</t>
  </si>
  <si>
    <t>201806280111111137</t>
  </si>
  <si>
    <t>管杰</t>
  </si>
  <si>
    <t>370403********2739</t>
  </si>
  <si>
    <t>201806280122030858</t>
  </si>
  <si>
    <t>吴远荣</t>
  </si>
  <si>
    <t>452423********2410</t>
  </si>
  <si>
    <t>201806280121011187</t>
  </si>
  <si>
    <t>万林</t>
  </si>
  <si>
    <t>510811********0027</t>
  </si>
  <si>
    <t>201806280172011391</t>
  </si>
  <si>
    <t>张蕊</t>
  </si>
  <si>
    <t>210106********064X</t>
  </si>
  <si>
    <t>201806290132071295</t>
  </si>
  <si>
    <t>王桂花</t>
  </si>
  <si>
    <t>430521********4265</t>
  </si>
  <si>
    <t>201806280143070775</t>
  </si>
  <si>
    <t>牛江飞</t>
  </si>
  <si>
    <t>130185********4031</t>
  </si>
  <si>
    <t>201806280133040495</t>
  </si>
  <si>
    <t>张红梅</t>
  </si>
  <si>
    <t>412327********0523</t>
  </si>
  <si>
    <t>201806290163020637</t>
  </si>
  <si>
    <t>李金蓉</t>
  </si>
  <si>
    <t>522632********0022</t>
  </si>
  <si>
    <t>201806290143021589</t>
  </si>
  <si>
    <t>张铁军</t>
  </si>
  <si>
    <t>132927********0014</t>
  </si>
  <si>
    <t>201806290131020860</t>
  </si>
  <si>
    <t>武海龙</t>
  </si>
  <si>
    <t>420621********0480</t>
  </si>
  <si>
    <t>201806290115021202</t>
  </si>
  <si>
    <t>庄仪雄</t>
  </si>
  <si>
    <t>350623********573X</t>
  </si>
  <si>
    <t>201806280144051693</t>
  </si>
  <si>
    <t>王秀才</t>
  </si>
  <si>
    <t>142433********0716</t>
  </si>
  <si>
    <t>201806290111170321</t>
  </si>
  <si>
    <t>王斐</t>
  </si>
  <si>
    <t>370303********3115</t>
  </si>
  <si>
    <t>201806280151040553</t>
  </si>
  <si>
    <t>王清照</t>
  </si>
  <si>
    <t>130535********3133</t>
  </si>
  <si>
    <t>201807020111010488</t>
  </si>
  <si>
    <t>高放</t>
  </si>
  <si>
    <t>230231********1826</t>
  </si>
  <si>
    <t>201806280121051192</t>
  </si>
  <si>
    <t>郭斌</t>
  </si>
  <si>
    <t>440825********345X</t>
  </si>
  <si>
    <t>201806290114021176</t>
  </si>
  <si>
    <t>张陈燕</t>
  </si>
  <si>
    <t>500382********7768</t>
  </si>
  <si>
    <t>201806290132021089</t>
  </si>
  <si>
    <t>周林军</t>
  </si>
  <si>
    <t>432902********0610</t>
  </si>
  <si>
    <t>201806280131050156</t>
  </si>
  <si>
    <t>胡均进</t>
  </si>
  <si>
    <t>421182********0211</t>
  </si>
  <si>
    <t>201806290161131275</t>
  </si>
  <si>
    <t>张学贵</t>
  </si>
  <si>
    <t>512923********1697</t>
  </si>
  <si>
    <t>201806290143050466</t>
  </si>
  <si>
    <t>于中亮</t>
  </si>
  <si>
    <t>130535********3811</t>
  </si>
  <si>
    <t>201806290121130521</t>
  </si>
  <si>
    <t>玉庆芬</t>
  </si>
  <si>
    <t>452802********3320</t>
  </si>
  <si>
    <t>201806280161010544</t>
  </si>
  <si>
    <t>张世勇</t>
  </si>
  <si>
    <t>610103********243X</t>
  </si>
  <si>
    <t>201806290112010376</t>
  </si>
  <si>
    <t>张海军</t>
  </si>
  <si>
    <t>610421********2633</t>
  </si>
  <si>
    <t>201806280133120431</t>
  </si>
  <si>
    <t>张广超</t>
  </si>
  <si>
    <t>410825********3018</t>
  </si>
  <si>
    <t>201806280112090947</t>
  </si>
  <si>
    <t>王金祥</t>
  </si>
  <si>
    <t>320602********2017</t>
  </si>
  <si>
    <t>201806300112100095</t>
  </si>
  <si>
    <t>乔洪梅</t>
  </si>
  <si>
    <t>320723********0841</t>
  </si>
  <si>
    <t>201806290114041441</t>
  </si>
  <si>
    <t>贾少锋</t>
  </si>
  <si>
    <t>330108********0213</t>
  </si>
  <si>
    <t>201806290133070199</t>
  </si>
  <si>
    <t>何幸军</t>
  </si>
  <si>
    <t>410482********0514</t>
  </si>
  <si>
    <t>201806290142011323</t>
  </si>
  <si>
    <t>温亮</t>
  </si>
  <si>
    <t>120101********1514</t>
  </si>
  <si>
    <t>201807020133180053</t>
  </si>
  <si>
    <t>郭海艳</t>
  </si>
  <si>
    <t>410521********6021</t>
  </si>
  <si>
    <t>201806290144110748</t>
  </si>
  <si>
    <t>郭建兵</t>
  </si>
  <si>
    <t>140511********1613</t>
  </si>
  <si>
    <t>201806290144060811</t>
  </si>
  <si>
    <t>于宝军</t>
  </si>
  <si>
    <t>140826********0019</t>
  </si>
  <si>
    <t>201806290123010366</t>
  </si>
  <si>
    <t>王才云</t>
  </si>
  <si>
    <t>460006********4031</t>
  </si>
  <si>
    <t>201806290144090363</t>
  </si>
  <si>
    <t>李润寿</t>
  </si>
  <si>
    <t>142226********6015</t>
  </si>
  <si>
    <t>201806290133100206</t>
  </si>
  <si>
    <t>孟红杰</t>
  </si>
  <si>
    <t>412326********7573</t>
  </si>
  <si>
    <t>201806290121111261</t>
  </si>
  <si>
    <t>黄志华</t>
  </si>
  <si>
    <t>441827********7956</t>
  </si>
  <si>
    <t>201806290114041477</t>
  </si>
  <si>
    <t>温伟伟</t>
  </si>
  <si>
    <t>330326********1816</t>
  </si>
  <si>
    <t>201806290161090501</t>
  </si>
  <si>
    <t>何忠良</t>
  </si>
  <si>
    <t>510125********3117</t>
  </si>
  <si>
    <t>201806290134030042</t>
  </si>
  <si>
    <t>陈维美</t>
  </si>
  <si>
    <t>360423********0020</t>
  </si>
  <si>
    <t>201806290134020956</t>
  </si>
  <si>
    <t>徐木良</t>
  </si>
  <si>
    <t>362301********2511</t>
  </si>
  <si>
    <t>201806290133180039</t>
  </si>
  <si>
    <t>410611********0048</t>
  </si>
  <si>
    <t>201806290121060289</t>
  </si>
  <si>
    <t>苏杏</t>
  </si>
  <si>
    <t>441225********552X</t>
  </si>
  <si>
    <t>201807020133100052</t>
  </si>
  <si>
    <t>王青</t>
  </si>
  <si>
    <t>411421********0182</t>
  </si>
  <si>
    <t>201806290143071300</t>
  </si>
  <si>
    <t>赵园</t>
  </si>
  <si>
    <t>130123********7554</t>
  </si>
  <si>
    <t>201806290142010974</t>
  </si>
  <si>
    <t>张继承</t>
  </si>
  <si>
    <t>120109********7012</t>
  </si>
  <si>
    <t>201806290122040046</t>
  </si>
  <si>
    <t>闭凤姣</t>
  </si>
  <si>
    <t>452131********332X</t>
  </si>
  <si>
    <t>201806290191020917</t>
  </si>
  <si>
    <t>李成国</t>
  </si>
  <si>
    <t>210212********2070</t>
  </si>
  <si>
    <t>201806280144081936</t>
  </si>
  <si>
    <t>薛彩霞</t>
  </si>
  <si>
    <t>142331********0045</t>
  </si>
  <si>
    <t>201806280145051902</t>
  </si>
  <si>
    <t>陈晶</t>
  </si>
  <si>
    <t>152221********5825</t>
  </si>
  <si>
    <t>201806300133020004</t>
  </si>
  <si>
    <t>王胜洋</t>
  </si>
  <si>
    <t>410728********4013</t>
  </si>
  <si>
    <t>201806280121101426</t>
  </si>
  <si>
    <t>肖唐军</t>
  </si>
  <si>
    <t>440922********0014</t>
  </si>
  <si>
    <t>201806280133101527</t>
  </si>
  <si>
    <t>张红超</t>
  </si>
  <si>
    <t>411421********3299</t>
  </si>
  <si>
    <t>201806270133051755</t>
  </si>
  <si>
    <t>丁文娟</t>
  </si>
  <si>
    <t>410122********0023</t>
  </si>
  <si>
    <t>201806290161091040</t>
  </si>
  <si>
    <t>张帮东</t>
  </si>
  <si>
    <t>511181********5310</t>
  </si>
  <si>
    <t>PHDX6418277802704896</t>
  </si>
  <si>
    <t>胡立胤</t>
  </si>
  <si>
    <t>130123********2713</t>
  </si>
  <si>
    <t>201806290142010170</t>
  </si>
  <si>
    <t>张春怡</t>
  </si>
  <si>
    <t>650102********2621</t>
  </si>
  <si>
    <t>201806280123010804</t>
  </si>
  <si>
    <t>王小丽</t>
  </si>
  <si>
    <t>460027********562X</t>
  </si>
  <si>
    <t>201806300121070055</t>
  </si>
  <si>
    <t>黄学强</t>
  </si>
  <si>
    <t>450924********5134</t>
  </si>
  <si>
    <t>201806290145011182</t>
  </si>
  <si>
    <t>刘永久</t>
  </si>
  <si>
    <t>500235********6271</t>
  </si>
  <si>
    <t>201806290112010767</t>
  </si>
  <si>
    <t>320582********1110</t>
  </si>
  <si>
    <t>201806290114040814</t>
  </si>
  <si>
    <t>林辉城</t>
  </si>
  <si>
    <t>362421********5311</t>
  </si>
  <si>
    <t>201806290122031302</t>
  </si>
  <si>
    <t>王春梅</t>
  </si>
  <si>
    <t>452526********0183</t>
  </si>
  <si>
    <t>201806290141020887</t>
  </si>
  <si>
    <t>张文娟</t>
  </si>
  <si>
    <t>372901********0243</t>
  </si>
  <si>
    <t>201806290134030628</t>
  </si>
  <si>
    <t>罗飞</t>
  </si>
  <si>
    <t>360421********2013</t>
  </si>
  <si>
    <t>201806290115060096</t>
  </si>
  <si>
    <t>潘芹</t>
  </si>
  <si>
    <t>362322********0049</t>
  </si>
  <si>
    <t>201806280123010599</t>
  </si>
  <si>
    <t>侯海英</t>
  </si>
  <si>
    <t>460001********0040</t>
  </si>
  <si>
    <t>201806290131070204</t>
  </si>
  <si>
    <t>陈文婷</t>
  </si>
  <si>
    <t>429004********2961</t>
  </si>
  <si>
    <t>201806280154041885</t>
  </si>
  <si>
    <t>李刚刚</t>
  </si>
  <si>
    <t>610424********5278</t>
  </si>
  <si>
    <t>201806280171011345</t>
  </si>
  <si>
    <t>肖文军</t>
  </si>
  <si>
    <t>220106********0636</t>
  </si>
  <si>
    <t>201806280144031882</t>
  </si>
  <si>
    <t>蒙大开</t>
  </si>
  <si>
    <t>142601********4416</t>
  </si>
  <si>
    <t>201806280165021583</t>
  </si>
  <si>
    <t>王容</t>
  </si>
  <si>
    <t>510226********0262</t>
  </si>
  <si>
    <t>201806290134020129</t>
  </si>
  <si>
    <t>362321********5911</t>
  </si>
  <si>
    <t>201806280162031593</t>
  </si>
  <si>
    <t>杨家明</t>
  </si>
  <si>
    <t>532621********1397</t>
  </si>
  <si>
    <t>201806290112051278</t>
  </si>
  <si>
    <t>杨磊</t>
  </si>
  <si>
    <t>320323********1615</t>
  </si>
  <si>
    <t>201806290112080141</t>
  </si>
  <si>
    <t>许粉英</t>
  </si>
  <si>
    <t>321083********2421</t>
  </si>
  <si>
    <t>201807020133010336</t>
  </si>
  <si>
    <t>郑云涛</t>
  </si>
  <si>
    <t>630103********2079</t>
  </si>
  <si>
    <t>201806290171020518</t>
  </si>
  <si>
    <t>刘安波</t>
  </si>
  <si>
    <t>220282********321X</t>
  </si>
  <si>
    <t>201806300134090002</t>
  </si>
  <si>
    <t>刘丽萍</t>
  </si>
  <si>
    <t>362421********0065</t>
  </si>
  <si>
    <t>201806290116010009</t>
  </si>
  <si>
    <t>张爱萍</t>
  </si>
  <si>
    <t>320828********2644</t>
  </si>
  <si>
    <t>201806290145031313</t>
  </si>
  <si>
    <t>张宏丽</t>
  </si>
  <si>
    <t>150425********0025</t>
  </si>
  <si>
    <t>201806290145071276</t>
  </si>
  <si>
    <t>白雄伟</t>
  </si>
  <si>
    <t>612723********6036</t>
  </si>
  <si>
    <t>201806280121021913</t>
  </si>
  <si>
    <t>列泳珊</t>
  </si>
  <si>
    <t>440183********1369</t>
  </si>
  <si>
    <t>201806290143021242</t>
  </si>
  <si>
    <t>林洪秀</t>
  </si>
  <si>
    <t>130981********2021</t>
  </si>
  <si>
    <t>201806290112100696</t>
  </si>
  <si>
    <t>张二来</t>
  </si>
  <si>
    <t>320722********2357</t>
  </si>
  <si>
    <t>201806290172071098</t>
  </si>
  <si>
    <t>隋勇</t>
  </si>
  <si>
    <t>210622********5418</t>
  </si>
  <si>
    <t>201806290122020066</t>
  </si>
  <si>
    <t>唐太立</t>
  </si>
  <si>
    <t>452231********0014</t>
  </si>
  <si>
    <t>201806290144110276</t>
  </si>
  <si>
    <t>张帅帅</t>
  </si>
  <si>
    <t>140522********0015</t>
  </si>
  <si>
    <t>201806280121121918</t>
  </si>
  <si>
    <t>谭柳阳</t>
  </si>
  <si>
    <t>500238********0040</t>
  </si>
  <si>
    <t>201806280144051651</t>
  </si>
  <si>
    <t>岳忠贵</t>
  </si>
  <si>
    <t>142402********1810</t>
  </si>
  <si>
    <t>201806290115050546</t>
  </si>
  <si>
    <t>林艺芬</t>
  </si>
  <si>
    <t>350500********256X</t>
  </si>
  <si>
    <t>201806280116011850</t>
  </si>
  <si>
    <t>唐华侨</t>
  </si>
  <si>
    <t>500234********7476</t>
  </si>
  <si>
    <t>201806300112100071</t>
  </si>
  <si>
    <t>201806270171010213</t>
  </si>
  <si>
    <t>王萌</t>
  </si>
  <si>
    <t>230381********6824</t>
  </si>
  <si>
    <t>201806290112010090</t>
  </si>
  <si>
    <t>张祥</t>
  </si>
  <si>
    <t>342425********0838</t>
  </si>
  <si>
    <t>201806280115070127</t>
  </si>
  <si>
    <t>姚瑩瑩</t>
  </si>
  <si>
    <t>350582********4026</t>
  </si>
  <si>
    <t>201806290162011582</t>
  </si>
  <si>
    <t>金树花</t>
  </si>
  <si>
    <t>532227********1747</t>
  </si>
  <si>
    <t>201806290142011068</t>
  </si>
  <si>
    <t>郑杰</t>
  </si>
  <si>
    <t>120104********1827</t>
  </si>
  <si>
    <t>201806290112120536</t>
  </si>
  <si>
    <t>周小三</t>
  </si>
  <si>
    <t>321324********2253</t>
  </si>
  <si>
    <t>201806290161070620</t>
  </si>
  <si>
    <t>王小华</t>
  </si>
  <si>
    <t>510626********427X</t>
  </si>
  <si>
    <t>201806290134080669</t>
  </si>
  <si>
    <t>张六珍</t>
  </si>
  <si>
    <t>362233********4725</t>
  </si>
  <si>
    <t>201806290134080462</t>
  </si>
  <si>
    <t>朱署红</t>
  </si>
  <si>
    <t>362202********0082</t>
  </si>
  <si>
    <t>201806290113050307</t>
  </si>
  <si>
    <t>钱莉</t>
  </si>
  <si>
    <t>342123********9401</t>
  </si>
  <si>
    <t>201806290152010649</t>
  </si>
  <si>
    <t>陈海宏</t>
  </si>
  <si>
    <t>620321********1542</t>
  </si>
  <si>
    <t>201806290121080964</t>
  </si>
  <si>
    <t>吴伟青</t>
  </si>
  <si>
    <t>441623********033X</t>
  </si>
  <si>
    <t>201806290112031570</t>
  </si>
  <si>
    <t>倪晓燕</t>
  </si>
  <si>
    <t>321322********3022</t>
  </si>
  <si>
    <t>201806280172070837</t>
  </si>
  <si>
    <t>李家国</t>
  </si>
  <si>
    <t>210803********2031</t>
  </si>
  <si>
    <t>201806290112151265</t>
  </si>
  <si>
    <t>李继男</t>
  </si>
  <si>
    <t>620523********5023</t>
  </si>
  <si>
    <t>201806280115080531</t>
  </si>
  <si>
    <t>陈丽萍</t>
  </si>
  <si>
    <t>350321********266X</t>
  </si>
  <si>
    <t>201806290161090602</t>
  </si>
  <si>
    <t>金攀</t>
  </si>
  <si>
    <t>330921********1016</t>
  </si>
  <si>
    <t>201806290161110790</t>
  </si>
  <si>
    <t>李昆富</t>
  </si>
  <si>
    <t>511502********843X</t>
  </si>
  <si>
    <t>201806290111071620</t>
  </si>
  <si>
    <t>冯广强</t>
  </si>
  <si>
    <t>371302********0458</t>
  </si>
  <si>
    <t>201806280145071296</t>
  </si>
  <si>
    <t>何运站</t>
  </si>
  <si>
    <t>370883********4414</t>
  </si>
  <si>
    <t>201806280112081880</t>
  </si>
  <si>
    <t>许飞飞</t>
  </si>
  <si>
    <t>320201********251X</t>
  </si>
  <si>
    <t>201806290131020203</t>
  </si>
  <si>
    <t>肖世波</t>
  </si>
  <si>
    <t>420625********013X</t>
  </si>
  <si>
    <t>201806290115030041</t>
  </si>
  <si>
    <t>张红红</t>
  </si>
  <si>
    <t>350521********1047</t>
  </si>
  <si>
    <t>201806280162031795</t>
  </si>
  <si>
    <t>江燕</t>
  </si>
  <si>
    <t>532502********0325</t>
  </si>
  <si>
    <t>201806290122021199</t>
  </si>
  <si>
    <t>王志安</t>
  </si>
  <si>
    <t>452129********0014</t>
  </si>
  <si>
    <t>201806290133050582</t>
  </si>
  <si>
    <t>郭永亮</t>
  </si>
  <si>
    <t>411222********6017</t>
  </si>
  <si>
    <t>201806290161010657</t>
  </si>
  <si>
    <t>郑伟</t>
  </si>
  <si>
    <t>510123********3715</t>
  </si>
  <si>
    <t>201806260121081609</t>
  </si>
  <si>
    <t>胡海永</t>
  </si>
  <si>
    <t>412923********3412</t>
  </si>
  <si>
    <t>201806290161030492</t>
  </si>
  <si>
    <t>沙马阿牛</t>
  </si>
  <si>
    <t>513431********1120</t>
  </si>
  <si>
    <t>201806290133070512</t>
  </si>
  <si>
    <t>王涛</t>
  </si>
  <si>
    <t>410423********9070</t>
  </si>
  <si>
    <t>201806290121100175</t>
  </si>
  <si>
    <t>陈海连</t>
  </si>
  <si>
    <t>450221********144X</t>
  </si>
  <si>
    <t>201806290161131287</t>
  </si>
  <si>
    <t>廖丽平</t>
  </si>
  <si>
    <t>511381********408X</t>
  </si>
  <si>
    <t>201806280134021086</t>
  </si>
  <si>
    <t>俞大淦</t>
  </si>
  <si>
    <t>362301********0017</t>
  </si>
  <si>
    <t>201806280143021163</t>
  </si>
  <si>
    <t>张立新</t>
  </si>
  <si>
    <t>132930********4715</t>
  </si>
  <si>
    <t>201806290165011494</t>
  </si>
  <si>
    <t>赵善友</t>
  </si>
  <si>
    <t>510228********5437</t>
  </si>
  <si>
    <t>201806290131010605</t>
  </si>
  <si>
    <t>彭少林</t>
  </si>
  <si>
    <t>429004********2550</t>
  </si>
  <si>
    <t>201806290112130128</t>
  </si>
  <si>
    <t>李怀磊</t>
  </si>
  <si>
    <t>320723********4639</t>
  </si>
  <si>
    <t>201806290163010230</t>
  </si>
  <si>
    <t>罗文彬</t>
  </si>
  <si>
    <t>522101********2411</t>
  </si>
  <si>
    <t>201806290161031330</t>
  </si>
  <si>
    <t>张仁辉</t>
  </si>
  <si>
    <t>510402********511X</t>
  </si>
  <si>
    <t>201806290112010359</t>
  </si>
  <si>
    <t>闫成材</t>
  </si>
  <si>
    <t>421181********0898</t>
  </si>
  <si>
    <t>201806280113071370</t>
  </si>
  <si>
    <t>张银峰</t>
  </si>
  <si>
    <t>340621********2831</t>
  </si>
  <si>
    <t>201806280161071659</t>
  </si>
  <si>
    <t>杨永志</t>
  </si>
  <si>
    <t>510624********1811</t>
  </si>
  <si>
    <t>201806290121050154</t>
  </si>
  <si>
    <t>郑宏坚</t>
  </si>
  <si>
    <t>440882********0010</t>
  </si>
  <si>
    <t>201806290161090693</t>
  </si>
  <si>
    <t>陈友均</t>
  </si>
  <si>
    <t>510107********5010</t>
  </si>
  <si>
    <t>201806280144051832</t>
  </si>
  <si>
    <t>吕先亭</t>
  </si>
  <si>
    <t>140311********0915</t>
  </si>
  <si>
    <t>201806280163010810</t>
  </si>
  <si>
    <t>陈美超</t>
  </si>
  <si>
    <t>522130********2832</t>
  </si>
  <si>
    <t>201806290111020327</t>
  </si>
  <si>
    <t>孙俊芬</t>
  </si>
  <si>
    <t>372401********6424</t>
  </si>
  <si>
    <t>PHDX6417949930029056</t>
  </si>
  <si>
    <t>曾建</t>
  </si>
  <si>
    <t>511112********4537</t>
  </si>
  <si>
    <t>201806290161040891</t>
  </si>
  <si>
    <t>向利琼</t>
  </si>
  <si>
    <t>510824********7240</t>
  </si>
  <si>
    <t>201806290121070258</t>
  </si>
  <si>
    <t>晏国宗</t>
  </si>
  <si>
    <t>511021********0731</t>
  </si>
  <si>
    <t>201806280171041555</t>
  </si>
  <si>
    <t>史立国</t>
  </si>
  <si>
    <t>210726********4112</t>
  </si>
  <si>
    <t>201806280115031879</t>
  </si>
  <si>
    <t>郭炳生</t>
  </si>
  <si>
    <t>350521********2017</t>
  </si>
  <si>
    <t>201806290112160489</t>
  </si>
  <si>
    <t>徐亮</t>
  </si>
  <si>
    <t>321183********1312</t>
  </si>
  <si>
    <t>201806280114011142</t>
  </si>
  <si>
    <t>杨灵</t>
  </si>
  <si>
    <t>431228********3018</t>
  </si>
  <si>
    <t>201806270121021738</t>
  </si>
  <si>
    <t>刘小菊</t>
  </si>
  <si>
    <t>362426********3824</t>
  </si>
  <si>
    <t>201806280132020538</t>
  </si>
  <si>
    <t>黄林利</t>
  </si>
  <si>
    <t>431081********7781</t>
  </si>
  <si>
    <t>PHDX6418400687423488</t>
  </si>
  <si>
    <t>王亚东</t>
  </si>
  <si>
    <t>130633********0024</t>
  </si>
  <si>
    <t>201806290172010226</t>
  </si>
  <si>
    <t>于林平</t>
  </si>
  <si>
    <t>210283********0527</t>
  </si>
  <si>
    <t>201806280133061378</t>
  </si>
  <si>
    <t>范春鹏</t>
  </si>
  <si>
    <t>411322********2010</t>
  </si>
  <si>
    <t>201806290112010498</t>
  </si>
  <si>
    <t>翟庆晖</t>
  </si>
  <si>
    <t>321083********5834</t>
  </si>
  <si>
    <t>201806280141021373</t>
  </si>
  <si>
    <t>张丽萍</t>
  </si>
  <si>
    <t>370503********2222</t>
  </si>
  <si>
    <t>201806280112141660</t>
  </si>
  <si>
    <t>冷林祥</t>
  </si>
  <si>
    <t>320926********1270</t>
  </si>
  <si>
    <t>201806270161110393</t>
  </si>
  <si>
    <t>李会</t>
  </si>
  <si>
    <t>511525********204X</t>
  </si>
  <si>
    <t>201806280133141004</t>
  </si>
  <si>
    <t>王琳莉</t>
  </si>
  <si>
    <t>410825********5547</t>
  </si>
  <si>
    <t>201806290111070467</t>
  </si>
  <si>
    <t>高为强</t>
  </si>
  <si>
    <t>371321********7910</t>
  </si>
  <si>
    <t>201806280163010787</t>
  </si>
  <si>
    <t>梁火建</t>
  </si>
  <si>
    <t>522122********6038</t>
  </si>
  <si>
    <t>201806290121120409</t>
  </si>
  <si>
    <t>叶碧燕</t>
  </si>
  <si>
    <t>441523********7025</t>
  </si>
  <si>
    <t>201806290133070703</t>
  </si>
  <si>
    <t>张锋亮</t>
  </si>
  <si>
    <t>411424********4511</t>
  </si>
  <si>
    <t>201806290121130918</t>
  </si>
  <si>
    <t>何丽琼</t>
  </si>
  <si>
    <t>511321********4548</t>
  </si>
  <si>
    <t>201806290121050426</t>
  </si>
  <si>
    <t>傅康演</t>
  </si>
  <si>
    <t>440804********1613</t>
  </si>
  <si>
    <t>201806280134091226</t>
  </si>
  <si>
    <t>郭文先</t>
  </si>
  <si>
    <t>362401********251X</t>
  </si>
  <si>
    <t>201806290134061071</t>
  </si>
  <si>
    <t>曾迅</t>
  </si>
  <si>
    <t>511025********8796</t>
  </si>
  <si>
    <t>201806280144011912</t>
  </si>
  <si>
    <t>翟鑫</t>
  </si>
  <si>
    <t>142424********7115</t>
  </si>
  <si>
    <t>201806290113051207</t>
  </si>
  <si>
    <t>冯桂萍</t>
  </si>
  <si>
    <t>341621********2523</t>
  </si>
  <si>
    <t>201807020131060970</t>
  </si>
  <si>
    <t>李育惠</t>
  </si>
  <si>
    <t>422801********0213</t>
  </si>
  <si>
    <t>201806290151030478</t>
  </si>
  <si>
    <t>刘自平</t>
  </si>
  <si>
    <t>642123********0312</t>
  </si>
  <si>
    <t>201806290133131430</t>
  </si>
  <si>
    <t>闫杰</t>
  </si>
  <si>
    <t>622201********271X</t>
  </si>
  <si>
    <t>201806280122011481</t>
  </si>
  <si>
    <t>莫明周</t>
  </si>
  <si>
    <t>452723********0830</t>
  </si>
  <si>
    <t>PHDX6418274682404864</t>
  </si>
  <si>
    <t>王懂事</t>
  </si>
  <si>
    <t>412726********283X</t>
  </si>
  <si>
    <t>201806290171030719</t>
  </si>
  <si>
    <t>于洋</t>
  </si>
  <si>
    <t>220324********5511</t>
  </si>
  <si>
    <t>201806290121040724</t>
  </si>
  <si>
    <t>曾淑燕</t>
  </si>
  <si>
    <t>440682********216X</t>
  </si>
  <si>
    <t>201806290121121397</t>
  </si>
  <si>
    <t>方章念</t>
  </si>
  <si>
    <t>422802********6843</t>
  </si>
  <si>
    <t>201806280131051875</t>
  </si>
  <si>
    <t>石英</t>
  </si>
  <si>
    <t>420203********3347</t>
  </si>
  <si>
    <t>201806290133171643</t>
  </si>
  <si>
    <t>徐玉红</t>
  </si>
  <si>
    <t>410324********0326</t>
  </si>
  <si>
    <t>201806290112151674</t>
  </si>
  <si>
    <t>袁丽娟</t>
  </si>
  <si>
    <t>320520********3527</t>
  </si>
  <si>
    <t>201806290142010220</t>
  </si>
  <si>
    <t>陈树龙</t>
  </si>
  <si>
    <t>152326********7114</t>
  </si>
  <si>
    <t>201806290134080961</t>
  </si>
  <si>
    <t>唐街华</t>
  </si>
  <si>
    <t>360121********6415</t>
  </si>
  <si>
    <t>201806290145030040</t>
  </si>
  <si>
    <t>萨仁格日勒</t>
  </si>
  <si>
    <t>150422********6323</t>
  </si>
  <si>
    <t>201806290133011325</t>
  </si>
  <si>
    <t>郑遂明</t>
  </si>
  <si>
    <t>410126********3332</t>
  </si>
  <si>
    <t>201806290165010556</t>
  </si>
  <si>
    <t>陈荣莲</t>
  </si>
  <si>
    <t>512322********1025</t>
  </si>
  <si>
    <t>201806280134050388</t>
  </si>
  <si>
    <t>兰美坤</t>
  </si>
  <si>
    <t>360726********7329</t>
  </si>
  <si>
    <t>PHDX6419419458961408</t>
  </si>
  <si>
    <t>李东才</t>
  </si>
  <si>
    <t>440923********4017</t>
  </si>
  <si>
    <t>薪时贷D</t>
  </si>
  <si>
    <t>201807020111120605</t>
  </si>
  <si>
    <t>刘新华</t>
  </si>
  <si>
    <t>372524********0063</t>
  </si>
  <si>
    <t>201806290111040239</t>
  </si>
  <si>
    <t>薛德宝</t>
  </si>
  <si>
    <t>372927********1910</t>
  </si>
  <si>
    <t>201806280143020260</t>
  </si>
  <si>
    <t>曲玉环</t>
  </si>
  <si>
    <t>130924********0545</t>
  </si>
  <si>
    <t>201806270111011526</t>
  </si>
  <si>
    <t>匡林</t>
  </si>
  <si>
    <t>370281********7329</t>
  </si>
  <si>
    <t>201806290145060403</t>
  </si>
  <si>
    <t>李丽萍</t>
  </si>
  <si>
    <t>152823********0023</t>
  </si>
  <si>
    <t>201806280116010713</t>
  </si>
  <si>
    <t>郭科</t>
  </si>
  <si>
    <t>510106********6210</t>
  </si>
  <si>
    <t>201806290145060173</t>
  </si>
  <si>
    <t>152801********361X</t>
  </si>
  <si>
    <t>201806290133181519</t>
  </si>
  <si>
    <t>李云飞</t>
  </si>
  <si>
    <t>410521********0547</t>
  </si>
  <si>
    <t>201806280122050939</t>
  </si>
  <si>
    <t>450311********3072</t>
  </si>
  <si>
    <t>201806290145021335</t>
  </si>
  <si>
    <t>王志滨</t>
  </si>
  <si>
    <t>150203********2114</t>
  </si>
  <si>
    <t>201806280151031284</t>
  </si>
  <si>
    <t>马小梅</t>
  </si>
  <si>
    <t>642101********1125</t>
  </si>
  <si>
    <t>201806290111080241</t>
  </si>
  <si>
    <t>高玉梅</t>
  </si>
  <si>
    <t>370781********456X</t>
  </si>
  <si>
    <t>201806290155020414</t>
  </si>
  <si>
    <t>袁娟娟</t>
  </si>
  <si>
    <t>622801********0063</t>
  </si>
  <si>
    <t>201806290114040249</t>
  </si>
  <si>
    <t>蒋来</t>
  </si>
  <si>
    <t>331022********261X</t>
  </si>
  <si>
    <t>201806290111120895</t>
  </si>
  <si>
    <t>于风荣</t>
  </si>
  <si>
    <t>372501********4822</t>
  </si>
  <si>
    <t>201806290113011634</t>
  </si>
  <si>
    <t>张从记</t>
  </si>
  <si>
    <t>342123********6077</t>
  </si>
  <si>
    <t>201806290133171005</t>
  </si>
  <si>
    <t>王伟峰</t>
  </si>
  <si>
    <t>410323********951X</t>
  </si>
  <si>
    <t>201806290116020744</t>
  </si>
  <si>
    <t>阮杰</t>
  </si>
  <si>
    <t>310115********2553</t>
  </si>
  <si>
    <t>201806290112080980</t>
  </si>
  <si>
    <t>320204********3023</t>
  </si>
  <si>
    <t>201806290131060268</t>
  </si>
  <si>
    <t>杨建辉</t>
  </si>
  <si>
    <t>422825********0439</t>
  </si>
  <si>
    <t>201806280133051920</t>
  </si>
  <si>
    <t>岳小卫</t>
  </si>
  <si>
    <t>410107********1513</t>
  </si>
  <si>
    <t>201806280121130723</t>
  </si>
  <si>
    <t>钟满红</t>
  </si>
  <si>
    <t>441425********2769</t>
  </si>
  <si>
    <t>201806280163011358</t>
  </si>
  <si>
    <t>张国权</t>
  </si>
  <si>
    <t>522427********323X</t>
  </si>
  <si>
    <t>201806290112010148</t>
  </si>
  <si>
    <t>贺银</t>
  </si>
  <si>
    <t>320923********3358</t>
  </si>
  <si>
    <t>201806280111080707</t>
  </si>
  <si>
    <t>孔令巧</t>
  </si>
  <si>
    <t>371323********2121</t>
  </si>
  <si>
    <t>201806290161110856</t>
  </si>
  <si>
    <t>陈虹吉</t>
  </si>
  <si>
    <t>511524********4677</t>
  </si>
  <si>
    <t>201806280144111933</t>
  </si>
  <si>
    <t>和森浩</t>
  </si>
  <si>
    <t>140524********8057</t>
  </si>
  <si>
    <t>201806290121070899</t>
  </si>
  <si>
    <t>刘宪荣</t>
  </si>
  <si>
    <t>440204********3313</t>
  </si>
  <si>
    <t>201807020131040024</t>
  </si>
  <si>
    <t>胡丽华</t>
  </si>
  <si>
    <t>420102********2446</t>
  </si>
  <si>
    <t>201806290112130645</t>
  </si>
  <si>
    <t>邵卫忠</t>
  </si>
  <si>
    <t>320520********4330</t>
  </si>
  <si>
    <t>201806290161021457</t>
  </si>
  <si>
    <t>何小霞</t>
  </si>
  <si>
    <t>510723********588X</t>
  </si>
  <si>
    <t>201806270122010123</t>
  </si>
  <si>
    <t>李高达</t>
  </si>
  <si>
    <t>452124********1239</t>
  </si>
  <si>
    <t>201806300163020061</t>
  </si>
  <si>
    <t>蔡坚</t>
  </si>
  <si>
    <t>522501********2012</t>
  </si>
  <si>
    <t>201806290131081734</t>
  </si>
  <si>
    <t>钟磊</t>
  </si>
  <si>
    <t>420302********0016</t>
  </si>
  <si>
    <t>201806290111130858</t>
  </si>
  <si>
    <t>王丽娜</t>
  </si>
  <si>
    <t>230622********036X</t>
  </si>
  <si>
    <t>201806290154020413</t>
  </si>
  <si>
    <t>焦晓建</t>
  </si>
  <si>
    <t>610431********3817</t>
  </si>
  <si>
    <t>201806280114011440</t>
  </si>
  <si>
    <t>陈银科</t>
  </si>
  <si>
    <t>330282********7574</t>
  </si>
  <si>
    <t>201806290161120407</t>
  </si>
  <si>
    <t>李玉然</t>
  </si>
  <si>
    <t>510525********0010</t>
  </si>
  <si>
    <t>201806290151040579</t>
  </si>
  <si>
    <t>冯军</t>
  </si>
  <si>
    <t>642126********1218</t>
  </si>
  <si>
    <t>201806290113011093</t>
  </si>
  <si>
    <t>华金荣</t>
  </si>
  <si>
    <t>340821********6218</t>
  </si>
  <si>
    <t>201806280131071308</t>
  </si>
  <si>
    <t>林浪</t>
  </si>
  <si>
    <t>420103********0019</t>
  </si>
  <si>
    <t>201806290132071552</t>
  </si>
  <si>
    <t>陈江龙</t>
  </si>
  <si>
    <t>430481********0018</t>
  </si>
  <si>
    <t>201806280121031101</t>
  </si>
  <si>
    <t>胡凯明</t>
  </si>
  <si>
    <t>452502********1516</t>
  </si>
  <si>
    <t>201806290172030766</t>
  </si>
  <si>
    <t>李春贵</t>
  </si>
  <si>
    <t>210403********3331</t>
  </si>
  <si>
    <t>201806280143020669</t>
  </si>
  <si>
    <t>杨春莹</t>
  </si>
  <si>
    <t>132931********0342</t>
  </si>
  <si>
    <t>201806290113010431</t>
  </si>
  <si>
    <t>徐霞</t>
  </si>
  <si>
    <t>340121********0049</t>
  </si>
  <si>
    <t>201806290113051565</t>
  </si>
  <si>
    <t>王军磊</t>
  </si>
  <si>
    <t>341224********9876</t>
  </si>
  <si>
    <t>201806290131051697</t>
  </si>
  <si>
    <t>汪琴</t>
  </si>
  <si>
    <t>421102********322X</t>
  </si>
  <si>
    <t>201806290112031496</t>
  </si>
  <si>
    <t>孙婕</t>
  </si>
  <si>
    <t>340103********2526</t>
  </si>
  <si>
    <t>201806290161090646</t>
  </si>
  <si>
    <t>王丹</t>
  </si>
  <si>
    <t>513221********0345</t>
  </si>
  <si>
    <t>201806280145030136</t>
  </si>
  <si>
    <t>高莉莉</t>
  </si>
  <si>
    <t>150426********0529</t>
  </si>
  <si>
    <t>201807020131060333</t>
  </si>
  <si>
    <t>林玲</t>
  </si>
  <si>
    <t>420528********0716</t>
  </si>
  <si>
    <t>201806270162010697</t>
  </si>
  <si>
    <t>郑有文</t>
  </si>
  <si>
    <t>532428********1539</t>
  </si>
  <si>
    <t>201806290145030186</t>
  </si>
  <si>
    <t>石光磊</t>
  </si>
  <si>
    <t>150421********0035</t>
  </si>
  <si>
    <t>201806290111081420</t>
  </si>
  <si>
    <t>杨春雷</t>
  </si>
  <si>
    <t>370781********717X</t>
  </si>
  <si>
    <t>201807020114031421</t>
  </si>
  <si>
    <t>胡玲香</t>
  </si>
  <si>
    <t>330621********0587</t>
  </si>
  <si>
    <t>201806290114030694</t>
  </si>
  <si>
    <t>姚梦莎</t>
  </si>
  <si>
    <t>330682********002X</t>
  </si>
  <si>
    <t>201806280161031153</t>
  </si>
  <si>
    <t>宋广</t>
  </si>
  <si>
    <t>510422********661X</t>
  </si>
  <si>
    <t>201806270161021651</t>
  </si>
  <si>
    <t>向燕</t>
  </si>
  <si>
    <t>510722********2862</t>
  </si>
  <si>
    <t>201806290143050083</t>
  </si>
  <si>
    <t>孟玉玲</t>
  </si>
  <si>
    <t>130532********7044</t>
  </si>
  <si>
    <t>201806280132020808</t>
  </si>
  <si>
    <t>徐正仙</t>
  </si>
  <si>
    <t>431021********1383</t>
  </si>
  <si>
    <t>201807020112030913</t>
  </si>
  <si>
    <t>胡奇超</t>
  </si>
  <si>
    <t>320105********041X</t>
  </si>
  <si>
    <t>201806290143030739</t>
  </si>
  <si>
    <t>郭磊</t>
  </si>
  <si>
    <t>130106********1510</t>
  </si>
  <si>
    <t>201806280145041076</t>
  </si>
  <si>
    <t>阿如恒</t>
  </si>
  <si>
    <t>152921********0010</t>
  </si>
  <si>
    <t>201806280115061729</t>
  </si>
  <si>
    <t>张家淋</t>
  </si>
  <si>
    <t>350822********6131</t>
  </si>
  <si>
    <t>201806290113071112</t>
  </si>
  <si>
    <t>王茂芝</t>
  </si>
  <si>
    <t>340604********0611</t>
  </si>
  <si>
    <t>201806290145051654</t>
  </si>
  <si>
    <t>曹明媚</t>
  </si>
  <si>
    <t>150104********4565</t>
  </si>
  <si>
    <t>201806290171011366</t>
  </si>
  <si>
    <t>冉利平</t>
  </si>
  <si>
    <t>220722********2629</t>
  </si>
  <si>
    <t>201806290161051235</t>
  </si>
  <si>
    <t>易小萍</t>
  </si>
  <si>
    <t>511132********2646</t>
  </si>
  <si>
    <t>201806290144100530</t>
  </si>
  <si>
    <t>秦力清</t>
  </si>
  <si>
    <t>140426********002X</t>
  </si>
  <si>
    <t>201806280133120697</t>
  </si>
  <si>
    <t>周伟</t>
  </si>
  <si>
    <t>410203********2050</t>
  </si>
  <si>
    <t>201806280121141940</t>
  </si>
  <si>
    <t>唐美琼</t>
  </si>
  <si>
    <t>441882********6622</t>
  </si>
  <si>
    <t>201806280111081236</t>
  </si>
  <si>
    <t>徐学鹏</t>
  </si>
  <si>
    <t>370205********5535</t>
  </si>
  <si>
    <t>201806290112101230</t>
  </si>
  <si>
    <t>黄科</t>
  </si>
  <si>
    <t>410881********7534</t>
  </si>
  <si>
    <t>201806270121060583</t>
  </si>
  <si>
    <t>吴丽娟</t>
  </si>
  <si>
    <t>445302********0948</t>
  </si>
  <si>
    <t>201807020133100922</t>
  </si>
  <si>
    <t>许艳亭</t>
  </si>
  <si>
    <t>412325********0047</t>
  </si>
  <si>
    <t>201806290151031468</t>
  </si>
  <si>
    <t>张宁</t>
  </si>
  <si>
    <t>642223********0016</t>
  </si>
  <si>
    <t>201806290141010737</t>
  </si>
  <si>
    <t>丁仁萍</t>
  </si>
  <si>
    <t>370622********4063</t>
  </si>
  <si>
    <t>201807020111020362</t>
  </si>
  <si>
    <t>李德祥</t>
  </si>
  <si>
    <t>372421********3679</t>
  </si>
  <si>
    <t>201806290121140243</t>
  </si>
  <si>
    <t>任雪</t>
  </si>
  <si>
    <t>342122********442X</t>
  </si>
  <si>
    <t>201806290134080749</t>
  </si>
  <si>
    <t>邓勇兵</t>
  </si>
  <si>
    <t>360521********1011</t>
  </si>
  <si>
    <t>201806210121011084</t>
  </si>
  <si>
    <t>陈民俊</t>
  </si>
  <si>
    <t>440781********271X</t>
  </si>
  <si>
    <t>201806290114030759</t>
  </si>
  <si>
    <t>袁君峰</t>
  </si>
  <si>
    <t>330624********6458</t>
  </si>
  <si>
    <t>201806280116011069</t>
  </si>
  <si>
    <t>朱晓娜</t>
  </si>
  <si>
    <t>310107********3465</t>
  </si>
  <si>
    <t>201806290111150022</t>
  </si>
  <si>
    <t>杨记松</t>
  </si>
  <si>
    <t>372928********0219</t>
  </si>
  <si>
    <t>201807020112100361</t>
  </si>
  <si>
    <t>匡立艳</t>
  </si>
  <si>
    <t>320721********1668</t>
  </si>
  <si>
    <t>201806290131011305</t>
  </si>
  <si>
    <t>周玲艳</t>
  </si>
  <si>
    <t>342921********4327</t>
  </si>
  <si>
    <t>201806290151030886</t>
  </si>
  <si>
    <t>张小平</t>
  </si>
  <si>
    <t>640321********0516</t>
  </si>
  <si>
    <t>201806280122010140</t>
  </si>
  <si>
    <t>罗柳琼</t>
  </si>
  <si>
    <t>450103********0060</t>
  </si>
  <si>
    <t>201806290121120163</t>
  </si>
  <si>
    <t>刘伟强</t>
  </si>
  <si>
    <t>441625********5418</t>
  </si>
  <si>
    <t>201807020144060538</t>
  </si>
  <si>
    <t>吴岗</t>
  </si>
  <si>
    <t>142701********7819</t>
  </si>
  <si>
    <t>201806280111081270</t>
  </si>
  <si>
    <t>赵松霞</t>
  </si>
  <si>
    <t>370782********3665</t>
  </si>
  <si>
    <t>201806290133100526</t>
  </si>
  <si>
    <t>何巧</t>
  </si>
  <si>
    <t>412322********3940</t>
  </si>
  <si>
    <t>201806290115060362</t>
  </si>
  <si>
    <t>王应会</t>
  </si>
  <si>
    <t>533523********2265</t>
  </si>
  <si>
    <t>201806280173010099</t>
  </si>
  <si>
    <t>邹红</t>
  </si>
  <si>
    <t>230502********0021</t>
  </si>
  <si>
    <t>201806290133021626</t>
  </si>
  <si>
    <t>李鹏</t>
  </si>
  <si>
    <t>410702********3013</t>
  </si>
  <si>
    <t>201806290145070300</t>
  </si>
  <si>
    <t>高志强</t>
  </si>
  <si>
    <t>152728********1810</t>
  </si>
  <si>
    <t>201806290154020577</t>
  </si>
  <si>
    <t>叶开峰</t>
  </si>
  <si>
    <t>610125********313X</t>
  </si>
  <si>
    <t>201806290134081651</t>
  </si>
  <si>
    <t>刘容</t>
  </si>
  <si>
    <t>362201********6029</t>
  </si>
  <si>
    <t>201806280113011470</t>
  </si>
  <si>
    <t>陈晓飞</t>
  </si>
  <si>
    <t>342425********2250</t>
  </si>
  <si>
    <t>201806290141020931</t>
  </si>
  <si>
    <t>张秀玲</t>
  </si>
  <si>
    <t>410225********002X</t>
  </si>
  <si>
    <t>201806290115070510</t>
  </si>
  <si>
    <t>江明华</t>
  </si>
  <si>
    <t>362427********3115</t>
  </si>
  <si>
    <t>201806290111111470</t>
  </si>
  <si>
    <t>孙玉林</t>
  </si>
  <si>
    <t>370481********0016</t>
  </si>
  <si>
    <t>201806290112150676</t>
  </si>
  <si>
    <t>蒋建中</t>
  </si>
  <si>
    <t>432524********1050</t>
  </si>
  <si>
    <t>201806290114041081</t>
  </si>
  <si>
    <t>胡怡宁</t>
  </si>
  <si>
    <t>330102********0326</t>
  </si>
  <si>
    <t>201806290121021002</t>
  </si>
  <si>
    <t>张亚军</t>
  </si>
  <si>
    <t>511181********1039</t>
  </si>
  <si>
    <t>201806290161091137</t>
  </si>
  <si>
    <t>冯琳</t>
  </si>
  <si>
    <t>510703********1126</t>
  </si>
  <si>
    <t>201806290111080415</t>
  </si>
  <si>
    <t>张洪政</t>
  </si>
  <si>
    <t>370724********2053</t>
  </si>
  <si>
    <t>201806290122030837</t>
  </si>
  <si>
    <t>曾祥权</t>
  </si>
  <si>
    <t>450481********3237</t>
  </si>
  <si>
    <t>201806290132040102</t>
  </si>
  <si>
    <t>430903********5435</t>
  </si>
  <si>
    <t>201806290134091326</t>
  </si>
  <si>
    <t>陈慧琴</t>
  </si>
  <si>
    <t>362426********6447</t>
  </si>
  <si>
    <t>201806270144080014</t>
  </si>
  <si>
    <t>张有勤</t>
  </si>
  <si>
    <t>142326********3512</t>
  </si>
  <si>
    <t>201806280112080172</t>
  </si>
  <si>
    <t>孙长侠</t>
  </si>
  <si>
    <t>342222********2825</t>
  </si>
  <si>
    <t>201806280163020671</t>
  </si>
  <si>
    <t>林松花</t>
  </si>
  <si>
    <t>522628********5428</t>
  </si>
  <si>
    <t>201806290141010560</t>
  </si>
  <si>
    <t>孙叶</t>
  </si>
  <si>
    <t>110222********4824</t>
  </si>
  <si>
    <t>201806290134031715</t>
  </si>
  <si>
    <t>王映福</t>
  </si>
  <si>
    <t>422129********1710</t>
  </si>
  <si>
    <t>201806250165020831</t>
  </si>
  <si>
    <t>冷仲德</t>
  </si>
  <si>
    <t>510222********3819</t>
  </si>
  <si>
    <t>201806290141010742</t>
  </si>
  <si>
    <t>袁敏丰</t>
  </si>
  <si>
    <t>130682********7812</t>
  </si>
  <si>
    <t>201806290143051180</t>
  </si>
  <si>
    <t>赵亚伦</t>
  </si>
  <si>
    <t>360702********0616</t>
  </si>
  <si>
    <t>201806280134061584</t>
  </si>
  <si>
    <t>易圣斌</t>
  </si>
  <si>
    <t>362201********541X</t>
  </si>
  <si>
    <t>201806290111041481</t>
  </si>
  <si>
    <t>宋佰水</t>
  </si>
  <si>
    <t>370823********0019</t>
  </si>
  <si>
    <t>201806290122040038</t>
  </si>
  <si>
    <t>高燕</t>
  </si>
  <si>
    <t>513525********0223</t>
  </si>
  <si>
    <t>201807020131060203</t>
  </si>
  <si>
    <t>张继成</t>
  </si>
  <si>
    <t>422801********3213</t>
  </si>
  <si>
    <t>PHDX6418737171267584</t>
  </si>
  <si>
    <t>黎敏</t>
  </si>
  <si>
    <t>450305********0013</t>
  </si>
  <si>
    <t>201806270172011099</t>
  </si>
  <si>
    <t>任晓艳</t>
  </si>
  <si>
    <t>210111********152X</t>
  </si>
  <si>
    <t>201806290172011308</t>
  </si>
  <si>
    <t>李丽莉</t>
  </si>
  <si>
    <t>211202********4520</t>
  </si>
  <si>
    <t>201806280112091356</t>
  </si>
  <si>
    <t>320621********1817</t>
  </si>
  <si>
    <t>201806290151041255</t>
  </si>
  <si>
    <t>陈芳</t>
  </si>
  <si>
    <t>642124********252X</t>
  </si>
  <si>
    <t>201806290121090075</t>
  </si>
  <si>
    <t>韩建奎</t>
  </si>
  <si>
    <t>522125********1912</t>
  </si>
  <si>
    <t>201806290134070197</t>
  </si>
  <si>
    <t>娄涛</t>
  </si>
  <si>
    <t>430681********641X</t>
  </si>
  <si>
    <t>201806280115071068</t>
  </si>
  <si>
    <t>谢培鼎</t>
  </si>
  <si>
    <t>510102********7058</t>
  </si>
  <si>
    <t>201806280134031174</t>
  </si>
  <si>
    <t>廖济平</t>
  </si>
  <si>
    <t>360403********0916</t>
  </si>
  <si>
    <t>201806270121010650</t>
  </si>
  <si>
    <t>欧煽梅</t>
  </si>
  <si>
    <t>441224********2649</t>
  </si>
  <si>
    <t>201806290172030067</t>
  </si>
  <si>
    <t>刘永杰</t>
  </si>
  <si>
    <t>210403********2116</t>
  </si>
  <si>
    <t>201806280112081145</t>
  </si>
  <si>
    <t>毛燕芬</t>
  </si>
  <si>
    <t>320211********2525</t>
  </si>
  <si>
    <t>201806280121131502</t>
  </si>
  <si>
    <t>孔诗卉</t>
  </si>
  <si>
    <t>362523********5223</t>
  </si>
  <si>
    <t>201806280172010528</t>
  </si>
  <si>
    <t>210104********4317</t>
  </si>
  <si>
    <t>201806280153010483</t>
  </si>
  <si>
    <t>毛增彦</t>
  </si>
  <si>
    <t>632124********1218</t>
  </si>
  <si>
    <t>201806290111080444</t>
  </si>
  <si>
    <t>李黄桥</t>
  </si>
  <si>
    <t>370723********3339</t>
  </si>
  <si>
    <t>201806280161030455</t>
  </si>
  <si>
    <t>沙杰</t>
  </si>
  <si>
    <t>513433********081X</t>
  </si>
  <si>
    <t>201806270141011487</t>
  </si>
  <si>
    <t>白泽汉</t>
  </si>
  <si>
    <t>622701********0196</t>
  </si>
  <si>
    <t>201806280161010221</t>
  </si>
  <si>
    <t>510122********2569</t>
  </si>
  <si>
    <t>201806280131081737</t>
  </si>
  <si>
    <t>王贤凤</t>
  </si>
  <si>
    <t>420303********3326</t>
  </si>
  <si>
    <t>201806280115031762</t>
  </si>
  <si>
    <t>陈碧珍</t>
  </si>
  <si>
    <t>350521********7522</t>
  </si>
  <si>
    <t>201806290154040205</t>
  </si>
  <si>
    <t>杨小艳</t>
  </si>
  <si>
    <t>612521********0029</t>
  </si>
  <si>
    <t>201806290161070171</t>
  </si>
  <si>
    <t>丰纪科</t>
  </si>
  <si>
    <t>519001********1870</t>
  </si>
  <si>
    <t>201806290161010212</t>
  </si>
  <si>
    <t>李碧</t>
  </si>
  <si>
    <t>510129********0424</t>
  </si>
  <si>
    <t>201806290122051341</t>
  </si>
  <si>
    <t>罗建</t>
  </si>
  <si>
    <t>450305********001X</t>
  </si>
  <si>
    <t>201806280115071535</t>
  </si>
  <si>
    <t>郑振宗</t>
  </si>
  <si>
    <t>350525********623X</t>
  </si>
  <si>
    <t>201806290161071211</t>
  </si>
  <si>
    <t>杨平</t>
  </si>
  <si>
    <t>511127********2710</t>
  </si>
  <si>
    <t>201806290154020237</t>
  </si>
  <si>
    <t>苗学营</t>
  </si>
  <si>
    <t>410326********5052</t>
  </si>
  <si>
    <t>201806290132020523</t>
  </si>
  <si>
    <t>唐丽芳</t>
  </si>
  <si>
    <t>430921********2223</t>
  </si>
  <si>
    <t>201806290161090157</t>
  </si>
  <si>
    <t>杨林</t>
  </si>
  <si>
    <t>510603********2934</t>
  </si>
  <si>
    <t>201806270114021107</t>
  </si>
  <si>
    <t>董少飞</t>
  </si>
  <si>
    <t>522321********1211</t>
  </si>
  <si>
    <t>201806290121120513</t>
  </si>
  <si>
    <t>李林</t>
  </si>
  <si>
    <t>352127********0017</t>
  </si>
  <si>
    <t>201806290161040755</t>
  </si>
  <si>
    <t>毛军</t>
  </si>
  <si>
    <t>510821********9119</t>
  </si>
  <si>
    <t>201806280152011183</t>
  </si>
  <si>
    <t>那仁</t>
  </si>
  <si>
    <t>654221********0041</t>
  </si>
  <si>
    <t>201806290165020763</t>
  </si>
  <si>
    <t>陈柯序</t>
  </si>
  <si>
    <t>500227********0413</t>
  </si>
  <si>
    <t>201806270133131591</t>
  </si>
  <si>
    <t>梁秋菊</t>
  </si>
  <si>
    <t>130535********3124</t>
  </si>
  <si>
    <t>201806270121110840</t>
  </si>
  <si>
    <t>秦彩霞</t>
  </si>
  <si>
    <t>522228********342X</t>
  </si>
  <si>
    <t>201806290121090593</t>
  </si>
  <si>
    <t>陈明明</t>
  </si>
  <si>
    <t>441900********4857</t>
  </si>
  <si>
    <t>201806280115070355</t>
  </si>
  <si>
    <t>黄汉辉</t>
  </si>
  <si>
    <t>350521********455X</t>
  </si>
  <si>
    <t>201806280154020565</t>
  </si>
  <si>
    <t>徐敏</t>
  </si>
  <si>
    <t>610114********0529</t>
  </si>
  <si>
    <t>201806280171030356</t>
  </si>
  <si>
    <t>220324********0613</t>
  </si>
  <si>
    <t>201806290131061063</t>
  </si>
  <si>
    <t>杨再芳</t>
  </si>
  <si>
    <t>422825********166X</t>
  </si>
  <si>
    <t>201806290112080004</t>
  </si>
  <si>
    <t>高纯</t>
  </si>
  <si>
    <t>320211********3414</t>
  </si>
  <si>
    <t>201806290114030883</t>
  </si>
  <si>
    <t>裘升东</t>
  </si>
  <si>
    <t>330623********2252</t>
  </si>
  <si>
    <t>201806290115080842</t>
  </si>
  <si>
    <t>林金贻</t>
  </si>
  <si>
    <t>350322********1553</t>
  </si>
  <si>
    <t>201806280151040608</t>
  </si>
  <si>
    <t>杜志宏</t>
  </si>
  <si>
    <t>620403********263X</t>
  </si>
  <si>
    <t>201806290122020729</t>
  </si>
  <si>
    <t>卢月华</t>
  </si>
  <si>
    <t>450222********2928</t>
  </si>
  <si>
    <t>201806280121121002</t>
  </si>
  <si>
    <t>田静</t>
  </si>
  <si>
    <t>522123********7015</t>
  </si>
  <si>
    <t>201806290142010865</t>
  </si>
  <si>
    <t>张召云</t>
  </si>
  <si>
    <t>120105********4217</t>
  </si>
  <si>
    <t>201806290152010609</t>
  </si>
  <si>
    <t>者小丽</t>
  </si>
  <si>
    <t>650102********3028</t>
  </si>
  <si>
    <t>201806280145061326</t>
  </si>
  <si>
    <t>郭秀芬</t>
  </si>
  <si>
    <t>152824********0027</t>
  </si>
  <si>
    <t>201806280112090390</t>
  </si>
  <si>
    <t>贾俊</t>
  </si>
  <si>
    <t>320602********1511</t>
  </si>
  <si>
    <t>201806280131010986</t>
  </si>
  <si>
    <t>王伟平</t>
  </si>
  <si>
    <t>421125********3311</t>
  </si>
  <si>
    <t>201806290121040196</t>
  </si>
  <si>
    <t>曾魏</t>
  </si>
  <si>
    <t>452226********5159</t>
  </si>
  <si>
    <t>201806290115010116</t>
  </si>
  <si>
    <t>胡忠海</t>
  </si>
  <si>
    <t>622921********1538</t>
  </si>
  <si>
    <t>201806290133101487</t>
  </si>
  <si>
    <t>王祥礼</t>
  </si>
  <si>
    <t>412301********401X</t>
  </si>
  <si>
    <t>201806280144020748</t>
  </si>
  <si>
    <t>韩江泉</t>
  </si>
  <si>
    <t>142130********101X</t>
  </si>
  <si>
    <t>201806290112080590</t>
  </si>
  <si>
    <t>邱立强</t>
  </si>
  <si>
    <t>320204********1018</t>
  </si>
  <si>
    <t>201806280112131027</t>
  </si>
  <si>
    <t>320381********7067</t>
  </si>
  <si>
    <t>201806270152010632</t>
  </si>
  <si>
    <t>买合木拉江·麦买提伊敏</t>
  </si>
  <si>
    <t>650102********1270</t>
  </si>
  <si>
    <t>201806280172011625</t>
  </si>
  <si>
    <t>田忠祥</t>
  </si>
  <si>
    <t>210122********0619</t>
  </si>
  <si>
    <t>201806290115061616</t>
  </si>
  <si>
    <t>许伟鸿</t>
  </si>
  <si>
    <t>350624********0031</t>
  </si>
  <si>
    <t>201806280116011772</t>
  </si>
  <si>
    <t>夏晨</t>
  </si>
  <si>
    <t>362528********1524</t>
  </si>
  <si>
    <t>201806280112131806</t>
  </si>
  <si>
    <t>陈炜</t>
  </si>
  <si>
    <t>320502********005X</t>
  </si>
  <si>
    <t>201806290121090924</t>
  </si>
  <si>
    <t>孙海会</t>
  </si>
  <si>
    <t>412926********1149</t>
  </si>
  <si>
    <t>201806280154020929</t>
  </si>
  <si>
    <t>曾久英</t>
  </si>
  <si>
    <t>510322********8009</t>
  </si>
  <si>
    <t>201806290131051240</t>
  </si>
  <si>
    <t>柯常稳</t>
  </si>
  <si>
    <t>420281********1638</t>
  </si>
  <si>
    <t>201806300134080084</t>
  </si>
  <si>
    <t>钟佳佳</t>
  </si>
  <si>
    <t>360521********4849</t>
  </si>
  <si>
    <t>201806290121030539</t>
  </si>
  <si>
    <t>翁丽妆</t>
  </si>
  <si>
    <t>445281********1889</t>
  </si>
  <si>
    <t>201806290111011449</t>
  </si>
  <si>
    <t>632224********1215</t>
  </si>
  <si>
    <t>201806280141010169</t>
  </si>
  <si>
    <t>葛向阳</t>
  </si>
  <si>
    <t>422324********7253</t>
  </si>
  <si>
    <t>PHDX6418062228324352</t>
  </si>
  <si>
    <t>赵黎</t>
  </si>
  <si>
    <t>610102********3511</t>
  </si>
  <si>
    <t>201806290113031152</t>
  </si>
  <si>
    <t>瞿子洪</t>
  </si>
  <si>
    <t>342321********4897</t>
  </si>
  <si>
    <t>201806290116020122</t>
  </si>
  <si>
    <t>李勇</t>
  </si>
  <si>
    <t>522422********2110</t>
  </si>
  <si>
    <t>201806280161131411</t>
  </si>
  <si>
    <t>王道红</t>
  </si>
  <si>
    <t>513601********0052</t>
  </si>
  <si>
    <t>201806290114040033</t>
  </si>
  <si>
    <t>朱小勇</t>
  </si>
  <si>
    <t>320981********7719</t>
  </si>
  <si>
    <t>201806280121100819</t>
  </si>
  <si>
    <t>覃彩玉</t>
  </si>
  <si>
    <t>452124********0629</t>
  </si>
  <si>
    <t>201806290145031686</t>
  </si>
  <si>
    <t>张立峰</t>
  </si>
  <si>
    <t>150402********0614</t>
  </si>
  <si>
    <t>201806290143071008</t>
  </si>
  <si>
    <t>何丽花</t>
  </si>
  <si>
    <t>130121********2443</t>
  </si>
  <si>
    <t>201806290151030306</t>
  </si>
  <si>
    <t>田进福</t>
  </si>
  <si>
    <t>642222********0217</t>
  </si>
  <si>
    <t>201806290151041108</t>
  </si>
  <si>
    <t>邱澄</t>
  </si>
  <si>
    <t>622322********2019</t>
  </si>
  <si>
    <t>201806290131070671</t>
  </si>
  <si>
    <t>殷琦</t>
  </si>
  <si>
    <t>420102********4038</t>
  </si>
  <si>
    <t>201806290173011094</t>
  </si>
  <si>
    <t>金双燕</t>
  </si>
  <si>
    <t>232103********5840</t>
  </si>
  <si>
    <t>201806290114041617</t>
  </si>
  <si>
    <t>李荣华</t>
  </si>
  <si>
    <t>332528********361X</t>
  </si>
  <si>
    <t>201806290161040772</t>
  </si>
  <si>
    <t>张志国</t>
  </si>
  <si>
    <t>513723********293X</t>
  </si>
  <si>
    <t>201806290131010410</t>
  </si>
  <si>
    <t>余蕾</t>
  </si>
  <si>
    <t>420704********0864</t>
  </si>
  <si>
    <t>201806290161131455</t>
  </si>
  <si>
    <t>彭大琼</t>
  </si>
  <si>
    <t>512930********5089</t>
  </si>
  <si>
    <t>201806290161091193</t>
  </si>
  <si>
    <t>熊培君</t>
  </si>
  <si>
    <t>510183********2629</t>
  </si>
  <si>
    <t>201806280121081922</t>
  </si>
  <si>
    <t>黄广文</t>
  </si>
  <si>
    <t>440402********5718</t>
  </si>
  <si>
    <t>PHDX6418024022147072</t>
  </si>
  <si>
    <t>梁谋柱</t>
  </si>
  <si>
    <t>360732********5115</t>
  </si>
  <si>
    <t>201806290141020037</t>
  </si>
  <si>
    <t>鲍瑞艳</t>
  </si>
  <si>
    <t>110106********0080</t>
  </si>
  <si>
    <t>201806280162021376</t>
  </si>
  <si>
    <t>钟方东</t>
  </si>
  <si>
    <t>510121********8052</t>
  </si>
  <si>
    <t>201806290144010529</t>
  </si>
  <si>
    <t>曾传啟</t>
  </si>
  <si>
    <t>420203********431X</t>
  </si>
  <si>
    <t>201806270122050354</t>
  </si>
  <si>
    <t>隋秀云</t>
  </si>
  <si>
    <t>210824********374X</t>
  </si>
  <si>
    <t>201806280144101759</t>
  </si>
  <si>
    <t>刘晓婷</t>
  </si>
  <si>
    <t>140411********5226</t>
  </si>
  <si>
    <t>201806280116021796</t>
  </si>
  <si>
    <t>徐静</t>
  </si>
  <si>
    <t>340403********1225</t>
  </si>
  <si>
    <t>201806280133020592</t>
  </si>
  <si>
    <t>王兆心</t>
  </si>
  <si>
    <t>410725********0028</t>
  </si>
  <si>
    <t>201806290144111451</t>
  </si>
  <si>
    <t>吉光辉</t>
  </si>
  <si>
    <t>140522********6216</t>
  </si>
  <si>
    <t>201806270134050005</t>
  </si>
  <si>
    <t>蓝金太</t>
  </si>
  <si>
    <t>362122********1114</t>
  </si>
  <si>
    <t>201806290172011128</t>
  </si>
  <si>
    <t>谭辉</t>
  </si>
  <si>
    <t>210104********0516</t>
  </si>
  <si>
    <t>201806280113051701</t>
  </si>
  <si>
    <t>刘素灵</t>
  </si>
  <si>
    <t>342129********2826</t>
  </si>
  <si>
    <t>201806280121060335</t>
  </si>
  <si>
    <t>丘玲</t>
  </si>
  <si>
    <t>441427********1527</t>
  </si>
  <si>
    <t>201806280113071064</t>
  </si>
  <si>
    <t>马宝</t>
  </si>
  <si>
    <t>340621********0052</t>
  </si>
  <si>
    <t>201806290131081730</t>
  </si>
  <si>
    <t>李华珍</t>
  </si>
  <si>
    <t>420321********7628</t>
  </si>
  <si>
    <t>201806290165010764</t>
  </si>
  <si>
    <t>袁迎春</t>
  </si>
  <si>
    <t>510902********7878</t>
  </si>
  <si>
    <t>201806280161041706</t>
  </si>
  <si>
    <t>沈宁</t>
  </si>
  <si>
    <t>510824********3530</t>
  </si>
  <si>
    <t>201806290121090999</t>
  </si>
  <si>
    <t>谭玉芹</t>
  </si>
  <si>
    <t>431025********5628</t>
  </si>
  <si>
    <t>201806290133181254</t>
  </si>
  <si>
    <t>田瑶</t>
  </si>
  <si>
    <t>410802********2029</t>
  </si>
  <si>
    <t>201806290143070464</t>
  </si>
  <si>
    <t>赵树峰</t>
  </si>
  <si>
    <t>372328********3312</t>
  </si>
  <si>
    <t>201806290133021689</t>
  </si>
  <si>
    <t>汪川川</t>
  </si>
  <si>
    <t>410727********6925</t>
  </si>
  <si>
    <t>201806290133060839</t>
  </si>
  <si>
    <t>杨素英</t>
  </si>
  <si>
    <t>412921********1523</t>
  </si>
  <si>
    <t>201806290133130011</t>
  </si>
  <si>
    <t>丁德平</t>
  </si>
  <si>
    <t>320325********1330</t>
  </si>
  <si>
    <t>201806290161041022</t>
  </si>
  <si>
    <t>510802********0458</t>
  </si>
  <si>
    <t>201806290114050941</t>
  </si>
  <si>
    <t>郑鸿波</t>
  </si>
  <si>
    <t>330227********2516</t>
  </si>
  <si>
    <t>201806290112090997</t>
  </si>
  <si>
    <t>宋均</t>
  </si>
  <si>
    <t>320623********839X</t>
  </si>
  <si>
    <t>201806280132070285</t>
  </si>
  <si>
    <t>李旒裴</t>
  </si>
  <si>
    <t>430406********0519</t>
  </si>
  <si>
    <t>201806290144060630</t>
  </si>
  <si>
    <t>周进平</t>
  </si>
  <si>
    <t>142703********1234</t>
  </si>
  <si>
    <t>201806280161011044</t>
  </si>
  <si>
    <t>510107********5022</t>
  </si>
  <si>
    <t>201806280133041873</t>
  </si>
  <si>
    <t>李露丝</t>
  </si>
  <si>
    <t>410323********0527</t>
  </si>
  <si>
    <t>201806270161011404</t>
  </si>
  <si>
    <t>邓广家</t>
  </si>
  <si>
    <t>510802********0413</t>
  </si>
  <si>
    <t>201806290115020435</t>
  </si>
  <si>
    <t>陈继生</t>
  </si>
  <si>
    <t>350626********3078</t>
  </si>
  <si>
    <t>201806270145020899</t>
  </si>
  <si>
    <t>巴雅尔</t>
  </si>
  <si>
    <t>152633********4215</t>
  </si>
  <si>
    <t>201806290141020535</t>
  </si>
  <si>
    <t>孙疆</t>
  </si>
  <si>
    <t>110104********2535</t>
  </si>
  <si>
    <t>201806290121030429</t>
  </si>
  <si>
    <t>黄智芳</t>
  </si>
  <si>
    <t>440104********4427</t>
  </si>
  <si>
    <t>201806280144101794</t>
  </si>
  <si>
    <t>吉国庆</t>
  </si>
  <si>
    <t>140431********3618</t>
  </si>
  <si>
    <t>201806300151040014</t>
  </si>
  <si>
    <t>刘盛国</t>
  </si>
  <si>
    <t>640103********1811</t>
  </si>
  <si>
    <t>201806270121091554</t>
  </si>
  <si>
    <t>孙国辉</t>
  </si>
  <si>
    <t>411123********1035</t>
  </si>
  <si>
    <t>201806290165011629</t>
  </si>
  <si>
    <t>刘陈足嘉</t>
  </si>
  <si>
    <t>510703********0220</t>
  </si>
  <si>
    <t>201806290112130932</t>
  </si>
  <si>
    <t>杜红举</t>
  </si>
  <si>
    <t>320821********0537</t>
  </si>
  <si>
    <t>201806290144021562</t>
  </si>
  <si>
    <t>李占晓</t>
  </si>
  <si>
    <t>140202********5552</t>
  </si>
  <si>
    <t>201806290172100565</t>
  </si>
  <si>
    <t>孟捷</t>
  </si>
  <si>
    <t>210202********1294</t>
  </si>
  <si>
    <t>201806280113010914</t>
  </si>
  <si>
    <t>赵亮</t>
  </si>
  <si>
    <t>340403********0638</t>
  </si>
  <si>
    <t>201806290116020589</t>
  </si>
  <si>
    <t>李广好</t>
  </si>
  <si>
    <t>342422********5530</t>
  </si>
  <si>
    <t>201806280121091410</t>
  </si>
  <si>
    <t>陈光杰</t>
  </si>
  <si>
    <t>445224********3993</t>
  </si>
  <si>
    <t>201806280133131898</t>
  </si>
  <si>
    <t>李银</t>
  </si>
  <si>
    <t>622323********7471</t>
  </si>
  <si>
    <t>201806280152011784</t>
  </si>
  <si>
    <t>赫玉华</t>
  </si>
  <si>
    <t>650102********3020</t>
  </si>
  <si>
    <t>201806290161020511</t>
  </si>
  <si>
    <t>袁林</t>
  </si>
  <si>
    <t>510623********6614</t>
  </si>
  <si>
    <t>201806290131061354</t>
  </si>
  <si>
    <t>蔡文</t>
  </si>
  <si>
    <t>420521********2914</t>
  </si>
  <si>
    <t>201806300133020083</t>
  </si>
  <si>
    <t>王利媛</t>
  </si>
  <si>
    <t>410728********2080</t>
  </si>
  <si>
    <t>201806290173020490</t>
  </si>
  <si>
    <t>蒋丽华</t>
  </si>
  <si>
    <t>230203********0225</t>
  </si>
  <si>
    <t>201806280111171194</t>
  </si>
  <si>
    <t>于峰</t>
  </si>
  <si>
    <t>370303********1311</t>
  </si>
  <si>
    <t>201806290112131026</t>
  </si>
  <si>
    <t>郭彧</t>
  </si>
  <si>
    <t>320586********563X</t>
  </si>
  <si>
    <t>201806280116010475</t>
  </si>
  <si>
    <t>黄澄</t>
  </si>
  <si>
    <t>360521********0046</t>
  </si>
  <si>
    <t>201806290171020914</t>
  </si>
  <si>
    <t>杜宏</t>
  </si>
  <si>
    <t>220221********1701</t>
  </si>
  <si>
    <t>201806290115030608</t>
  </si>
  <si>
    <t>苏世典</t>
  </si>
  <si>
    <t>350583********9231</t>
  </si>
  <si>
    <t>201806280161091461</t>
  </si>
  <si>
    <t>江玲</t>
  </si>
  <si>
    <t>510111********396X</t>
  </si>
  <si>
    <t>PHDX6418282378690560</t>
  </si>
  <si>
    <t>杨昌瑜</t>
  </si>
  <si>
    <t>452427********0454</t>
  </si>
  <si>
    <t>201806290141010516</t>
  </si>
  <si>
    <t>杨德河</t>
  </si>
  <si>
    <t>110108********6351</t>
  </si>
  <si>
    <t>201806290112050967</t>
  </si>
  <si>
    <t>李西军</t>
  </si>
  <si>
    <t>320322********0399</t>
  </si>
  <si>
    <t>201806270133050492</t>
  </si>
  <si>
    <t>王柳坤</t>
  </si>
  <si>
    <t>410203********1537</t>
  </si>
  <si>
    <t>201806290163021076</t>
  </si>
  <si>
    <t>余首礼</t>
  </si>
  <si>
    <t>522501********9435</t>
  </si>
  <si>
    <t>201806280133041437</t>
  </si>
  <si>
    <t>赵悦</t>
  </si>
  <si>
    <t>510824********0420</t>
  </si>
  <si>
    <t>201806290113051409</t>
  </si>
  <si>
    <t>341227********8168</t>
  </si>
  <si>
    <t>201806290122031155</t>
  </si>
  <si>
    <t>陈嘉茵</t>
  </si>
  <si>
    <t>450404********0028</t>
  </si>
  <si>
    <t>201806290144090034</t>
  </si>
  <si>
    <t>朱树宏</t>
  </si>
  <si>
    <t>142223********0015</t>
  </si>
  <si>
    <t>201806290151030055</t>
  </si>
  <si>
    <t>马成林</t>
  </si>
  <si>
    <t>640324********3214</t>
  </si>
  <si>
    <t>201806290133101513</t>
  </si>
  <si>
    <t>李亚娟</t>
  </si>
  <si>
    <t>412322********1280</t>
  </si>
  <si>
    <t>201806290155010754</t>
  </si>
  <si>
    <t>620104********0821</t>
  </si>
  <si>
    <t>201806280152010370</t>
  </si>
  <si>
    <t>张璇</t>
  </si>
  <si>
    <t>650102********6521</t>
  </si>
  <si>
    <t>201806280114020887</t>
  </si>
  <si>
    <t>胡超</t>
  </si>
  <si>
    <t>330402********121X</t>
  </si>
  <si>
    <t>201806290172030440</t>
  </si>
  <si>
    <t>孙洪军</t>
  </si>
  <si>
    <t>211022********0539</t>
  </si>
  <si>
    <t>201806290114050746</t>
  </si>
  <si>
    <t>洪希珂</t>
  </si>
  <si>
    <t>330211********1528</t>
  </si>
  <si>
    <t>201807020144050231</t>
  </si>
  <si>
    <t>尹子豪</t>
  </si>
  <si>
    <t>142422********4518</t>
  </si>
  <si>
    <t>201807020161131462</t>
  </si>
  <si>
    <t>陈朝菊</t>
  </si>
  <si>
    <t>512930********3724</t>
  </si>
  <si>
    <t>201806270114041155</t>
  </si>
  <si>
    <t>屈耀武</t>
  </si>
  <si>
    <t>452123********3712</t>
  </si>
  <si>
    <t>201807020163020906</t>
  </si>
  <si>
    <t>蒙泽玉</t>
  </si>
  <si>
    <t>522732********3030</t>
  </si>
  <si>
    <t>201807020134080197</t>
  </si>
  <si>
    <t>周宏</t>
  </si>
  <si>
    <t>362201********5438</t>
  </si>
  <si>
    <t>201807020131051801</t>
  </si>
  <si>
    <t>420203********2554</t>
  </si>
  <si>
    <t>201807020161060117</t>
  </si>
  <si>
    <t>向娟</t>
  </si>
  <si>
    <t>510322********4322</t>
  </si>
  <si>
    <t>201807020121141505</t>
  </si>
  <si>
    <t>刘春花</t>
  </si>
  <si>
    <t>431022********0361</t>
  </si>
  <si>
    <t>201807020131061763</t>
  </si>
  <si>
    <t>李桂英</t>
  </si>
  <si>
    <t>420528********1023</t>
  </si>
  <si>
    <t>201807020161090495</t>
  </si>
  <si>
    <t>吴邦富</t>
  </si>
  <si>
    <t>511027********3156</t>
  </si>
  <si>
    <t>201806290122021038</t>
  </si>
  <si>
    <t>任荣</t>
  </si>
  <si>
    <t>450204********1019</t>
  </si>
  <si>
    <t>201807020161021088</t>
  </si>
  <si>
    <t>蒋曾英</t>
  </si>
  <si>
    <t>510422********4229</t>
  </si>
  <si>
    <t>201807020131041647</t>
  </si>
  <si>
    <t>张泽中</t>
  </si>
  <si>
    <t>420606********1035</t>
  </si>
  <si>
    <t>201807020154021621</t>
  </si>
  <si>
    <t>钟红梅</t>
  </si>
  <si>
    <t>422431********7148</t>
  </si>
  <si>
    <t>201807020133131336</t>
  </si>
  <si>
    <t>王万泽</t>
  </si>
  <si>
    <t>622323********4818</t>
  </si>
  <si>
    <t>201807020162010194</t>
  </si>
  <si>
    <t>刘建明</t>
  </si>
  <si>
    <t>530103********0037</t>
  </si>
  <si>
    <t>201807020143050986</t>
  </si>
  <si>
    <t>130503********0920</t>
  </si>
  <si>
    <t>201807020171040763</t>
  </si>
  <si>
    <t>颜德华</t>
  </si>
  <si>
    <t>222405********1019</t>
  </si>
  <si>
    <t>201806290121030867</t>
  </si>
  <si>
    <t>黄锦煜</t>
  </si>
  <si>
    <t>440182********1214</t>
  </si>
  <si>
    <t>201806290133171220</t>
  </si>
  <si>
    <t>郑刚耀</t>
  </si>
  <si>
    <t>410323********0010</t>
  </si>
  <si>
    <t>201806290165011604</t>
  </si>
  <si>
    <t>于雪梅</t>
  </si>
  <si>
    <t>500226********2443</t>
  </si>
  <si>
    <t>201807020112080839</t>
  </si>
  <si>
    <t>刘燕</t>
  </si>
  <si>
    <t>321282********1424</t>
  </si>
  <si>
    <t>201806290121010981</t>
  </si>
  <si>
    <t>梁显强</t>
  </si>
  <si>
    <t>440784********1250</t>
  </si>
  <si>
    <t>201806290112151033</t>
  </si>
  <si>
    <t>仇祥庭</t>
  </si>
  <si>
    <t>320525********3033</t>
  </si>
  <si>
    <t>201807020144021374</t>
  </si>
  <si>
    <t>胡志桃</t>
  </si>
  <si>
    <t>140203********164X</t>
  </si>
  <si>
    <t>201807020141020719</t>
  </si>
  <si>
    <t>任梦</t>
  </si>
  <si>
    <t>131082********0487</t>
  </si>
  <si>
    <t>201806290161111004</t>
  </si>
  <si>
    <t>李艳</t>
  </si>
  <si>
    <t>511523********1267</t>
  </si>
  <si>
    <t>201807020115061467</t>
  </si>
  <si>
    <t>肖衍德</t>
  </si>
  <si>
    <t>350425********0015</t>
  </si>
  <si>
    <t>201807020131040874</t>
  </si>
  <si>
    <t>李东东</t>
  </si>
  <si>
    <t>421381********6013</t>
  </si>
  <si>
    <t>201807020144010797</t>
  </si>
  <si>
    <t>白志刚</t>
  </si>
  <si>
    <t>140103********0633</t>
  </si>
  <si>
    <t>201806290133091584</t>
  </si>
  <si>
    <t>201806280115050522</t>
  </si>
  <si>
    <t>许海波</t>
  </si>
  <si>
    <t>430726********0519</t>
  </si>
  <si>
    <t>201807020141030579</t>
  </si>
  <si>
    <t>宋建兵</t>
  </si>
  <si>
    <t>130205********1578</t>
  </si>
  <si>
    <t>201807020134061030</t>
  </si>
  <si>
    <t>刘孟超</t>
  </si>
  <si>
    <t>362203********7911</t>
  </si>
  <si>
    <t>201807020172070626</t>
  </si>
  <si>
    <t>丁玉峰</t>
  </si>
  <si>
    <t>210824********1970</t>
  </si>
  <si>
    <t>201806290115030834</t>
  </si>
  <si>
    <t>谢奕丰</t>
  </si>
  <si>
    <t>350583********313X</t>
  </si>
  <si>
    <t>201807020173021472</t>
  </si>
  <si>
    <t>刘亮</t>
  </si>
  <si>
    <t>230204********001X</t>
  </si>
  <si>
    <t>201807010121050058</t>
  </si>
  <si>
    <t>林水原</t>
  </si>
  <si>
    <t>440802********1917</t>
  </si>
  <si>
    <t>201807020172030545</t>
  </si>
  <si>
    <t>孙长伟</t>
  </si>
  <si>
    <t>210403********2193</t>
  </si>
  <si>
    <t>201806290145030021</t>
  </si>
  <si>
    <t>陈玉国</t>
  </si>
  <si>
    <t>150403********0517</t>
  </si>
  <si>
    <t>201807020145040164</t>
  </si>
  <si>
    <t>苏永华</t>
  </si>
  <si>
    <t>152827********0618</t>
  </si>
  <si>
    <t>201807020115050869</t>
  </si>
  <si>
    <t>李军美</t>
  </si>
  <si>
    <t>533001********1342</t>
  </si>
  <si>
    <t>201806260121101779</t>
  </si>
  <si>
    <t>黄创泓</t>
  </si>
  <si>
    <t>445224********5192</t>
  </si>
  <si>
    <t>201807020132020708</t>
  </si>
  <si>
    <t>蒋珍秀</t>
  </si>
  <si>
    <t>432801********1080</t>
  </si>
  <si>
    <t>201807030121030600</t>
  </si>
  <si>
    <t>刘燕存</t>
  </si>
  <si>
    <t>440233********8009</t>
  </si>
  <si>
    <t>201806280145021567</t>
  </si>
  <si>
    <t>张国英</t>
  </si>
  <si>
    <t>150123********4109</t>
  </si>
  <si>
    <t>201807020121130929</t>
  </si>
  <si>
    <t>余里文</t>
  </si>
  <si>
    <t>441721********4034</t>
  </si>
  <si>
    <t>201807030144060570</t>
  </si>
  <si>
    <t>谢英莲</t>
  </si>
  <si>
    <t>142724********1628</t>
  </si>
  <si>
    <t>201807020152011504</t>
  </si>
  <si>
    <t>汪学刚</t>
  </si>
  <si>
    <t>510232********8015</t>
  </si>
  <si>
    <t>201806290123010495</t>
  </si>
  <si>
    <t>蒋琼容</t>
  </si>
  <si>
    <t>460026********4227</t>
  </si>
  <si>
    <t>201807020111081194</t>
  </si>
  <si>
    <t>杨志军</t>
  </si>
  <si>
    <t>370781********3112</t>
  </si>
  <si>
    <t>201806290114010472</t>
  </si>
  <si>
    <t>王立军</t>
  </si>
  <si>
    <t>130324********003X</t>
  </si>
  <si>
    <t>201807020112061013</t>
  </si>
  <si>
    <t>周王晖</t>
  </si>
  <si>
    <t>321283********5046</t>
  </si>
  <si>
    <t>201806290111151645</t>
  </si>
  <si>
    <t>卜德显</t>
  </si>
  <si>
    <t>372928********7615</t>
  </si>
  <si>
    <t>201807020144101006</t>
  </si>
  <si>
    <t>王鹏程</t>
  </si>
  <si>
    <t>140427********2014</t>
  </si>
  <si>
    <t>201807020172071595</t>
  </si>
  <si>
    <t>210802********2023</t>
  </si>
  <si>
    <t>201807020133020350</t>
  </si>
  <si>
    <t>郝小乐</t>
  </si>
  <si>
    <t>410782********4720</t>
  </si>
  <si>
    <t>201807020132020472</t>
  </si>
  <si>
    <t>金彩云</t>
  </si>
  <si>
    <t>362324********722X</t>
  </si>
  <si>
    <t>201807020143041119</t>
  </si>
  <si>
    <t>孔威娜</t>
  </si>
  <si>
    <t>130603********2169</t>
  </si>
  <si>
    <t>201806300155020056</t>
  </si>
  <si>
    <t>何文文</t>
  </si>
  <si>
    <t>622822********1730</t>
  </si>
  <si>
    <t>201807020133060437</t>
  </si>
  <si>
    <t>杜华菊</t>
  </si>
  <si>
    <t>412927********0022</t>
  </si>
  <si>
    <t>201806290173011296</t>
  </si>
  <si>
    <t>杨亚芹</t>
  </si>
  <si>
    <t>230182********1269</t>
  </si>
  <si>
    <t>201806300133040007</t>
  </si>
  <si>
    <t>陈欢欢</t>
  </si>
  <si>
    <t>410327********7617</t>
  </si>
  <si>
    <t>201807020113031779</t>
  </si>
  <si>
    <t>冯岩</t>
  </si>
  <si>
    <t>341204********144X</t>
  </si>
  <si>
    <t>201807020121040962</t>
  </si>
  <si>
    <t>康美婵</t>
  </si>
  <si>
    <t>445322********4924</t>
  </si>
  <si>
    <t>201807020111021783</t>
  </si>
  <si>
    <t>魏丽波</t>
  </si>
  <si>
    <t>510781********2566</t>
  </si>
  <si>
    <t>201807030111120427</t>
  </si>
  <si>
    <t>潘秀兰</t>
  </si>
  <si>
    <t>372502********6066</t>
  </si>
  <si>
    <t>201806290165011597</t>
  </si>
  <si>
    <t>440527********0039</t>
  </si>
  <si>
    <t>201807020121031932</t>
  </si>
  <si>
    <t>林楚斌</t>
  </si>
  <si>
    <t>440105********001X</t>
  </si>
  <si>
    <t>201807020121041713</t>
  </si>
  <si>
    <t>唐艳明</t>
  </si>
  <si>
    <t>431122********8138</t>
  </si>
  <si>
    <t>201806290161110877</t>
  </si>
  <si>
    <t>512527********0517</t>
  </si>
  <si>
    <t>201807020121030693</t>
  </si>
  <si>
    <t>王岗</t>
  </si>
  <si>
    <t>432424********1810</t>
  </si>
  <si>
    <t>201806290172101463</t>
  </si>
  <si>
    <t>李蓬</t>
  </si>
  <si>
    <t>210203********3018</t>
  </si>
  <si>
    <t>201806290123010371</t>
  </si>
  <si>
    <t>苏朝芳</t>
  </si>
  <si>
    <t>460006********2720</t>
  </si>
  <si>
    <t>201806290121130857</t>
  </si>
  <si>
    <t>罗广荣</t>
  </si>
  <si>
    <t>452126********0612</t>
  </si>
  <si>
    <t>201807020161091407</t>
  </si>
  <si>
    <t>刘剑波</t>
  </si>
  <si>
    <t>510102********5355</t>
  </si>
  <si>
    <t>201806290121081200</t>
  </si>
  <si>
    <t>李成玉</t>
  </si>
  <si>
    <t>342129********4916</t>
  </si>
  <si>
    <t>201806290145031571</t>
  </si>
  <si>
    <t>许丽</t>
  </si>
  <si>
    <t>150424********0103</t>
  </si>
  <si>
    <t>201807020122030647</t>
  </si>
  <si>
    <t>谢海艺</t>
  </si>
  <si>
    <t>452421********0420</t>
  </si>
  <si>
    <t>201806290133130652</t>
  </si>
  <si>
    <t>张冬琴</t>
  </si>
  <si>
    <t>622226********0526</t>
  </si>
  <si>
    <t>201807020171040563</t>
  </si>
  <si>
    <t>王翠双</t>
  </si>
  <si>
    <t>222404********0629</t>
  </si>
  <si>
    <t>201807020123010676</t>
  </si>
  <si>
    <t>钟敏</t>
  </si>
  <si>
    <t>460006********202X</t>
  </si>
  <si>
    <t>201806300121090015</t>
  </si>
  <si>
    <t>谭波</t>
  </si>
  <si>
    <t>430321********4543</t>
  </si>
  <si>
    <t>201806300112090021</t>
  </si>
  <si>
    <t>沈莉</t>
  </si>
  <si>
    <t>320624********2069</t>
  </si>
  <si>
    <t>201807020173020668</t>
  </si>
  <si>
    <t>陈丽娜</t>
  </si>
  <si>
    <t>230224********2646</t>
  </si>
  <si>
    <t>201807020121020925</t>
  </si>
  <si>
    <t>李录星</t>
  </si>
  <si>
    <t>410423********7362</t>
  </si>
  <si>
    <t>201807020114041044</t>
  </si>
  <si>
    <t>周先刚</t>
  </si>
  <si>
    <t>421024********3412</t>
  </si>
  <si>
    <t>201807020116020133</t>
  </si>
  <si>
    <t>毕磊</t>
  </si>
  <si>
    <t>310221********2810</t>
  </si>
  <si>
    <t>201807020165010314</t>
  </si>
  <si>
    <t>孙桂林</t>
  </si>
  <si>
    <t>510212********6419</t>
  </si>
  <si>
    <t>201807020145010982</t>
  </si>
  <si>
    <t>高杰</t>
  </si>
  <si>
    <t>130982********5764</t>
  </si>
  <si>
    <t>201806290161051533</t>
  </si>
  <si>
    <t>赵昌文</t>
  </si>
  <si>
    <t>513127********0212</t>
  </si>
  <si>
    <t>201807020116020660</t>
  </si>
  <si>
    <t>马进九</t>
  </si>
  <si>
    <t>342530********3519</t>
  </si>
  <si>
    <t>201807020115010429</t>
  </si>
  <si>
    <t>林巧英</t>
  </si>
  <si>
    <t>350624********2040</t>
  </si>
  <si>
    <t>201807020121090589</t>
  </si>
  <si>
    <t>刘欣玲</t>
  </si>
  <si>
    <t>452528********6163</t>
  </si>
  <si>
    <t>201807020116010120</t>
  </si>
  <si>
    <t>纪晓英</t>
  </si>
  <si>
    <t>201806290112151583</t>
  </si>
  <si>
    <t>冯秋云</t>
  </si>
  <si>
    <t>431129********6827</t>
  </si>
  <si>
    <t>201807020121120196</t>
  </si>
  <si>
    <t>吴怡香</t>
  </si>
  <si>
    <t>440582********6324</t>
  </si>
  <si>
    <t>201807020113010770</t>
  </si>
  <si>
    <t>郑跟长</t>
  </si>
  <si>
    <t>342622********7312</t>
  </si>
  <si>
    <t>201806290145031704</t>
  </si>
  <si>
    <t>吴嫱</t>
  </si>
  <si>
    <t>150423********0025</t>
  </si>
  <si>
    <t>201806290161091120</t>
  </si>
  <si>
    <t>王毅</t>
  </si>
  <si>
    <t>511102********0416</t>
  </si>
  <si>
    <t>201806290143041711</t>
  </si>
  <si>
    <t>杨俊利</t>
  </si>
  <si>
    <t>130626********0297</t>
  </si>
  <si>
    <t>201807020116011741</t>
  </si>
  <si>
    <t>李修冰</t>
  </si>
  <si>
    <t>310108********5223</t>
  </si>
  <si>
    <t>201806290115070621</t>
  </si>
  <si>
    <t>李大杉</t>
  </si>
  <si>
    <t>359002********2014</t>
  </si>
  <si>
    <t>201807020114011226</t>
  </si>
  <si>
    <t>石美佳</t>
  </si>
  <si>
    <t>341204********3226</t>
  </si>
  <si>
    <t>201807020114021743</t>
  </si>
  <si>
    <t>332624********1370</t>
  </si>
  <si>
    <t>201807020154020269</t>
  </si>
  <si>
    <t>杨满仓</t>
  </si>
  <si>
    <t>610104********0034</t>
  </si>
  <si>
    <t>201807020121120705</t>
  </si>
  <si>
    <t>罗伟彪</t>
  </si>
  <si>
    <t>441381********2436</t>
  </si>
  <si>
    <t>201807020165020618</t>
  </si>
  <si>
    <t>袁小芳</t>
  </si>
  <si>
    <t>512222********6466</t>
  </si>
  <si>
    <t>201807030121090127</t>
  </si>
  <si>
    <t>邹岳平</t>
  </si>
  <si>
    <t>430621********6628</t>
  </si>
  <si>
    <t>201807020171010462</t>
  </si>
  <si>
    <t>李秋红</t>
  </si>
  <si>
    <t>229005********5864</t>
  </si>
  <si>
    <t>201806280111041749</t>
  </si>
  <si>
    <t>黄兆成</t>
  </si>
  <si>
    <t>370830********2251</t>
  </si>
  <si>
    <t>201807020165021576</t>
  </si>
  <si>
    <t>翟敏</t>
  </si>
  <si>
    <t>510211********0320</t>
  </si>
  <si>
    <t>201806290172070872</t>
  </si>
  <si>
    <t>田传铎</t>
  </si>
  <si>
    <t>210881********7017</t>
  </si>
  <si>
    <t>201807030131010699</t>
  </si>
  <si>
    <t>陈发</t>
  </si>
  <si>
    <t>511322********1162</t>
  </si>
  <si>
    <t>201807020111020036</t>
  </si>
  <si>
    <t>371426********004X</t>
  </si>
  <si>
    <t>201806290133051101</t>
  </si>
  <si>
    <t>齐生申</t>
  </si>
  <si>
    <t>410381********2530</t>
  </si>
  <si>
    <t>201807020133011081</t>
  </si>
  <si>
    <t>张超</t>
  </si>
  <si>
    <t>410122********8037</t>
  </si>
  <si>
    <t>201807020161031430</t>
  </si>
  <si>
    <t>范明洪</t>
  </si>
  <si>
    <t>510422********5633</t>
  </si>
  <si>
    <t>201806290173010380</t>
  </si>
  <si>
    <t>何保林</t>
  </si>
  <si>
    <t>232700********1038</t>
  </si>
  <si>
    <t>201807020112090033</t>
  </si>
  <si>
    <t>朱宸</t>
  </si>
  <si>
    <t>320682********423X</t>
  </si>
  <si>
    <t>201807020144101424</t>
  </si>
  <si>
    <t>刘丽峰</t>
  </si>
  <si>
    <t>140431********1229</t>
  </si>
  <si>
    <t>201807020111061737</t>
  </si>
  <si>
    <t>乔贤辉</t>
  </si>
  <si>
    <t>370911********4470</t>
  </si>
  <si>
    <t>201806290122010443</t>
  </si>
  <si>
    <t>韦昌飞</t>
  </si>
  <si>
    <t>452122********1535</t>
  </si>
  <si>
    <t>201806290144031319</t>
  </si>
  <si>
    <t>乔丙寅</t>
  </si>
  <si>
    <t>142601********5417</t>
  </si>
  <si>
    <t>201807020161031340</t>
  </si>
  <si>
    <t>陈金璐</t>
  </si>
  <si>
    <t>510421********3328</t>
  </si>
  <si>
    <t>201807020121090152</t>
  </si>
  <si>
    <t>叶秀章</t>
  </si>
  <si>
    <t>441900********6545</t>
  </si>
  <si>
    <t>201807020161130045</t>
  </si>
  <si>
    <t>陈玲</t>
  </si>
  <si>
    <t>511323********402X</t>
  </si>
  <si>
    <t>201806290112151522</t>
  </si>
  <si>
    <t>320525********0520</t>
  </si>
  <si>
    <t>201807030165020850</t>
  </si>
  <si>
    <t>谭孝兵</t>
  </si>
  <si>
    <t>512222********2879</t>
  </si>
  <si>
    <t>201807020133131015</t>
  </si>
  <si>
    <t>620302********0641</t>
  </si>
  <si>
    <t>201807020191021289</t>
  </si>
  <si>
    <t>张红波</t>
  </si>
  <si>
    <t>210106********0311</t>
  </si>
  <si>
    <t>201807020165021786</t>
  </si>
  <si>
    <t>刘银霜</t>
  </si>
  <si>
    <t>500381********2025</t>
  </si>
  <si>
    <t>201807020134020840</t>
  </si>
  <si>
    <t>陈百顺</t>
  </si>
  <si>
    <t>412702********8576</t>
  </si>
  <si>
    <t>201807020111010171</t>
  </si>
  <si>
    <t>370283********1219</t>
  </si>
  <si>
    <t>201807020112011175</t>
  </si>
  <si>
    <t>黄应俊</t>
  </si>
  <si>
    <t>320503********1515</t>
  </si>
  <si>
    <t>201807020161121682</t>
  </si>
  <si>
    <t>陈玉</t>
  </si>
  <si>
    <t>510525********8305</t>
  </si>
  <si>
    <t>201807020112161689</t>
  </si>
  <si>
    <t>321124********1730</t>
  </si>
  <si>
    <t>201807020113051752</t>
  </si>
  <si>
    <t>342123********5537</t>
  </si>
  <si>
    <t>201807020116020688</t>
  </si>
  <si>
    <t>陈明</t>
  </si>
  <si>
    <t>310226********2012</t>
  </si>
  <si>
    <t>201806290161010875</t>
  </si>
  <si>
    <t>杜永鸿</t>
  </si>
  <si>
    <t>510802********291X</t>
  </si>
  <si>
    <t>201806280122021859</t>
  </si>
  <si>
    <t>李保林</t>
  </si>
  <si>
    <t>452524********0419</t>
  </si>
  <si>
    <t>201806290161120801</t>
  </si>
  <si>
    <t>代志平</t>
  </si>
  <si>
    <t>510521********0021</t>
  </si>
  <si>
    <t>201807020144061257</t>
  </si>
  <si>
    <t>王艳茹</t>
  </si>
  <si>
    <t>142725********6821</t>
  </si>
  <si>
    <t>201807020144091605</t>
  </si>
  <si>
    <t>李宇</t>
  </si>
  <si>
    <t>142202********2393</t>
  </si>
  <si>
    <t>201807020134051364</t>
  </si>
  <si>
    <t>李志靖</t>
  </si>
  <si>
    <t>362135********0018</t>
  </si>
  <si>
    <t>201807020161121033</t>
  </si>
  <si>
    <t>510502********2552</t>
  </si>
  <si>
    <t>201806270122021841</t>
  </si>
  <si>
    <t>张晓红</t>
  </si>
  <si>
    <t>452223********0021</t>
  </si>
  <si>
    <t>201807020113010512</t>
  </si>
  <si>
    <t>严怀群</t>
  </si>
  <si>
    <t>342601********4626</t>
  </si>
  <si>
    <t>201807030191020809</t>
  </si>
  <si>
    <t>刘新平</t>
  </si>
  <si>
    <t>533222********3939</t>
  </si>
  <si>
    <t>201807020151030536</t>
  </si>
  <si>
    <t>马米姐</t>
  </si>
  <si>
    <t>642127********1183</t>
  </si>
  <si>
    <t>201807020112150401</t>
  </si>
  <si>
    <t>江勋杰</t>
  </si>
  <si>
    <t>342622********7315</t>
  </si>
  <si>
    <t>201806300134090087</t>
  </si>
  <si>
    <t>陈源辉</t>
  </si>
  <si>
    <t>362401********2510</t>
  </si>
  <si>
    <t>201806290131051619</t>
  </si>
  <si>
    <t>王茂刚</t>
  </si>
  <si>
    <t>421181********4416</t>
  </si>
  <si>
    <t>201807030171040343</t>
  </si>
  <si>
    <t>李艳玲</t>
  </si>
  <si>
    <t>230819********0129</t>
  </si>
  <si>
    <t>201807020122040059</t>
  </si>
  <si>
    <t>覃善德</t>
  </si>
  <si>
    <t>452127********3035</t>
  </si>
  <si>
    <t>201807020121070544</t>
  </si>
  <si>
    <t>张济华</t>
  </si>
  <si>
    <t>452330********0215</t>
  </si>
  <si>
    <t>201807020111071141</t>
  </si>
  <si>
    <t>高明</t>
  </si>
  <si>
    <t>371302********0836</t>
  </si>
  <si>
    <t>201807020134070090</t>
  </si>
  <si>
    <t>黄石香</t>
  </si>
  <si>
    <t>362125********1021</t>
  </si>
  <si>
    <t>201806290141030015</t>
  </si>
  <si>
    <t>田亚东</t>
  </si>
  <si>
    <t>130230********0021</t>
  </si>
  <si>
    <t>201806280112091363</t>
  </si>
  <si>
    <t>金洪霞</t>
  </si>
  <si>
    <t>320602********0062</t>
  </si>
  <si>
    <t>201806270144101807</t>
  </si>
  <si>
    <t>申海军</t>
  </si>
  <si>
    <t>140426********0031</t>
  </si>
  <si>
    <t>201806280114030767</t>
  </si>
  <si>
    <t>章沈凯</t>
  </si>
  <si>
    <t>330681********5014</t>
  </si>
  <si>
    <t>201807020112030158</t>
  </si>
  <si>
    <t>孙黎雷</t>
  </si>
  <si>
    <t>320922********4753</t>
  </si>
  <si>
    <t>201807020144021286</t>
  </si>
  <si>
    <t>曹秀梅</t>
  </si>
  <si>
    <t>140211********0828</t>
  </si>
  <si>
    <t>201807020143030410</t>
  </si>
  <si>
    <t>王彦军</t>
  </si>
  <si>
    <t>132302********1212</t>
  </si>
  <si>
    <t>201807020111021514</t>
  </si>
  <si>
    <t>孟凡民</t>
  </si>
  <si>
    <t>371421********0890</t>
  </si>
  <si>
    <t>201807020172030697</t>
  </si>
  <si>
    <t>韩全友</t>
  </si>
  <si>
    <t>210521********1679</t>
  </si>
  <si>
    <t>201807020112150537</t>
  </si>
  <si>
    <t>顾芳</t>
  </si>
  <si>
    <t>321284********4648</t>
  </si>
  <si>
    <t>201807020133050467</t>
  </si>
  <si>
    <t>程行</t>
  </si>
  <si>
    <t>411330********1536</t>
  </si>
  <si>
    <t>201806290122020013</t>
  </si>
  <si>
    <t>韦加蕊</t>
  </si>
  <si>
    <t>452226********0316</t>
  </si>
  <si>
    <t>201807020114041762</t>
  </si>
  <si>
    <t>陈海钢</t>
  </si>
  <si>
    <t>330107********0033</t>
  </si>
  <si>
    <t>201806290112131084</t>
  </si>
  <si>
    <t>涂志和</t>
  </si>
  <si>
    <t>330723********7015</t>
  </si>
  <si>
    <t>201806280121141608</t>
  </si>
  <si>
    <t>梁玉棠</t>
  </si>
  <si>
    <t>441823********6432</t>
  </si>
  <si>
    <t>201806280144060678</t>
  </si>
  <si>
    <t>耿帅</t>
  </si>
  <si>
    <t>142724********0211</t>
  </si>
  <si>
    <t>201806290112030187</t>
  </si>
  <si>
    <t>秦政</t>
  </si>
  <si>
    <t>320121********3511</t>
  </si>
  <si>
    <t>201807010115030035</t>
  </si>
  <si>
    <t>陈剑雄</t>
  </si>
  <si>
    <t>350500********4058</t>
  </si>
  <si>
    <t>201806290163021736</t>
  </si>
  <si>
    <t>贺茂春</t>
  </si>
  <si>
    <t>522530********292X</t>
  </si>
  <si>
    <t>201807020141020455</t>
  </si>
  <si>
    <t>郑健</t>
  </si>
  <si>
    <t>110101********1554</t>
  </si>
  <si>
    <t>201807020161090154</t>
  </si>
  <si>
    <t>陈素珍</t>
  </si>
  <si>
    <t>511324********0882</t>
  </si>
  <si>
    <t>201807020122050812</t>
  </si>
  <si>
    <t>黄忠莉</t>
  </si>
  <si>
    <t>452325********2749</t>
  </si>
  <si>
    <t>201807020114010849</t>
  </si>
  <si>
    <t>潘秀翠</t>
  </si>
  <si>
    <t>330227********2022</t>
  </si>
  <si>
    <t>201806290115070910</t>
  </si>
  <si>
    <t>陈光亮</t>
  </si>
  <si>
    <t>350521********0015</t>
  </si>
  <si>
    <t>201806250121011774</t>
  </si>
  <si>
    <t>邝锦乐</t>
  </si>
  <si>
    <t>440622********6016</t>
  </si>
  <si>
    <t>201807020112080620</t>
  </si>
  <si>
    <t>龚茂新</t>
  </si>
  <si>
    <t>320204********2017</t>
  </si>
  <si>
    <t>201806270111080937</t>
  </si>
  <si>
    <t>王明伟</t>
  </si>
  <si>
    <t>370723********1536</t>
  </si>
  <si>
    <t>201807010173010007</t>
  </si>
  <si>
    <t>蔡园园</t>
  </si>
  <si>
    <t>232126********2720</t>
  </si>
  <si>
    <t>201806290131030699</t>
  </si>
  <si>
    <t>付清玉</t>
  </si>
  <si>
    <t>421081********0021</t>
  </si>
  <si>
    <t>201807030172100530</t>
  </si>
  <si>
    <t>朱云龙</t>
  </si>
  <si>
    <t>210727********3010</t>
  </si>
  <si>
    <t>201807030133121151</t>
  </si>
  <si>
    <t>徐巧</t>
  </si>
  <si>
    <t>410225********2966</t>
  </si>
  <si>
    <t>201806290154021499</t>
  </si>
  <si>
    <t>余爱玲</t>
  </si>
  <si>
    <t>362525********5728</t>
  </si>
  <si>
    <t>201807020121091125</t>
  </si>
  <si>
    <t>曾志云</t>
  </si>
  <si>
    <t>441826********1744</t>
  </si>
  <si>
    <t>201806300145010018</t>
  </si>
  <si>
    <t>徐飞</t>
  </si>
  <si>
    <t>150122********1139</t>
  </si>
  <si>
    <t>201806290112091377</t>
  </si>
  <si>
    <t>陈小霞</t>
  </si>
  <si>
    <t>320621********0029</t>
  </si>
  <si>
    <t>201807030121021172</t>
  </si>
  <si>
    <t>岑丽银</t>
  </si>
  <si>
    <t>440112********0627</t>
  </si>
  <si>
    <t>201807020133010176</t>
  </si>
  <si>
    <t>吴现军</t>
  </si>
  <si>
    <t>410184********3814</t>
  </si>
  <si>
    <t>201807020143051507</t>
  </si>
  <si>
    <t>田连全</t>
  </si>
  <si>
    <t>132235********6110</t>
  </si>
  <si>
    <t>201807020121031696</t>
  </si>
  <si>
    <t>谭智毅</t>
  </si>
  <si>
    <t>440103********5111</t>
  </si>
  <si>
    <t>201807020143020057</t>
  </si>
  <si>
    <t>李志强</t>
  </si>
  <si>
    <t>130924********3232</t>
  </si>
  <si>
    <t>201807020163010868</t>
  </si>
  <si>
    <t>徐大方</t>
  </si>
  <si>
    <t>522225********6910</t>
  </si>
  <si>
    <t>201807020114051229</t>
  </si>
  <si>
    <t>叶葳</t>
  </si>
  <si>
    <t>330282********0030</t>
  </si>
  <si>
    <t>201807020162011562</t>
  </si>
  <si>
    <t>金兆荣</t>
  </si>
  <si>
    <t>530123********3950</t>
  </si>
  <si>
    <t>201807020122020729</t>
  </si>
  <si>
    <t>莫丽梅</t>
  </si>
  <si>
    <t>450329********1106</t>
  </si>
  <si>
    <t>201806290122050762</t>
  </si>
  <si>
    <t>苏照华</t>
  </si>
  <si>
    <t>452624********0462</t>
  </si>
  <si>
    <t>201807030144030337</t>
  </si>
  <si>
    <t>赵芬</t>
  </si>
  <si>
    <t>142601********4064</t>
  </si>
  <si>
    <t>201807020145040617</t>
  </si>
  <si>
    <t>祝小艳</t>
  </si>
  <si>
    <t>410526********4920</t>
  </si>
  <si>
    <t>201807020134070009</t>
  </si>
  <si>
    <t>凌华</t>
  </si>
  <si>
    <t>362128********091X</t>
  </si>
  <si>
    <t>201806290131021510</t>
  </si>
  <si>
    <t>姚发贵</t>
  </si>
  <si>
    <t>420624********001X</t>
  </si>
  <si>
    <t>201807020133140643</t>
  </si>
  <si>
    <t>荆超</t>
  </si>
  <si>
    <t>410823********0437</t>
  </si>
  <si>
    <t>201806290154041709</t>
  </si>
  <si>
    <t>李辉</t>
  </si>
  <si>
    <t>610528********5712</t>
  </si>
  <si>
    <t>201807020143030730</t>
  </si>
  <si>
    <t>时雪江</t>
  </si>
  <si>
    <t>132331********0350</t>
  </si>
  <si>
    <t>201807020144051633</t>
  </si>
  <si>
    <t>韩学斌</t>
  </si>
  <si>
    <t>140311********3612</t>
  </si>
  <si>
    <t>201807020132041131</t>
  </si>
  <si>
    <t>季刚</t>
  </si>
  <si>
    <t>430103********351X</t>
  </si>
  <si>
    <t>201807020112160204</t>
  </si>
  <si>
    <t>谢家宏</t>
  </si>
  <si>
    <t>321123********2016</t>
  </si>
  <si>
    <t>201807020111080992</t>
  </si>
  <si>
    <t>张凯</t>
  </si>
  <si>
    <t>370705********0011</t>
  </si>
  <si>
    <t>201807020115061242</t>
  </si>
  <si>
    <t>侯廷权</t>
  </si>
  <si>
    <t>522723********4417</t>
  </si>
  <si>
    <t>201806290143021277</t>
  </si>
  <si>
    <t>132930********0364</t>
  </si>
  <si>
    <t>201807020132020284</t>
  </si>
  <si>
    <t>黄志霞</t>
  </si>
  <si>
    <t>431022********138X</t>
  </si>
  <si>
    <t>201806280143031805</t>
  </si>
  <si>
    <t>朱焕敏</t>
  </si>
  <si>
    <t>130226********0040</t>
  </si>
  <si>
    <t>201806290141020253</t>
  </si>
  <si>
    <t>王楠</t>
  </si>
  <si>
    <t>210304********0462</t>
  </si>
  <si>
    <t>201806300112140026</t>
  </si>
  <si>
    <t>徐建华</t>
  </si>
  <si>
    <t>320922********5037</t>
  </si>
  <si>
    <t>201807020143030547</t>
  </si>
  <si>
    <t>郝红霞</t>
  </si>
  <si>
    <t>130131********6328</t>
  </si>
  <si>
    <t>201806290144021370</t>
  </si>
  <si>
    <t>曹宏伟</t>
  </si>
  <si>
    <t>140227********2035</t>
  </si>
  <si>
    <t>201806300122050067</t>
  </si>
  <si>
    <t>蒋艳姣</t>
  </si>
  <si>
    <t>450324********1949</t>
  </si>
  <si>
    <t>201807020133010191</t>
  </si>
  <si>
    <t>张朋均</t>
  </si>
  <si>
    <t>411219********355X</t>
  </si>
  <si>
    <t>201807020114010343</t>
  </si>
  <si>
    <t>胡山</t>
  </si>
  <si>
    <t>330224********5019</t>
  </si>
  <si>
    <t>201806290122021333</t>
  </si>
  <si>
    <t>刘雁</t>
  </si>
  <si>
    <t>450205********1364</t>
  </si>
  <si>
    <t>201806270161010169</t>
  </si>
  <si>
    <t>郭振华</t>
  </si>
  <si>
    <t>411325********4138</t>
  </si>
  <si>
    <t>201806280161010494</t>
  </si>
  <si>
    <t>汪令洁</t>
  </si>
  <si>
    <t>510403********2121</t>
  </si>
  <si>
    <t>201806290145071386</t>
  </si>
  <si>
    <t>152701********0010</t>
  </si>
  <si>
    <t>201807020161021136</t>
  </si>
  <si>
    <t>黄山让</t>
  </si>
  <si>
    <t>510722********1896</t>
  </si>
  <si>
    <t>201806290165010557</t>
  </si>
  <si>
    <t>廖顺萍</t>
  </si>
  <si>
    <t>510222********0745</t>
  </si>
  <si>
    <t>201807020134080446</t>
  </si>
  <si>
    <t>张金英</t>
  </si>
  <si>
    <t>360312********1524</t>
  </si>
  <si>
    <t>201806280161091036</t>
  </si>
  <si>
    <t>周莹</t>
  </si>
  <si>
    <t>510902********7842</t>
  </si>
  <si>
    <t>201807020155020937</t>
  </si>
  <si>
    <t>车丹</t>
  </si>
  <si>
    <t>622825********010X</t>
  </si>
  <si>
    <t>201807030162030233</t>
  </si>
  <si>
    <t>黄天美</t>
  </si>
  <si>
    <t>532530********2029</t>
  </si>
  <si>
    <t>201807020144110524</t>
  </si>
  <si>
    <t>董存龙</t>
  </si>
  <si>
    <t>140524********001X</t>
  </si>
  <si>
    <t>201806290132071503</t>
  </si>
  <si>
    <t>阳桂花</t>
  </si>
  <si>
    <t>430422********5824</t>
  </si>
  <si>
    <t>201807020114040296</t>
  </si>
  <si>
    <t>汪立军</t>
  </si>
  <si>
    <t>330123********5710</t>
  </si>
  <si>
    <t>201806290143040966</t>
  </si>
  <si>
    <t>朱亚壮</t>
  </si>
  <si>
    <t>130637********121X</t>
  </si>
  <si>
    <t>201807020141020264</t>
  </si>
  <si>
    <t>王召彪</t>
  </si>
  <si>
    <t>230826********241X</t>
  </si>
  <si>
    <t>201807020131081849</t>
  </si>
  <si>
    <t>柯丹</t>
  </si>
  <si>
    <t>420322********332X</t>
  </si>
  <si>
    <t>201807020173010145</t>
  </si>
  <si>
    <t>张义</t>
  </si>
  <si>
    <t>230521********1318</t>
  </si>
  <si>
    <t>201806280122041578</t>
  </si>
  <si>
    <t>欧晓葵</t>
  </si>
  <si>
    <t>450105********0024</t>
  </si>
  <si>
    <t>201807020111071052</t>
  </si>
  <si>
    <t>夏连芬</t>
  </si>
  <si>
    <t>371325********7583</t>
  </si>
  <si>
    <t>201806290111131210</t>
  </si>
  <si>
    <t>潘世祥</t>
  </si>
  <si>
    <t>370112********7415</t>
  </si>
  <si>
    <t>201806290132041272</t>
  </si>
  <si>
    <t>430421********006X</t>
  </si>
  <si>
    <t>201806290131051688</t>
  </si>
  <si>
    <t>422127********0041</t>
  </si>
  <si>
    <t>201807020134080414</t>
  </si>
  <si>
    <t>杨青</t>
  </si>
  <si>
    <t>360502********2845</t>
  </si>
  <si>
    <t>201806280122051633</t>
  </si>
  <si>
    <t>叶容君</t>
  </si>
  <si>
    <t>450328********0055</t>
  </si>
  <si>
    <t>201807020131031751</t>
  </si>
  <si>
    <t>栾大伦</t>
  </si>
  <si>
    <t>420881********1411</t>
  </si>
  <si>
    <t>201807020115051578</t>
  </si>
  <si>
    <t>阮文明</t>
  </si>
  <si>
    <t>350121********4033</t>
  </si>
  <si>
    <t>201807020122021360</t>
  </si>
  <si>
    <t>廖广</t>
  </si>
  <si>
    <t>452224********2599</t>
  </si>
  <si>
    <t>201807020171030884</t>
  </si>
  <si>
    <t>李薇</t>
  </si>
  <si>
    <t>220382********0829</t>
  </si>
  <si>
    <t>201806290122011029</t>
  </si>
  <si>
    <t>陶芍光</t>
  </si>
  <si>
    <t>450122********4116</t>
  </si>
  <si>
    <t>201807020161050800</t>
  </si>
  <si>
    <t>叶鸣</t>
  </si>
  <si>
    <t>511102********242X</t>
  </si>
  <si>
    <t>201807020114021748</t>
  </si>
  <si>
    <t>杨子漩</t>
  </si>
  <si>
    <t>422201********5953</t>
  </si>
  <si>
    <t>201807020143071572</t>
  </si>
  <si>
    <t>辛素霞</t>
  </si>
  <si>
    <t>132325********3627</t>
  </si>
  <si>
    <t>201807020113050848</t>
  </si>
  <si>
    <t>蔡坤</t>
  </si>
  <si>
    <t>341226********4712</t>
  </si>
  <si>
    <t>201807020134051488</t>
  </si>
  <si>
    <t>范婷</t>
  </si>
  <si>
    <t>360781********2011</t>
  </si>
  <si>
    <t>201806300154020093</t>
  </si>
  <si>
    <t>陈源彬</t>
  </si>
  <si>
    <t>445121********3916</t>
  </si>
  <si>
    <t>201807020114020259</t>
  </si>
  <si>
    <t>李中勇</t>
  </si>
  <si>
    <t>432924********3317</t>
  </si>
  <si>
    <t>201807020134070248</t>
  </si>
  <si>
    <t>肖玉秀</t>
  </si>
  <si>
    <t>362132********1121</t>
  </si>
  <si>
    <t>201807010161020020</t>
  </si>
  <si>
    <t>谢庆安</t>
  </si>
  <si>
    <t>510724********5511</t>
  </si>
  <si>
    <t>201807020131061327</t>
  </si>
  <si>
    <t>李姣姣</t>
  </si>
  <si>
    <t>420505********7327</t>
  </si>
  <si>
    <t>201807020145030764</t>
  </si>
  <si>
    <t>焦香如</t>
  </si>
  <si>
    <t>150421********1522</t>
  </si>
  <si>
    <t>201807020112121114</t>
  </si>
  <si>
    <t>程兰梅</t>
  </si>
  <si>
    <t>320827********302X</t>
  </si>
  <si>
    <t>201806290153010286</t>
  </si>
  <si>
    <t>李统德</t>
  </si>
  <si>
    <t>632124********4417</t>
  </si>
  <si>
    <t>201807020134080420</t>
  </si>
  <si>
    <t>杨晚连</t>
  </si>
  <si>
    <t>362201********3466</t>
  </si>
  <si>
    <t>201807020172011133</t>
  </si>
  <si>
    <t>孙莲莲</t>
  </si>
  <si>
    <t>210181********2781</t>
  </si>
  <si>
    <t>201807020112031177</t>
  </si>
  <si>
    <t>业亚燕</t>
  </si>
  <si>
    <t>320121********3121</t>
  </si>
  <si>
    <t>201806280143041852</t>
  </si>
  <si>
    <t>段鹏</t>
  </si>
  <si>
    <t>130635********1634</t>
  </si>
  <si>
    <t>201807020145020573</t>
  </si>
  <si>
    <t>王婷</t>
  </si>
  <si>
    <t>140202********6568</t>
  </si>
  <si>
    <t>201806280115030782</t>
  </si>
  <si>
    <t>洪定让</t>
  </si>
  <si>
    <t>350583********3139</t>
  </si>
  <si>
    <t>201807020121020435</t>
  </si>
  <si>
    <t>江敏泽</t>
  </si>
  <si>
    <t>440111********0955</t>
  </si>
  <si>
    <t>201806290161110460</t>
  </si>
  <si>
    <t>岳旭岚</t>
  </si>
  <si>
    <t>512501********0018</t>
  </si>
  <si>
    <t>201807020112031002</t>
  </si>
  <si>
    <t>刘志丰</t>
  </si>
  <si>
    <t>230505********0012</t>
  </si>
  <si>
    <t>201807020133061474</t>
  </si>
  <si>
    <t>高红涛</t>
  </si>
  <si>
    <t>412924********3135</t>
  </si>
  <si>
    <t>201807020121131066</t>
  </si>
  <si>
    <t>吴忠华</t>
  </si>
  <si>
    <t>360312********0064</t>
  </si>
  <si>
    <t>201807020111151566</t>
  </si>
  <si>
    <t>聂孟磊</t>
  </si>
  <si>
    <t>372928********7416</t>
  </si>
  <si>
    <t>201806290161040986</t>
  </si>
  <si>
    <t>何制津</t>
  </si>
  <si>
    <t>510812********1519</t>
  </si>
  <si>
    <t>201807020172100806</t>
  </si>
  <si>
    <t>顾娇</t>
  </si>
  <si>
    <t>210381********5123</t>
  </si>
  <si>
    <t>201806260131051681</t>
  </si>
  <si>
    <t>华仕雄</t>
  </si>
  <si>
    <t>421122********3510</t>
  </si>
  <si>
    <t>201807020131040721</t>
  </si>
  <si>
    <t>曾梁宸</t>
  </si>
  <si>
    <t>421181********3112</t>
  </si>
  <si>
    <t>201806290115070583</t>
  </si>
  <si>
    <t>黄建新</t>
  </si>
  <si>
    <t>350525********6217</t>
  </si>
  <si>
    <t>201806290112081721</t>
  </si>
  <si>
    <t>邹国平</t>
  </si>
  <si>
    <t>320201********3012</t>
  </si>
  <si>
    <t>201807020122040079</t>
  </si>
  <si>
    <t>徐翔</t>
  </si>
  <si>
    <t>452324********0652</t>
  </si>
  <si>
    <t>201806290133180985</t>
  </si>
  <si>
    <t>宋宝琴</t>
  </si>
  <si>
    <t>410621********4561</t>
  </si>
  <si>
    <t>201807020121131805</t>
  </si>
  <si>
    <t>张雄</t>
  </si>
  <si>
    <t>430821********8512</t>
  </si>
  <si>
    <t>201807020123011455</t>
  </si>
  <si>
    <t>孙鸿顺</t>
  </si>
  <si>
    <t>460033********3247</t>
  </si>
  <si>
    <t>201807020165020476</t>
  </si>
  <si>
    <t>丁冬梅</t>
  </si>
  <si>
    <t>512227********8989</t>
  </si>
  <si>
    <t>201807020111070957</t>
  </si>
  <si>
    <t>田树章</t>
  </si>
  <si>
    <t>371321********5810</t>
  </si>
  <si>
    <t>201807020144050914</t>
  </si>
  <si>
    <t>侯翠芳</t>
  </si>
  <si>
    <t>142401********5527</t>
  </si>
  <si>
    <t>201806290153010643</t>
  </si>
  <si>
    <t>罗彬</t>
  </si>
  <si>
    <t>320105********1012</t>
  </si>
  <si>
    <t>201807020141010861</t>
  </si>
  <si>
    <t>刘德兵</t>
  </si>
  <si>
    <t>413024********7010</t>
  </si>
  <si>
    <t>201807020165020753</t>
  </si>
  <si>
    <t>罗应堂</t>
  </si>
  <si>
    <t>500225********0352</t>
  </si>
  <si>
    <t>201807020131011085</t>
  </si>
  <si>
    <t>胡琼</t>
  </si>
  <si>
    <t>420702********8029</t>
  </si>
  <si>
    <t>201806290161041150</t>
  </si>
  <si>
    <t>张秦</t>
  </si>
  <si>
    <t>513721********2733</t>
  </si>
  <si>
    <t>201806280115081803</t>
  </si>
  <si>
    <t>郑永峰</t>
  </si>
  <si>
    <t>350322********3014</t>
  </si>
  <si>
    <t>201806290116021165</t>
  </si>
  <si>
    <t>廖炅</t>
  </si>
  <si>
    <t>310109********1635</t>
  </si>
  <si>
    <t>201807020143020631</t>
  </si>
  <si>
    <t>张兰</t>
  </si>
  <si>
    <t>130982********4625</t>
  </si>
  <si>
    <t>201807020121120358</t>
  </si>
  <si>
    <t>蔡伟杰</t>
  </si>
  <si>
    <t>445121********3630</t>
  </si>
  <si>
    <t>201807020161091938</t>
  </si>
  <si>
    <t>杨惠琼</t>
  </si>
  <si>
    <t>510130********6800</t>
  </si>
  <si>
    <t>201806290133051656</t>
  </si>
  <si>
    <t>李昆</t>
  </si>
  <si>
    <t>410221********0812</t>
  </si>
  <si>
    <t>201807020172030931</t>
  </si>
  <si>
    <t>赵志国</t>
  </si>
  <si>
    <t>211011********5516</t>
  </si>
  <si>
    <t>201807020123011292</t>
  </si>
  <si>
    <t>刘广洁</t>
  </si>
  <si>
    <t>460006********4634</t>
  </si>
  <si>
    <t>201806290132021356</t>
  </si>
  <si>
    <t>曹亚荣</t>
  </si>
  <si>
    <t>432801********4022</t>
  </si>
  <si>
    <t>201807020133071464</t>
  </si>
  <si>
    <t>陈院生</t>
  </si>
  <si>
    <t>410423********5419</t>
  </si>
  <si>
    <t>201806290112151126</t>
  </si>
  <si>
    <t>孙万军</t>
  </si>
  <si>
    <t>142730********1653</t>
  </si>
  <si>
    <t>201807020121020403</t>
  </si>
  <si>
    <t>班熙林</t>
  </si>
  <si>
    <t>522728********6019</t>
  </si>
  <si>
    <t>201807020134091089</t>
  </si>
  <si>
    <t>宋海霞</t>
  </si>
  <si>
    <t>362401********0528</t>
  </si>
  <si>
    <t>201806300144080031</t>
  </si>
  <si>
    <t>郭娟娟</t>
  </si>
  <si>
    <t>142302********0080</t>
  </si>
  <si>
    <t>201807020161130513</t>
  </si>
  <si>
    <t>杨代君</t>
  </si>
  <si>
    <t>512924********0014</t>
  </si>
  <si>
    <t>201807020161050633</t>
  </si>
  <si>
    <t>511129********3633</t>
  </si>
  <si>
    <t>201806290131070852</t>
  </si>
  <si>
    <t>梅立锋</t>
  </si>
  <si>
    <t>421122********5836</t>
  </si>
  <si>
    <t>201807020115070071</t>
  </si>
  <si>
    <t>李攀</t>
  </si>
  <si>
    <t>513030********1413</t>
  </si>
  <si>
    <t>201807020116011700</t>
  </si>
  <si>
    <t>孙钘</t>
  </si>
  <si>
    <t>371324********0716</t>
  </si>
  <si>
    <t>201807020133051858</t>
  </si>
  <si>
    <t>陈亚中</t>
  </si>
  <si>
    <t>410102********7011</t>
  </si>
  <si>
    <t>201806290121020619</t>
  </si>
  <si>
    <t>杨建林</t>
  </si>
  <si>
    <t>330324********3315</t>
  </si>
  <si>
    <t>201807030112070685</t>
  </si>
  <si>
    <t>周立东</t>
  </si>
  <si>
    <t>320804********3514</t>
  </si>
  <si>
    <t>201807020172011274</t>
  </si>
  <si>
    <t>樊彩霞</t>
  </si>
  <si>
    <t>210111********2041</t>
  </si>
  <si>
    <t>201806290121011163</t>
  </si>
  <si>
    <t>刘永强</t>
  </si>
  <si>
    <t>440121********0030</t>
  </si>
  <si>
    <t>201807020145061116</t>
  </si>
  <si>
    <t>黄云</t>
  </si>
  <si>
    <t>152801********8520</t>
  </si>
  <si>
    <t>201806280143030805</t>
  </si>
  <si>
    <t>陈树英</t>
  </si>
  <si>
    <t>130105********092X</t>
  </si>
  <si>
    <t>201806280122020396</t>
  </si>
  <si>
    <t>黎健</t>
  </si>
  <si>
    <t>452229********0032</t>
  </si>
  <si>
    <t>201806300121120039</t>
  </si>
  <si>
    <t>何家胜</t>
  </si>
  <si>
    <t>441324********0071</t>
  </si>
  <si>
    <t>201806290112090193</t>
  </si>
  <si>
    <t>杨晓彬</t>
  </si>
  <si>
    <t>320602********2514</t>
  </si>
  <si>
    <t>201806290115051685</t>
  </si>
  <si>
    <t>洪雅芬</t>
  </si>
  <si>
    <t>350121********0341</t>
  </si>
  <si>
    <t>201806290162010968</t>
  </si>
  <si>
    <t>王魁朗</t>
  </si>
  <si>
    <t>532224********401X</t>
  </si>
  <si>
    <t>201807020112030952</t>
  </si>
  <si>
    <t>高山</t>
  </si>
  <si>
    <t>320112********0435</t>
  </si>
  <si>
    <t>201807020161060311</t>
  </si>
  <si>
    <t>杨琴</t>
  </si>
  <si>
    <t>510322********7706</t>
  </si>
  <si>
    <t>201807020121031102</t>
  </si>
  <si>
    <t>文雅婷</t>
  </si>
  <si>
    <t>445122********5643</t>
  </si>
  <si>
    <t>201807020115060593</t>
  </si>
  <si>
    <t>曹火秀</t>
  </si>
  <si>
    <t>352622********2426</t>
  </si>
  <si>
    <t>201807020143020794</t>
  </si>
  <si>
    <t>冯倩</t>
  </si>
  <si>
    <t>130921********2228</t>
  </si>
  <si>
    <t>201807020121090082</t>
  </si>
  <si>
    <t>王朝霞</t>
  </si>
  <si>
    <t>431024********1226</t>
  </si>
  <si>
    <t>201807020134020443</t>
  </si>
  <si>
    <t>汪烛梅</t>
  </si>
  <si>
    <t>362333********0587</t>
  </si>
  <si>
    <t>201807020131040736</t>
  </si>
  <si>
    <t>邵新</t>
  </si>
  <si>
    <t>420704********4272</t>
  </si>
  <si>
    <t>201807020141010784</t>
  </si>
  <si>
    <t>陆回春</t>
  </si>
  <si>
    <t>110102********081X</t>
  </si>
  <si>
    <t>201807020122040122</t>
  </si>
  <si>
    <t>梁日雄</t>
  </si>
  <si>
    <t>450105********0052</t>
  </si>
  <si>
    <t>201807020111040448</t>
  </si>
  <si>
    <t>孔维刚</t>
  </si>
  <si>
    <t>370883********4431</t>
  </si>
  <si>
    <t>201807020152010192</t>
  </si>
  <si>
    <t>冯志坚</t>
  </si>
  <si>
    <t>513624********5230</t>
  </si>
  <si>
    <t>201806290131021607</t>
  </si>
  <si>
    <t>彭明利</t>
  </si>
  <si>
    <t>420116********2423</t>
  </si>
  <si>
    <t>201806290132021080</t>
  </si>
  <si>
    <t>王艳</t>
  </si>
  <si>
    <t>432824********002X</t>
  </si>
  <si>
    <t>201806290122031162</t>
  </si>
  <si>
    <t>曾多多</t>
  </si>
  <si>
    <t>450403********0318</t>
  </si>
  <si>
    <t>201807010134020048</t>
  </si>
  <si>
    <t>周秋凤</t>
  </si>
  <si>
    <t>362323********1723</t>
  </si>
  <si>
    <t>201807020121131879</t>
  </si>
  <si>
    <t>李数云</t>
  </si>
  <si>
    <t>350624********0545</t>
  </si>
  <si>
    <t>201807020132020263</t>
  </si>
  <si>
    <t>赵静</t>
  </si>
  <si>
    <t>432522********2504</t>
  </si>
  <si>
    <t>201807020131010882</t>
  </si>
  <si>
    <t>朱天翔</t>
  </si>
  <si>
    <t>420102********0014</t>
  </si>
  <si>
    <t>201806290134060728</t>
  </si>
  <si>
    <t>兰启德</t>
  </si>
  <si>
    <t>360302********5018</t>
  </si>
  <si>
    <t>201806290111121720</t>
  </si>
  <si>
    <t>颜成峰</t>
  </si>
  <si>
    <t>372501********3313</t>
  </si>
  <si>
    <t>201807020112151380</t>
  </si>
  <si>
    <t>卜丰强</t>
  </si>
  <si>
    <t>330411********0413</t>
  </si>
  <si>
    <t>201807020161010170</t>
  </si>
  <si>
    <t>卢兴春</t>
  </si>
  <si>
    <t>510111********3256</t>
  </si>
  <si>
    <t>201806290131051564</t>
  </si>
  <si>
    <t>余劲昌</t>
  </si>
  <si>
    <t>420700********0016</t>
  </si>
  <si>
    <t>201807020112140988</t>
  </si>
  <si>
    <t>320911********1531</t>
  </si>
  <si>
    <t>201807020114051149</t>
  </si>
  <si>
    <t>邬汝强</t>
  </si>
  <si>
    <t>330226********1431</t>
  </si>
  <si>
    <t>201807020143021400</t>
  </si>
  <si>
    <t>周俊红</t>
  </si>
  <si>
    <t>371423********4720</t>
  </si>
  <si>
    <t>201807020111171599</t>
  </si>
  <si>
    <t>张富荣</t>
  </si>
  <si>
    <t>370303********1324</t>
  </si>
  <si>
    <t>201806280115071104</t>
  </si>
  <si>
    <t>庄彩凤</t>
  </si>
  <si>
    <t>350521********6542</t>
  </si>
  <si>
    <t>201806290113071419</t>
  </si>
  <si>
    <t>宋李件</t>
  </si>
  <si>
    <t>341223********3553</t>
  </si>
  <si>
    <t>201807030144090237</t>
  </si>
  <si>
    <t>张奋平</t>
  </si>
  <si>
    <t>152627********3117</t>
  </si>
  <si>
    <t>201807020133101761</t>
  </si>
  <si>
    <t>411481********5129</t>
  </si>
  <si>
    <t>201807030172031173</t>
  </si>
  <si>
    <t>王兴业</t>
  </si>
  <si>
    <t>210423********0055</t>
  </si>
  <si>
    <t>201807010155020046</t>
  </si>
  <si>
    <t>杨蓉</t>
  </si>
  <si>
    <t>622827********2321</t>
  </si>
  <si>
    <t>201807020114041362</t>
  </si>
  <si>
    <t>俞神亮</t>
  </si>
  <si>
    <t>330121********3713</t>
  </si>
  <si>
    <t>201807020112030836</t>
  </si>
  <si>
    <t>沈微波</t>
  </si>
  <si>
    <t>320103********1819</t>
  </si>
  <si>
    <t>201807020152010442</t>
  </si>
  <si>
    <t>肖枫</t>
  </si>
  <si>
    <t>650103********0612</t>
  </si>
  <si>
    <t>201807020173010627</t>
  </si>
  <si>
    <t>车秀娟</t>
  </si>
  <si>
    <t>232303********3824</t>
  </si>
  <si>
    <t>201806300121020017</t>
  </si>
  <si>
    <t>蒋钱兵</t>
  </si>
  <si>
    <t>450324********1911</t>
  </si>
  <si>
    <t>201806290132020573</t>
  </si>
  <si>
    <t>朱满英</t>
  </si>
  <si>
    <t>432801********5021</t>
  </si>
  <si>
    <t>201806290145010430</t>
  </si>
  <si>
    <t>杨丽霞</t>
  </si>
  <si>
    <t>152624********3085</t>
  </si>
  <si>
    <t>201807020133070778</t>
  </si>
  <si>
    <t>樊爱琴</t>
  </si>
  <si>
    <t>410421********304X</t>
  </si>
  <si>
    <t>201806290112130976</t>
  </si>
  <si>
    <t>许林</t>
  </si>
  <si>
    <t>320381********1836</t>
  </si>
  <si>
    <t>201807020144080451</t>
  </si>
  <si>
    <t>燕国栋</t>
  </si>
  <si>
    <t>142301********1813</t>
  </si>
  <si>
    <t>201807020165020381</t>
  </si>
  <si>
    <t>王小兰</t>
  </si>
  <si>
    <t>513521********368X</t>
  </si>
  <si>
    <t>201807020133010076</t>
  </si>
  <si>
    <t>王路军</t>
  </si>
  <si>
    <t>410108********2035</t>
  </si>
  <si>
    <t>201806290121141264</t>
  </si>
  <si>
    <t>梁美娟</t>
  </si>
  <si>
    <t>442000********0923</t>
  </si>
  <si>
    <t>201807020121140696</t>
  </si>
  <si>
    <t>凌育祥</t>
  </si>
  <si>
    <t>452501********4917</t>
  </si>
  <si>
    <t>201806290133091475</t>
  </si>
  <si>
    <t>王刚</t>
  </si>
  <si>
    <t>413001********401X</t>
  </si>
  <si>
    <t>201807020133050030</t>
  </si>
  <si>
    <t>张冠辉</t>
  </si>
  <si>
    <t>410422********8639</t>
  </si>
  <si>
    <t>201807020122040395</t>
  </si>
  <si>
    <t>韦仕飞</t>
  </si>
  <si>
    <t>452122********1812</t>
  </si>
  <si>
    <t>201806290161071339</t>
  </si>
  <si>
    <t>胡兴江</t>
  </si>
  <si>
    <t>510681********1511</t>
  </si>
  <si>
    <t>201807020144031832</t>
  </si>
  <si>
    <t>忽炳学</t>
  </si>
  <si>
    <t>142701********0315</t>
  </si>
  <si>
    <t>201806290162020773</t>
  </si>
  <si>
    <t>段庆荣</t>
  </si>
  <si>
    <t>532930********0014</t>
  </si>
  <si>
    <t>201807020145070755</t>
  </si>
  <si>
    <t>谷世军</t>
  </si>
  <si>
    <t>152727********1015</t>
  </si>
  <si>
    <t>201807020112060124</t>
  </si>
  <si>
    <t>顾明华</t>
  </si>
  <si>
    <t>321025********2613</t>
  </si>
  <si>
    <t>201807020133050230</t>
  </si>
  <si>
    <t>王成恩</t>
  </si>
  <si>
    <t>410181********7579</t>
  </si>
  <si>
    <t>201807020133090523</t>
  </si>
  <si>
    <t>贺永红</t>
  </si>
  <si>
    <t>412829********0017</t>
  </si>
  <si>
    <t>201806290111171478</t>
  </si>
  <si>
    <t>陈子荣</t>
  </si>
  <si>
    <t>370322********3712</t>
  </si>
  <si>
    <t>201807020161090184</t>
  </si>
  <si>
    <t>范金山</t>
  </si>
  <si>
    <t>511023********0879</t>
  </si>
  <si>
    <t>201807020121090924</t>
  </si>
  <si>
    <t>黄丽珠</t>
  </si>
  <si>
    <t>440582********6629</t>
  </si>
  <si>
    <t>201807030171030069</t>
  </si>
  <si>
    <t>岳明</t>
  </si>
  <si>
    <t>220303********3617</t>
  </si>
  <si>
    <t>201807020145020298</t>
  </si>
  <si>
    <t>张小青</t>
  </si>
  <si>
    <t>150221********2623</t>
  </si>
  <si>
    <t>201807030143020027</t>
  </si>
  <si>
    <t>鹿巍</t>
  </si>
  <si>
    <t>130982********7821</t>
  </si>
  <si>
    <t>201807020131011723</t>
  </si>
  <si>
    <t>张能英</t>
  </si>
  <si>
    <t>500238********5527</t>
  </si>
  <si>
    <t>201807020143050281</t>
  </si>
  <si>
    <t>何学珠</t>
  </si>
  <si>
    <t>130503********0333</t>
  </si>
  <si>
    <t>201806290115021006</t>
  </si>
  <si>
    <t>冯美娜</t>
  </si>
  <si>
    <t>350627********0028</t>
  </si>
  <si>
    <t>201807020114021617</t>
  </si>
  <si>
    <t>430124********4210</t>
  </si>
  <si>
    <t>201807020112140223</t>
  </si>
  <si>
    <t>张国秀</t>
  </si>
  <si>
    <t>320924********1429</t>
  </si>
  <si>
    <t>201806290121090595</t>
  </si>
  <si>
    <t>邱道华</t>
  </si>
  <si>
    <t>512226********057X</t>
  </si>
  <si>
    <t>201806280122050712</t>
  </si>
  <si>
    <t>严励</t>
  </si>
  <si>
    <t>450302********1548</t>
  </si>
  <si>
    <t>201807020141030370</t>
  </si>
  <si>
    <t>李红雨</t>
  </si>
  <si>
    <t>130226********0611</t>
  </si>
  <si>
    <t>201806300145010051</t>
  </si>
  <si>
    <t>毕崇旭</t>
  </si>
  <si>
    <t>150426********3290</t>
  </si>
  <si>
    <t>201806290131021450</t>
  </si>
  <si>
    <t>宋晓莲</t>
  </si>
  <si>
    <t>420621********2223</t>
  </si>
  <si>
    <t>201807020122031127</t>
  </si>
  <si>
    <t>胡文瑛</t>
  </si>
  <si>
    <t>452427********0247</t>
  </si>
  <si>
    <t>201807020144061717</t>
  </si>
  <si>
    <t>142702********335X</t>
  </si>
  <si>
    <t>201807020134080149</t>
  </si>
  <si>
    <t>廖述良</t>
  </si>
  <si>
    <t>362226********0919</t>
  </si>
  <si>
    <t>201806280171011489</t>
  </si>
  <si>
    <t>孙劲祥</t>
  </si>
  <si>
    <t>220125********2633</t>
  </si>
  <si>
    <t>201807030143030346</t>
  </si>
  <si>
    <t>王会中</t>
  </si>
  <si>
    <t>132337********4178</t>
  </si>
  <si>
    <t>201806290143041127</t>
  </si>
  <si>
    <t>郝孟贺</t>
  </si>
  <si>
    <t>130637********1210</t>
  </si>
  <si>
    <t>201807020143041034</t>
  </si>
  <si>
    <t>季皓卿</t>
  </si>
  <si>
    <t>132442********5610</t>
  </si>
  <si>
    <t>201807030112150347</t>
  </si>
  <si>
    <t>黄柳霞</t>
  </si>
  <si>
    <t>330326********7125</t>
  </si>
  <si>
    <t>201807020116011834</t>
  </si>
  <si>
    <t>王一亮</t>
  </si>
  <si>
    <t>342224********1136</t>
  </si>
  <si>
    <t>201807020131060935</t>
  </si>
  <si>
    <t>孙华</t>
  </si>
  <si>
    <t>422802********0018</t>
  </si>
  <si>
    <t>201807030172070243</t>
  </si>
  <si>
    <t>张立海</t>
  </si>
  <si>
    <t>230223********0218</t>
  </si>
  <si>
    <t>201806290115030775</t>
  </si>
  <si>
    <t>李明耀</t>
  </si>
  <si>
    <t>350583********4934</t>
  </si>
  <si>
    <t>201807020133140014</t>
  </si>
  <si>
    <t>李朝</t>
  </si>
  <si>
    <t>410826********0015</t>
  </si>
  <si>
    <t>201807020112121659</t>
  </si>
  <si>
    <t>许谊</t>
  </si>
  <si>
    <t>320823********2670</t>
  </si>
  <si>
    <t>201807020113011809</t>
  </si>
  <si>
    <t>340102********1010</t>
  </si>
  <si>
    <t>201806280111131881</t>
  </si>
  <si>
    <t>李苗苗</t>
  </si>
  <si>
    <t>370181********3022</t>
  </si>
  <si>
    <t>201807020165021758</t>
  </si>
  <si>
    <t>张成英</t>
  </si>
  <si>
    <t>510522********1429</t>
  </si>
  <si>
    <t>201807020161030923</t>
  </si>
  <si>
    <t>侯军民</t>
  </si>
  <si>
    <t>510402********0012</t>
  </si>
  <si>
    <t>201807020133181744</t>
  </si>
  <si>
    <t>郝军芳</t>
  </si>
  <si>
    <t>410522********1813</t>
  </si>
  <si>
    <t>201807020113051616</t>
  </si>
  <si>
    <t>王亚柏</t>
  </si>
  <si>
    <t>341226********3814</t>
  </si>
  <si>
    <t>201807020143051108</t>
  </si>
  <si>
    <t>翟仕方</t>
  </si>
  <si>
    <t>130502********001X</t>
  </si>
  <si>
    <t>201807020151040072</t>
  </si>
  <si>
    <t>马永伏</t>
  </si>
  <si>
    <t>642125********0615</t>
  </si>
  <si>
    <t>201806290161010441</t>
  </si>
  <si>
    <t>卢红宇</t>
  </si>
  <si>
    <t>512229********002X</t>
  </si>
  <si>
    <t>201806290153011628</t>
  </si>
  <si>
    <t>王海萍</t>
  </si>
  <si>
    <t>630102********0427</t>
  </si>
  <si>
    <t>201807020145020788</t>
  </si>
  <si>
    <t>李建东</t>
  </si>
  <si>
    <t>150223********0632</t>
  </si>
  <si>
    <t>201807020122051276</t>
  </si>
  <si>
    <t>黄涛</t>
  </si>
  <si>
    <t>450304********151X</t>
  </si>
  <si>
    <t>201807020133051821</t>
  </si>
  <si>
    <t>410181********5017</t>
  </si>
  <si>
    <t>201807020121140726</t>
  </si>
  <si>
    <t>麦锦全</t>
  </si>
  <si>
    <t>442000********8154</t>
  </si>
  <si>
    <t>201807030191020813</t>
  </si>
  <si>
    <t>王庆存</t>
  </si>
  <si>
    <t>410526********4134</t>
  </si>
  <si>
    <t>201807020134031908</t>
  </si>
  <si>
    <t>邱永强</t>
  </si>
  <si>
    <t>360426********5211</t>
  </si>
  <si>
    <t>201807020141010493</t>
  </si>
  <si>
    <t>孙忠发</t>
  </si>
  <si>
    <t>230121********3216</t>
  </si>
  <si>
    <t>201806250173021023</t>
  </si>
  <si>
    <t>陶卫华</t>
  </si>
  <si>
    <t>230225********0021</t>
  </si>
  <si>
    <t>201807020161020550</t>
  </si>
  <si>
    <t>510704********4612</t>
  </si>
  <si>
    <t>201807020191020891</t>
  </si>
  <si>
    <t>刘顺忠</t>
  </si>
  <si>
    <t>350521********7033</t>
  </si>
  <si>
    <t>201807020172100432</t>
  </si>
  <si>
    <t>崔玉峰</t>
  </si>
  <si>
    <t>210219********9333</t>
  </si>
  <si>
    <t>201807020144101211</t>
  </si>
  <si>
    <t>温亚芬</t>
  </si>
  <si>
    <t>140426********0827</t>
  </si>
  <si>
    <t>201807020131081358</t>
  </si>
  <si>
    <t>李军军</t>
  </si>
  <si>
    <t>420321********4615</t>
  </si>
  <si>
    <t>201807010173010056</t>
  </si>
  <si>
    <t>王烨</t>
  </si>
  <si>
    <t>232700********0027</t>
  </si>
  <si>
    <t>201807020141010853</t>
  </si>
  <si>
    <t>马骁</t>
  </si>
  <si>
    <t>110108********271X</t>
  </si>
  <si>
    <t>201806290145011174</t>
  </si>
  <si>
    <t>杨乌日更</t>
  </si>
  <si>
    <t>152801********1231</t>
  </si>
  <si>
    <t>201807020133101333</t>
  </si>
  <si>
    <t>杨梅</t>
  </si>
  <si>
    <t>412301********2522</t>
  </si>
  <si>
    <t>201806300112140062</t>
  </si>
  <si>
    <t>戴进余</t>
  </si>
  <si>
    <t>320923********1518</t>
  </si>
  <si>
    <t>201806290111011191</t>
  </si>
  <si>
    <t>蔡春燕</t>
  </si>
  <si>
    <t>220623********0721</t>
  </si>
  <si>
    <t>201807020112090242</t>
  </si>
  <si>
    <t>缪明珠</t>
  </si>
  <si>
    <t>320623********4902</t>
  </si>
  <si>
    <t>201807020112130354</t>
  </si>
  <si>
    <t>王福明</t>
  </si>
  <si>
    <t>320524********7414</t>
  </si>
  <si>
    <t>201806290121011546</t>
  </si>
  <si>
    <t>胡世贤</t>
  </si>
  <si>
    <t>440623********4757</t>
  </si>
  <si>
    <t>201807020114040456</t>
  </si>
  <si>
    <t>林和伟</t>
  </si>
  <si>
    <t>330322********0812</t>
  </si>
  <si>
    <t>201806290121031678</t>
  </si>
  <si>
    <t>林伟彪</t>
  </si>
  <si>
    <t>440105********4819</t>
  </si>
  <si>
    <t>201807020145060115</t>
  </si>
  <si>
    <t>杜有财</t>
  </si>
  <si>
    <t>152827********2719</t>
  </si>
  <si>
    <t>201807020132040930</t>
  </si>
  <si>
    <t>杨顺昌</t>
  </si>
  <si>
    <t>432929********5510</t>
  </si>
  <si>
    <t>201806280115070654</t>
  </si>
  <si>
    <t>郑荣标</t>
  </si>
  <si>
    <t>350426********3510</t>
  </si>
  <si>
    <t>201807020161040534</t>
  </si>
  <si>
    <t>许连武</t>
  </si>
  <si>
    <t>510812********2519</t>
  </si>
  <si>
    <t>201806290161090569</t>
  </si>
  <si>
    <t>夏映秋</t>
  </si>
  <si>
    <t>510132********352X</t>
  </si>
  <si>
    <t>201807020172100907</t>
  </si>
  <si>
    <t>刘世勇</t>
  </si>
  <si>
    <t>210213********1011</t>
  </si>
  <si>
    <t>201806290122010884</t>
  </si>
  <si>
    <t>吕忠</t>
  </si>
  <si>
    <t>450106********0513</t>
  </si>
  <si>
    <t>201807020121070659</t>
  </si>
  <si>
    <t>卢志勇</t>
  </si>
  <si>
    <t>445224********5132</t>
  </si>
  <si>
    <t>201807020141011668</t>
  </si>
  <si>
    <t>王猛</t>
  </si>
  <si>
    <t>222401********0056</t>
  </si>
  <si>
    <t>201807020111080002</t>
  </si>
  <si>
    <t>辛文文</t>
  </si>
  <si>
    <t>370704********0223</t>
  </si>
  <si>
    <t>201806290162011151</t>
  </si>
  <si>
    <t>伽思思</t>
  </si>
  <si>
    <t>532927********0982</t>
  </si>
  <si>
    <t>201806290144080006</t>
  </si>
  <si>
    <t>张兆英</t>
  </si>
  <si>
    <t>142301********6315</t>
  </si>
  <si>
    <t>201807020161070894</t>
  </si>
  <si>
    <t>李远珍</t>
  </si>
  <si>
    <t>510602********1044</t>
  </si>
  <si>
    <t>201806290111170689</t>
  </si>
  <si>
    <t>顾元田</t>
  </si>
  <si>
    <t>370305********0716</t>
  </si>
  <si>
    <t>201806290145021198</t>
  </si>
  <si>
    <t>周建荣</t>
  </si>
  <si>
    <t>150207********3824</t>
  </si>
  <si>
    <t>201807020131061439</t>
  </si>
  <si>
    <t>杜真金</t>
  </si>
  <si>
    <t>422724********3615</t>
  </si>
  <si>
    <t>201806290165021443</t>
  </si>
  <si>
    <t>刘光勇</t>
  </si>
  <si>
    <t>511225********0216</t>
  </si>
  <si>
    <t>201807020121121627</t>
  </si>
  <si>
    <t>唐朱娟</t>
  </si>
  <si>
    <t>511602********2528</t>
  </si>
  <si>
    <t>201806290121060364</t>
  </si>
  <si>
    <t>黄小泷</t>
  </si>
  <si>
    <t>441202********7011</t>
  </si>
  <si>
    <t>201807020134090260</t>
  </si>
  <si>
    <t>黎燕平</t>
  </si>
  <si>
    <t>362401********1513</t>
  </si>
  <si>
    <t>201807020112060685</t>
  </si>
  <si>
    <t>封璐</t>
  </si>
  <si>
    <t>321283********5083</t>
  </si>
  <si>
    <t>201807020112141549</t>
  </si>
  <si>
    <t>叶煦</t>
  </si>
  <si>
    <t>320902********1034</t>
  </si>
  <si>
    <t>201807020171041028</t>
  </si>
  <si>
    <t>高嵩嵩</t>
  </si>
  <si>
    <t>222401********1813</t>
  </si>
  <si>
    <t>201807020112091068</t>
  </si>
  <si>
    <t>王杰</t>
  </si>
  <si>
    <t>411323********585X</t>
  </si>
  <si>
    <t>201806290141020524</t>
  </si>
  <si>
    <t>张健春</t>
  </si>
  <si>
    <t>110101********1557</t>
  </si>
  <si>
    <t>201807020191020320</t>
  </si>
  <si>
    <t>丁致祥</t>
  </si>
  <si>
    <t>422432********251X</t>
  </si>
  <si>
    <t>201807020112091279</t>
  </si>
  <si>
    <t>姜峰</t>
  </si>
  <si>
    <t>320683********0414</t>
  </si>
  <si>
    <t>201807020131031662</t>
  </si>
  <si>
    <t>阳霞芳</t>
  </si>
  <si>
    <t>421023********0028</t>
  </si>
  <si>
    <t>201806270115051049</t>
  </si>
  <si>
    <t>郑鹰</t>
  </si>
  <si>
    <t>350181********0010</t>
  </si>
  <si>
    <t>201806290121071454</t>
  </si>
  <si>
    <t>320326********4121</t>
  </si>
  <si>
    <t>201806290144101691</t>
  </si>
  <si>
    <t>宋代楠</t>
  </si>
  <si>
    <t>140424********0024</t>
  </si>
  <si>
    <t>201807020131021075</t>
  </si>
  <si>
    <t>付春云</t>
  </si>
  <si>
    <t>420621********2844</t>
  </si>
  <si>
    <t>201807020112060169</t>
  </si>
  <si>
    <t>陈爱明</t>
  </si>
  <si>
    <t>321028********5428</t>
  </si>
  <si>
    <t>201807020121110559</t>
  </si>
  <si>
    <t>薛红英</t>
  </si>
  <si>
    <t>441827********7240</t>
  </si>
  <si>
    <t>201807020172100428</t>
  </si>
  <si>
    <t>慕媛</t>
  </si>
  <si>
    <t>230302********5361</t>
  </si>
  <si>
    <t>201807020154041425</t>
  </si>
  <si>
    <t>刘庆</t>
  </si>
  <si>
    <t>610425********4128</t>
  </si>
  <si>
    <t>201807020162010564</t>
  </si>
  <si>
    <t>石纯</t>
  </si>
  <si>
    <t>530103********0612</t>
  </si>
  <si>
    <t>201807020161090645</t>
  </si>
  <si>
    <t>杨志成</t>
  </si>
  <si>
    <t>510123********2518</t>
  </si>
  <si>
    <t>201806290141011036</t>
  </si>
  <si>
    <t>郑小生</t>
  </si>
  <si>
    <t>412827********801X</t>
  </si>
  <si>
    <t>201807020161070916</t>
  </si>
  <si>
    <t>洪菁</t>
  </si>
  <si>
    <t>510921********1943</t>
  </si>
  <si>
    <t>201806280133101810</t>
  </si>
  <si>
    <t>王振东</t>
  </si>
  <si>
    <t>412326********1017</t>
  </si>
  <si>
    <t>201807020144020966</t>
  </si>
  <si>
    <t>梁庆</t>
  </si>
  <si>
    <t>140203********165X</t>
  </si>
  <si>
    <t>201807030112070376</t>
  </si>
  <si>
    <t>尹梅花</t>
  </si>
  <si>
    <t>320826********3466</t>
  </si>
  <si>
    <t>201807020134050397</t>
  </si>
  <si>
    <t>胡娟</t>
  </si>
  <si>
    <t>360729********2429</t>
  </si>
  <si>
    <t>201807020121030213</t>
  </si>
  <si>
    <t>何秀君</t>
  </si>
  <si>
    <t>440125********3124</t>
  </si>
  <si>
    <t>201806290121071693</t>
  </si>
  <si>
    <t>王从文</t>
  </si>
  <si>
    <t>422823********2713</t>
  </si>
  <si>
    <t>201806280133061292</t>
  </si>
  <si>
    <t>411323********2621</t>
  </si>
  <si>
    <t>201806290143041700</t>
  </si>
  <si>
    <t>唐志伟</t>
  </si>
  <si>
    <t>132426********0048</t>
  </si>
  <si>
    <t>201807020162021154</t>
  </si>
  <si>
    <t>马新云</t>
  </si>
  <si>
    <t>533528********0711</t>
  </si>
  <si>
    <t>201807020121141555</t>
  </si>
  <si>
    <t>张艳霞</t>
  </si>
  <si>
    <t>360728********1625</t>
  </si>
  <si>
    <t>201807020121110214</t>
  </si>
  <si>
    <t>温楚倩</t>
  </si>
  <si>
    <t>441827********6060</t>
  </si>
  <si>
    <t>201807010141030054</t>
  </si>
  <si>
    <t>张金鹏</t>
  </si>
  <si>
    <t>130228********2416</t>
  </si>
  <si>
    <t>201807020111071309</t>
  </si>
  <si>
    <t>陈开花</t>
  </si>
  <si>
    <t>371325********092X</t>
  </si>
  <si>
    <t>201807020133180824</t>
  </si>
  <si>
    <t>刘琪</t>
  </si>
  <si>
    <t>410522********2541</t>
  </si>
  <si>
    <t>201807020145060013</t>
  </si>
  <si>
    <t>刘敬龙</t>
  </si>
  <si>
    <t>132523********2516</t>
  </si>
  <si>
    <t>201807020113010468</t>
  </si>
  <si>
    <t>唐礼法</t>
  </si>
  <si>
    <t>340111********0012</t>
  </si>
  <si>
    <t>201807020161050497</t>
  </si>
  <si>
    <t>李艳萍</t>
  </si>
  <si>
    <t>511123********5166</t>
  </si>
  <si>
    <t>201807020133020153</t>
  </si>
  <si>
    <t>史伟</t>
  </si>
  <si>
    <t>410702********3017</t>
  </si>
  <si>
    <t>201807020131040070</t>
  </si>
  <si>
    <t>陈文娟</t>
  </si>
  <si>
    <t>420281********0021</t>
  </si>
  <si>
    <t>201807020134071062</t>
  </si>
  <si>
    <t>王荣山</t>
  </si>
  <si>
    <t>362101********0038</t>
  </si>
  <si>
    <t>201807020111061905</t>
  </si>
  <si>
    <t>韦红美</t>
  </si>
  <si>
    <t>232102********4420</t>
  </si>
  <si>
    <t>201806290154041188</t>
  </si>
  <si>
    <t>朱玲玲</t>
  </si>
  <si>
    <t>610423********5848</t>
  </si>
  <si>
    <t>201807020143030741</t>
  </si>
  <si>
    <t>张世昌</t>
  </si>
  <si>
    <t>130182********0318</t>
  </si>
  <si>
    <t>201807020112050854</t>
  </si>
  <si>
    <t>王庆德</t>
  </si>
  <si>
    <t>320323********1018</t>
  </si>
  <si>
    <t>201806290115031329</t>
  </si>
  <si>
    <t>郑国忠</t>
  </si>
  <si>
    <t>360222********4437</t>
  </si>
  <si>
    <t>201807020112050232</t>
  </si>
  <si>
    <t>邵磊</t>
  </si>
  <si>
    <t>320323********4029</t>
  </si>
  <si>
    <t>201806290121021698</t>
  </si>
  <si>
    <t>向红胜</t>
  </si>
  <si>
    <t>433130********0453</t>
  </si>
  <si>
    <t>201807020133140065</t>
  </si>
  <si>
    <t>陈淑芬</t>
  </si>
  <si>
    <t>410882********2521</t>
  </si>
  <si>
    <t>201807020161120417</t>
  </si>
  <si>
    <t>李成林</t>
  </si>
  <si>
    <t>510502********3214</t>
  </si>
  <si>
    <t>201807020134070006</t>
  </si>
  <si>
    <t>温露露</t>
  </si>
  <si>
    <t>360730********1727</t>
  </si>
  <si>
    <t>201806280121011921</t>
  </si>
  <si>
    <t>杨官武</t>
  </si>
  <si>
    <t>433122********3038</t>
  </si>
  <si>
    <t>201807020143030271</t>
  </si>
  <si>
    <t>贾晓维</t>
  </si>
  <si>
    <t>130124********2723</t>
  </si>
  <si>
    <t>201807030112120556</t>
  </si>
  <si>
    <t>赵小慧</t>
  </si>
  <si>
    <t>342601********3322</t>
  </si>
  <si>
    <t>201806290131011016</t>
  </si>
  <si>
    <t>蒋会敏</t>
  </si>
  <si>
    <t>429006********7911</t>
  </si>
  <si>
    <t>201807020121061018</t>
  </si>
  <si>
    <t>陆永萍</t>
  </si>
  <si>
    <t>441226********4027</t>
  </si>
  <si>
    <t>201807020142011506</t>
  </si>
  <si>
    <t>张明娟</t>
  </si>
  <si>
    <t>232324********3328</t>
  </si>
  <si>
    <t>201807020122040041</t>
  </si>
  <si>
    <t>覃芳</t>
  </si>
  <si>
    <t>452624********3863</t>
  </si>
  <si>
    <t>201807020143070825</t>
  </si>
  <si>
    <t>范利朋</t>
  </si>
  <si>
    <t>132332********1616</t>
  </si>
  <si>
    <t>201806290144110389</t>
  </si>
  <si>
    <t>王振龙</t>
  </si>
  <si>
    <t>140525********0017</t>
  </si>
  <si>
    <t>201807020143040283</t>
  </si>
  <si>
    <t>赵伟</t>
  </si>
  <si>
    <t>132442********6420</t>
  </si>
  <si>
    <t>201807020161090905</t>
  </si>
  <si>
    <t>姚光辉</t>
  </si>
  <si>
    <t>360424********193X</t>
  </si>
  <si>
    <t>201807020153011388</t>
  </si>
  <si>
    <t>王青连</t>
  </si>
  <si>
    <t>632123********2840</t>
  </si>
  <si>
    <t>201806290133091215</t>
  </si>
  <si>
    <t>吴孔霞</t>
  </si>
  <si>
    <t>413027********0029</t>
  </si>
  <si>
    <t>201807020112161302</t>
  </si>
  <si>
    <t>谢贤奎</t>
  </si>
  <si>
    <t>342423********7879</t>
  </si>
  <si>
    <t>201807010133090036</t>
  </si>
  <si>
    <t>田玉</t>
  </si>
  <si>
    <t>411528********5247</t>
  </si>
  <si>
    <t>201806290111121710</t>
  </si>
  <si>
    <t>赵金锋</t>
  </si>
  <si>
    <t>372501********781X</t>
  </si>
  <si>
    <t>201807020155010004</t>
  </si>
  <si>
    <t>邓永平</t>
  </si>
  <si>
    <t>622426********6714</t>
  </si>
  <si>
    <t>201806290121140938</t>
  </si>
  <si>
    <t>王珂</t>
  </si>
  <si>
    <t>411381********763X</t>
  </si>
  <si>
    <t>201806290161071422</t>
  </si>
  <si>
    <t>谢丹</t>
  </si>
  <si>
    <t>510902********6064</t>
  </si>
  <si>
    <t>201807020134050089</t>
  </si>
  <si>
    <t>欧阳伟</t>
  </si>
  <si>
    <t>362127********0017</t>
  </si>
  <si>
    <t>201807030131080093</t>
  </si>
  <si>
    <t>彭艳珍</t>
  </si>
  <si>
    <t>612523********162X</t>
  </si>
  <si>
    <t>201807020115061367</t>
  </si>
  <si>
    <t>林家仁</t>
  </si>
  <si>
    <t>350204********0010</t>
  </si>
  <si>
    <t>201806290144021424</t>
  </si>
  <si>
    <t>黄丽华</t>
  </si>
  <si>
    <t>140202********3520</t>
  </si>
  <si>
    <t>201806290122020735</t>
  </si>
  <si>
    <t>陆安龙</t>
  </si>
  <si>
    <t>452223********2017</t>
  </si>
  <si>
    <t>201807020133120955</t>
  </si>
  <si>
    <t>徐俊芳</t>
  </si>
  <si>
    <t>410211********402X</t>
  </si>
  <si>
    <t>201806290171041243</t>
  </si>
  <si>
    <t>郑振星</t>
  </si>
  <si>
    <t>222401********0910</t>
  </si>
  <si>
    <t>201807020165011275</t>
  </si>
  <si>
    <t>陈仕明</t>
  </si>
  <si>
    <t>510222********7414</t>
  </si>
  <si>
    <t>201807020144051631</t>
  </si>
  <si>
    <t>李淑平</t>
  </si>
  <si>
    <t>142422********2123</t>
  </si>
  <si>
    <t>201807020172071140</t>
  </si>
  <si>
    <t>高学志</t>
  </si>
  <si>
    <t>210824********3314</t>
  </si>
  <si>
    <t>201807020131011557</t>
  </si>
  <si>
    <t>左勤</t>
  </si>
  <si>
    <t>420922********0036</t>
  </si>
  <si>
    <t>201806290172010592</t>
  </si>
  <si>
    <t>亚奎</t>
  </si>
  <si>
    <t>152323********7210</t>
  </si>
  <si>
    <t>201807020161071695</t>
  </si>
  <si>
    <t>510682********3196</t>
  </si>
  <si>
    <t>201807020113010312</t>
  </si>
  <si>
    <t>魏峰</t>
  </si>
  <si>
    <t>341124********3816</t>
  </si>
  <si>
    <t>201807020172071284</t>
  </si>
  <si>
    <t>李丹丹</t>
  </si>
  <si>
    <t>232332********5127</t>
  </si>
  <si>
    <t>201807010121010060</t>
  </si>
  <si>
    <t>朱东梅</t>
  </si>
  <si>
    <t>441423********4729</t>
  </si>
  <si>
    <t>201807020113051641</t>
  </si>
  <si>
    <t>程海涛</t>
  </si>
  <si>
    <t>341227********1075</t>
  </si>
  <si>
    <t>201806260144091070</t>
  </si>
  <si>
    <t>祁树海</t>
  </si>
  <si>
    <t>140603********2814</t>
  </si>
  <si>
    <t>201807020133071781</t>
  </si>
  <si>
    <t>李俊党</t>
  </si>
  <si>
    <t>410482********6731</t>
  </si>
  <si>
    <t>201807030165020198</t>
  </si>
  <si>
    <t>周攀</t>
  </si>
  <si>
    <t>511204********0914</t>
  </si>
  <si>
    <t>201807020133120309</t>
  </si>
  <si>
    <t>王艳青</t>
  </si>
  <si>
    <t>410224********1643</t>
  </si>
  <si>
    <t>201807010115030039</t>
  </si>
  <si>
    <t>黄彬彬</t>
  </si>
  <si>
    <t>350525********5367</t>
  </si>
  <si>
    <t>201807030153010700</t>
  </si>
  <si>
    <t>吴梅军</t>
  </si>
  <si>
    <t>632126********3825</t>
  </si>
  <si>
    <t>201806290141011384</t>
  </si>
  <si>
    <t>杨亚美</t>
  </si>
  <si>
    <t>412326********6589</t>
  </si>
  <si>
    <t>201806300121130029</t>
  </si>
  <si>
    <t>刘风祥</t>
  </si>
  <si>
    <t>441622********6012</t>
  </si>
  <si>
    <t>201806280111161774</t>
  </si>
  <si>
    <t>范俊花</t>
  </si>
  <si>
    <t>372328********0944</t>
  </si>
  <si>
    <t>201807020161020475</t>
  </si>
  <si>
    <t>唐华秀</t>
  </si>
  <si>
    <t>510702********5524</t>
  </si>
  <si>
    <t>201806290114021413</t>
  </si>
  <si>
    <t>高海中</t>
  </si>
  <si>
    <t>330425********0519</t>
  </si>
  <si>
    <t>201806270141021460</t>
  </si>
  <si>
    <t>张卫东</t>
  </si>
  <si>
    <t>330326********2313</t>
  </si>
  <si>
    <t>201806290115031317</t>
  </si>
  <si>
    <t>卓寒珠</t>
  </si>
  <si>
    <t>350582********1043</t>
  </si>
  <si>
    <t>201807020162031545</t>
  </si>
  <si>
    <t>张菊萍</t>
  </si>
  <si>
    <t>532501********4223</t>
  </si>
  <si>
    <t>201807030112030164</t>
  </si>
  <si>
    <t>陆朝阳</t>
  </si>
  <si>
    <t>320122********1215</t>
  </si>
  <si>
    <t>201807020112061080</t>
  </si>
  <si>
    <t>汪国平</t>
  </si>
  <si>
    <t>321024********3015</t>
  </si>
  <si>
    <t>201807020121050270</t>
  </si>
  <si>
    <t>吴永端</t>
  </si>
  <si>
    <t>440882********4099</t>
  </si>
  <si>
    <t>201807020114041195</t>
  </si>
  <si>
    <t>李振林</t>
  </si>
  <si>
    <t>230231********5719</t>
  </si>
  <si>
    <t>201807020112101246</t>
  </si>
  <si>
    <t>张严</t>
  </si>
  <si>
    <t>320705********3544</t>
  </si>
  <si>
    <t>201807020116021291</t>
  </si>
  <si>
    <t>李俊</t>
  </si>
  <si>
    <t>360103********3413</t>
  </si>
  <si>
    <t>201807020114010615</t>
  </si>
  <si>
    <t>赵娇娇</t>
  </si>
  <si>
    <t>330281********7422</t>
  </si>
  <si>
    <t>201807020115030959</t>
  </si>
  <si>
    <t>陈绵绵</t>
  </si>
  <si>
    <t>350582********6028</t>
  </si>
  <si>
    <t>201807020133171842</t>
  </si>
  <si>
    <t>刘新刚</t>
  </si>
  <si>
    <t>410322********9874</t>
  </si>
  <si>
    <t>201806290144020827</t>
  </si>
  <si>
    <t>杨凤梅</t>
  </si>
  <si>
    <t>140211********132X</t>
  </si>
  <si>
    <t>201806290131081107</t>
  </si>
  <si>
    <t>王右春</t>
  </si>
  <si>
    <t>422624********4411</t>
  </si>
  <si>
    <t>201807020144080005</t>
  </si>
  <si>
    <t>任铁锁</t>
  </si>
  <si>
    <t>142301********0031</t>
  </si>
  <si>
    <t>201807020144021237</t>
  </si>
  <si>
    <t>孙根寿</t>
  </si>
  <si>
    <t>140203********0416</t>
  </si>
  <si>
    <t>201807030134060251</t>
  </si>
  <si>
    <t>朱和彬</t>
  </si>
  <si>
    <t>360313********5518</t>
  </si>
  <si>
    <t>201807020131010558</t>
  </si>
  <si>
    <t>熊艳红</t>
  </si>
  <si>
    <t>420123********3715</t>
  </si>
  <si>
    <t>201807020143020552</t>
  </si>
  <si>
    <t>于超</t>
  </si>
  <si>
    <t>132930********3315</t>
  </si>
  <si>
    <t>201807020112120367</t>
  </si>
  <si>
    <t>黄抗震</t>
  </si>
  <si>
    <t>320827********0235</t>
  </si>
  <si>
    <t>201807020144080166</t>
  </si>
  <si>
    <t>杜鹏飞</t>
  </si>
  <si>
    <t>142301********1016</t>
  </si>
  <si>
    <t>201807020116011800</t>
  </si>
  <si>
    <t>王路</t>
  </si>
  <si>
    <t>340323********421X</t>
  </si>
  <si>
    <t>201807020116011706</t>
  </si>
  <si>
    <t>吴晓炯</t>
  </si>
  <si>
    <t>310107********1612</t>
  </si>
  <si>
    <t>201806290111011373</t>
  </si>
  <si>
    <t>丁坤</t>
  </si>
  <si>
    <t>370203********381X</t>
  </si>
  <si>
    <t>201806290114041549</t>
  </si>
  <si>
    <t>童嫩人</t>
  </si>
  <si>
    <t>330124********4219</t>
  </si>
  <si>
    <t>201807020111151153</t>
  </si>
  <si>
    <t>薛平</t>
  </si>
  <si>
    <t>372925********2143</t>
  </si>
  <si>
    <t>201806290114050487</t>
  </si>
  <si>
    <t>胡耿敏</t>
  </si>
  <si>
    <t>330206********1473</t>
  </si>
  <si>
    <t>201807020142010418</t>
  </si>
  <si>
    <t>牛晓峰</t>
  </si>
  <si>
    <t>120101********2028</t>
  </si>
  <si>
    <t>201807020131061495</t>
  </si>
  <si>
    <t>杨琼</t>
  </si>
  <si>
    <t>422826********0023</t>
  </si>
  <si>
    <t>201807020122020239</t>
  </si>
  <si>
    <t>牟秋梅</t>
  </si>
  <si>
    <t>450205********1322</t>
  </si>
  <si>
    <t>201807020112060944</t>
  </si>
  <si>
    <t>321202********4511</t>
  </si>
  <si>
    <t>201806290114041575</t>
  </si>
  <si>
    <t>薛智静</t>
  </si>
  <si>
    <t>330329********1130</t>
  </si>
  <si>
    <t>201807030133050516</t>
  </si>
  <si>
    <t>吴旭</t>
  </si>
  <si>
    <t>410122********577X</t>
  </si>
  <si>
    <t>201807020121070723</t>
  </si>
  <si>
    <t>胡志红</t>
  </si>
  <si>
    <t>420122********6229</t>
  </si>
  <si>
    <t>201806300133180016</t>
  </si>
  <si>
    <t>孙运平</t>
  </si>
  <si>
    <t>410502********0515</t>
  </si>
  <si>
    <t>201807020112081869</t>
  </si>
  <si>
    <t>张华</t>
  </si>
  <si>
    <t>320211********3864</t>
  </si>
  <si>
    <t>201807020133070783</t>
  </si>
  <si>
    <t>王小妮</t>
  </si>
  <si>
    <t>410423********1569</t>
  </si>
  <si>
    <t>201807020161010570</t>
  </si>
  <si>
    <t>黄春江</t>
  </si>
  <si>
    <t>452622********1657</t>
  </si>
  <si>
    <t>201807020133071432</t>
  </si>
  <si>
    <t>仝改霞</t>
  </si>
  <si>
    <t>410426********0587</t>
  </si>
  <si>
    <t>201807020112010032</t>
  </si>
  <si>
    <t>何振涵</t>
  </si>
  <si>
    <t>320503********0012</t>
  </si>
  <si>
    <t>201806300133050092</t>
  </si>
  <si>
    <t>王含露</t>
  </si>
  <si>
    <t>411081********6682</t>
  </si>
  <si>
    <t>201807030133180420</t>
  </si>
  <si>
    <t>侯永江</t>
  </si>
  <si>
    <t>410521********3535</t>
  </si>
  <si>
    <t>201807020161051634</t>
  </si>
  <si>
    <t>朱静</t>
  </si>
  <si>
    <t>511102********2063</t>
  </si>
  <si>
    <t>201806290162010547</t>
  </si>
  <si>
    <t>文芳</t>
  </si>
  <si>
    <t>511024********6729</t>
  </si>
  <si>
    <t>201807020161071607</t>
  </si>
  <si>
    <t>黄万军</t>
  </si>
  <si>
    <t>510602********1557</t>
  </si>
  <si>
    <t>201806290131081725</t>
  </si>
  <si>
    <t>杨章国</t>
  </si>
  <si>
    <t>420381********705X</t>
  </si>
  <si>
    <t>201807020141020841</t>
  </si>
  <si>
    <t>单丽萍</t>
  </si>
  <si>
    <t>110228********3862</t>
  </si>
  <si>
    <t>201806290133091526</t>
  </si>
  <si>
    <t>陈金枝</t>
  </si>
  <si>
    <t>410882********2522</t>
  </si>
  <si>
    <t>201807020132071078</t>
  </si>
  <si>
    <t>罗晓东</t>
  </si>
  <si>
    <t>330328********3455</t>
  </si>
  <si>
    <t>201807020111070143</t>
  </si>
  <si>
    <t>李晓儒</t>
  </si>
  <si>
    <t>372801********3110</t>
  </si>
  <si>
    <t>201807020112141359</t>
  </si>
  <si>
    <t>张晓飞</t>
  </si>
  <si>
    <t>320404********0613</t>
  </si>
  <si>
    <t>201806290161010798</t>
  </si>
  <si>
    <t>蒋明艳</t>
  </si>
  <si>
    <t>522424********362X</t>
  </si>
  <si>
    <t>201806280121031911</t>
  </si>
  <si>
    <t>李小玉</t>
  </si>
  <si>
    <t>440183********172X</t>
  </si>
  <si>
    <t>201807020121020294</t>
  </si>
  <si>
    <t>杜长城</t>
  </si>
  <si>
    <t>341203********1534</t>
  </si>
  <si>
    <t>201807020141010571</t>
  </si>
  <si>
    <t>康瑞云</t>
  </si>
  <si>
    <t>110106********3642</t>
  </si>
  <si>
    <t>201807020112100590</t>
  </si>
  <si>
    <t>祁德建</t>
  </si>
  <si>
    <t>320721********1034</t>
  </si>
  <si>
    <t>201807020113071121</t>
  </si>
  <si>
    <t>陈亚龙</t>
  </si>
  <si>
    <t>342221********2174</t>
  </si>
  <si>
    <t>201806290116021247</t>
  </si>
  <si>
    <t>马栋杰</t>
  </si>
  <si>
    <t>330922********6018</t>
  </si>
  <si>
    <t>201806280111131872</t>
  </si>
  <si>
    <t>李民</t>
  </si>
  <si>
    <t>371525********2315</t>
  </si>
  <si>
    <t>201807020114020776</t>
  </si>
  <si>
    <t>沈海源</t>
  </si>
  <si>
    <t>330421********0516</t>
  </si>
  <si>
    <t>201807020113071420</t>
  </si>
  <si>
    <t>孙作朋</t>
  </si>
  <si>
    <t>340621********8416</t>
  </si>
  <si>
    <t>201806270161010834</t>
  </si>
  <si>
    <t>雷挺</t>
  </si>
  <si>
    <t>510122********0297</t>
  </si>
  <si>
    <t>201807020131081282</t>
  </si>
  <si>
    <t>张晓娟</t>
  </si>
  <si>
    <t>420324********0024</t>
  </si>
  <si>
    <t>201806280122041704</t>
  </si>
  <si>
    <t>石日敏</t>
  </si>
  <si>
    <t>452124********0949</t>
  </si>
  <si>
    <t>201807020171010457</t>
  </si>
  <si>
    <t>岳丽娜</t>
  </si>
  <si>
    <t>220123********0048</t>
  </si>
  <si>
    <t>201806280122030572</t>
  </si>
  <si>
    <t>覃柳婷</t>
  </si>
  <si>
    <t>450421********3105</t>
  </si>
  <si>
    <t>201807020131010856</t>
  </si>
  <si>
    <t>张芳丽</t>
  </si>
  <si>
    <t>430481********2585</t>
  </si>
  <si>
    <t>201807030131010314</t>
  </si>
  <si>
    <t>余细兰</t>
  </si>
  <si>
    <t>421202********5886</t>
  </si>
  <si>
    <t>201807020132070091</t>
  </si>
  <si>
    <t>谭誉松</t>
  </si>
  <si>
    <t>430482********001X</t>
  </si>
  <si>
    <t>201807020133041835</t>
  </si>
  <si>
    <t>石利</t>
  </si>
  <si>
    <t>410322********8961</t>
  </si>
  <si>
    <t>201807020141020704</t>
  </si>
  <si>
    <t>韦怀兵</t>
  </si>
  <si>
    <t>342122********2838</t>
  </si>
  <si>
    <t>201807020131010503</t>
  </si>
  <si>
    <t>刘小军</t>
  </si>
  <si>
    <t>411381********173X</t>
  </si>
  <si>
    <t>201807020161120594</t>
  </si>
  <si>
    <t>宋小兰</t>
  </si>
  <si>
    <t>510521********0045</t>
  </si>
  <si>
    <t>201806290144101712</t>
  </si>
  <si>
    <t>赵建喜</t>
  </si>
  <si>
    <t>140411********6034</t>
  </si>
  <si>
    <t>201807020173010386</t>
  </si>
  <si>
    <t>杨维明</t>
  </si>
  <si>
    <t>230102********461X</t>
  </si>
  <si>
    <t>201806290132071433</t>
  </si>
  <si>
    <t>刘建清</t>
  </si>
  <si>
    <t>430424********0310</t>
  </si>
  <si>
    <t>201807020131080012</t>
  </si>
  <si>
    <t>余林</t>
  </si>
  <si>
    <t>420323********7251</t>
  </si>
  <si>
    <t>201807010115030017</t>
  </si>
  <si>
    <t>蔡瑞密</t>
  </si>
  <si>
    <t>359002********0525</t>
  </si>
  <si>
    <t>201807020143051086</t>
  </si>
  <si>
    <t>黎南南</t>
  </si>
  <si>
    <t>211282********1024</t>
  </si>
  <si>
    <t>201807020133060021</t>
  </si>
  <si>
    <t>王彦平</t>
  </si>
  <si>
    <t>411302********4535</t>
  </si>
  <si>
    <t>201807020133090222</t>
  </si>
  <si>
    <t>姜振闯</t>
  </si>
  <si>
    <t>410526********1551</t>
  </si>
  <si>
    <t>201806290121031702</t>
  </si>
  <si>
    <t>骆映渊</t>
  </si>
  <si>
    <t>441481********0702</t>
  </si>
  <si>
    <t>201807030112080881</t>
  </si>
  <si>
    <t>林荣宗</t>
  </si>
  <si>
    <t>350583********4314</t>
  </si>
  <si>
    <t>201807020151040020</t>
  </si>
  <si>
    <t>马世贤</t>
  </si>
  <si>
    <t>642226********1412</t>
  </si>
  <si>
    <t>201807020122031551</t>
  </si>
  <si>
    <t>452501********0211</t>
  </si>
  <si>
    <t>201807030161121305</t>
  </si>
  <si>
    <t>邹高全</t>
  </si>
  <si>
    <t>510502********4111</t>
  </si>
  <si>
    <t>201807020116011866</t>
  </si>
  <si>
    <t>戴怡</t>
  </si>
  <si>
    <t>310106********2021</t>
  </si>
  <si>
    <t>201807030161110914</t>
  </si>
  <si>
    <t>马显忠</t>
  </si>
  <si>
    <t>512534********2818</t>
  </si>
  <si>
    <t>201807030161070059</t>
  </si>
  <si>
    <t>廖军</t>
  </si>
  <si>
    <t>510603********1154</t>
  </si>
  <si>
    <t>201807030112060300</t>
  </si>
  <si>
    <t>唐磊</t>
  </si>
  <si>
    <t>321282********1419</t>
  </si>
  <si>
    <t>201807030112031349</t>
  </si>
  <si>
    <t>柏娟</t>
  </si>
  <si>
    <t>320102********2446</t>
  </si>
  <si>
    <t>201807040143050009</t>
  </si>
  <si>
    <t>曲涛</t>
  </si>
  <si>
    <t>130521********3511</t>
  </si>
  <si>
    <t>201807030191020464</t>
  </si>
  <si>
    <t>孟凡利</t>
  </si>
  <si>
    <t>220822********7362</t>
  </si>
  <si>
    <t>201806300161110057</t>
  </si>
  <si>
    <t>韦先碧</t>
  </si>
  <si>
    <t>512501********0328</t>
  </si>
  <si>
    <t>201807030131071629</t>
  </si>
  <si>
    <t>王宏伟</t>
  </si>
  <si>
    <t>420123********594X</t>
  </si>
  <si>
    <t>201807030161090229</t>
  </si>
  <si>
    <t>刘琼英</t>
  </si>
  <si>
    <t>511022********1864</t>
  </si>
  <si>
    <t>201807030112150749</t>
  </si>
  <si>
    <t>杨益良</t>
  </si>
  <si>
    <t>362323********7511</t>
  </si>
  <si>
    <t>201807030133120140</t>
  </si>
  <si>
    <t>杜祥琳</t>
  </si>
  <si>
    <t>410202********0019</t>
  </si>
  <si>
    <t>201807020144031777</t>
  </si>
  <si>
    <t>申红军</t>
  </si>
  <si>
    <t>142602********1517</t>
  </si>
  <si>
    <t>201807030161040022</t>
  </si>
  <si>
    <t>蔡兴菊</t>
  </si>
  <si>
    <t>513025********2007</t>
  </si>
  <si>
    <t>201807030112011538</t>
  </si>
  <si>
    <t>陈夕忠</t>
  </si>
  <si>
    <t>320828********6238</t>
  </si>
  <si>
    <t>201807040153010644</t>
  </si>
  <si>
    <t>屈永强</t>
  </si>
  <si>
    <t>630103********789X</t>
  </si>
  <si>
    <t>201807030133070478</t>
  </si>
  <si>
    <t>时小洋</t>
  </si>
  <si>
    <t>410482********0539</t>
  </si>
  <si>
    <t>201807030133170250</t>
  </si>
  <si>
    <t>李贵方</t>
  </si>
  <si>
    <t>410527********1410</t>
  </si>
  <si>
    <t>201807020152010364</t>
  </si>
  <si>
    <t>陈栩</t>
  </si>
  <si>
    <t>652801********1619</t>
  </si>
  <si>
    <t>201807030114020816</t>
  </si>
  <si>
    <t>张慧珠</t>
  </si>
  <si>
    <t>330423********4444</t>
  </si>
  <si>
    <t>201807020122010898</t>
  </si>
  <si>
    <t>韦绍忠</t>
  </si>
  <si>
    <t>452502********2010</t>
  </si>
  <si>
    <t>201807030172100285</t>
  </si>
  <si>
    <t>林泽弘</t>
  </si>
  <si>
    <t>210202********7311</t>
  </si>
  <si>
    <t>201807030116011886</t>
  </si>
  <si>
    <t>汪恒景</t>
  </si>
  <si>
    <t>342529********7212</t>
  </si>
  <si>
    <t>201807030154020827</t>
  </si>
  <si>
    <t>610526********5813</t>
  </si>
  <si>
    <t>201807030115081225</t>
  </si>
  <si>
    <t>金品尧</t>
  </si>
  <si>
    <t>350784********0015</t>
  </si>
  <si>
    <t>201807020121141680</t>
  </si>
  <si>
    <t>郭智勇</t>
  </si>
  <si>
    <t>450421********4512</t>
  </si>
  <si>
    <t>201807020112091230</t>
  </si>
  <si>
    <t>石光泉</t>
  </si>
  <si>
    <t>320622********5038</t>
  </si>
  <si>
    <t>201807030161021111</t>
  </si>
  <si>
    <t>赵刚</t>
  </si>
  <si>
    <t>510781********0730</t>
  </si>
  <si>
    <t>201807030134031872</t>
  </si>
  <si>
    <t>虞鑫伟</t>
  </si>
  <si>
    <t>360402********5171</t>
  </si>
  <si>
    <t>201807030133040865</t>
  </si>
  <si>
    <t>董伟峰</t>
  </si>
  <si>
    <t>410381********0559</t>
  </si>
  <si>
    <t>201807020112121577</t>
  </si>
  <si>
    <t>陈鹏</t>
  </si>
  <si>
    <t>321323********0273</t>
  </si>
  <si>
    <t>201807030111070201</t>
  </si>
  <si>
    <t>赵民鑫</t>
  </si>
  <si>
    <t>230183********5913</t>
  </si>
  <si>
    <t>201807020131040785</t>
  </si>
  <si>
    <t>唐甜</t>
  </si>
  <si>
    <t>420122********0056</t>
  </si>
  <si>
    <t>201807030131080817</t>
  </si>
  <si>
    <t>袁观晓</t>
  </si>
  <si>
    <t>420322********3017</t>
  </si>
  <si>
    <t>201807030115061295</t>
  </si>
  <si>
    <t>邓建东</t>
  </si>
  <si>
    <t>350627********3532</t>
  </si>
  <si>
    <t>201807030112140353</t>
  </si>
  <si>
    <t>颜士勤</t>
  </si>
  <si>
    <t>320925********1218</t>
  </si>
  <si>
    <t>201807030121070190</t>
  </si>
  <si>
    <t>赖海兵</t>
  </si>
  <si>
    <t>360722********1511</t>
  </si>
  <si>
    <t>201807030112081622</t>
  </si>
  <si>
    <t>蒋洪钧</t>
  </si>
  <si>
    <t>320222********3912</t>
  </si>
  <si>
    <t>201807020133091475</t>
  </si>
  <si>
    <t>413023********007X</t>
  </si>
  <si>
    <t>201807020112081882</t>
  </si>
  <si>
    <t>王菊娣</t>
  </si>
  <si>
    <t>320222********268X</t>
  </si>
  <si>
    <t>201807020154020129</t>
  </si>
  <si>
    <t>封欢欢</t>
  </si>
  <si>
    <t>610203********3625</t>
  </si>
  <si>
    <t>201807040154020165</t>
  </si>
  <si>
    <t>王佳</t>
  </si>
  <si>
    <t>411325********2957</t>
  </si>
  <si>
    <t>201807030133020552</t>
  </si>
  <si>
    <t>董海军</t>
  </si>
  <si>
    <t>410728********0031</t>
  </si>
  <si>
    <t>201807030121080768</t>
  </si>
  <si>
    <t>陈争军</t>
  </si>
  <si>
    <t>452129********1636</t>
  </si>
  <si>
    <t>201807030171031729</t>
  </si>
  <si>
    <t>220322********037X</t>
  </si>
  <si>
    <t>201807030143040500</t>
  </si>
  <si>
    <t>阳绪</t>
  </si>
  <si>
    <t>360429********0830</t>
  </si>
  <si>
    <t>201807020116011873</t>
  </si>
  <si>
    <t>370829********0078</t>
  </si>
  <si>
    <t>201807020163021337</t>
  </si>
  <si>
    <t>龙翔</t>
  </si>
  <si>
    <t>522701********0334</t>
  </si>
  <si>
    <t>201807030161091639</t>
  </si>
  <si>
    <t>吴安</t>
  </si>
  <si>
    <t>511023********9874</t>
  </si>
  <si>
    <t>201807030163021284</t>
  </si>
  <si>
    <t>雷茚椿</t>
  </si>
  <si>
    <t>522622********501X</t>
  </si>
  <si>
    <t>201807030131080934</t>
  </si>
  <si>
    <t>吴国艳</t>
  </si>
  <si>
    <t>420324********682X</t>
  </si>
  <si>
    <t>201807020144050348</t>
  </si>
  <si>
    <t>李松鹏</t>
  </si>
  <si>
    <t>140302********0030</t>
  </si>
  <si>
    <t>201807030114040859</t>
  </si>
  <si>
    <t>严高飞</t>
  </si>
  <si>
    <t>332529********0016</t>
  </si>
  <si>
    <t>201807030143030788</t>
  </si>
  <si>
    <t>席二霞</t>
  </si>
  <si>
    <t>130131********0924</t>
  </si>
  <si>
    <t>201807030144030542</t>
  </si>
  <si>
    <t>谷小桐</t>
  </si>
  <si>
    <t>142602********2019</t>
  </si>
  <si>
    <t>201807020161011117</t>
  </si>
  <si>
    <t>罗荣</t>
  </si>
  <si>
    <t>510103********2835</t>
  </si>
  <si>
    <t>201807040121120168</t>
  </si>
  <si>
    <t>邢大运</t>
  </si>
  <si>
    <t>422224********645X</t>
  </si>
  <si>
    <t>201807020152010850</t>
  </si>
  <si>
    <t>哈丽亚·库尔班</t>
  </si>
  <si>
    <t>650103********0020</t>
  </si>
  <si>
    <t>201807020112050250</t>
  </si>
  <si>
    <t>秦兵</t>
  </si>
  <si>
    <t>320302********0020</t>
  </si>
  <si>
    <t>201807030112060537</t>
  </si>
  <si>
    <t>孙德和</t>
  </si>
  <si>
    <t>321201********0014</t>
  </si>
  <si>
    <t>201807020112131802</t>
  </si>
  <si>
    <t>肖栋良</t>
  </si>
  <si>
    <t>421022********0610</t>
  </si>
  <si>
    <t>201807030171010709</t>
  </si>
  <si>
    <t>宋文超</t>
  </si>
  <si>
    <t>220181********2813</t>
  </si>
  <si>
    <t>201807020112091067</t>
  </si>
  <si>
    <t>陈芸</t>
  </si>
  <si>
    <t>320682********3328</t>
  </si>
  <si>
    <t>201807020131061408</t>
  </si>
  <si>
    <t>黎红平</t>
  </si>
  <si>
    <t>420502********8010</t>
  </si>
  <si>
    <t>201807030143020101</t>
  </si>
  <si>
    <t>郭文华</t>
  </si>
  <si>
    <t>132903********5923</t>
  </si>
  <si>
    <t>201807030161071404</t>
  </si>
  <si>
    <t>黄玲</t>
  </si>
  <si>
    <t>510623********2627</t>
  </si>
  <si>
    <t>201807030133010505</t>
  </si>
  <si>
    <t>魏建波</t>
  </si>
  <si>
    <t>612321********181X</t>
  </si>
  <si>
    <t>201807040121120353</t>
  </si>
  <si>
    <t>韦林美</t>
  </si>
  <si>
    <t>522321********3489</t>
  </si>
  <si>
    <t>201807020172101643</t>
  </si>
  <si>
    <t>马铮</t>
  </si>
  <si>
    <t>110104********1652</t>
  </si>
  <si>
    <t>201807020121031565</t>
  </si>
  <si>
    <t>张明华</t>
  </si>
  <si>
    <t>440202********0615</t>
  </si>
  <si>
    <t>201807030112080179</t>
  </si>
  <si>
    <t>曹丽红</t>
  </si>
  <si>
    <t>320219********3589</t>
  </si>
  <si>
    <t>201807030155011002</t>
  </si>
  <si>
    <t>张莲兄</t>
  </si>
  <si>
    <t>622921********002X</t>
  </si>
  <si>
    <t>201807020133131010</t>
  </si>
  <si>
    <t>张琼</t>
  </si>
  <si>
    <t>620302********0847</t>
  </si>
  <si>
    <t>201807030161090306</t>
  </si>
  <si>
    <t>吴佳</t>
  </si>
  <si>
    <t>510922********1329</t>
  </si>
  <si>
    <t>201807020161091325</t>
  </si>
  <si>
    <t>蒋自洁</t>
  </si>
  <si>
    <t>511521********4368</t>
  </si>
  <si>
    <t>201807020131050433</t>
  </si>
  <si>
    <t>吴风霞</t>
  </si>
  <si>
    <t>420222********2823</t>
  </si>
  <si>
    <t>201807040154040030</t>
  </si>
  <si>
    <t>王江</t>
  </si>
  <si>
    <t>610425********0612</t>
  </si>
  <si>
    <t>201806290122041437</t>
  </si>
  <si>
    <t>金慧建</t>
  </si>
  <si>
    <t>330382********7914</t>
  </si>
  <si>
    <t>201807020134051109</t>
  </si>
  <si>
    <t>陈福平</t>
  </si>
  <si>
    <t>360781********5819</t>
  </si>
  <si>
    <t>201806290161090732</t>
  </si>
  <si>
    <t>510122********9429</t>
  </si>
  <si>
    <t>201807030112070211</t>
  </si>
  <si>
    <t>王岩</t>
  </si>
  <si>
    <t>320825********473X</t>
  </si>
  <si>
    <t>201807010154020044</t>
  </si>
  <si>
    <t>曲安</t>
  </si>
  <si>
    <t>610104********1630</t>
  </si>
  <si>
    <t>201806280163010631</t>
  </si>
  <si>
    <t>王云明</t>
  </si>
  <si>
    <t>520102********7056</t>
  </si>
  <si>
    <t>201807030111041163</t>
  </si>
  <si>
    <t>李向伟</t>
  </si>
  <si>
    <t>370830********1710</t>
  </si>
  <si>
    <t>PHDX6419859923533824</t>
  </si>
  <si>
    <t>任田华</t>
  </si>
  <si>
    <t>320911********1234</t>
  </si>
  <si>
    <t>201807030131011830</t>
  </si>
  <si>
    <t>窦云山</t>
  </si>
  <si>
    <t>132629********8412</t>
  </si>
  <si>
    <t>201807030121090792</t>
  </si>
  <si>
    <t>徐永昌</t>
  </si>
  <si>
    <t>420626********7518</t>
  </si>
  <si>
    <t>201807020145061460</t>
  </si>
  <si>
    <t>史源</t>
  </si>
  <si>
    <t>152825********271X</t>
  </si>
  <si>
    <t>201807030143070145</t>
  </si>
  <si>
    <t>魏建力</t>
  </si>
  <si>
    <t>130122********131X</t>
  </si>
  <si>
    <t>201807020111081906</t>
  </si>
  <si>
    <t>王玲</t>
  </si>
  <si>
    <t>370783********028X</t>
  </si>
  <si>
    <t>201807030171040933</t>
  </si>
  <si>
    <t>李有娟</t>
  </si>
  <si>
    <t>230381********2026</t>
  </si>
  <si>
    <t>201807020132021628</t>
  </si>
  <si>
    <t>周玉辉</t>
  </si>
  <si>
    <t>432826********2727</t>
  </si>
  <si>
    <t>201807020115051833</t>
  </si>
  <si>
    <t>宋鼎</t>
  </si>
  <si>
    <t>342523********0016</t>
  </si>
  <si>
    <t>201807030132020184</t>
  </si>
  <si>
    <t>唐可可</t>
  </si>
  <si>
    <t>432922********613X</t>
  </si>
  <si>
    <t>201807020113010762</t>
  </si>
  <si>
    <t>钱朝英</t>
  </si>
  <si>
    <t>340102********0024</t>
  </si>
  <si>
    <t>201807030133071597</t>
  </si>
  <si>
    <t>方静</t>
  </si>
  <si>
    <t>413028********0928</t>
  </si>
  <si>
    <t>201807040131060873</t>
  </si>
  <si>
    <t>苏芙蓉</t>
  </si>
  <si>
    <t>420583********3461</t>
  </si>
  <si>
    <t>201807020133171822</t>
  </si>
  <si>
    <t>史海霞</t>
  </si>
  <si>
    <t>411202********0020</t>
  </si>
  <si>
    <t>201807030116020831</t>
  </si>
  <si>
    <t>何贵南</t>
  </si>
  <si>
    <t>430321********4127</t>
  </si>
  <si>
    <t>201807020111061492</t>
  </si>
  <si>
    <t>王新荣</t>
  </si>
  <si>
    <t>370983********0564</t>
  </si>
  <si>
    <t>201807030131081175</t>
  </si>
  <si>
    <t>420321********1229</t>
  </si>
  <si>
    <t>201807030115080212</t>
  </si>
  <si>
    <t>夏建英</t>
  </si>
  <si>
    <t>352124********032X</t>
  </si>
  <si>
    <t>201807020113071029</t>
  </si>
  <si>
    <t>342201********0043</t>
  </si>
  <si>
    <t>201807030162031448</t>
  </si>
  <si>
    <t>陶保秀</t>
  </si>
  <si>
    <t>532522********1823</t>
  </si>
  <si>
    <t>201807020133141344</t>
  </si>
  <si>
    <t>许二霞</t>
  </si>
  <si>
    <t>410811********3527</t>
  </si>
  <si>
    <t>201807030121130801</t>
  </si>
  <si>
    <t>陈胜波</t>
  </si>
  <si>
    <t>362531********4838</t>
  </si>
  <si>
    <t>201807030112031248</t>
  </si>
  <si>
    <t>张玲玲</t>
  </si>
  <si>
    <t>320924********4369</t>
  </si>
  <si>
    <t>201806260165020171</t>
  </si>
  <si>
    <t>赵善学</t>
  </si>
  <si>
    <t>500224********031X</t>
  </si>
  <si>
    <t>201807020116011831</t>
  </si>
  <si>
    <t>孟庆涛</t>
  </si>
  <si>
    <t>340121********3494</t>
  </si>
  <si>
    <t>201807030134091005</t>
  </si>
  <si>
    <t>余木生</t>
  </si>
  <si>
    <t>362421********3832</t>
  </si>
  <si>
    <t>201807040115060382</t>
  </si>
  <si>
    <t>张芹花</t>
  </si>
  <si>
    <t>350322********3044</t>
  </si>
  <si>
    <t>201807030122031535</t>
  </si>
  <si>
    <t>201807030116021001</t>
  </si>
  <si>
    <t>唐文杰</t>
  </si>
  <si>
    <t>310108********2619</t>
  </si>
  <si>
    <t>201807020133101646</t>
  </si>
  <si>
    <t>韩孝良</t>
  </si>
  <si>
    <t>412323********6052</t>
  </si>
  <si>
    <t>201807030115080188</t>
  </si>
  <si>
    <t>官永顺</t>
  </si>
  <si>
    <t>352101********8219</t>
  </si>
  <si>
    <t>201807030161090210</t>
  </si>
  <si>
    <t>龚琳超</t>
  </si>
  <si>
    <t>522130********2425</t>
  </si>
  <si>
    <t>201807030111121474</t>
  </si>
  <si>
    <t>贾春玲</t>
  </si>
  <si>
    <t>372527********6023</t>
  </si>
  <si>
    <t>201807030114020872</t>
  </si>
  <si>
    <t>张伯霞</t>
  </si>
  <si>
    <t>413026********5441</t>
  </si>
  <si>
    <t>201807020161060185</t>
  </si>
  <si>
    <t>钟何英</t>
  </si>
  <si>
    <t>511025********5448</t>
  </si>
  <si>
    <t>201807030172100510</t>
  </si>
  <si>
    <t>马忠民</t>
  </si>
  <si>
    <t>210211********6516</t>
  </si>
  <si>
    <t>201807030172070625</t>
  </si>
  <si>
    <t>陈晨</t>
  </si>
  <si>
    <t>210802********4515</t>
  </si>
  <si>
    <t>201807030114011534</t>
  </si>
  <si>
    <t>唐萍</t>
  </si>
  <si>
    <t>511381********8644</t>
  </si>
  <si>
    <t>201807020144091625</t>
  </si>
  <si>
    <t>李秀花</t>
  </si>
  <si>
    <t>142225********3040</t>
  </si>
  <si>
    <t>201807030115011706</t>
  </si>
  <si>
    <t>刘清海</t>
  </si>
  <si>
    <t>350583********1835</t>
  </si>
  <si>
    <t>201807020113051552</t>
  </si>
  <si>
    <t>梁鑫欣</t>
  </si>
  <si>
    <t>341202********002X</t>
  </si>
  <si>
    <t>201807020116021663</t>
  </si>
  <si>
    <t>虞国庆</t>
  </si>
  <si>
    <t>330222********3171</t>
  </si>
  <si>
    <t>201807030134080679</t>
  </si>
  <si>
    <t>周湘春</t>
  </si>
  <si>
    <t>360103********2218</t>
  </si>
  <si>
    <t>201807030114041196</t>
  </si>
  <si>
    <t>宋文杰</t>
  </si>
  <si>
    <t>330325********2915</t>
  </si>
  <si>
    <t>201807030161130202</t>
  </si>
  <si>
    <t>刘波</t>
  </si>
  <si>
    <t>512901********2934</t>
  </si>
  <si>
    <t>201807030116020689</t>
  </si>
  <si>
    <t>陆磊</t>
  </si>
  <si>
    <t>320926********8916</t>
  </si>
  <si>
    <t>201807020111161757</t>
  </si>
  <si>
    <t>王燕敏</t>
  </si>
  <si>
    <t>372325********3684</t>
  </si>
  <si>
    <t>201807040133020072</t>
  </si>
  <si>
    <t>李学霞</t>
  </si>
  <si>
    <t>410726********2522</t>
  </si>
  <si>
    <t>201807030133180150</t>
  </si>
  <si>
    <t>张庆玲</t>
  </si>
  <si>
    <t>410523********6023</t>
  </si>
  <si>
    <t>201807030131040680</t>
  </si>
  <si>
    <t>杜季萍</t>
  </si>
  <si>
    <t>420123********5285</t>
  </si>
  <si>
    <t>201807030161060052</t>
  </si>
  <si>
    <t>范召军</t>
  </si>
  <si>
    <t>511024********4651</t>
  </si>
  <si>
    <t>201807030115010594</t>
  </si>
  <si>
    <t>汤银华</t>
  </si>
  <si>
    <t>350622********1540</t>
  </si>
  <si>
    <t>201807030143050065</t>
  </si>
  <si>
    <t>张静</t>
  </si>
  <si>
    <t>130531********2922</t>
  </si>
  <si>
    <t>201806300133040080</t>
  </si>
  <si>
    <t>张宁波</t>
  </si>
  <si>
    <t>410328********9655</t>
  </si>
  <si>
    <t>201807030172100351</t>
  </si>
  <si>
    <t>侯长清</t>
  </si>
  <si>
    <t>230405********0233</t>
  </si>
  <si>
    <t>201807020115021911</t>
  </si>
  <si>
    <t>康文菊</t>
  </si>
  <si>
    <t>350681********0028</t>
  </si>
  <si>
    <t>201807020145021410</t>
  </si>
  <si>
    <t>路杰</t>
  </si>
  <si>
    <t>150203********2130</t>
  </si>
  <si>
    <t>201807030133181870</t>
  </si>
  <si>
    <t>李腾霏</t>
  </si>
  <si>
    <t>410522********5537</t>
  </si>
  <si>
    <t>201806290112101491</t>
  </si>
  <si>
    <t>洪敏</t>
  </si>
  <si>
    <t>320722********0011</t>
  </si>
  <si>
    <t>201807030123010450</t>
  </si>
  <si>
    <t>林晓婷</t>
  </si>
  <si>
    <t>460102********0925</t>
  </si>
  <si>
    <t>201807030121120707</t>
  </si>
  <si>
    <t>林忠</t>
  </si>
  <si>
    <t>440582********6914</t>
  </si>
  <si>
    <t>201807030112160728</t>
  </si>
  <si>
    <t>孔建</t>
  </si>
  <si>
    <t>321102********2830</t>
  </si>
  <si>
    <t>201807040112130220</t>
  </si>
  <si>
    <t>赵占林</t>
  </si>
  <si>
    <t>320723********6040</t>
  </si>
  <si>
    <t>201807030172071496</t>
  </si>
  <si>
    <t>刘双</t>
  </si>
  <si>
    <t>210802********151X</t>
  </si>
  <si>
    <t>201807030162030401</t>
  </si>
  <si>
    <t>朱艳萍</t>
  </si>
  <si>
    <t>532528********0028</t>
  </si>
  <si>
    <t>201807030111040465</t>
  </si>
  <si>
    <t>邵长明</t>
  </si>
  <si>
    <t>370802********1235</t>
  </si>
  <si>
    <t>201807030141010805</t>
  </si>
  <si>
    <t>周守财</t>
  </si>
  <si>
    <t>110105********5233</t>
  </si>
  <si>
    <t>201807030112011471</t>
  </si>
  <si>
    <t>黄冬兴</t>
  </si>
  <si>
    <t>320503********051X</t>
  </si>
  <si>
    <t>201807030131011184</t>
  </si>
  <si>
    <t>张义冰</t>
  </si>
  <si>
    <t>500384********7411</t>
  </si>
  <si>
    <t>201807030121121948</t>
  </si>
  <si>
    <t>罗幸</t>
  </si>
  <si>
    <t>441481********0404</t>
  </si>
  <si>
    <t>201807020111171523</t>
  </si>
  <si>
    <t>蒙玉福</t>
  </si>
  <si>
    <t>620421********487X</t>
  </si>
  <si>
    <t>201806290121011252</t>
  </si>
  <si>
    <t>葛燕萍</t>
  </si>
  <si>
    <t>450722********3329</t>
  </si>
  <si>
    <t>201807030163020258</t>
  </si>
  <si>
    <t>周洁</t>
  </si>
  <si>
    <t>522725********522X</t>
  </si>
  <si>
    <t>201807040111021194</t>
  </si>
  <si>
    <t>刘玉慧</t>
  </si>
  <si>
    <t>371426********2828</t>
  </si>
  <si>
    <t>201807030133010356</t>
  </si>
  <si>
    <t>韩高峰</t>
  </si>
  <si>
    <t>412325********1619</t>
  </si>
  <si>
    <t>201807030114030731</t>
  </si>
  <si>
    <t>卢如丹</t>
  </si>
  <si>
    <t>520203********5422</t>
  </si>
  <si>
    <t>201807020133060268</t>
  </si>
  <si>
    <t>武晗</t>
  </si>
  <si>
    <t>411330********4317</t>
  </si>
  <si>
    <t>201807030122051760</t>
  </si>
  <si>
    <t>吉鸿涛</t>
  </si>
  <si>
    <t>450311********2018</t>
  </si>
  <si>
    <t>201807030161130585</t>
  </si>
  <si>
    <t>刘超</t>
  </si>
  <si>
    <t>511323********6578</t>
  </si>
  <si>
    <t>201807030133101256</t>
  </si>
  <si>
    <t>明志平</t>
  </si>
  <si>
    <t>412322********7227</t>
  </si>
  <si>
    <t>201807030145071181</t>
  </si>
  <si>
    <t>宝贵荣</t>
  </si>
  <si>
    <t>150421********5925</t>
  </si>
  <si>
    <t>201807020121021440</t>
  </si>
  <si>
    <t>彭圣滨</t>
  </si>
  <si>
    <t>430922********5821</t>
  </si>
  <si>
    <t>201807020151041600</t>
  </si>
  <si>
    <t>雷云平</t>
  </si>
  <si>
    <t>140624********1034</t>
  </si>
  <si>
    <t>201807030121090444</t>
  </si>
  <si>
    <t>张秋峰</t>
  </si>
  <si>
    <t>421023********6315</t>
  </si>
  <si>
    <t>201807030112051049</t>
  </si>
  <si>
    <t>吴冉冉</t>
  </si>
  <si>
    <t>320321********7267</t>
  </si>
  <si>
    <t>201807030173011059</t>
  </si>
  <si>
    <t>尤文礼</t>
  </si>
  <si>
    <t>230121********2812</t>
  </si>
  <si>
    <t>201807020122010809</t>
  </si>
  <si>
    <t>伍创</t>
  </si>
  <si>
    <t>450324********5844</t>
  </si>
  <si>
    <t>201807040112130338</t>
  </si>
  <si>
    <t>320522********4719</t>
  </si>
  <si>
    <t>201807020143051182</t>
  </si>
  <si>
    <t>张贵珠</t>
  </si>
  <si>
    <t>130521********6011</t>
  </si>
  <si>
    <t>201807030112151061</t>
  </si>
  <si>
    <t>顾德华</t>
  </si>
  <si>
    <t>320523********2914</t>
  </si>
  <si>
    <t>201807030121040705</t>
  </si>
  <si>
    <t>梁清</t>
  </si>
  <si>
    <t>452523********6062</t>
  </si>
  <si>
    <t>201807020121021201</t>
  </si>
  <si>
    <t>姜素娟</t>
  </si>
  <si>
    <t>441522********5346</t>
  </si>
  <si>
    <t>201807030162020824</t>
  </si>
  <si>
    <t>黄艳芬</t>
  </si>
  <si>
    <t>532929********1787</t>
  </si>
  <si>
    <t>201807030145060498</t>
  </si>
  <si>
    <t>呼翠萍</t>
  </si>
  <si>
    <t>152801********0640</t>
  </si>
  <si>
    <t>201806290115080541</t>
  </si>
  <si>
    <t>杨凤花</t>
  </si>
  <si>
    <t>350321********774X</t>
  </si>
  <si>
    <t>201807020144030010</t>
  </si>
  <si>
    <t>李金宝</t>
  </si>
  <si>
    <t>142627********0330</t>
  </si>
  <si>
    <t>201806290161120681</t>
  </si>
  <si>
    <t>宋雪群</t>
  </si>
  <si>
    <t>510522********3460</t>
  </si>
  <si>
    <t>201807020133120978</t>
  </si>
  <si>
    <t>蒲红魁</t>
  </si>
  <si>
    <t>410221********8017</t>
  </si>
  <si>
    <t>201807030131040393</t>
  </si>
  <si>
    <t>冷国平</t>
  </si>
  <si>
    <t>420123********2719</t>
  </si>
  <si>
    <t>201807030144091348</t>
  </si>
  <si>
    <t>杨捷鹏</t>
  </si>
  <si>
    <t>142201********0011</t>
  </si>
  <si>
    <t>201807030112010565</t>
  </si>
  <si>
    <t>洪金元</t>
  </si>
  <si>
    <t>340825********3533</t>
  </si>
  <si>
    <t>201807040114041271</t>
  </si>
  <si>
    <t>郑霜</t>
  </si>
  <si>
    <t>330106********3325</t>
  </si>
  <si>
    <t>201807020131071644</t>
  </si>
  <si>
    <t>罗亚龙</t>
  </si>
  <si>
    <t>422302********5739</t>
  </si>
  <si>
    <t>201807030121010794</t>
  </si>
  <si>
    <t>舒志明</t>
  </si>
  <si>
    <t>431224********0931</t>
  </si>
  <si>
    <t>201807020111081735</t>
  </si>
  <si>
    <t>王艳艳</t>
  </si>
  <si>
    <t>370782********6823</t>
  </si>
  <si>
    <t>201807030131050053</t>
  </si>
  <si>
    <t>金银银</t>
  </si>
  <si>
    <t>422129********1322</t>
  </si>
  <si>
    <t>201807030112130129</t>
  </si>
  <si>
    <t>刘中梅</t>
  </si>
  <si>
    <t>320382********4825</t>
  </si>
  <si>
    <t>201807030144100459</t>
  </si>
  <si>
    <t>樊俊红</t>
  </si>
  <si>
    <t>140431********4413</t>
  </si>
  <si>
    <t>201807030133071342</t>
  </si>
  <si>
    <t>杨静楠</t>
  </si>
  <si>
    <t>410482********1125</t>
  </si>
  <si>
    <t>201807030112090863</t>
  </si>
  <si>
    <t>曹锋</t>
  </si>
  <si>
    <t>320624********1714</t>
  </si>
  <si>
    <t>201807040112150381</t>
  </si>
  <si>
    <t>徐月娟</t>
  </si>
  <si>
    <t>320525********152X</t>
  </si>
  <si>
    <t>201807030161010997</t>
  </si>
  <si>
    <t>513822********4329</t>
  </si>
  <si>
    <t>201807030122021238</t>
  </si>
  <si>
    <t>覃冰</t>
  </si>
  <si>
    <t>450104********1523</t>
  </si>
  <si>
    <t>201807040131020523</t>
  </si>
  <si>
    <t>杨华</t>
  </si>
  <si>
    <t>420601********4064</t>
  </si>
  <si>
    <t>201807030131031334</t>
  </si>
  <si>
    <t>421081********0042</t>
  </si>
  <si>
    <t>201807030161010387</t>
  </si>
  <si>
    <t>董玲</t>
  </si>
  <si>
    <t>511081********0225</t>
  </si>
  <si>
    <t>201807030142010650</t>
  </si>
  <si>
    <t>程清</t>
  </si>
  <si>
    <t>120113********4814</t>
  </si>
  <si>
    <t>201807020121101389</t>
  </si>
  <si>
    <t>李凤</t>
  </si>
  <si>
    <t>220323********5448</t>
  </si>
  <si>
    <t>201807020111060193</t>
  </si>
  <si>
    <t>岳新萍</t>
  </si>
  <si>
    <t>370902********334X</t>
  </si>
  <si>
    <t>201807030112060771</t>
  </si>
  <si>
    <t>陈亚军</t>
  </si>
  <si>
    <t>321024********341X</t>
  </si>
  <si>
    <t>201807030153011090</t>
  </si>
  <si>
    <t>苏国强</t>
  </si>
  <si>
    <t>632127********1678</t>
  </si>
  <si>
    <t>201807040154020418</t>
  </si>
  <si>
    <t>彭磊</t>
  </si>
  <si>
    <t>413025********5133</t>
  </si>
  <si>
    <t>201807030123011497</t>
  </si>
  <si>
    <t>陈永炜</t>
  </si>
  <si>
    <t>460006********0614</t>
  </si>
  <si>
    <t>201807030162020468</t>
  </si>
  <si>
    <t>吴琼仙</t>
  </si>
  <si>
    <t>532328********0025</t>
  </si>
  <si>
    <t>201807020144021851</t>
  </si>
  <si>
    <t>武剑锋</t>
  </si>
  <si>
    <t>140225********0011</t>
  </si>
  <si>
    <t>201807030161050968</t>
  </si>
  <si>
    <t>尹云桃</t>
  </si>
  <si>
    <t>510503********0018</t>
  </si>
  <si>
    <t>201807030173020630</t>
  </si>
  <si>
    <t>梁立军</t>
  </si>
  <si>
    <t>230227********2714</t>
  </si>
  <si>
    <t>201807030144100815</t>
  </si>
  <si>
    <t>140481********162X</t>
  </si>
  <si>
    <t>201807030165010882</t>
  </si>
  <si>
    <t>王香莲</t>
  </si>
  <si>
    <t>532926********0061</t>
  </si>
  <si>
    <t>201806290143041627</t>
  </si>
  <si>
    <t>杨青龙</t>
  </si>
  <si>
    <t>130434********2410</t>
  </si>
  <si>
    <t>201806290133131514</t>
  </si>
  <si>
    <t>马应宏</t>
  </si>
  <si>
    <t>622226********0532</t>
  </si>
  <si>
    <t>201807020111080321</t>
  </si>
  <si>
    <t>杨立华</t>
  </si>
  <si>
    <t>370721********2433</t>
  </si>
  <si>
    <t>201807020112070663</t>
  </si>
  <si>
    <t>于成高</t>
  </si>
  <si>
    <t>320828********3815</t>
  </si>
  <si>
    <t>201807030131060411</t>
  </si>
  <si>
    <t>熊健</t>
  </si>
  <si>
    <t>420500********0049</t>
  </si>
  <si>
    <t>201807020144051730</t>
  </si>
  <si>
    <t>甘晓东</t>
  </si>
  <si>
    <t>142402********5110</t>
  </si>
  <si>
    <t>201806290145030108</t>
  </si>
  <si>
    <t>李艳满</t>
  </si>
  <si>
    <t>150423********0521</t>
  </si>
  <si>
    <t>201807020121101726</t>
  </si>
  <si>
    <t>梁碧云</t>
  </si>
  <si>
    <t>440122********5726</t>
  </si>
  <si>
    <t>201807020144030308</t>
  </si>
  <si>
    <t>原海波</t>
  </si>
  <si>
    <t>141022********0010</t>
  </si>
  <si>
    <t>201807020112030598</t>
  </si>
  <si>
    <t>李昊澎</t>
  </si>
  <si>
    <t>320922********9038</t>
  </si>
  <si>
    <t>201807030115061477</t>
  </si>
  <si>
    <t>李华林</t>
  </si>
  <si>
    <t>422826********3518</t>
  </si>
  <si>
    <t>201807020115030520</t>
  </si>
  <si>
    <t>黄守君</t>
  </si>
  <si>
    <t>350583********5454</t>
  </si>
  <si>
    <t>201807020111120352</t>
  </si>
  <si>
    <t>李兆辉</t>
  </si>
  <si>
    <t>372527********5217</t>
  </si>
  <si>
    <t>201807030154020811</t>
  </si>
  <si>
    <t>赵建峰</t>
  </si>
  <si>
    <t>610323********7313</t>
  </si>
  <si>
    <t>201807020151030533</t>
  </si>
  <si>
    <t>侯树增</t>
  </si>
  <si>
    <t>640323********2634</t>
  </si>
  <si>
    <t>201807030114051179</t>
  </si>
  <si>
    <t>沈凤田</t>
  </si>
  <si>
    <t>342130********5694</t>
  </si>
  <si>
    <t>201807040113030031</t>
  </si>
  <si>
    <t>李玉明</t>
  </si>
  <si>
    <t>341122********1616</t>
  </si>
  <si>
    <t>201807020115010920</t>
  </si>
  <si>
    <t>宁邱雅</t>
  </si>
  <si>
    <t>452122********5167</t>
  </si>
  <si>
    <t>201807030131030128</t>
  </si>
  <si>
    <t>422424********0637</t>
  </si>
  <si>
    <t>201807030112051164</t>
  </si>
  <si>
    <t>闵影</t>
  </si>
  <si>
    <t>342222********8421</t>
  </si>
  <si>
    <t>201807030145030330</t>
  </si>
  <si>
    <t>150426********5229</t>
  </si>
  <si>
    <t>201807020121141924</t>
  </si>
  <si>
    <t>谭俊杰</t>
  </si>
  <si>
    <t>442000********8374</t>
  </si>
  <si>
    <t>201807020152011815</t>
  </si>
  <si>
    <t>赵晓光</t>
  </si>
  <si>
    <t>650104********0716</t>
  </si>
  <si>
    <t>201807020122020540</t>
  </si>
  <si>
    <t>卢庭</t>
  </si>
  <si>
    <t>450881********5123</t>
  </si>
  <si>
    <t>201806290155010601</t>
  </si>
  <si>
    <t>徐涛</t>
  </si>
  <si>
    <t>620104********0513</t>
  </si>
  <si>
    <t>201807040144050126</t>
  </si>
  <si>
    <t>140723********0088</t>
  </si>
  <si>
    <t>201807030163011567</t>
  </si>
  <si>
    <t>201807020143040583</t>
  </si>
  <si>
    <t>王新起</t>
  </si>
  <si>
    <t>130627********481X</t>
  </si>
  <si>
    <t>201807030145030266</t>
  </si>
  <si>
    <t>刘士东</t>
  </si>
  <si>
    <t>150430********0213</t>
  </si>
  <si>
    <t>201807030121100955</t>
  </si>
  <si>
    <t>雷朝秒</t>
  </si>
  <si>
    <t>330327********8273</t>
  </si>
  <si>
    <t>201807040121050085</t>
  </si>
  <si>
    <t>邹华记</t>
  </si>
  <si>
    <t>440822********6614</t>
  </si>
  <si>
    <t>201807040121091198</t>
  </si>
  <si>
    <t>庞静</t>
  </si>
  <si>
    <t>429001********6489</t>
  </si>
  <si>
    <t>201807020143031766</t>
  </si>
  <si>
    <t>刘海亮</t>
  </si>
  <si>
    <t>132335********1350</t>
  </si>
  <si>
    <t>201807030131060355</t>
  </si>
  <si>
    <t>熊状</t>
  </si>
  <si>
    <t>422801********4010</t>
  </si>
  <si>
    <t>201807030121100696</t>
  </si>
  <si>
    <t>林惠强</t>
  </si>
  <si>
    <t>440921********161X</t>
  </si>
  <si>
    <t>201807020123010246</t>
  </si>
  <si>
    <t>谢善盛</t>
  </si>
  <si>
    <t>460003********2414</t>
  </si>
  <si>
    <t>201807040121120155</t>
  </si>
  <si>
    <t>林欢</t>
  </si>
  <si>
    <t>441421********4023</t>
  </si>
  <si>
    <t>201807030145061280</t>
  </si>
  <si>
    <t>152823********004X</t>
  </si>
  <si>
    <t>201807020121111025</t>
  </si>
  <si>
    <t>陈继房</t>
  </si>
  <si>
    <t>201807020122031331</t>
  </si>
  <si>
    <t>黄文孔</t>
  </si>
  <si>
    <t>450422********0224</t>
  </si>
  <si>
    <t>201807030152010913</t>
  </si>
  <si>
    <t>白小龙</t>
  </si>
  <si>
    <t>652401********051X</t>
  </si>
  <si>
    <t>201807040142010734</t>
  </si>
  <si>
    <t>郭树栋</t>
  </si>
  <si>
    <t>120102********0718</t>
  </si>
  <si>
    <t>201807030115020648</t>
  </si>
  <si>
    <t>沈佩佩</t>
  </si>
  <si>
    <t>350624********5041</t>
  </si>
  <si>
    <t>201807020155021810</t>
  </si>
  <si>
    <t>周生娜</t>
  </si>
  <si>
    <t>622801********0627</t>
  </si>
  <si>
    <t>201807040131070156</t>
  </si>
  <si>
    <t>敬洪丽</t>
  </si>
  <si>
    <t>512922********0022</t>
  </si>
  <si>
    <t>201807020122011935</t>
  </si>
  <si>
    <t>许柏源</t>
  </si>
  <si>
    <t>450821********1039</t>
  </si>
  <si>
    <t>201807020111021584</t>
  </si>
  <si>
    <t>371481********3316</t>
  </si>
  <si>
    <t>201807020141021843</t>
  </si>
  <si>
    <t>于文东</t>
  </si>
  <si>
    <t>110227********0039</t>
  </si>
  <si>
    <t>PHDX6419448864964608</t>
  </si>
  <si>
    <t>马望</t>
  </si>
  <si>
    <t>430321********9019</t>
  </si>
  <si>
    <t>201807030115011211</t>
  </si>
  <si>
    <t>叶捷雄</t>
  </si>
  <si>
    <t>350204********4019</t>
  </si>
  <si>
    <t>201807030173020855</t>
  </si>
  <si>
    <t>许桂茹</t>
  </si>
  <si>
    <t>201806280115070688</t>
  </si>
  <si>
    <t>黄德林</t>
  </si>
  <si>
    <t>350500********5510</t>
  </si>
  <si>
    <t>201807020115031776</t>
  </si>
  <si>
    <t>刘建青</t>
  </si>
  <si>
    <t>430224********6553</t>
  </si>
  <si>
    <t>201807030161070939</t>
  </si>
  <si>
    <t>李长英</t>
  </si>
  <si>
    <t>510623********2422</t>
  </si>
  <si>
    <t>201807030112141818</t>
  </si>
  <si>
    <t>马钦祥</t>
  </si>
  <si>
    <t>320919********4478</t>
  </si>
  <si>
    <t>201807040114031073</t>
  </si>
  <si>
    <t>柯炎林</t>
  </si>
  <si>
    <t>330621********2656</t>
  </si>
  <si>
    <t>201807030161090745</t>
  </si>
  <si>
    <t>白加洲</t>
  </si>
  <si>
    <t>533023********3910</t>
  </si>
  <si>
    <t>201807030133011055</t>
  </si>
  <si>
    <t>孙歌</t>
  </si>
  <si>
    <t>410184********0022</t>
  </si>
  <si>
    <t>201807030121041075</t>
  </si>
  <si>
    <t>仲敏佳</t>
  </si>
  <si>
    <t>452132********3029</t>
  </si>
  <si>
    <t>201807020112051458</t>
  </si>
  <si>
    <t>李巧兰</t>
  </si>
  <si>
    <t>320305********2727</t>
  </si>
  <si>
    <t>201807030123011230</t>
  </si>
  <si>
    <t>林荣梅</t>
  </si>
  <si>
    <t>440822********5722</t>
  </si>
  <si>
    <t>201807030122050949</t>
  </si>
  <si>
    <t>452332********2127</t>
  </si>
  <si>
    <t>201807040145031031</t>
  </si>
  <si>
    <t>王春燕</t>
  </si>
  <si>
    <t>150402********2724</t>
  </si>
  <si>
    <t>201807020162021594</t>
  </si>
  <si>
    <t>胡永俊</t>
  </si>
  <si>
    <t>532927********0014</t>
  </si>
  <si>
    <t>201807020122050175</t>
  </si>
  <si>
    <t>李燕芳</t>
  </si>
  <si>
    <t>452330********2723</t>
  </si>
  <si>
    <t>201807030134080064</t>
  </si>
  <si>
    <t>彭安妮</t>
  </si>
  <si>
    <t>360902********2029</t>
  </si>
  <si>
    <t>201807030114031414</t>
  </si>
  <si>
    <t>王中立</t>
  </si>
  <si>
    <t>341281********1017</t>
  </si>
  <si>
    <t>201806280116011861</t>
  </si>
  <si>
    <t>周杰</t>
  </si>
  <si>
    <t>310104********0813</t>
  </si>
  <si>
    <t>201807030144091017</t>
  </si>
  <si>
    <t>张海燕</t>
  </si>
  <si>
    <t>140603********4328</t>
  </si>
  <si>
    <t>201807030133050394</t>
  </si>
  <si>
    <t>邢舫舫</t>
  </si>
  <si>
    <t>410122********5721</t>
  </si>
  <si>
    <t>201807020144081027</t>
  </si>
  <si>
    <t>张振斌</t>
  </si>
  <si>
    <t>142301********1812</t>
  </si>
  <si>
    <t>201807030144090455</t>
  </si>
  <si>
    <t>武天文</t>
  </si>
  <si>
    <t>140622********3311</t>
  </si>
  <si>
    <t>201807030161011345</t>
  </si>
  <si>
    <t>周军</t>
  </si>
  <si>
    <t>510202********2928</t>
  </si>
  <si>
    <t>201807030161020616</t>
  </si>
  <si>
    <t>蒲果</t>
  </si>
  <si>
    <t>511381********3979</t>
  </si>
  <si>
    <t>201807020122050857</t>
  </si>
  <si>
    <t>李芝潞</t>
  </si>
  <si>
    <t>450329********0044</t>
  </si>
  <si>
    <t>201807020143041463</t>
  </si>
  <si>
    <t>李国峰</t>
  </si>
  <si>
    <t>130629********0336</t>
  </si>
  <si>
    <t>201807040161090267</t>
  </si>
  <si>
    <t>旷竹华</t>
  </si>
  <si>
    <t>510124********0045</t>
  </si>
  <si>
    <t>201807030121050807</t>
  </si>
  <si>
    <t>黄光碧</t>
  </si>
  <si>
    <t>440825********1499</t>
  </si>
  <si>
    <t>201807030172030607</t>
  </si>
  <si>
    <t>赵宝军</t>
  </si>
  <si>
    <t>210402********2418</t>
  </si>
  <si>
    <t>201807030172071613</t>
  </si>
  <si>
    <t>高丽娟</t>
  </si>
  <si>
    <t>210882********1287</t>
  </si>
  <si>
    <t>201807030111160213</t>
  </si>
  <si>
    <t>张海涛</t>
  </si>
  <si>
    <t>372301********0019</t>
  </si>
  <si>
    <t>201807030114030952</t>
  </si>
  <si>
    <t>张快寅</t>
  </si>
  <si>
    <t>330681********0045</t>
  </si>
  <si>
    <t>201807030111011157</t>
  </si>
  <si>
    <t>赵玉美</t>
  </si>
  <si>
    <t>370285********4726</t>
  </si>
  <si>
    <t>201807030165021362</t>
  </si>
  <si>
    <t>陈沁</t>
  </si>
  <si>
    <t>500240********0029</t>
  </si>
  <si>
    <t>201807020121110484</t>
  </si>
  <si>
    <t>梁家礼</t>
  </si>
  <si>
    <t>441823********0934</t>
  </si>
  <si>
    <t>201807030161090647</t>
  </si>
  <si>
    <t>511127********2112</t>
  </si>
  <si>
    <t>201807020121031909</t>
  </si>
  <si>
    <t>周佩静</t>
  </si>
  <si>
    <t>440104********1629</t>
  </si>
  <si>
    <t>201807030171010753</t>
  </si>
  <si>
    <t>于修双</t>
  </si>
  <si>
    <t>232326********6837</t>
  </si>
  <si>
    <t>201807030111021766</t>
  </si>
  <si>
    <t>372402********0028</t>
  </si>
  <si>
    <t>201807030161040522</t>
  </si>
  <si>
    <t>冯菊华</t>
  </si>
  <si>
    <t>513026********2181</t>
  </si>
  <si>
    <t>201807020121090265</t>
  </si>
  <si>
    <t>杨艳华</t>
  </si>
  <si>
    <t>362424********0611</t>
  </si>
  <si>
    <t>201807020131081547</t>
  </si>
  <si>
    <t>黄朝梅</t>
  </si>
  <si>
    <t>420984********2424</t>
  </si>
  <si>
    <t>201807030161010270</t>
  </si>
  <si>
    <t>周先念</t>
  </si>
  <si>
    <t>510681********5534</t>
  </si>
  <si>
    <t>201807030134050046</t>
  </si>
  <si>
    <t>钟寒兰</t>
  </si>
  <si>
    <t>360782********5824</t>
  </si>
  <si>
    <t>201807030172010799</t>
  </si>
  <si>
    <t>吴永彬</t>
  </si>
  <si>
    <t>210114********3018</t>
  </si>
  <si>
    <t>201807030161090230</t>
  </si>
  <si>
    <t>张亚利</t>
  </si>
  <si>
    <t>513821********7668</t>
  </si>
  <si>
    <t>201807020144090718</t>
  </si>
  <si>
    <t>孟开明</t>
  </si>
  <si>
    <t>140225********3410</t>
  </si>
  <si>
    <t>201807020115061733</t>
  </si>
  <si>
    <t>苏建</t>
  </si>
  <si>
    <t>612101********6238</t>
  </si>
  <si>
    <t>201807040114030495</t>
  </si>
  <si>
    <t>马月行</t>
  </si>
  <si>
    <t>339011********1352</t>
  </si>
  <si>
    <t>201807020112091208</t>
  </si>
  <si>
    <t>王金彩</t>
  </si>
  <si>
    <t>342222********3644</t>
  </si>
  <si>
    <t>201807030131011065</t>
  </si>
  <si>
    <t>曾春生</t>
  </si>
  <si>
    <t>420123********5313</t>
  </si>
  <si>
    <t>201807030112070170</t>
  </si>
  <si>
    <t>夏成海</t>
  </si>
  <si>
    <t>320821********4339</t>
  </si>
  <si>
    <t>201807030112030078</t>
  </si>
  <si>
    <t>靳菁</t>
  </si>
  <si>
    <t>320105********0223</t>
  </si>
  <si>
    <t>201807020143030941</t>
  </si>
  <si>
    <t>刘寸乔</t>
  </si>
  <si>
    <t>132322********1024</t>
  </si>
  <si>
    <t>201807030111120410</t>
  </si>
  <si>
    <t>孙树宁</t>
  </si>
  <si>
    <t>371523********4953</t>
  </si>
  <si>
    <t>201807030142010867</t>
  </si>
  <si>
    <t>聂秋月</t>
  </si>
  <si>
    <t>120111********0566</t>
  </si>
  <si>
    <t>201807030113051691</t>
  </si>
  <si>
    <t>张英</t>
  </si>
  <si>
    <t>341204********2580</t>
  </si>
  <si>
    <t>201807030132041655</t>
  </si>
  <si>
    <t>文姣</t>
  </si>
  <si>
    <t>430302********0826</t>
  </si>
  <si>
    <t>201807020111130121</t>
  </si>
  <si>
    <t>谷吉田</t>
  </si>
  <si>
    <t>370124********5015</t>
  </si>
  <si>
    <t>201807020143050490</t>
  </si>
  <si>
    <t>申晓康</t>
  </si>
  <si>
    <t>130582********1212</t>
  </si>
  <si>
    <t>201806280161011135</t>
  </si>
  <si>
    <t>罗琼英</t>
  </si>
  <si>
    <t>510102********2866</t>
  </si>
  <si>
    <t>201807030121060283</t>
  </si>
  <si>
    <t>仲林男</t>
  </si>
  <si>
    <t>320524********1814</t>
  </si>
  <si>
    <t>201807030131061282</t>
  </si>
  <si>
    <t>李建</t>
  </si>
  <si>
    <t>420526********0219</t>
  </si>
  <si>
    <t>201807020112060821</t>
  </si>
  <si>
    <t>辛然</t>
  </si>
  <si>
    <t>231003********0714</t>
  </si>
  <si>
    <t>201807020121021146</t>
  </si>
  <si>
    <t>曾球</t>
  </si>
  <si>
    <t>452501********1222</t>
  </si>
  <si>
    <t>201807030161030847</t>
  </si>
  <si>
    <t>苟蓉</t>
  </si>
  <si>
    <t>512930********8485</t>
  </si>
  <si>
    <t>201807030144051050</t>
  </si>
  <si>
    <t>刘敬花</t>
  </si>
  <si>
    <t>142430********0826</t>
  </si>
  <si>
    <t>201807030143021599</t>
  </si>
  <si>
    <t>130404********032X</t>
  </si>
  <si>
    <t>201807030121120208</t>
  </si>
  <si>
    <t>蔡金顺</t>
  </si>
  <si>
    <t>440526********1814</t>
  </si>
  <si>
    <t>201807020111020609</t>
  </si>
  <si>
    <t>王立宝</t>
  </si>
  <si>
    <t>152104********2812</t>
  </si>
  <si>
    <t>201807030116020513</t>
  </si>
  <si>
    <t>魏维娜</t>
  </si>
  <si>
    <t>310103********1620</t>
  </si>
  <si>
    <t>201807020143051372</t>
  </si>
  <si>
    <t>尼晓雪</t>
  </si>
  <si>
    <t>130533********4424</t>
  </si>
  <si>
    <t>201807020121100918</t>
  </si>
  <si>
    <t>何飘</t>
  </si>
  <si>
    <t>452229********4843</t>
  </si>
  <si>
    <t>201807030115081380</t>
  </si>
  <si>
    <t>林金仙</t>
  </si>
  <si>
    <t>350321********2297</t>
  </si>
  <si>
    <t>201807030161010422</t>
  </si>
  <si>
    <t>彭李江</t>
  </si>
  <si>
    <t>510126********4615</t>
  </si>
  <si>
    <t>201807030112091502</t>
  </si>
  <si>
    <t>龚滔</t>
  </si>
  <si>
    <t>320626********5234</t>
  </si>
  <si>
    <t>201807030112031051</t>
  </si>
  <si>
    <t>陈婧</t>
  </si>
  <si>
    <t>320882********0022</t>
  </si>
  <si>
    <t>201807020121021045</t>
  </si>
  <si>
    <t>李天宇</t>
  </si>
  <si>
    <t>340323********0031</t>
  </si>
  <si>
    <t>201807030152011561</t>
  </si>
  <si>
    <t>高丽</t>
  </si>
  <si>
    <t>650103********2326</t>
  </si>
  <si>
    <t>201807030116011880</t>
  </si>
  <si>
    <t>马奇</t>
  </si>
  <si>
    <t>310105********2415</t>
  </si>
  <si>
    <t>201807040112130167</t>
  </si>
  <si>
    <t>戈卫清</t>
  </si>
  <si>
    <t>320524********2119</t>
  </si>
  <si>
    <t>201807030144111376</t>
  </si>
  <si>
    <t>王晓飞</t>
  </si>
  <si>
    <t>140521********861X</t>
  </si>
  <si>
    <t>201806290134020334</t>
  </si>
  <si>
    <t>温科森</t>
  </si>
  <si>
    <t>360621********9016</t>
  </si>
  <si>
    <t>201807030171031063</t>
  </si>
  <si>
    <t>康巨国</t>
  </si>
  <si>
    <t>220302********0612</t>
  </si>
  <si>
    <t>201807030171040918</t>
  </si>
  <si>
    <t>季明明</t>
  </si>
  <si>
    <t>222403********7023</t>
  </si>
  <si>
    <t>201807030121050986</t>
  </si>
  <si>
    <t>龙荣光</t>
  </si>
  <si>
    <t>440821********1192</t>
  </si>
  <si>
    <t>201806290152010349</t>
  </si>
  <si>
    <t>王学香</t>
  </si>
  <si>
    <t>220524********1226</t>
  </si>
  <si>
    <t>201807030132041435</t>
  </si>
  <si>
    <t>王剑</t>
  </si>
  <si>
    <t>430204********2019</t>
  </si>
  <si>
    <t>201807030112130349</t>
  </si>
  <si>
    <t>赵亚莉</t>
  </si>
  <si>
    <t>622722********4126</t>
  </si>
  <si>
    <t>201807020161031056</t>
  </si>
  <si>
    <t>杨绍文</t>
  </si>
  <si>
    <t>532331********2415</t>
  </si>
  <si>
    <t>201807030161070490</t>
  </si>
  <si>
    <t>李发军</t>
  </si>
  <si>
    <t>510602********7011</t>
  </si>
  <si>
    <t>201807020122031128</t>
  </si>
  <si>
    <t>邓小静</t>
  </si>
  <si>
    <t>452402********2149</t>
  </si>
  <si>
    <t>201807030161130456</t>
  </si>
  <si>
    <t>孟思甜</t>
  </si>
  <si>
    <t>510824********0023</t>
  </si>
  <si>
    <t>201807040172100565</t>
  </si>
  <si>
    <t>李闫</t>
  </si>
  <si>
    <t>210621********0477</t>
  </si>
  <si>
    <t>201807030112150844</t>
  </si>
  <si>
    <t>王华</t>
  </si>
  <si>
    <t>320825********4730</t>
  </si>
  <si>
    <t>201807030111121754</t>
  </si>
  <si>
    <t>姜秀章</t>
  </si>
  <si>
    <t>320923********3030</t>
  </si>
  <si>
    <t>201807030134080244</t>
  </si>
  <si>
    <t>王芳芽</t>
  </si>
  <si>
    <t>362223********5535</t>
  </si>
  <si>
    <t>201807030115060512</t>
  </si>
  <si>
    <t>蔡再坤</t>
  </si>
  <si>
    <t>350221********5032</t>
  </si>
  <si>
    <t>201807030111171114</t>
  </si>
  <si>
    <t>耿春祎</t>
  </si>
  <si>
    <t>370302********1424</t>
  </si>
  <si>
    <t>201807040116010692</t>
  </si>
  <si>
    <t>史毅</t>
  </si>
  <si>
    <t>320303********3217</t>
  </si>
  <si>
    <t>201807030122021570</t>
  </si>
  <si>
    <t>雷永健</t>
  </si>
  <si>
    <t>450205********0415</t>
  </si>
  <si>
    <t>201807030116011900</t>
  </si>
  <si>
    <t>管峰</t>
  </si>
  <si>
    <t>310109********4414</t>
  </si>
  <si>
    <t>201807030145020430</t>
  </si>
  <si>
    <t>王燕飞</t>
  </si>
  <si>
    <t>130725********039X</t>
  </si>
  <si>
    <t>201807030131051239</t>
  </si>
  <si>
    <t>420222********1029</t>
  </si>
  <si>
    <t>201807020161121273</t>
  </si>
  <si>
    <t>熊磊</t>
  </si>
  <si>
    <t>510525********6991</t>
  </si>
  <si>
    <t>201807020121101635</t>
  </si>
  <si>
    <t>王小芳</t>
  </si>
  <si>
    <t>340827********2723</t>
  </si>
  <si>
    <t>201807020171010829</t>
  </si>
  <si>
    <t>220724********5217</t>
  </si>
  <si>
    <t>201807030116020919</t>
  </si>
  <si>
    <t>沈麒麟</t>
  </si>
  <si>
    <t>310108********161X</t>
  </si>
  <si>
    <t>201807040143040105</t>
  </si>
  <si>
    <t>张帅</t>
  </si>
  <si>
    <t>130682********1378</t>
  </si>
  <si>
    <t>201807030115030617</t>
  </si>
  <si>
    <t>肖四发</t>
  </si>
  <si>
    <t>362132********5926</t>
  </si>
  <si>
    <t>201807020121091698</t>
  </si>
  <si>
    <t>陈运花</t>
  </si>
  <si>
    <t>431124********5941</t>
  </si>
  <si>
    <t>201807020121011890</t>
  </si>
  <si>
    <t>许俊健</t>
  </si>
  <si>
    <t>440781********7213</t>
  </si>
  <si>
    <t>201807030145010564</t>
  </si>
  <si>
    <t>娜仁格日乐</t>
  </si>
  <si>
    <t>150421********642X</t>
  </si>
  <si>
    <t>201807030111041167</t>
  </si>
  <si>
    <t>杨现伟</t>
  </si>
  <si>
    <t>370829********4215</t>
  </si>
  <si>
    <t>201807020115031893</t>
  </si>
  <si>
    <t>黄剑鸿</t>
  </si>
  <si>
    <t>350582********3556</t>
  </si>
  <si>
    <t>201807030116011876</t>
  </si>
  <si>
    <t>李康荣</t>
  </si>
  <si>
    <t>310224********1017</t>
  </si>
  <si>
    <t>201807020144081251</t>
  </si>
  <si>
    <t>杜飞耀</t>
  </si>
  <si>
    <t>142327********0015</t>
  </si>
  <si>
    <t>201807020121021419</t>
  </si>
  <si>
    <t>陈卫东</t>
  </si>
  <si>
    <t>440102********3637</t>
  </si>
  <si>
    <t>201807030123010744</t>
  </si>
  <si>
    <t>邓丽霞</t>
  </si>
  <si>
    <t>460026********1521</t>
  </si>
  <si>
    <t>201807030112100254</t>
  </si>
  <si>
    <t>李洋</t>
  </si>
  <si>
    <t>320721********2028</t>
  </si>
  <si>
    <t>201807020161031369</t>
  </si>
  <si>
    <t>吉朵阿木</t>
  </si>
  <si>
    <t>513434********5912</t>
  </si>
  <si>
    <t>201807030121121426</t>
  </si>
  <si>
    <t>刘志堂</t>
  </si>
  <si>
    <t>440682********0619</t>
  </si>
  <si>
    <t>201807030133050365</t>
  </si>
  <si>
    <t>410222********2522</t>
  </si>
  <si>
    <t>201807020116021485</t>
  </si>
  <si>
    <t>高军</t>
  </si>
  <si>
    <t>310103********0011</t>
  </si>
  <si>
    <t>201807030161110071</t>
  </si>
  <si>
    <t>朱庆权</t>
  </si>
  <si>
    <t>512501********003X</t>
  </si>
  <si>
    <t>201807030143040549</t>
  </si>
  <si>
    <t>李倩</t>
  </si>
  <si>
    <t>120104********5822</t>
  </si>
  <si>
    <t>201807020133091222</t>
  </si>
  <si>
    <t>武志红</t>
  </si>
  <si>
    <t>412824********3529</t>
  </si>
  <si>
    <t>201807030131011153</t>
  </si>
  <si>
    <t>刘婧</t>
  </si>
  <si>
    <t>370802********9529</t>
  </si>
  <si>
    <t>201807030111081174</t>
  </si>
  <si>
    <t>管政</t>
  </si>
  <si>
    <t>370782********1634</t>
  </si>
  <si>
    <t>201807030115081034</t>
  </si>
  <si>
    <t>陈国苍</t>
  </si>
  <si>
    <t>350321********5637</t>
  </si>
  <si>
    <t>201807020111071346</t>
  </si>
  <si>
    <t>闫文永</t>
  </si>
  <si>
    <t>371329********5713</t>
  </si>
  <si>
    <t>201807030112081587</t>
  </si>
  <si>
    <t>周云</t>
  </si>
  <si>
    <t>320222********0375</t>
  </si>
  <si>
    <t>201807020115071921</t>
  </si>
  <si>
    <t>严玲琳</t>
  </si>
  <si>
    <t>350124********1761</t>
  </si>
  <si>
    <t>201807030151030555</t>
  </si>
  <si>
    <t>杨金国</t>
  </si>
  <si>
    <t>642127********1039</t>
  </si>
  <si>
    <t>201807030122051727</t>
  </si>
  <si>
    <t>马树生</t>
  </si>
  <si>
    <t>452323********3733</t>
  </si>
  <si>
    <t>201807030151040706</t>
  </si>
  <si>
    <t>任红霞</t>
  </si>
  <si>
    <t>410327********2042</t>
  </si>
  <si>
    <t>201807020155011231</t>
  </si>
  <si>
    <t>王小莉</t>
  </si>
  <si>
    <t>620103********3546</t>
  </si>
  <si>
    <t>201807030115061551</t>
  </si>
  <si>
    <t>祝书剑</t>
  </si>
  <si>
    <t>362323********361X</t>
  </si>
  <si>
    <t>201807040133090246</t>
  </si>
  <si>
    <t>井阳</t>
  </si>
  <si>
    <t>411503********5039</t>
  </si>
  <si>
    <t>201807030161070193</t>
  </si>
  <si>
    <t>曾丽</t>
  </si>
  <si>
    <t>510622********4222</t>
  </si>
  <si>
    <t>201807020121101341</t>
  </si>
  <si>
    <t>邓玲芝</t>
  </si>
  <si>
    <t>430123********8922</t>
  </si>
  <si>
    <t>201807020121121385</t>
  </si>
  <si>
    <t>韦婷</t>
  </si>
  <si>
    <t>440221********2748</t>
  </si>
  <si>
    <t>201807030112030268</t>
  </si>
  <si>
    <t>芦爱清</t>
  </si>
  <si>
    <t>320882********3035</t>
  </si>
  <si>
    <t>201807020131021382</t>
  </si>
  <si>
    <t>420606********8014</t>
  </si>
  <si>
    <t>201807020134021218</t>
  </si>
  <si>
    <t>程美娟</t>
  </si>
  <si>
    <t>362323********1342</t>
  </si>
  <si>
    <t>201807030145051100</t>
  </si>
  <si>
    <t>王志丽</t>
  </si>
  <si>
    <t>152531********0744</t>
  </si>
  <si>
    <t>201807020112091110</t>
  </si>
  <si>
    <t>罗志生</t>
  </si>
  <si>
    <t>320621********1414</t>
  </si>
  <si>
    <t>201807020121081345</t>
  </si>
  <si>
    <t>林晓鹏</t>
  </si>
  <si>
    <t>445224********1289</t>
  </si>
  <si>
    <t>201807030134090421</t>
  </si>
  <si>
    <t>陈桥兰</t>
  </si>
  <si>
    <t>362402********1520</t>
  </si>
  <si>
    <t>201807030121140920</t>
  </si>
  <si>
    <t>金琼楼</t>
  </si>
  <si>
    <t>460003********7048</t>
  </si>
  <si>
    <t>201807030133010296</t>
  </si>
  <si>
    <t>温作正</t>
  </si>
  <si>
    <t>330327********5274</t>
  </si>
  <si>
    <t>201807020131051683</t>
  </si>
  <si>
    <t>杨健峰</t>
  </si>
  <si>
    <t>420202********0810</t>
  </si>
  <si>
    <t>201807020114041267</t>
  </si>
  <si>
    <t>闫彬彬</t>
  </si>
  <si>
    <t>342224********1836</t>
  </si>
  <si>
    <t>201807020113011264</t>
  </si>
  <si>
    <t>车晓涛</t>
  </si>
  <si>
    <t>342601********2414</t>
  </si>
  <si>
    <t>201807020115031198</t>
  </si>
  <si>
    <t>林承忠</t>
  </si>
  <si>
    <t>350582********4015</t>
  </si>
  <si>
    <t>201807040161090607</t>
  </si>
  <si>
    <t>肖青秀</t>
  </si>
  <si>
    <t>510923********5244</t>
  </si>
  <si>
    <t>201807020134020866</t>
  </si>
  <si>
    <t>362321********6221</t>
  </si>
  <si>
    <t>201807030121101227</t>
  </si>
  <si>
    <t>潘正旭</t>
  </si>
  <si>
    <t>441224********321X</t>
  </si>
  <si>
    <t>201807020122051535</t>
  </si>
  <si>
    <t>周双英</t>
  </si>
  <si>
    <t>430426********4362</t>
  </si>
  <si>
    <t>201807010115030019</t>
  </si>
  <si>
    <t>陈诗成</t>
  </si>
  <si>
    <t>350521********2079</t>
  </si>
  <si>
    <t>201807030132070400</t>
  </si>
  <si>
    <t>肖文彬</t>
  </si>
  <si>
    <t>430521********0296</t>
  </si>
  <si>
    <t>201807030131051619</t>
  </si>
  <si>
    <t>柯友胜</t>
  </si>
  <si>
    <t>420203********2910</t>
  </si>
  <si>
    <t>201807010111080010</t>
  </si>
  <si>
    <t>郑修亭</t>
  </si>
  <si>
    <t>371502********5512</t>
  </si>
  <si>
    <t>201807030121140838</t>
  </si>
  <si>
    <t>滕文博</t>
  </si>
  <si>
    <t>411122********8155</t>
  </si>
  <si>
    <t>201807030171040187</t>
  </si>
  <si>
    <t>222405********4410</t>
  </si>
  <si>
    <t>201807030161090374</t>
  </si>
  <si>
    <t>彭佳</t>
  </si>
  <si>
    <t>510107********1287</t>
  </si>
  <si>
    <t>201807030144061084</t>
  </si>
  <si>
    <t>常书昌</t>
  </si>
  <si>
    <t>140521********8631</t>
  </si>
  <si>
    <t>201807030131021666</t>
  </si>
  <si>
    <t>罗正菊</t>
  </si>
  <si>
    <t>420621********4528</t>
  </si>
  <si>
    <t>201807040144060121</t>
  </si>
  <si>
    <t>张海波</t>
  </si>
  <si>
    <t>142724********3379</t>
  </si>
  <si>
    <t>201807030114020747</t>
  </si>
  <si>
    <t>孙金学</t>
  </si>
  <si>
    <t>330419********2613</t>
  </si>
  <si>
    <t>201807030113031309</t>
  </si>
  <si>
    <t>陆如燕</t>
  </si>
  <si>
    <t>341181********1825</t>
  </si>
  <si>
    <t>201807030112151318</t>
  </si>
  <si>
    <t>倪青祥</t>
  </si>
  <si>
    <t>320924********571X</t>
  </si>
  <si>
    <t>201807040154020090</t>
  </si>
  <si>
    <t>王利民</t>
  </si>
  <si>
    <t>610525********1675</t>
  </si>
  <si>
    <t>201806290112051334</t>
  </si>
  <si>
    <t>史芳军</t>
  </si>
  <si>
    <t>320324********5919</t>
  </si>
  <si>
    <t>201807030121130350</t>
  </si>
  <si>
    <t>周颖珏</t>
  </si>
  <si>
    <t>450221********002X</t>
  </si>
  <si>
    <t>201807030144021407</t>
  </si>
  <si>
    <t>李玉平</t>
  </si>
  <si>
    <t>140212********0518</t>
  </si>
  <si>
    <t>201807030134021091</t>
  </si>
  <si>
    <t>周磊</t>
  </si>
  <si>
    <t>362325********0012</t>
  </si>
  <si>
    <t>201807020191021593</t>
  </si>
  <si>
    <t>卢娅丽</t>
  </si>
  <si>
    <t>530102********2742</t>
  </si>
  <si>
    <t>201807030115050262</t>
  </si>
  <si>
    <t>陈强</t>
  </si>
  <si>
    <t>350122********001X</t>
  </si>
  <si>
    <t>201807020144050427</t>
  </si>
  <si>
    <t>张佳清</t>
  </si>
  <si>
    <t>142424********3838</t>
  </si>
  <si>
    <t>201807030133101416</t>
  </si>
  <si>
    <t>372923********5624</t>
  </si>
  <si>
    <t>201807020114011397</t>
  </si>
  <si>
    <t>林秋华</t>
  </si>
  <si>
    <t>330327********6122</t>
  </si>
  <si>
    <t>201807020172011542</t>
  </si>
  <si>
    <t>陈壮</t>
  </si>
  <si>
    <t>210703********2034</t>
  </si>
  <si>
    <t>201807020121090989</t>
  </si>
  <si>
    <t>戴开勇</t>
  </si>
  <si>
    <t>452528********433X</t>
  </si>
  <si>
    <t>201807040143050698</t>
  </si>
  <si>
    <t>赵国英</t>
  </si>
  <si>
    <t>132223********202X</t>
  </si>
  <si>
    <t>201807030134091086</t>
  </si>
  <si>
    <t>陈行良</t>
  </si>
  <si>
    <t>362422********6218</t>
  </si>
  <si>
    <t>201807030161090965</t>
  </si>
  <si>
    <t>黄笛</t>
  </si>
  <si>
    <t>511622********1382</t>
  </si>
  <si>
    <t>201807020133170958</t>
  </si>
  <si>
    <t>李伟涛</t>
  </si>
  <si>
    <t>410328********801X</t>
  </si>
  <si>
    <t>PHDX6419412039237632</t>
  </si>
  <si>
    <t>李玉军</t>
  </si>
  <si>
    <t>140429********6812</t>
  </si>
  <si>
    <t>201807020145061637</t>
  </si>
  <si>
    <t>朱琛艺</t>
  </si>
  <si>
    <t>152825********0012</t>
  </si>
  <si>
    <t>201807030122041874</t>
  </si>
  <si>
    <t>冯春华</t>
  </si>
  <si>
    <t>450103********2043</t>
  </si>
  <si>
    <t>201807030114011285</t>
  </si>
  <si>
    <t>张爱珍</t>
  </si>
  <si>
    <t>330203********1828</t>
  </si>
  <si>
    <t>201806300134090088</t>
  </si>
  <si>
    <t>杨清华</t>
  </si>
  <si>
    <t>362422********8436</t>
  </si>
  <si>
    <t>201807020132021510</t>
  </si>
  <si>
    <t>彭海燕</t>
  </si>
  <si>
    <t>431021********0028</t>
  </si>
  <si>
    <t>201807030133011237</t>
  </si>
  <si>
    <t>李红霞</t>
  </si>
  <si>
    <t>410107********0521</t>
  </si>
  <si>
    <t>201807030121060515</t>
  </si>
  <si>
    <t>吕建军</t>
  </si>
  <si>
    <t>441222********0053</t>
  </si>
  <si>
    <t>201806290115051673</t>
  </si>
  <si>
    <t>林海</t>
  </si>
  <si>
    <t>350182********3217</t>
  </si>
  <si>
    <t>201807020154021855</t>
  </si>
  <si>
    <t>李海涛</t>
  </si>
  <si>
    <t>610428********4519</t>
  </si>
  <si>
    <t>201807030115061226</t>
  </si>
  <si>
    <t>全小青</t>
  </si>
  <si>
    <t>420221********0084</t>
  </si>
  <si>
    <t>201807030121120669</t>
  </si>
  <si>
    <t>钟其根</t>
  </si>
  <si>
    <t>440881********4874</t>
  </si>
  <si>
    <t>201807030162021144</t>
  </si>
  <si>
    <t>赵智伟</t>
  </si>
  <si>
    <t>452223********7012</t>
  </si>
  <si>
    <t>201807030116020597</t>
  </si>
  <si>
    <t>郑军华</t>
  </si>
  <si>
    <t>330127********5137</t>
  </si>
  <si>
    <t>201807030134090840</t>
  </si>
  <si>
    <t>文春华</t>
  </si>
  <si>
    <t>362421********5011</t>
  </si>
  <si>
    <t>201807020121090199</t>
  </si>
  <si>
    <t>陈友根</t>
  </si>
  <si>
    <t>362526********1711</t>
  </si>
  <si>
    <t>201807030122030319</t>
  </si>
  <si>
    <t>程保军</t>
  </si>
  <si>
    <t>452421********0419</t>
  </si>
  <si>
    <t>201807030162020035</t>
  </si>
  <si>
    <t>532322********1125</t>
  </si>
  <si>
    <t>201807020171010297</t>
  </si>
  <si>
    <t>张品涛</t>
  </si>
  <si>
    <t>222405********9013</t>
  </si>
  <si>
    <t>201807030134020060</t>
  </si>
  <si>
    <t>徐秋燕</t>
  </si>
  <si>
    <t>362322********2429</t>
  </si>
  <si>
    <t>201807030162030964</t>
  </si>
  <si>
    <t>张聪丽</t>
  </si>
  <si>
    <t>532626********2524</t>
  </si>
  <si>
    <t>201807030131080743</t>
  </si>
  <si>
    <t>罗俊华</t>
  </si>
  <si>
    <t>422601********302X</t>
  </si>
  <si>
    <t>201807030144111676</t>
  </si>
  <si>
    <t>杨向荣</t>
  </si>
  <si>
    <t>140524********1531</t>
  </si>
  <si>
    <t>201807030133051845</t>
  </si>
  <si>
    <t>田白梅</t>
  </si>
  <si>
    <t>430626********182X</t>
  </si>
  <si>
    <t>201807030111061388</t>
  </si>
  <si>
    <t>高冬梅</t>
  </si>
  <si>
    <t>370982********1846</t>
  </si>
  <si>
    <t>201807020121090786</t>
  </si>
  <si>
    <t>422801********1618</t>
  </si>
  <si>
    <t>201807020121071939</t>
  </si>
  <si>
    <t>陶建勇</t>
  </si>
  <si>
    <t>620121********6618</t>
  </si>
  <si>
    <t>201807020144020613</t>
  </si>
  <si>
    <t>王利军</t>
  </si>
  <si>
    <t>140203********1637</t>
  </si>
  <si>
    <t>201807030145021423</t>
  </si>
  <si>
    <t>夏丙锋</t>
  </si>
  <si>
    <t>412326********5413</t>
  </si>
  <si>
    <t>201807020112081064</t>
  </si>
  <si>
    <t>朱海丰</t>
  </si>
  <si>
    <t>320219********6038</t>
  </si>
  <si>
    <t>201807030163020926</t>
  </si>
  <si>
    <t>吴英凯</t>
  </si>
  <si>
    <t>522635********2617</t>
  </si>
  <si>
    <t>201807020143051531</t>
  </si>
  <si>
    <t>李得印</t>
  </si>
  <si>
    <t>131182********1613</t>
  </si>
  <si>
    <t>201807030131031762</t>
  </si>
  <si>
    <t>田宏喜</t>
  </si>
  <si>
    <t>420528********1027</t>
  </si>
  <si>
    <t>201807020172011537</t>
  </si>
  <si>
    <t>礼仲常</t>
  </si>
  <si>
    <t>210104********2038</t>
  </si>
  <si>
    <t>201807020113030210</t>
  </si>
  <si>
    <t>陈欢佳</t>
  </si>
  <si>
    <t>341182********2823</t>
  </si>
  <si>
    <t>201807030134080804</t>
  </si>
  <si>
    <t>谢长军</t>
  </si>
  <si>
    <t>362201********1019</t>
  </si>
  <si>
    <t>201807030131061234</t>
  </si>
  <si>
    <t>黎成艳</t>
  </si>
  <si>
    <t>422822********5561</t>
  </si>
  <si>
    <t>201807040133090231</t>
  </si>
  <si>
    <t>宋俊杰</t>
  </si>
  <si>
    <t>411528********5018</t>
  </si>
  <si>
    <t>201807030161041229</t>
  </si>
  <si>
    <t>何晓燕</t>
  </si>
  <si>
    <t>511902********8920</t>
  </si>
  <si>
    <t>201807030115081076</t>
  </si>
  <si>
    <t>朱林生</t>
  </si>
  <si>
    <t>352102********2830</t>
  </si>
  <si>
    <t>201807020116011768</t>
  </si>
  <si>
    <t>查国庆</t>
  </si>
  <si>
    <t>310227********0630</t>
  </si>
  <si>
    <t>201807020112090864</t>
  </si>
  <si>
    <t>刘美连</t>
  </si>
  <si>
    <t>320623********3524</t>
  </si>
  <si>
    <t>201807030161060384</t>
  </si>
  <si>
    <t>兰恒富</t>
  </si>
  <si>
    <t>511025********5818</t>
  </si>
  <si>
    <t>201807020161050233</t>
  </si>
  <si>
    <t>帅蓉芳</t>
  </si>
  <si>
    <t>511123********4861</t>
  </si>
  <si>
    <t>201807030133170956</t>
  </si>
  <si>
    <t>李斌</t>
  </si>
  <si>
    <t>411224********2435</t>
  </si>
  <si>
    <t>201807030121061427</t>
  </si>
  <si>
    <t>黄达相</t>
  </si>
  <si>
    <t>441225********5210</t>
  </si>
  <si>
    <t>201807030111151656</t>
  </si>
  <si>
    <t>201807030161070622</t>
  </si>
  <si>
    <t>杨洪</t>
  </si>
  <si>
    <t>510603********3118</t>
  </si>
  <si>
    <t>201806280112091776</t>
  </si>
  <si>
    <t>吴金金</t>
  </si>
  <si>
    <t>320683********8414</t>
  </si>
  <si>
    <t>201807030144060604</t>
  </si>
  <si>
    <t>王建珍</t>
  </si>
  <si>
    <t>142730********0329</t>
  </si>
  <si>
    <t>201807020112091101</t>
  </si>
  <si>
    <t>施谦</t>
  </si>
  <si>
    <t>320683********841X</t>
  </si>
  <si>
    <t>201807030114041156</t>
  </si>
  <si>
    <t>林洁</t>
  </si>
  <si>
    <t>330382********7124</t>
  </si>
  <si>
    <t>201807030172100985</t>
  </si>
  <si>
    <t>郭长红</t>
  </si>
  <si>
    <t>210402********0924</t>
  </si>
  <si>
    <t>201807040144060057</t>
  </si>
  <si>
    <t>武爱玲</t>
  </si>
  <si>
    <t>142701********0024</t>
  </si>
  <si>
    <t>201807030113010176</t>
  </si>
  <si>
    <t>吴之苗</t>
  </si>
  <si>
    <t>342427********0539</t>
  </si>
  <si>
    <t>201807020132041339</t>
  </si>
  <si>
    <t>夏映红</t>
  </si>
  <si>
    <t>430204********4022</t>
  </si>
  <si>
    <t>201807030161120682</t>
  </si>
  <si>
    <t>童全</t>
  </si>
  <si>
    <t>510502********2215</t>
  </si>
  <si>
    <t>201807020161090502</t>
  </si>
  <si>
    <t>513022********4575</t>
  </si>
  <si>
    <t>201807020133011876</t>
  </si>
  <si>
    <t>程丽颖</t>
  </si>
  <si>
    <t>410122********7446</t>
  </si>
  <si>
    <t>201807030134081241</t>
  </si>
  <si>
    <t>龙有虎</t>
  </si>
  <si>
    <t>362204********5733</t>
  </si>
  <si>
    <t>201807030134081330</t>
  </si>
  <si>
    <t>孔令成</t>
  </si>
  <si>
    <t>362226********3034</t>
  </si>
  <si>
    <t>201807030113050159</t>
  </si>
  <si>
    <t>王法光</t>
  </si>
  <si>
    <t>341226********0490</t>
  </si>
  <si>
    <t>201807030142011707</t>
  </si>
  <si>
    <t>薛兆利</t>
  </si>
  <si>
    <t>120101********3012</t>
  </si>
  <si>
    <t>201807030161110106</t>
  </si>
  <si>
    <t>刘小英</t>
  </si>
  <si>
    <t>512528********092X</t>
  </si>
  <si>
    <t>201807030111110796</t>
  </si>
  <si>
    <t>戴成涛</t>
  </si>
  <si>
    <t>370402********3118</t>
  </si>
  <si>
    <t>201807020165011118</t>
  </si>
  <si>
    <t>邓骁</t>
  </si>
  <si>
    <t>500103********4414</t>
  </si>
  <si>
    <t>201807030172010783</t>
  </si>
  <si>
    <t>张莹</t>
  </si>
  <si>
    <t>211204********0521</t>
  </si>
  <si>
    <t>201807030121030690</t>
  </si>
  <si>
    <t>龙文波</t>
  </si>
  <si>
    <t>360721********6033</t>
  </si>
  <si>
    <t>201807020131041473</t>
  </si>
  <si>
    <t>420107********4122</t>
  </si>
  <si>
    <t>201807030133061267</t>
  </si>
  <si>
    <t>卢玉会</t>
  </si>
  <si>
    <t>412931********0022</t>
  </si>
  <si>
    <t>201807030173010666</t>
  </si>
  <si>
    <t>刘红娟</t>
  </si>
  <si>
    <t>130528********8423</t>
  </si>
  <si>
    <t>201807040111110109</t>
  </si>
  <si>
    <t>孙贵连</t>
  </si>
  <si>
    <t>370481********6075</t>
  </si>
  <si>
    <t>201807030111041715</t>
  </si>
  <si>
    <t>赵传壮</t>
  </si>
  <si>
    <t>370825********4850</t>
  </si>
  <si>
    <t>201807020121111087</t>
  </si>
  <si>
    <t>曾英</t>
  </si>
  <si>
    <t>440221********1926</t>
  </si>
  <si>
    <t>201807020145060385</t>
  </si>
  <si>
    <t>刘丽云</t>
  </si>
  <si>
    <t>152801********2122</t>
  </si>
  <si>
    <t>201807030121090900</t>
  </si>
  <si>
    <t>宋海涛</t>
  </si>
  <si>
    <t>412826********7593</t>
  </si>
  <si>
    <t>201807030131011022</t>
  </si>
  <si>
    <t>陈红花</t>
  </si>
  <si>
    <t>420921********4687</t>
  </si>
  <si>
    <t>201807030115070036</t>
  </si>
  <si>
    <t>邱晓锋</t>
  </si>
  <si>
    <t>350582********0058</t>
  </si>
  <si>
    <t>201807030133091672</t>
  </si>
  <si>
    <t>付真</t>
  </si>
  <si>
    <t>413001********0045</t>
  </si>
  <si>
    <t>201807030114051201</t>
  </si>
  <si>
    <t>411321********3012</t>
  </si>
  <si>
    <t>201807030145021351</t>
  </si>
  <si>
    <t>马占威</t>
  </si>
  <si>
    <t>150207********2012</t>
  </si>
  <si>
    <t>201807030161110732</t>
  </si>
  <si>
    <t>粟辛群</t>
  </si>
  <si>
    <t>510503********2784</t>
  </si>
  <si>
    <t>201807030162010717</t>
  </si>
  <si>
    <t>杨思江</t>
  </si>
  <si>
    <t>532326********3034</t>
  </si>
  <si>
    <t>201806290191020572</t>
  </si>
  <si>
    <t>李贤</t>
  </si>
  <si>
    <t>350127********121X</t>
  </si>
  <si>
    <t>201807030114050681</t>
  </si>
  <si>
    <t>201807030145071425</t>
  </si>
  <si>
    <t>安二伟</t>
  </si>
  <si>
    <t>152728********1518</t>
  </si>
  <si>
    <t>201807020155021249</t>
  </si>
  <si>
    <t>杨治国</t>
  </si>
  <si>
    <t>622826********0610</t>
  </si>
  <si>
    <t>201807020133020754</t>
  </si>
  <si>
    <t>李翊豪</t>
  </si>
  <si>
    <t>410703********2034</t>
  </si>
  <si>
    <t>201807020152010679</t>
  </si>
  <si>
    <t>玛依拉·赛提尼牙孜</t>
  </si>
  <si>
    <t>652123********0025</t>
  </si>
  <si>
    <t>201807030173010370</t>
  </si>
  <si>
    <t>韩金伟</t>
  </si>
  <si>
    <t>230804********181X</t>
  </si>
  <si>
    <t>201807020116021433</t>
  </si>
  <si>
    <t>冯小锦</t>
  </si>
  <si>
    <t>310109********1234</t>
  </si>
  <si>
    <t>201807030173011110</t>
  </si>
  <si>
    <t>王秀国</t>
  </si>
  <si>
    <t>230811********0014</t>
  </si>
  <si>
    <t>201807030171031105</t>
  </si>
  <si>
    <t>王楠楠</t>
  </si>
  <si>
    <t>220382********0466</t>
  </si>
  <si>
    <t>201807030145070858</t>
  </si>
  <si>
    <t>赵海洋</t>
  </si>
  <si>
    <t>152701********487X</t>
  </si>
  <si>
    <t>201807020145040479</t>
  </si>
  <si>
    <t>聂利</t>
  </si>
  <si>
    <t>150302********0017</t>
  </si>
  <si>
    <t>201806290152010470</t>
  </si>
  <si>
    <t>邵明旭</t>
  </si>
  <si>
    <t>532130********1187</t>
  </si>
  <si>
    <t>201807030113071346</t>
  </si>
  <si>
    <t>刘楚永</t>
  </si>
  <si>
    <t>342222********725X</t>
  </si>
  <si>
    <t>201807030152011879</t>
  </si>
  <si>
    <t>412828********5947</t>
  </si>
  <si>
    <t>201807020131051661</t>
  </si>
  <si>
    <t>胡红英</t>
  </si>
  <si>
    <t>422128********018X</t>
  </si>
  <si>
    <t>201807030165020303</t>
  </si>
  <si>
    <t>张毅</t>
  </si>
  <si>
    <t>510221********3435</t>
  </si>
  <si>
    <t>201807030131071803</t>
  </si>
  <si>
    <t>刘亚强</t>
  </si>
  <si>
    <t>420106********2018</t>
  </si>
  <si>
    <t>201807030131030981</t>
  </si>
  <si>
    <t>王媛媛</t>
  </si>
  <si>
    <t>422406********0067</t>
  </si>
  <si>
    <t>201807030122050466</t>
  </si>
  <si>
    <t>潘荣</t>
  </si>
  <si>
    <t>450331********2128</t>
  </si>
  <si>
    <t>201807020121091928</t>
  </si>
  <si>
    <t>杨丹</t>
  </si>
  <si>
    <t>429006********6469</t>
  </si>
  <si>
    <t>201807030134051096</t>
  </si>
  <si>
    <t>黄凤</t>
  </si>
  <si>
    <t>360782********2308</t>
  </si>
  <si>
    <t>201807030141020047</t>
  </si>
  <si>
    <t>崔梦雯</t>
  </si>
  <si>
    <t>110106********0043</t>
  </si>
  <si>
    <t>201807030114011594</t>
  </si>
  <si>
    <t>422801********4435</t>
  </si>
  <si>
    <t>201807020111020739</t>
  </si>
  <si>
    <t>孙丽红</t>
  </si>
  <si>
    <t>372401********1526</t>
  </si>
  <si>
    <t>201807030161011103</t>
  </si>
  <si>
    <t>510113********0813</t>
  </si>
  <si>
    <t>201807030143041412</t>
  </si>
  <si>
    <t>130623********2725</t>
  </si>
  <si>
    <t>201807030112031669</t>
  </si>
  <si>
    <t>王亮亮</t>
  </si>
  <si>
    <t>320121********2723</t>
  </si>
  <si>
    <t>201807030131011220</t>
  </si>
  <si>
    <t>夏国超</t>
  </si>
  <si>
    <t>420111********5038</t>
  </si>
  <si>
    <t>201807020165011764</t>
  </si>
  <si>
    <t>511222********0130</t>
  </si>
  <si>
    <t>201807020116011792</t>
  </si>
  <si>
    <t>周霞</t>
  </si>
  <si>
    <t>320621********3223</t>
  </si>
  <si>
    <t>201807030121110550</t>
  </si>
  <si>
    <t>陆秋玉</t>
  </si>
  <si>
    <t>441822********4323</t>
  </si>
  <si>
    <t>201807020121031940</t>
  </si>
  <si>
    <t>姜燕</t>
  </si>
  <si>
    <t>513125********1820</t>
  </si>
  <si>
    <t>201807020116011731</t>
  </si>
  <si>
    <t>孙文忠</t>
  </si>
  <si>
    <t>310223********1614</t>
  </si>
  <si>
    <t>201807030113051336</t>
  </si>
  <si>
    <t>杨瑞春</t>
  </si>
  <si>
    <t>342127********4910</t>
  </si>
  <si>
    <t>201807030113070508</t>
  </si>
  <si>
    <t>王光明</t>
  </si>
  <si>
    <t>342221********5536</t>
  </si>
  <si>
    <t>201807030133010097</t>
  </si>
  <si>
    <t>贾俊娜</t>
  </si>
  <si>
    <t>411081********7284</t>
  </si>
  <si>
    <t>201807030133181147</t>
  </si>
  <si>
    <t>朱翠英</t>
  </si>
  <si>
    <t>410522********372X</t>
  </si>
  <si>
    <t>201807030122030993</t>
  </si>
  <si>
    <t>李春莹</t>
  </si>
  <si>
    <t>450404********002X</t>
  </si>
  <si>
    <t>201807020161051165</t>
  </si>
  <si>
    <t>刘敬</t>
  </si>
  <si>
    <t>513123********3012</t>
  </si>
  <si>
    <t>201807020121031897</t>
  </si>
  <si>
    <t>罗丽华</t>
  </si>
  <si>
    <t>441284********6027</t>
  </si>
  <si>
    <t>201807020121051913</t>
  </si>
  <si>
    <t>柯秋波</t>
  </si>
  <si>
    <t>440882********6543</t>
  </si>
  <si>
    <t>201807030121031579</t>
  </si>
  <si>
    <t>黄聪</t>
  </si>
  <si>
    <t>441225********001X</t>
  </si>
  <si>
    <t>201807030163010199</t>
  </si>
  <si>
    <t>周天福</t>
  </si>
  <si>
    <t>522121********7113</t>
  </si>
  <si>
    <t>201807020144021772</t>
  </si>
  <si>
    <t>侯晓娟</t>
  </si>
  <si>
    <t>140203********3626</t>
  </si>
  <si>
    <t>201806290121010469</t>
  </si>
  <si>
    <t>杨顺兴</t>
  </si>
  <si>
    <t>440682********662X</t>
  </si>
  <si>
    <t>201807030114021439</t>
  </si>
  <si>
    <t>劳炳和</t>
  </si>
  <si>
    <t>330425********5225</t>
  </si>
  <si>
    <t>201807030114031302</t>
  </si>
  <si>
    <t>钮建华</t>
  </si>
  <si>
    <t>330602********0516</t>
  </si>
  <si>
    <t>201807030112090011</t>
  </si>
  <si>
    <t>许炆炆</t>
  </si>
  <si>
    <t>320681********8222</t>
  </si>
  <si>
    <t>201807040172030725</t>
  </si>
  <si>
    <t>孔繁杰</t>
  </si>
  <si>
    <t>210503********0023</t>
  </si>
  <si>
    <t>201807030131010778</t>
  </si>
  <si>
    <t>芦延汉</t>
  </si>
  <si>
    <t>420103********4958</t>
  </si>
  <si>
    <t>201807030165021399</t>
  </si>
  <si>
    <t>文若杨</t>
  </si>
  <si>
    <t>511622********3110</t>
  </si>
  <si>
    <t>201807020172010814</t>
  </si>
  <si>
    <t>210181********5510</t>
  </si>
  <si>
    <t>PHDX6420113523736576</t>
  </si>
  <si>
    <t>朱嘉</t>
  </si>
  <si>
    <t>370921********5730</t>
  </si>
  <si>
    <t>201807020144091709</t>
  </si>
  <si>
    <t>胡霞</t>
  </si>
  <si>
    <t>140122********3221</t>
  </si>
  <si>
    <t>201807030153011457</t>
  </si>
  <si>
    <t>杨秀臣</t>
  </si>
  <si>
    <t>210302********0316</t>
  </si>
  <si>
    <t>201807030123011160</t>
  </si>
  <si>
    <t>郑海满</t>
  </si>
  <si>
    <t>460034********5068</t>
  </si>
  <si>
    <t>201807030133061413</t>
  </si>
  <si>
    <t>岳燕</t>
  </si>
  <si>
    <t>410421********5083</t>
  </si>
  <si>
    <t>201807020121011686</t>
  </si>
  <si>
    <t>韦桂彬</t>
  </si>
  <si>
    <t>441811********7436</t>
  </si>
  <si>
    <t>201807030113031580</t>
  </si>
  <si>
    <t>倪友俊</t>
  </si>
  <si>
    <t>341181********4217</t>
  </si>
  <si>
    <t>201807030112050163</t>
  </si>
  <si>
    <t>320323********0031</t>
  </si>
  <si>
    <t>201807020191020382</t>
  </si>
  <si>
    <t>刘北润</t>
  </si>
  <si>
    <t>442000********6614</t>
  </si>
  <si>
    <t>201807030112010932</t>
  </si>
  <si>
    <t>320511********2024</t>
  </si>
  <si>
    <t>201807030131050688</t>
  </si>
  <si>
    <t>王连英</t>
  </si>
  <si>
    <t>421181********1347</t>
  </si>
  <si>
    <t>201807020122041716</t>
  </si>
  <si>
    <t>李春晨</t>
  </si>
  <si>
    <t>452123********5841</t>
  </si>
  <si>
    <t>201807030111120366</t>
  </si>
  <si>
    <t>史月华</t>
  </si>
  <si>
    <t>372523********5347</t>
  </si>
  <si>
    <t>201807020112151632</t>
  </si>
  <si>
    <t>周建设</t>
  </si>
  <si>
    <t>320622********5619</t>
  </si>
  <si>
    <t>201807020114041036</t>
  </si>
  <si>
    <t>姚秋石</t>
  </si>
  <si>
    <t>330106********0014</t>
  </si>
  <si>
    <t>201807030154020698</t>
  </si>
  <si>
    <t>阮述珍</t>
  </si>
  <si>
    <t>612525********2729</t>
  </si>
  <si>
    <t>201807030122041125</t>
  </si>
  <si>
    <t>梁新宏</t>
  </si>
  <si>
    <t>450122********1593</t>
  </si>
  <si>
    <t>201807030155020135</t>
  </si>
  <si>
    <t>张孝敏</t>
  </si>
  <si>
    <t>622801********083X</t>
  </si>
  <si>
    <t>201807030112080930</t>
  </si>
  <si>
    <t>王明华</t>
  </si>
  <si>
    <t>320222********6332</t>
  </si>
  <si>
    <t>201807020151031137</t>
  </si>
  <si>
    <t>640302********2710</t>
  </si>
  <si>
    <t>201807020115061867</t>
  </si>
  <si>
    <t>陈春阳</t>
  </si>
  <si>
    <t>350206********4018</t>
  </si>
  <si>
    <t>201807020112031375</t>
  </si>
  <si>
    <t>柏久英</t>
  </si>
  <si>
    <t>342225********1510</t>
  </si>
  <si>
    <t>201807030152010659</t>
  </si>
  <si>
    <t>蔡阳</t>
  </si>
  <si>
    <t>650104********5023</t>
  </si>
  <si>
    <t>201807020134071845</t>
  </si>
  <si>
    <t>杨建华</t>
  </si>
  <si>
    <t>360731********0810</t>
  </si>
  <si>
    <t>201807030112030950</t>
  </si>
  <si>
    <t>李燕莎</t>
  </si>
  <si>
    <t>371121********2963</t>
  </si>
  <si>
    <t>201807030141011455</t>
  </si>
  <si>
    <t>宋泳</t>
  </si>
  <si>
    <t>230202********0621</t>
  </si>
  <si>
    <t>201807020134081413</t>
  </si>
  <si>
    <t>李子晚</t>
  </si>
  <si>
    <t>362201********5459</t>
  </si>
  <si>
    <t>201807030114020631</t>
  </si>
  <si>
    <t>祖育新</t>
  </si>
  <si>
    <t>330421********3819</t>
  </si>
  <si>
    <t>201807030116020458</t>
  </si>
  <si>
    <t>王步宁</t>
  </si>
  <si>
    <t>310105********1234</t>
  </si>
  <si>
    <t>201807010115030021</t>
  </si>
  <si>
    <t>徐小红</t>
  </si>
  <si>
    <t>350521********1566</t>
  </si>
  <si>
    <t>201807030123010603</t>
  </si>
  <si>
    <t>黄海新</t>
  </si>
  <si>
    <t>460026********001X</t>
  </si>
  <si>
    <t>201807030143070925</t>
  </si>
  <si>
    <t>高俊林</t>
  </si>
  <si>
    <t>130107********1810</t>
  </si>
  <si>
    <t>201807030161071665</t>
  </si>
  <si>
    <t>邹由军</t>
  </si>
  <si>
    <t>510602********6996</t>
  </si>
  <si>
    <t>201807030161090628</t>
  </si>
  <si>
    <t>蒲霞</t>
  </si>
  <si>
    <t>500381********4723</t>
  </si>
  <si>
    <t>201807030112010013</t>
  </si>
  <si>
    <t>丁颖仪</t>
  </si>
  <si>
    <t>320522********162X</t>
  </si>
  <si>
    <t>201807040112130393</t>
  </si>
  <si>
    <t>汤中节</t>
  </si>
  <si>
    <t>340104********1011</t>
  </si>
  <si>
    <t>201807040134031502</t>
  </si>
  <si>
    <t>刘中娥</t>
  </si>
  <si>
    <t>360430********152X</t>
  </si>
  <si>
    <t>201807030133061596</t>
  </si>
  <si>
    <t>薛猛</t>
  </si>
  <si>
    <t>411322********008X</t>
  </si>
  <si>
    <t>201807030132020814</t>
  </si>
  <si>
    <t>李翠兰</t>
  </si>
  <si>
    <t>432801********1020</t>
  </si>
  <si>
    <t>PHDX6419474542493696</t>
  </si>
  <si>
    <t>张晓鹏</t>
  </si>
  <si>
    <t>152301********2013</t>
  </si>
  <si>
    <t>201807020163011155</t>
  </si>
  <si>
    <t>庹涛涛</t>
  </si>
  <si>
    <t>522128********1045</t>
  </si>
  <si>
    <t>201807030143020015</t>
  </si>
  <si>
    <t>张宝</t>
  </si>
  <si>
    <t>130921********227X</t>
  </si>
  <si>
    <t>201807030143030480</t>
  </si>
  <si>
    <t>孟岩</t>
  </si>
  <si>
    <t>130123********751X</t>
  </si>
  <si>
    <t>201807020143041583</t>
  </si>
  <si>
    <t>李思</t>
  </si>
  <si>
    <t>130684********2268</t>
  </si>
  <si>
    <t>201807040112030583</t>
  </si>
  <si>
    <t>唐洁</t>
  </si>
  <si>
    <t>450324********6123</t>
  </si>
  <si>
    <t>201807040131070270</t>
  </si>
  <si>
    <t>郑玮</t>
  </si>
  <si>
    <t>422403********0027</t>
  </si>
  <si>
    <t>201807020145061190</t>
  </si>
  <si>
    <t>魏昭华</t>
  </si>
  <si>
    <t>152801********1235</t>
  </si>
  <si>
    <t>201807030144030260</t>
  </si>
  <si>
    <t>张彩虹</t>
  </si>
  <si>
    <t>142635********1623</t>
  </si>
  <si>
    <t>201807030145021468</t>
  </si>
  <si>
    <t>袁忠阳</t>
  </si>
  <si>
    <t>150203********3012</t>
  </si>
  <si>
    <t>201807040114050578</t>
  </si>
  <si>
    <t>刘远堂</t>
  </si>
  <si>
    <t>412325********393X</t>
  </si>
  <si>
    <t>201807040163011466</t>
  </si>
  <si>
    <t>范小珊</t>
  </si>
  <si>
    <t>522123********0027</t>
  </si>
  <si>
    <t>201807020144080979</t>
  </si>
  <si>
    <t>武建军</t>
  </si>
  <si>
    <t>142301********0027</t>
  </si>
  <si>
    <t>201807040133110737</t>
  </si>
  <si>
    <t>013311</t>
  </si>
  <si>
    <t>周口信销一部</t>
  </si>
  <si>
    <t>孔纪伟</t>
  </si>
  <si>
    <t>412702********0079</t>
  </si>
  <si>
    <t>201807040172071335</t>
  </si>
  <si>
    <t>210824********5033</t>
  </si>
  <si>
    <t>201807030143050457</t>
  </si>
  <si>
    <t>魏金超</t>
  </si>
  <si>
    <t>130534********0016</t>
  </si>
  <si>
    <t>201807040121050774</t>
  </si>
  <si>
    <t>谢银娣</t>
  </si>
  <si>
    <t>440883********1922</t>
  </si>
  <si>
    <t>201807040171010069</t>
  </si>
  <si>
    <t>盛艳香</t>
  </si>
  <si>
    <t>220381********6246</t>
  </si>
  <si>
    <t>201807030133040501</t>
  </si>
  <si>
    <t>卢朋飞</t>
  </si>
  <si>
    <t>410325********1511</t>
  </si>
  <si>
    <t>201807040122031053</t>
  </si>
  <si>
    <t>林莉</t>
  </si>
  <si>
    <t>450402********0629</t>
  </si>
  <si>
    <t>201806290163021723</t>
  </si>
  <si>
    <t>刘正学</t>
  </si>
  <si>
    <t>522601********0070</t>
  </si>
  <si>
    <t>201807030131050841</t>
  </si>
  <si>
    <t>郭海斌</t>
  </si>
  <si>
    <t>421123********1211</t>
  </si>
  <si>
    <t>201807020145040506</t>
  </si>
  <si>
    <t>王海静</t>
  </si>
  <si>
    <t>152921********0426</t>
  </si>
  <si>
    <t>201807040172011105</t>
  </si>
  <si>
    <t>李一文</t>
  </si>
  <si>
    <t>210105********3713</t>
  </si>
  <si>
    <t>201807040141010327</t>
  </si>
  <si>
    <t>贾煜</t>
  </si>
  <si>
    <t>652801********055X</t>
  </si>
  <si>
    <t>201807040162030064</t>
  </si>
  <si>
    <t>崔跃逵</t>
  </si>
  <si>
    <t>532522********1516</t>
  </si>
  <si>
    <t>201807030121020639</t>
  </si>
  <si>
    <t>付峰</t>
  </si>
  <si>
    <t>341222********7452</t>
  </si>
  <si>
    <t>201807040134050594</t>
  </si>
  <si>
    <t>郭石林</t>
  </si>
  <si>
    <t>362201********4613</t>
  </si>
  <si>
    <t>201807040173020804</t>
  </si>
  <si>
    <t>邵会东</t>
  </si>
  <si>
    <t>230204********0011</t>
  </si>
  <si>
    <t>201807040161110661</t>
  </si>
  <si>
    <t>周毅</t>
  </si>
  <si>
    <t>512501********2673</t>
  </si>
  <si>
    <t>201807040121140189</t>
  </si>
  <si>
    <t>程阳</t>
  </si>
  <si>
    <t>429001********6934</t>
  </si>
  <si>
    <t>201807030162021809</t>
  </si>
  <si>
    <t>陶钰清</t>
  </si>
  <si>
    <t>532301********3729</t>
  </si>
  <si>
    <t>201807040131021200</t>
  </si>
  <si>
    <t>420601********4020</t>
  </si>
  <si>
    <t>201806290115051560</t>
  </si>
  <si>
    <t>许丽聊</t>
  </si>
  <si>
    <t>350321********5660</t>
  </si>
  <si>
    <t>201807040122020635</t>
  </si>
  <si>
    <t>罗海英</t>
  </si>
  <si>
    <t>452226********5429</t>
  </si>
  <si>
    <t>201807030114021670</t>
  </si>
  <si>
    <t>黄明利</t>
  </si>
  <si>
    <t>500235********7230</t>
  </si>
  <si>
    <t>201807040133020919</t>
  </si>
  <si>
    <t>巴艳玲</t>
  </si>
  <si>
    <t>410703********2529</t>
  </si>
  <si>
    <t>201807040112051846</t>
  </si>
  <si>
    <t>周娟</t>
  </si>
  <si>
    <t>320324********6028</t>
  </si>
  <si>
    <t>201807030112051544</t>
  </si>
  <si>
    <t>周奎</t>
  </si>
  <si>
    <t>320324********2773</t>
  </si>
  <si>
    <t>201807030143041378</t>
  </si>
  <si>
    <t>牟肖璇</t>
  </si>
  <si>
    <t>130631********0041</t>
  </si>
  <si>
    <t>201807030161011521</t>
  </si>
  <si>
    <t>卢涛</t>
  </si>
  <si>
    <t>510322********2511</t>
  </si>
  <si>
    <t>201807040145031904</t>
  </si>
  <si>
    <t>刘海林</t>
  </si>
  <si>
    <t>152326********1173</t>
  </si>
  <si>
    <t>201807040121132021</t>
  </si>
  <si>
    <t>王辉强</t>
  </si>
  <si>
    <t>430322********4171</t>
  </si>
  <si>
    <t>201807040121101400</t>
  </si>
  <si>
    <t>赖晓婷</t>
  </si>
  <si>
    <t>441323********604X</t>
  </si>
  <si>
    <t>201807040113050497</t>
  </si>
  <si>
    <t>王超</t>
  </si>
  <si>
    <t>342123********5315</t>
  </si>
  <si>
    <t>201807020191020830</t>
  </si>
  <si>
    <t>李守敏</t>
  </si>
  <si>
    <t>370725********3292</t>
  </si>
  <si>
    <t>201807040155020818</t>
  </si>
  <si>
    <t>陈俊峰</t>
  </si>
  <si>
    <t>622825********0614</t>
  </si>
  <si>
    <t>201807040131081890</t>
  </si>
  <si>
    <t>刘德军</t>
  </si>
  <si>
    <t>420303********2878</t>
  </si>
  <si>
    <t>201807040141020979</t>
  </si>
  <si>
    <t>李沅桐</t>
  </si>
  <si>
    <t>110227********3333</t>
  </si>
  <si>
    <t>201807040112060315</t>
  </si>
  <si>
    <t>潘飞</t>
  </si>
  <si>
    <t>321283********0439</t>
  </si>
  <si>
    <t>201807040155011312</t>
  </si>
  <si>
    <t>王定萍</t>
  </si>
  <si>
    <t>620402********5425</t>
  </si>
  <si>
    <t>201807030144021591</t>
  </si>
  <si>
    <t>薛佐国</t>
  </si>
  <si>
    <t>140202********2516</t>
  </si>
  <si>
    <t>201807030165020704</t>
  </si>
  <si>
    <t>娄金波</t>
  </si>
  <si>
    <t>500110********0871</t>
  </si>
  <si>
    <t>201807040115080164</t>
  </si>
  <si>
    <t>林建进</t>
  </si>
  <si>
    <t>350322********3833</t>
  </si>
  <si>
    <t>201807040131040282</t>
  </si>
  <si>
    <t>张平超</t>
  </si>
  <si>
    <t>510681********4817</t>
  </si>
  <si>
    <t>201807040112080473</t>
  </si>
  <si>
    <t>320223********6043</t>
  </si>
  <si>
    <t>201807030112031641</t>
  </si>
  <si>
    <t>江爱民</t>
  </si>
  <si>
    <t>320125********553X</t>
  </si>
  <si>
    <t>201807030163021770</t>
  </si>
  <si>
    <t>梁雅婷</t>
  </si>
  <si>
    <t>520102********1627</t>
  </si>
  <si>
    <t>201807040161121811</t>
  </si>
  <si>
    <t>邓应嵩</t>
  </si>
  <si>
    <t>510504********2511</t>
  </si>
  <si>
    <t>201807050153010016</t>
  </si>
  <si>
    <t>李永芳</t>
  </si>
  <si>
    <t>632126********1423</t>
  </si>
  <si>
    <t>201807040133060289</t>
  </si>
  <si>
    <t>高光东</t>
  </si>
  <si>
    <t>411323********7091</t>
  </si>
  <si>
    <t>201807040115080206</t>
  </si>
  <si>
    <t>郭光辉</t>
  </si>
  <si>
    <t>352127********0014</t>
  </si>
  <si>
    <t>201807040115021333</t>
  </si>
  <si>
    <t>黄胜阳</t>
  </si>
  <si>
    <t>350628********5536</t>
  </si>
  <si>
    <t>201807040112081993</t>
  </si>
  <si>
    <t>周齐</t>
  </si>
  <si>
    <t>320211********4546</t>
  </si>
  <si>
    <t>201807040144050214</t>
  </si>
  <si>
    <t>李永胜</t>
  </si>
  <si>
    <t>142422********1518</t>
  </si>
  <si>
    <t>201807030133041866</t>
  </si>
  <si>
    <t>上官惠波</t>
  </si>
  <si>
    <t>411221********1011</t>
  </si>
  <si>
    <t>201807020144080999</t>
  </si>
  <si>
    <t>王兵兵</t>
  </si>
  <si>
    <t>141124********0193</t>
  </si>
  <si>
    <t>201807020121031650</t>
  </si>
  <si>
    <t>刘登攀</t>
  </si>
  <si>
    <t>431229********007X</t>
  </si>
  <si>
    <t>201807030144060475</t>
  </si>
  <si>
    <t>胡伟声</t>
  </si>
  <si>
    <t>612124********0316</t>
  </si>
  <si>
    <t>201807030121091032</t>
  </si>
  <si>
    <t>余九娇</t>
  </si>
  <si>
    <t>362129********1626</t>
  </si>
  <si>
    <t>201807030111170856</t>
  </si>
  <si>
    <t>唐敬湖</t>
  </si>
  <si>
    <t>372828********1879</t>
  </si>
  <si>
    <t>201807030132021929</t>
  </si>
  <si>
    <t>曹一曲</t>
  </si>
  <si>
    <t>431023********3117</t>
  </si>
  <si>
    <t>201807040133051946</t>
  </si>
  <si>
    <t>杜冠莉</t>
  </si>
  <si>
    <t>410121********0027</t>
  </si>
  <si>
    <t>201807040132041088</t>
  </si>
  <si>
    <t>黄谦</t>
  </si>
  <si>
    <t>430103********0026</t>
  </si>
  <si>
    <t>201807030112121060</t>
  </si>
  <si>
    <t>付超</t>
  </si>
  <si>
    <t>320827********1118</t>
  </si>
  <si>
    <t>201807040131011598</t>
  </si>
  <si>
    <t>王春敏</t>
  </si>
  <si>
    <t>522125********4347</t>
  </si>
  <si>
    <t>201807040131070352</t>
  </si>
  <si>
    <t>420103********497X</t>
  </si>
  <si>
    <t>PHDX6419851765612544</t>
  </si>
  <si>
    <t>储民飞</t>
  </si>
  <si>
    <t>342824********4812</t>
  </si>
  <si>
    <t>201807040144101128</t>
  </si>
  <si>
    <t>张晓斌</t>
  </si>
  <si>
    <t>140426********1219</t>
  </si>
  <si>
    <t>201807030161011277</t>
  </si>
  <si>
    <t>唐晓莉</t>
  </si>
  <si>
    <t>510902********9504</t>
  </si>
  <si>
    <t>201807040162011254</t>
  </si>
  <si>
    <t>曹志刚</t>
  </si>
  <si>
    <t>530102********1156</t>
  </si>
  <si>
    <t>201807030121141928</t>
  </si>
  <si>
    <t>杜敬</t>
  </si>
  <si>
    <t>440620********3333</t>
  </si>
  <si>
    <t>201807040113050799</t>
  </si>
  <si>
    <t>代芹香</t>
  </si>
  <si>
    <t>341221********2287</t>
  </si>
  <si>
    <t>201807040121130399</t>
  </si>
  <si>
    <t>冯娜</t>
  </si>
  <si>
    <t>441481********5660</t>
  </si>
  <si>
    <t>201807040121040620</t>
  </si>
  <si>
    <t>陈武林</t>
  </si>
  <si>
    <t>420881********0757</t>
  </si>
  <si>
    <t>201807030112101393</t>
  </si>
  <si>
    <t>席婷艳</t>
  </si>
  <si>
    <t>320704********3025</t>
  </si>
  <si>
    <t>201807040121020276</t>
  </si>
  <si>
    <t>曾嘉韵</t>
  </si>
  <si>
    <t>440181********8141</t>
  </si>
  <si>
    <t>PHDX6419846804013056</t>
  </si>
  <si>
    <t>储亚琴</t>
  </si>
  <si>
    <t>320621********2829</t>
  </si>
  <si>
    <t>201807040133020884</t>
  </si>
  <si>
    <t>贾领富</t>
  </si>
  <si>
    <t>410724********1511</t>
  </si>
  <si>
    <t>201807030112091955</t>
  </si>
  <si>
    <t>朱凤英</t>
  </si>
  <si>
    <t>320926********5260</t>
  </si>
  <si>
    <t>201807040113051611</t>
  </si>
  <si>
    <t>张以法</t>
  </si>
  <si>
    <t>342122********285X</t>
  </si>
  <si>
    <t>201807030134020491</t>
  </si>
  <si>
    <t>程小曼</t>
  </si>
  <si>
    <t>362302********3522</t>
  </si>
  <si>
    <t>201807020116010654</t>
  </si>
  <si>
    <t>宋瑞清</t>
  </si>
  <si>
    <t>321321********2931</t>
  </si>
  <si>
    <t>201807040115031067</t>
  </si>
  <si>
    <t>颜秀环</t>
  </si>
  <si>
    <t>350582********3046</t>
  </si>
  <si>
    <t>201807030191021273</t>
  </si>
  <si>
    <t>赵云伟</t>
  </si>
  <si>
    <t>370829********007X</t>
  </si>
  <si>
    <t>PHDX6420185267306496</t>
  </si>
  <si>
    <t>王灿营</t>
  </si>
  <si>
    <t>530421********001X</t>
  </si>
  <si>
    <t>201807030122031931</t>
  </si>
  <si>
    <t>李泽强</t>
  </si>
  <si>
    <t>452426********4215</t>
  </si>
  <si>
    <t>201807040131081369</t>
  </si>
  <si>
    <t>刘兴建</t>
  </si>
  <si>
    <t>420321********0035</t>
  </si>
  <si>
    <t>201807040121020618</t>
  </si>
  <si>
    <t>罗子聪</t>
  </si>
  <si>
    <t>440182********2199</t>
  </si>
  <si>
    <t>201807030151040866</t>
  </si>
  <si>
    <t>642124********2920</t>
  </si>
  <si>
    <t>201807040121041345</t>
  </si>
  <si>
    <t>冼四妹</t>
  </si>
  <si>
    <t>440623********1227</t>
  </si>
  <si>
    <t>201807040114011491</t>
  </si>
  <si>
    <t>王晓敏</t>
  </si>
  <si>
    <t>140481********6479</t>
  </si>
  <si>
    <t>201807040161130196</t>
  </si>
  <si>
    <t>513028********8982</t>
  </si>
  <si>
    <t>201807040151040865</t>
  </si>
  <si>
    <t>640111********0029</t>
  </si>
  <si>
    <t>PHDX6420257921040384</t>
  </si>
  <si>
    <t>曾俊凡</t>
  </si>
  <si>
    <t>442000********4054</t>
  </si>
  <si>
    <t>201807030116011843</t>
  </si>
  <si>
    <t>郝伟</t>
  </si>
  <si>
    <t>512501********2413</t>
  </si>
  <si>
    <t>PHDX6420099783458816</t>
  </si>
  <si>
    <t>赵阳</t>
  </si>
  <si>
    <t>230108********143X</t>
  </si>
  <si>
    <t>201807030133181511</t>
  </si>
  <si>
    <t>刘爱娟</t>
  </si>
  <si>
    <t>410527********0064</t>
  </si>
  <si>
    <t>201807040151041662</t>
  </si>
  <si>
    <t>640102********091X</t>
  </si>
  <si>
    <t>201807030112090034</t>
  </si>
  <si>
    <t>鞠宇航</t>
  </si>
  <si>
    <t>320682********6776</t>
  </si>
  <si>
    <t>201807040115080108</t>
  </si>
  <si>
    <t>黄瑞雅</t>
  </si>
  <si>
    <t>350582********3525</t>
  </si>
  <si>
    <t>201807040116020643</t>
  </si>
  <si>
    <t>石青</t>
  </si>
  <si>
    <t>320114********3315</t>
  </si>
  <si>
    <t>201807030165011630</t>
  </si>
  <si>
    <t>黄鸽</t>
  </si>
  <si>
    <t>510212********5029</t>
  </si>
  <si>
    <t>201807040154040670</t>
  </si>
  <si>
    <t>彭林</t>
  </si>
  <si>
    <t>610422********0053</t>
  </si>
  <si>
    <t>201807020145060911</t>
  </si>
  <si>
    <t>安普新</t>
  </si>
  <si>
    <t>152801********7915</t>
  </si>
  <si>
    <t>PHDX6420185246597120</t>
  </si>
  <si>
    <t>马晓平</t>
  </si>
  <si>
    <t>642127********2417</t>
  </si>
  <si>
    <t>201807040133021712</t>
  </si>
  <si>
    <t>张现春</t>
  </si>
  <si>
    <t>410711********0034</t>
  </si>
  <si>
    <t>201807040113051916</t>
  </si>
  <si>
    <t>342101********1325</t>
  </si>
  <si>
    <t>201807020145021654</t>
  </si>
  <si>
    <t>麻竣超</t>
  </si>
  <si>
    <t>150202********0316</t>
  </si>
  <si>
    <t>201807030155011257</t>
  </si>
  <si>
    <t>安丽梅</t>
  </si>
  <si>
    <t>622625********1921</t>
  </si>
  <si>
    <t>201807040114011077</t>
  </si>
  <si>
    <t>章益军</t>
  </si>
  <si>
    <t>330226********3353</t>
  </si>
  <si>
    <t>201807030173010660</t>
  </si>
  <si>
    <t>付兵</t>
  </si>
  <si>
    <t>232103********0255</t>
  </si>
  <si>
    <t>201807050161010042</t>
  </si>
  <si>
    <t>杨德琼</t>
  </si>
  <si>
    <t>512923********5281</t>
  </si>
  <si>
    <t>201807040153011304</t>
  </si>
  <si>
    <t>李永清</t>
  </si>
  <si>
    <t>632124********4022</t>
  </si>
  <si>
    <t>201807040115060862</t>
  </si>
  <si>
    <t>汪国凤</t>
  </si>
  <si>
    <t>360313********4019</t>
  </si>
  <si>
    <t>201807030171030486</t>
  </si>
  <si>
    <t>张成仁</t>
  </si>
  <si>
    <t>220381********421X</t>
  </si>
  <si>
    <t>201807040121071374</t>
  </si>
  <si>
    <t>梁潭</t>
  </si>
  <si>
    <t>452131********2426</t>
  </si>
  <si>
    <t>201807030145061644</t>
  </si>
  <si>
    <t>贾华俊</t>
  </si>
  <si>
    <t>152822********7212</t>
  </si>
  <si>
    <t>201807040161050941</t>
  </si>
  <si>
    <t>刘亚红</t>
  </si>
  <si>
    <t>511126********0044</t>
  </si>
  <si>
    <t>201807040121140226</t>
  </si>
  <si>
    <t>潘大虎</t>
  </si>
  <si>
    <t>610115********4795</t>
  </si>
  <si>
    <t>201807040163021302</t>
  </si>
  <si>
    <t>杨丽娜</t>
  </si>
  <si>
    <t>522725********0021</t>
  </si>
  <si>
    <t>201807040121090999</t>
  </si>
  <si>
    <t>万宏桃</t>
  </si>
  <si>
    <t>432402********3522</t>
  </si>
  <si>
    <t>201807040116020819</t>
  </si>
  <si>
    <t>韩华</t>
  </si>
  <si>
    <t>310107********0423</t>
  </si>
  <si>
    <t>201807040111121759</t>
  </si>
  <si>
    <t>唐在君</t>
  </si>
  <si>
    <t>372527********2522</t>
  </si>
  <si>
    <t>201807030121131804</t>
  </si>
  <si>
    <t>郑永丰</t>
  </si>
  <si>
    <t>440582********205X</t>
  </si>
  <si>
    <t>PHDX6420188341731328</t>
  </si>
  <si>
    <t>苏万成</t>
  </si>
  <si>
    <t>440684********2314</t>
  </si>
  <si>
    <t>201807030112050436</t>
  </si>
  <si>
    <t>320322********598X</t>
  </si>
  <si>
    <t>201807040134070872</t>
  </si>
  <si>
    <t>罗鑫</t>
  </si>
  <si>
    <t>510824********1854</t>
  </si>
  <si>
    <t>201807040172100771</t>
  </si>
  <si>
    <t>王明浩</t>
  </si>
  <si>
    <t>210204********5657</t>
  </si>
  <si>
    <t>201807040111130228</t>
  </si>
  <si>
    <t>赵序刚</t>
  </si>
  <si>
    <t>370122********1757</t>
  </si>
  <si>
    <t>PHDX6419699634274304</t>
  </si>
  <si>
    <t>360428********121X</t>
  </si>
  <si>
    <t>201807040131061267</t>
  </si>
  <si>
    <t>张圆满</t>
  </si>
  <si>
    <t>429021********2012</t>
  </si>
  <si>
    <t>201807040161091434</t>
  </si>
  <si>
    <t>佘俊蓉</t>
  </si>
  <si>
    <t>510112********0026</t>
  </si>
  <si>
    <t>201807040131050309</t>
  </si>
  <si>
    <t>李秋秋</t>
  </si>
  <si>
    <t>421181********1329</t>
  </si>
  <si>
    <t>201807050115060427</t>
  </si>
  <si>
    <t>陆玉华</t>
  </si>
  <si>
    <t>340223********5124</t>
  </si>
  <si>
    <t>201807040133070396</t>
  </si>
  <si>
    <t>王顺卫</t>
  </si>
  <si>
    <t>410482********1816</t>
  </si>
  <si>
    <t>201807040171040677</t>
  </si>
  <si>
    <t>董少波</t>
  </si>
  <si>
    <t>222403********2617</t>
  </si>
  <si>
    <t>201807040133091297</t>
  </si>
  <si>
    <t>胡圣明</t>
  </si>
  <si>
    <t>413024********0039</t>
  </si>
  <si>
    <t>201807030173011922</t>
  </si>
  <si>
    <t>曲建睿</t>
  </si>
  <si>
    <t>230102********1626</t>
  </si>
  <si>
    <t>201807040171040732</t>
  </si>
  <si>
    <t>杜红权</t>
  </si>
  <si>
    <t>222425********0616</t>
  </si>
  <si>
    <t>201807030121011652</t>
  </si>
  <si>
    <t>黄德文</t>
  </si>
  <si>
    <t>440620********1273</t>
  </si>
  <si>
    <t>201807020141031399</t>
  </si>
  <si>
    <t>李志宇</t>
  </si>
  <si>
    <t>130281********5613</t>
  </si>
  <si>
    <t>201807030144061429</t>
  </si>
  <si>
    <t>古帅</t>
  </si>
  <si>
    <t>142701********3011</t>
  </si>
  <si>
    <t>201807040154021452</t>
  </si>
  <si>
    <t>白彩红</t>
  </si>
  <si>
    <t>610202********3222</t>
  </si>
  <si>
    <t>201807030155010848</t>
  </si>
  <si>
    <t>侯淑香</t>
  </si>
  <si>
    <t>632124********5321</t>
  </si>
  <si>
    <t>201807030121121542</t>
  </si>
  <si>
    <t>汪佰贤</t>
  </si>
  <si>
    <t>441322********6848</t>
  </si>
  <si>
    <t>201807030133011941</t>
  </si>
  <si>
    <t>吴金伟</t>
  </si>
  <si>
    <t>410222********5530</t>
  </si>
  <si>
    <t>201807040112090026</t>
  </si>
  <si>
    <t>印春霞</t>
  </si>
  <si>
    <t>320621********7344</t>
  </si>
  <si>
    <t>201807040191021979</t>
  </si>
  <si>
    <t>吴俊杰</t>
  </si>
  <si>
    <t>440882********6811</t>
  </si>
  <si>
    <t>201806290161111184</t>
  </si>
  <si>
    <t>朱方鑫</t>
  </si>
  <si>
    <t>512530********7210</t>
  </si>
  <si>
    <t>201807050161120139</t>
  </si>
  <si>
    <t>510502********0724</t>
  </si>
  <si>
    <t>201807040133091540</t>
  </si>
  <si>
    <t>朱军民</t>
  </si>
  <si>
    <t>413029********2017</t>
  </si>
  <si>
    <t>201807040171031318</t>
  </si>
  <si>
    <t>安俊才</t>
  </si>
  <si>
    <t>211224********3513</t>
  </si>
  <si>
    <t>201807050133100214</t>
  </si>
  <si>
    <t>陈亭</t>
  </si>
  <si>
    <t>411425********1824</t>
  </si>
  <si>
    <t>201807030171010633</t>
  </si>
  <si>
    <t>张雨婷</t>
  </si>
  <si>
    <t>150725********3929</t>
  </si>
  <si>
    <t>201807040165011618</t>
  </si>
  <si>
    <t>刘春梅</t>
  </si>
  <si>
    <t>510222********0447</t>
  </si>
  <si>
    <t>201807030121051800</t>
  </si>
  <si>
    <t>莫宏艳</t>
  </si>
  <si>
    <t>440882********1563</t>
  </si>
  <si>
    <t>201807040161010972</t>
  </si>
  <si>
    <t>付佳文</t>
  </si>
  <si>
    <t>510105********3281</t>
  </si>
  <si>
    <t>201807040143020671</t>
  </si>
  <si>
    <t>刘永江</t>
  </si>
  <si>
    <t>130982********6117</t>
  </si>
  <si>
    <t>201807040161020674</t>
  </si>
  <si>
    <t>王平</t>
  </si>
  <si>
    <t>510781********3394</t>
  </si>
  <si>
    <t>201807040123010139</t>
  </si>
  <si>
    <t>李运春</t>
  </si>
  <si>
    <t>460100********272X</t>
  </si>
  <si>
    <t>201807040133010554</t>
  </si>
  <si>
    <t>王振超</t>
  </si>
  <si>
    <t>412301********1077</t>
  </si>
  <si>
    <t>201807030113011106</t>
  </si>
  <si>
    <t>徐虎军</t>
  </si>
  <si>
    <t>342622********0431</t>
  </si>
  <si>
    <t>201807040133071156</t>
  </si>
  <si>
    <t>梁新坡</t>
  </si>
  <si>
    <t>410423********1515</t>
  </si>
  <si>
    <t>201807050121120318</t>
  </si>
  <si>
    <t>王星</t>
  </si>
  <si>
    <t>620103********1028</t>
  </si>
  <si>
    <t>201807040165010387</t>
  </si>
  <si>
    <t>罗志文</t>
  </si>
  <si>
    <t>512301********0497</t>
  </si>
  <si>
    <t>201807020131071263</t>
  </si>
  <si>
    <t>李文俊</t>
  </si>
  <si>
    <t>420102********2450</t>
  </si>
  <si>
    <t>201807040144060666</t>
  </si>
  <si>
    <t>张永娃</t>
  </si>
  <si>
    <t>142723********2515</t>
  </si>
  <si>
    <t>201807040161030949</t>
  </si>
  <si>
    <t>汤泽亮</t>
  </si>
  <si>
    <t>513401********4019</t>
  </si>
  <si>
    <t>201807040145070691</t>
  </si>
  <si>
    <t>贺艳</t>
  </si>
  <si>
    <t>612722********0865</t>
  </si>
  <si>
    <t>201807040113071075</t>
  </si>
  <si>
    <t>孙逊</t>
  </si>
  <si>
    <t>340621********8417</t>
  </si>
  <si>
    <t>201807030111080165</t>
  </si>
  <si>
    <t>尹静涛</t>
  </si>
  <si>
    <t>370702********1334</t>
  </si>
  <si>
    <t>201807040172010502</t>
  </si>
  <si>
    <t>夏利纯</t>
  </si>
  <si>
    <t>210106********5214</t>
  </si>
  <si>
    <t>201807040162030115</t>
  </si>
  <si>
    <t>董德树</t>
  </si>
  <si>
    <t>532522********1512</t>
  </si>
  <si>
    <t>201807040143051083</t>
  </si>
  <si>
    <t>王洪伟</t>
  </si>
  <si>
    <t>130532********5015</t>
  </si>
  <si>
    <t>201807020122041685</t>
  </si>
  <si>
    <t>朱雪芳</t>
  </si>
  <si>
    <t>452122********0025</t>
  </si>
  <si>
    <t>201807050111020547</t>
  </si>
  <si>
    <t>孙守武</t>
  </si>
  <si>
    <t>372428********3017</t>
  </si>
  <si>
    <t>201807040114020767</t>
  </si>
  <si>
    <t>黄名学</t>
  </si>
  <si>
    <t>511121********4817</t>
  </si>
  <si>
    <t>201807030162010770</t>
  </si>
  <si>
    <t>蒋启红</t>
  </si>
  <si>
    <t>530112********1642</t>
  </si>
  <si>
    <t>201807040111120809</t>
  </si>
  <si>
    <t>372523********8480</t>
  </si>
  <si>
    <t>201807030111061882</t>
  </si>
  <si>
    <t>张西泉</t>
  </si>
  <si>
    <t>370921********0038</t>
  </si>
  <si>
    <t>201806280161091404</t>
  </si>
  <si>
    <t>廖赵军</t>
  </si>
  <si>
    <t>511022********5073</t>
  </si>
  <si>
    <t>PHDX6420169505374208</t>
  </si>
  <si>
    <t>刘佳</t>
  </si>
  <si>
    <t>230224********0316</t>
  </si>
  <si>
    <t>201807040114040471</t>
  </si>
  <si>
    <t>黎双双</t>
  </si>
  <si>
    <t>422301********0022</t>
  </si>
  <si>
    <t>201807020133051697</t>
  </si>
  <si>
    <t>张永生</t>
  </si>
  <si>
    <t>411122********7519</t>
  </si>
  <si>
    <t>201807040143051835</t>
  </si>
  <si>
    <t>刘梦</t>
  </si>
  <si>
    <t>130523********0827</t>
  </si>
  <si>
    <t>201807040115081046</t>
  </si>
  <si>
    <t>黄明俊</t>
  </si>
  <si>
    <t>350322********151X</t>
  </si>
  <si>
    <t>201807040172071272</t>
  </si>
  <si>
    <t>洪书</t>
  </si>
  <si>
    <t>210881********062X</t>
  </si>
  <si>
    <t>201807030133100902</t>
  </si>
  <si>
    <t>王渊</t>
  </si>
  <si>
    <t>411422********5730</t>
  </si>
  <si>
    <t>201807040121020645</t>
  </si>
  <si>
    <t>甘智裕</t>
  </si>
  <si>
    <t>440105********5135</t>
  </si>
  <si>
    <t>201807040172071299</t>
  </si>
  <si>
    <t>210381********1420</t>
  </si>
  <si>
    <t>201807040113051163</t>
  </si>
  <si>
    <t>姚连邦</t>
  </si>
  <si>
    <t>341202********311X</t>
  </si>
  <si>
    <t>201807040116011966</t>
  </si>
  <si>
    <t>詹徐金</t>
  </si>
  <si>
    <t>340825********421X</t>
  </si>
  <si>
    <t>201807040112161605</t>
  </si>
  <si>
    <t>201807030134080252</t>
  </si>
  <si>
    <t>罗小青</t>
  </si>
  <si>
    <t>360502********5355</t>
  </si>
  <si>
    <t>201807040161121177</t>
  </si>
  <si>
    <t>王国平</t>
  </si>
  <si>
    <t>510521********8199</t>
  </si>
  <si>
    <t>201807020131021184</t>
  </si>
  <si>
    <t>李玉成</t>
  </si>
  <si>
    <t>420600********4514</t>
  </si>
  <si>
    <t>201807040116020416</t>
  </si>
  <si>
    <t>310115********111X</t>
  </si>
  <si>
    <t>201807040131040076</t>
  </si>
  <si>
    <t>夏漩</t>
  </si>
  <si>
    <t>420102********1411</t>
  </si>
  <si>
    <t>201807040144010779</t>
  </si>
  <si>
    <t>郭财林</t>
  </si>
  <si>
    <t>140102********5119</t>
  </si>
  <si>
    <t>201807040132040649</t>
  </si>
  <si>
    <t>向怀英</t>
  </si>
  <si>
    <t>433022********0922</t>
  </si>
  <si>
    <t>201807050131060205</t>
  </si>
  <si>
    <t>戴圣红</t>
  </si>
  <si>
    <t>420500********1116</t>
  </si>
  <si>
    <t>201807030172101424</t>
  </si>
  <si>
    <t>肖建国</t>
  </si>
  <si>
    <t>210221********0719</t>
  </si>
  <si>
    <t>201807040131052000</t>
  </si>
  <si>
    <t>段芸</t>
  </si>
  <si>
    <t>420203********2544</t>
  </si>
  <si>
    <t>201807040171041831</t>
  </si>
  <si>
    <t>李秀帅</t>
  </si>
  <si>
    <t>220183********2258</t>
  </si>
  <si>
    <t>201807030162021307</t>
  </si>
  <si>
    <t>庞玉家</t>
  </si>
  <si>
    <t>532923********0515</t>
  </si>
  <si>
    <t>201807030161011193</t>
  </si>
  <si>
    <t>唐洪良</t>
  </si>
  <si>
    <t>510130********3118</t>
  </si>
  <si>
    <t>201807030154041373</t>
  </si>
  <si>
    <t>郑莎莎</t>
  </si>
  <si>
    <t>610422********2924</t>
  </si>
  <si>
    <t>201807040115080059</t>
  </si>
  <si>
    <t>温志国</t>
  </si>
  <si>
    <t>350301********0117</t>
  </si>
  <si>
    <t>PHDX6419739442151425</t>
  </si>
  <si>
    <t>程东凯</t>
  </si>
  <si>
    <t>220104********4415</t>
  </si>
  <si>
    <t>201807040112141412</t>
  </si>
  <si>
    <t>刘雪东</t>
  </si>
  <si>
    <t>320902********6036</t>
  </si>
  <si>
    <t>201807020152011259</t>
  </si>
  <si>
    <t>甫尔加甫·新巴依尔</t>
  </si>
  <si>
    <t>654226********166X</t>
  </si>
  <si>
    <t>201807040121071111</t>
  </si>
  <si>
    <t>黄文迅</t>
  </si>
  <si>
    <t>350583********1358</t>
  </si>
  <si>
    <t>201807040162020136</t>
  </si>
  <si>
    <t>532923********0917</t>
  </si>
  <si>
    <t>201807050173020312</t>
  </si>
  <si>
    <t>吴丽娜</t>
  </si>
  <si>
    <t>230224********0328</t>
  </si>
  <si>
    <t>201807030145061863</t>
  </si>
  <si>
    <t>苑培升</t>
  </si>
  <si>
    <t>152822********6613</t>
  </si>
  <si>
    <t>201807030111061891</t>
  </si>
  <si>
    <t>孙文</t>
  </si>
  <si>
    <t>130921********1222</t>
  </si>
  <si>
    <t>201807040133170892</t>
  </si>
  <si>
    <t>李家豪</t>
  </si>
  <si>
    <t>410329********0058</t>
  </si>
  <si>
    <t>201807040122040950</t>
  </si>
  <si>
    <t>220602********032X</t>
  </si>
  <si>
    <t>201807030145071391</t>
  </si>
  <si>
    <t>布仁道桃格</t>
  </si>
  <si>
    <t>152728********4513</t>
  </si>
  <si>
    <t>201807040171011533</t>
  </si>
  <si>
    <t>刘敏娜</t>
  </si>
  <si>
    <t>220802********0628</t>
  </si>
  <si>
    <t>201807030111061420</t>
  </si>
  <si>
    <t>聂君</t>
  </si>
  <si>
    <t>370911********0037</t>
  </si>
  <si>
    <t>201807040161021727</t>
  </si>
  <si>
    <t>舒小平</t>
  </si>
  <si>
    <t>510722********3008</t>
  </si>
  <si>
    <t>201807040145071810</t>
  </si>
  <si>
    <t>杨登宝</t>
  </si>
  <si>
    <t>140223********6231</t>
  </si>
  <si>
    <t>201807030143041440</t>
  </si>
  <si>
    <t>常天水</t>
  </si>
  <si>
    <t>132436********1076</t>
  </si>
  <si>
    <t>201807030131031365</t>
  </si>
  <si>
    <t>王魏</t>
  </si>
  <si>
    <t>420582********7527</t>
  </si>
  <si>
    <t>201807040141021471</t>
  </si>
  <si>
    <t>130633********0266</t>
  </si>
  <si>
    <t>201807030134071927</t>
  </si>
  <si>
    <t>谢红秀</t>
  </si>
  <si>
    <t>360730********5428</t>
  </si>
  <si>
    <t>201807040145040397</t>
  </si>
  <si>
    <t>赵媛媛</t>
  </si>
  <si>
    <t>152725********1824</t>
  </si>
  <si>
    <t>201807030143041465</t>
  </si>
  <si>
    <t>薛彦娟</t>
  </si>
  <si>
    <t>130622********7225</t>
  </si>
  <si>
    <t>201807030115061773</t>
  </si>
  <si>
    <t>林直</t>
  </si>
  <si>
    <t>350221********1055</t>
  </si>
  <si>
    <t>201807030112141628</t>
  </si>
  <si>
    <t>孔祥燕</t>
  </si>
  <si>
    <t>320902********3521</t>
  </si>
  <si>
    <t>201807040134090414</t>
  </si>
  <si>
    <t>李宗福</t>
  </si>
  <si>
    <t>362425********3819</t>
  </si>
  <si>
    <t>201807030133060677</t>
  </si>
  <si>
    <t>赵永森</t>
  </si>
  <si>
    <t>411303********2816</t>
  </si>
  <si>
    <t>201807040144091884</t>
  </si>
  <si>
    <t>范光辉</t>
  </si>
  <si>
    <t>142201********5974</t>
  </si>
  <si>
    <t>201807040121041665</t>
  </si>
  <si>
    <t>区宇</t>
  </si>
  <si>
    <t>441781********0068</t>
  </si>
  <si>
    <t>201807040121050704</t>
  </si>
  <si>
    <t>何雪兰</t>
  </si>
  <si>
    <t>440801********2943</t>
  </si>
  <si>
    <t>201807040112151597</t>
  </si>
  <si>
    <t>陈艳</t>
  </si>
  <si>
    <t>610582********202X</t>
  </si>
  <si>
    <t>201807030111080302</t>
  </si>
  <si>
    <t>程克昌</t>
  </si>
  <si>
    <t>371424********6313</t>
  </si>
  <si>
    <t>201807020161091084</t>
  </si>
  <si>
    <t>胡小兵</t>
  </si>
  <si>
    <t>512223********6894</t>
  </si>
  <si>
    <t>201807040122031135</t>
  </si>
  <si>
    <t>李岳强</t>
  </si>
  <si>
    <t>450421********0017</t>
  </si>
  <si>
    <t>201807030121110762</t>
  </si>
  <si>
    <t>李雨丝</t>
  </si>
  <si>
    <t>441801********2028</t>
  </si>
  <si>
    <t>201807040121061363</t>
  </si>
  <si>
    <t>叶森华</t>
  </si>
  <si>
    <t>441222********0410</t>
  </si>
  <si>
    <t>201807040133010605</t>
  </si>
  <si>
    <t>董爱军</t>
  </si>
  <si>
    <t>410126********0746</t>
  </si>
  <si>
    <t>201807040133100275</t>
  </si>
  <si>
    <t>孙宏峰</t>
  </si>
  <si>
    <t>412328********0570</t>
  </si>
  <si>
    <t>201807040131040035</t>
  </si>
  <si>
    <t>宋春晓</t>
  </si>
  <si>
    <t>210311********1529</t>
  </si>
  <si>
    <t>201807030142011126</t>
  </si>
  <si>
    <t>王瑞福</t>
  </si>
  <si>
    <t>120222********0036</t>
  </si>
  <si>
    <t>201807040172030680</t>
  </si>
  <si>
    <t>刘富军</t>
  </si>
  <si>
    <t>211022********001X</t>
  </si>
  <si>
    <t>201807040122040651</t>
  </si>
  <si>
    <t>吴雪琳</t>
  </si>
  <si>
    <t>450104********0021</t>
  </si>
  <si>
    <t>201807040112091541</t>
  </si>
  <si>
    <t>张梅娟</t>
  </si>
  <si>
    <t>320683********0846</t>
  </si>
  <si>
    <t>201807050131010271</t>
  </si>
  <si>
    <t>成彬</t>
  </si>
  <si>
    <t>421181********7011</t>
  </si>
  <si>
    <t>201807040172070794</t>
  </si>
  <si>
    <t>刘威娜</t>
  </si>
  <si>
    <t>210802********2049</t>
  </si>
  <si>
    <t>201807040161030367</t>
  </si>
  <si>
    <t>马刚</t>
  </si>
  <si>
    <t>510422********1011</t>
  </si>
  <si>
    <t>201807040115060166</t>
  </si>
  <si>
    <t>李艳艳</t>
  </si>
  <si>
    <t>430725********3986</t>
  </si>
  <si>
    <t>201807030171011600</t>
  </si>
  <si>
    <t>黄金生</t>
  </si>
  <si>
    <t>220102********1634</t>
  </si>
  <si>
    <t>201807030115030716</t>
  </si>
  <si>
    <t>田勇</t>
  </si>
  <si>
    <t>512301********4390</t>
  </si>
  <si>
    <t>201807040161051731</t>
  </si>
  <si>
    <t>王仪</t>
  </si>
  <si>
    <t>511123********596X</t>
  </si>
  <si>
    <t>201807040161040548</t>
  </si>
  <si>
    <t>董定文</t>
  </si>
  <si>
    <t>513027********0010</t>
  </si>
  <si>
    <t>201807030145011079</t>
  </si>
  <si>
    <t>李志超</t>
  </si>
  <si>
    <t>150122********4118</t>
  </si>
  <si>
    <t>201807030144011720</t>
  </si>
  <si>
    <t>许鹏利</t>
  </si>
  <si>
    <t>142724********3120</t>
  </si>
  <si>
    <t>201807030172030904</t>
  </si>
  <si>
    <t>王然</t>
  </si>
  <si>
    <t>210504********0815</t>
  </si>
  <si>
    <t>201807030121120635</t>
  </si>
  <si>
    <t>江晓玲</t>
  </si>
  <si>
    <t>441302********3024</t>
  </si>
  <si>
    <t>201807040161070120</t>
  </si>
  <si>
    <t>鲁骁</t>
  </si>
  <si>
    <t>510602********7001</t>
  </si>
  <si>
    <t>201807040133101576</t>
  </si>
  <si>
    <t>林金萍</t>
  </si>
  <si>
    <t>412326********6324</t>
  </si>
  <si>
    <t>201807040131080242</t>
  </si>
  <si>
    <t>杨凤琴</t>
  </si>
  <si>
    <t>422624********3420</t>
  </si>
  <si>
    <t>201807040151031360</t>
  </si>
  <si>
    <t>秦金霞</t>
  </si>
  <si>
    <t>201807030131081500</t>
  </si>
  <si>
    <t>黄浩林</t>
  </si>
  <si>
    <t>420321********6319</t>
  </si>
  <si>
    <t>PHDX6419909697339392</t>
  </si>
  <si>
    <t>吉训拓</t>
  </si>
  <si>
    <t>460007********0430</t>
  </si>
  <si>
    <t>PHDX6420173917782016</t>
  </si>
  <si>
    <t>张常瑞</t>
  </si>
  <si>
    <t>620423********2821</t>
  </si>
  <si>
    <t>201807040131011553</t>
  </si>
  <si>
    <t>马修义</t>
  </si>
  <si>
    <t>420923********5038</t>
  </si>
  <si>
    <t>201807040121090929</t>
  </si>
  <si>
    <t>伍勇</t>
  </si>
  <si>
    <t>431122********2615</t>
  </si>
  <si>
    <t>201807040133170160</t>
  </si>
  <si>
    <t>李博远</t>
  </si>
  <si>
    <t>410304********0012</t>
  </si>
  <si>
    <t>201807040112060482</t>
  </si>
  <si>
    <t>赵金众</t>
  </si>
  <si>
    <t>321083********5816</t>
  </si>
  <si>
    <t>201807040113071659</t>
  </si>
  <si>
    <t>王锴</t>
  </si>
  <si>
    <t>342222********0817</t>
  </si>
  <si>
    <t>201806290133170316</t>
  </si>
  <si>
    <t>候平路</t>
  </si>
  <si>
    <t>410321********4052</t>
  </si>
  <si>
    <t>201807040144090364</t>
  </si>
  <si>
    <t>王青娟</t>
  </si>
  <si>
    <t>142201********2740</t>
  </si>
  <si>
    <t>201807040121020813</t>
  </si>
  <si>
    <t>赵立国</t>
  </si>
  <si>
    <t>220222********2758</t>
  </si>
  <si>
    <t>201807030113051837</t>
  </si>
  <si>
    <t>342126********0457</t>
  </si>
  <si>
    <t>201807040121020379</t>
  </si>
  <si>
    <t>郑晓东</t>
  </si>
  <si>
    <t>440902********5279</t>
  </si>
  <si>
    <t>201807030144101795</t>
  </si>
  <si>
    <t>140402********1619</t>
  </si>
  <si>
    <t>201807030133091741</t>
  </si>
  <si>
    <t>周林</t>
  </si>
  <si>
    <t>412829********652X</t>
  </si>
  <si>
    <t>201807030141030006</t>
  </si>
  <si>
    <t>付荣</t>
  </si>
  <si>
    <t>130224********6515</t>
  </si>
  <si>
    <t>201807040121092059</t>
  </si>
  <si>
    <t>黄氏目</t>
  </si>
  <si>
    <t>532628********1923</t>
  </si>
  <si>
    <t>201807040111061433</t>
  </si>
  <si>
    <t>370911********4840</t>
  </si>
  <si>
    <t>201807020161131590</t>
  </si>
  <si>
    <t>王洋</t>
  </si>
  <si>
    <t>511325********1338</t>
  </si>
  <si>
    <t>201807030121121344</t>
  </si>
  <si>
    <t>覃东文</t>
  </si>
  <si>
    <t>452627********1312</t>
  </si>
  <si>
    <t>201807030162021939</t>
  </si>
  <si>
    <t>罗小花</t>
  </si>
  <si>
    <t>533526********1228</t>
  </si>
  <si>
    <t>PHDX6419464933343232</t>
  </si>
  <si>
    <t>罗乔彦</t>
  </si>
  <si>
    <t>522529********6832</t>
  </si>
  <si>
    <t>201806280145060471</t>
  </si>
  <si>
    <t>党华兴</t>
  </si>
  <si>
    <t>372924********0939</t>
  </si>
  <si>
    <t>201807040114010595</t>
  </si>
  <si>
    <t>陈巧婷</t>
  </si>
  <si>
    <t>330226********3365</t>
  </si>
  <si>
    <t>201807040133170893</t>
  </si>
  <si>
    <t>尚国欣</t>
  </si>
  <si>
    <t>410329********015X</t>
  </si>
  <si>
    <t>201807040121091050</t>
  </si>
  <si>
    <t>张红平</t>
  </si>
  <si>
    <t>421081********372X</t>
  </si>
  <si>
    <t>201807030131060803</t>
  </si>
  <si>
    <t>高长春</t>
  </si>
  <si>
    <t>420500********6521</t>
  </si>
  <si>
    <t>201807040131061645</t>
  </si>
  <si>
    <t>李春艳</t>
  </si>
  <si>
    <t>420527********3328</t>
  </si>
  <si>
    <t>201807040111170945</t>
  </si>
  <si>
    <t>田玉霞</t>
  </si>
  <si>
    <t>370321********3622</t>
  </si>
  <si>
    <t>201807030116021186</t>
  </si>
  <si>
    <t>王子龙</t>
  </si>
  <si>
    <t>341221********2819</t>
  </si>
  <si>
    <t>201807030122031753</t>
  </si>
  <si>
    <t>吕兵</t>
  </si>
  <si>
    <t>450402********0020</t>
  </si>
  <si>
    <t>201807040155020639</t>
  </si>
  <si>
    <t>高洁</t>
  </si>
  <si>
    <t>622826********2753</t>
  </si>
  <si>
    <t>201807040111011238</t>
  </si>
  <si>
    <t>战书清</t>
  </si>
  <si>
    <t>370283********9561</t>
  </si>
  <si>
    <t>201807040151031133</t>
  </si>
  <si>
    <t>张佳</t>
  </si>
  <si>
    <t>640321********0740</t>
  </si>
  <si>
    <t>201807030143070959</t>
  </si>
  <si>
    <t>李亚</t>
  </si>
  <si>
    <t>132401********2460</t>
  </si>
  <si>
    <t>201807040144031767</t>
  </si>
  <si>
    <t>142622********0029</t>
  </si>
  <si>
    <t>201807040162030281</t>
  </si>
  <si>
    <t>杨丽</t>
  </si>
  <si>
    <t>532524********0629</t>
  </si>
  <si>
    <t>201807020115031900</t>
  </si>
  <si>
    <t>童华珍</t>
  </si>
  <si>
    <t>350825********382X</t>
  </si>
  <si>
    <t>201807040121050712</t>
  </si>
  <si>
    <t>戎碧君</t>
  </si>
  <si>
    <t>445224********0365</t>
  </si>
  <si>
    <t>201807040134090782</t>
  </si>
  <si>
    <t>王艳发</t>
  </si>
  <si>
    <t>362422********621X</t>
  </si>
  <si>
    <t>201807030172011077</t>
  </si>
  <si>
    <t>唐金龙</t>
  </si>
  <si>
    <t>210113********0019</t>
  </si>
  <si>
    <t>201807020145051803</t>
  </si>
  <si>
    <t>范桂梅</t>
  </si>
  <si>
    <t>152527********002X</t>
  </si>
  <si>
    <t>201807030161030878</t>
  </si>
  <si>
    <t>王琳</t>
  </si>
  <si>
    <t>513434********0022</t>
  </si>
  <si>
    <t>201807040113051647</t>
  </si>
  <si>
    <t>石传约</t>
  </si>
  <si>
    <t>341226********3867</t>
  </si>
  <si>
    <t>201807040145031441</t>
  </si>
  <si>
    <t>李学亮</t>
  </si>
  <si>
    <t>150424********0013</t>
  </si>
  <si>
    <t>201807020121060863</t>
  </si>
  <si>
    <t>孙巧华</t>
  </si>
  <si>
    <t>441323********2017</t>
  </si>
  <si>
    <t>201807030121031528</t>
  </si>
  <si>
    <t>薛友</t>
  </si>
  <si>
    <t>431022********0398</t>
  </si>
  <si>
    <t>201807040134061325</t>
  </si>
  <si>
    <t>高建斌</t>
  </si>
  <si>
    <t>362201********1638</t>
  </si>
  <si>
    <t>201807040114010940</t>
  </si>
  <si>
    <t>韩兰英</t>
  </si>
  <si>
    <t>330219********042X</t>
  </si>
  <si>
    <t>201807030131071663</t>
  </si>
  <si>
    <t>杨昆</t>
  </si>
  <si>
    <t>420111********1338</t>
  </si>
  <si>
    <t>201806290172010043</t>
  </si>
  <si>
    <t>高长城</t>
  </si>
  <si>
    <t>210103********0319</t>
  </si>
  <si>
    <t>201807030114041549</t>
  </si>
  <si>
    <t>王抛</t>
  </si>
  <si>
    <t>360681********6510</t>
  </si>
  <si>
    <t>201807040116021791</t>
  </si>
  <si>
    <t>吴亮</t>
  </si>
  <si>
    <t>310107********0099</t>
  </si>
  <si>
    <t>201807030114020977</t>
  </si>
  <si>
    <t>沈佳浩</t>
  </si>
  <si>
    <t>330421********5537</t>
  </si>
  <si>
    <t>201807040111070904</t>
  </si>
  <si>
    <t>刘飞</t>
  </si>
  <si>
    <t>371325********5315</t>
  </si>
  <si>
    <t>201807040111041843</t>
  </si>
  <si>
    <t>李国军</t>
  </si>
  <si>
    <t>370283********5854</t>
  </si>
  <si>
    <t>201807040133101062</t>
  </si>
  <si>
    <t>刘群英</t>
  </si>
  <si>
    <t>412322********722X</t>
  </si>
  <si>
    <t>201807030143020876</t>
  </si>
  <si>
    <t>李翠玲</t>
  </si>
  <si>
    <t>130921********5421</t>
  </si>
  <si>
    <t>201807040112070152</t>
  </si>
  <si>
    <t>吴雁</t>
  </si>
  <si>
    <t>320801********0053</t>
  </si>
  <si>
    <t>201807040143040730</t>
  </si>
  <si>
    <t>王晨光</t>
  </si>
  <si>
    <t>130621********7530</t>
  </si>
  <si>
    <t>201807040171040205</t>
  </si>
  <si>
    <t>毕玉春</t>
  </si>
  <si>
    <t>231084********3628</t>
  </si>
  <si>
    <t>201807040122031012</t>
  </si>
  <si>
    <t>宁晓波</t>
  </si>
  <si>
    <t>452501********022X</t>
  </si>
  <si>
    <t>201807040112141446</t>
  </si>
  <si>
    <t>洪玉祥</t>
  </si>
  <si>
    <t>320902********851X</t>
  </si>
  <si>
    <t>201807040131021184</t>
  </si>
  <si>
    <t>王立合</t>
  </si>
  <si>
    <t>420621********151X</t>
  </si>
  <si>
    <t>201807040133040314</t>
  </si>
  <si>
    <t>辛娟丽</t>
  </si>
  <si>
    <t>411425********578X</t>
  </si>
  <si>
    <t>201807040112150556</t>
  </si>
  <si>
    <t>李鸿山</t>
  </si>
  <si>
    <t>320924********649X</t>
  </si>
  <si>
    <t>201807040143021509</t>
  </si>
  <si>
    <t>南明静</t>
  </si>
  <si>
    <t>130929********0322</t>
  </si>
  <si>
    <t>201807050145060055</t>
  </si>
  <si>
    <t>刘林森</t>
  </si>
  <si>
    <t>152801********0015</t>
  </si>
  <si>
    <t>201807020113070535</t>
  </si>
  <si>
    <t>汪碘</t>
  </si>
  <si>
    <t>342221********4529</t>
  </si>
  <si>
    <t>201807050111010817</t>
  </si>
  <si>
    <t>王承志</t>
  </si>
  <si>
    <t>370285********0033</t>
  </si>
  <si>
    <t>201807030145031386</t>
  </si>
  <si>
    <t>徐亚云</t>
  </si>
  <si>
    <t>150402********2423</t>
  </si>
  <si>
    <t>201807030114010961</t>
  </si>
  <si>
    <t>徐锦旵</t>
  </si>
  <si>
    <t>330226********0797</t>
  </si>
  <si>
    <t>201807030132071745</t>
  </si>
  <si>
    <t>罗小龙</t>
  </si>
  <si>
    <t>430481********8396</t>
  </si>
  <si>
    <t>201807040134031889</t>
  </si>
  <si>
    <t>江民萍</t>
  </si>
  <si>
    <t>360428********3152</t>
  </si>
  <si>
    <t>201807040112051170</t>
  </si>
  <si>
    <t>王宝山</t>
  </si>
  <si>
    <t>320305********3074</t>
  </si>
  <si>
    <t>201807030155010284</t>
  </si>
  <si>
    <t>闫程嘉</t>
  </si>
  <si>
    <t>620423********2317</t>
  </si>
  <si>
    <t>201807020161011854</t>
  </si>
  <si>
    <t>陈坤</t>
  </si>
  <si>
    <t>510106********3519</t>
  </si>
  <si>
    <t>201807040131040906</t>
  </si>
  <si>
    <t>宋梨</t>
  </si>
  <si>
    <t>421002********1826</t>
  </si>
  <si>
    <t>201807040114011638</t>
  </si>
  <si>
    <t>433101********2528</t>
  </si>
  <si>
    <t>201807040133171628</t>
  </si>
  <si>
    <t>翟振纲</t>
  </si>
  <si>
    <t>410311********1515</t>
  </si>
  <si>
    <t>201807030115081565</t>
  </si>
  <si>
    <t>陈凤</t>
  </si>
  <si>
    <t>350321********645X</t>
  </si>
  <si>
    <t>201807030113050499</t>
  </si>
  <si>
    <t>徐路</t>
  </si>
  <si>
    <t>341226********0319</t>
  </si>
  <si>
    <t>201807020132071151</t>
  </si>
  <si>
    <t>谢淑珠</t>
  </si>
  <si>
    <t>430522********0067</t>
  </si>
  <si>
    <t>201807030161111321</t>
  </si>
  <si>
    <t>赵宇春</t>
  </si>
  <si>
    <t>511502********5174</t>
  </si>
  <si>
    <t>201807020143051540</t>
  </si>
  <si>
    <t>郭建峰</t>
  </si>
  <si>
    <t>130525********483X</t>
  </si>
  <si>
    <t>201807050144020493</t>
  </si>
  <si>
    <t>熊坤</t>
  </si>
  <si>
    <t>140202********5512</t>
  </si>
  <si>
    <t>201807030132071689</t>
  </si>
  <si>
    <t>曹健</t>
  </si>
  <si>
    <t>430426********0039</t>
  </si>
  <si>
    <t>201807040134081708</t>
  </si>
  <si>
    <t>刘芬</t>
  </si>
  <si>
    <t>362227********032X</t>
  </si>
  <si>
    <t>201807030144061603</t>
  </si>
  <si>
    <t>杨志强</t>
  </si>
  <si>
    <t>142631********2612</t>
  </si>
  <si>
    <t>201807040133050202</t>
  </si>
  <si>
    <t>马红振</t>
  </si>
  <si>
    <t>410901********0112</t>
  </si>
  <si>
    <t>201807040163010251</t>
  </si>
  <si>
    <t>张雪妍</t>
  </si>
  <si>
    <t>201807040133101070</t>
  </si>
  <si>
    <t>李爱玲</t>
  </si>
  <si>
    <t>412323********0082</t>
  </si>
  <si>
    <t>201806260165020755</t>
  </si>
  <si>
    <t>阮守斌</t>
  </si>
  <si>
    <t>500235********0019</t>
  </si>
  <si>
    <t>201807040144050044</t>
  </si>
  <si>
    <t>张旭</t>
  </si>
  <si>
    <t>140723********0032</t>
  </si>
  <si>
    <t>201807030143021401</t>
  </si>
  <si>
    <t>132924********0025</t>
  </si>
  <si>
    <t>201807030113031319</t>
  </si>
  <si>
    <t>牟化胜</t>
  </si>
  <si>
    <t>341124********6614</t>
  </si>
  <si>
    <t>201807030122050030</t>
  </si>
  <si>
    <t>蒋洪</t>
  </si>
  <si>
    <t>452323********2517</t>
  </si>
  <si>
    <t>201807040144060829</t>
  </si>
  <si>
    <t>陈耀宗</t>
  </si>
  <si>
    <t>142701********1817</t>
  </si>
  <si>
    <t>201807040114021515</t>
  </si>
  <si>
    <t>姚海明</t>
  </si>
  <si>
    <t>330411********4239</t>
  </si>
  <si>
    <t>201807030161091790</t>
  </si>
  <si>
    <t>黄亮科</t>
  </si>
  <si>
    <t>362432********4513</t>
  </si>
  <si>
    <t>201807040131011512</t>
  </si>
  <si>
    <t>夏林</t>
  </si>
  <si>
    <t>420325********0099</t>
  </si>
  <si>
    <t>201807030121131701</t>
  </si>
  <si>
    <t>杨令</t>
  </si>
  <si>
    <t>500234********4653</t>
  </si>
  <si>
    <t>201807040115030235</t>
  </si>
  <si>
    <t>许钦治</t>
  </si>
  <si>
    <t>350521********2557</t>
  </si>
  <si>
    <t>201807040133050340</t>
  </si>
  <si>
    <t>付晓芳</t>
  </si>
  <si>
    <t>410126********2947</t>
  </si>
  <si>
    <t>201807030155021584</t>
  </si>
  <si>
    <t>朱彦霖</t>
  </si>
  <si>
    <t>622801********0237</t>
  </si>
  <si>
    <t>201806290165020831</t>
  </si>
  <si>
    <t>蒋明奎</t>
  </si>
  <si>
    <t>512323********5013</t>
  </si>
  <si>
    <t>201807030116011742</t>
  </si>
  <si>
    <t>朱金磊</t>
  </si>
  <si>
    <t>341282********4617</t>
  </si>
  <si>
    <t>201807040122041468</t>
  </si>
  <si>
    <t>姜彦源</t>
  </si>
  <si>
    <t>450321********0020</t>
  </si>
  <si>
    <t>201807040161011416</t>
  </si>
  <si>
    <t>谭永洪</t>
  </si>
  <si>
    <t>511524********4497</t>
  </si>
  <si>
    <t>201807040143070197</t>
  </si>
  <si>
    <t>尹梅娟</t>
  </si>
  <si>
    <t>132201********2248</t>
  </si>
  <si>
    <t>201807040172071206</t>
  </si>
  <si>
    <t>朱清宇</t>
  </si>
  <si>
    <t>232301********3137</t>
  </si>
  <si>
    <t>201807040121020409</t>
  </si>
  <si>
    <t>胡惠男</t>
  </si>
  <si>
    <t>411121********6019</t>
  </si>
  <si>
    <t>201807040111040302</t>
  </si>
  <si>
    <t>魏路</t>
  </si>
  <si>
    <t>370802********4533</t>
  </si>
  <si>
    <t>201807030161111680</t>
  </si>
  <si>
    <t>唐春燕</t>
  </si>
  <si>
    <t>513922********2966</t>
  </si>
  <si>
    <t>201807030121120776</t>
  </si>
  <si>
    <t>汤年举</t>
  </si>
  <si>
    <t>450331********1214</t>
  </si>
  <si>
    <t>201807030143041271</t>
  </si>
  <si>
    <t>周术海</t>
  </si>
  <si>
    <t>130623********241X</t>
  </si>
  <si>
    <t>201807040141011741</t>
  </si>
  <si>
    <t>刘玉杰</t>
  </si>
  <si>
    <t>130434********7326</t>
  </si>
  <si>
    <t>201807050112160032</t>
  </si>
  <si>
    <t>袁国祥</t>
  </si>
  <si>
    <t>321119********2095</t>
  </si>
  <si>
    <t>201807040191021259</t>
  </si>
  <si>
    <t>袁江燕</t>
  </si>
  <si>
    <t>321102********3465</t>
  </si>
  <si>
    <t>201807040122020966</t>
  </si>
  <si>
    <t>450202********0020</t>
  </si>
  <si>
    <t>201807030133011794</t>
  </si>
  <si>
    <t>孙军强</t>
  </si>
  <si>
    <t>410122********8010</t>
  </si>
  <si>
    <t>201807040111080673</t>
  </si>
  <si>
    <t>朱玉红</t>
  </si>
  <si>
    <t>372522********5864</t>
  </si>
  <si>
    <t>201807030112101572</t>
  </si>
  <si>
    <t>席时艮</t>
  </si>
  <si>
    <t>320723********1615</t>
  </si>
  <si>
    <t>201807030172031525</t>
  </si>
  <si>
    <t>叶佳鑫</t>
  </si>
  <si>
    <t>210402********091X</t>
  </si>
  <si>
    <t>201807040134060411</t>
  </si>
  <si>
    <t>黄洪艳</t>
  </si>
  <si>
    <t>362201********4424</t>
  </si>
  <si>
    <t>201807040131080956</t>
  </si>
  <si>
    <t>吴姝霖</t>
  </si>
  <si>
    <t>201807040114010830</t>
  </si>
  <si>
    <t>谷仙娟</t>
  </si>
  <si>
    <t>330324********5603</t>
  </si>
  <si>
    <t>201807030172011509</t>
  </si>
  <si>
    <t>张国福</t>
  </si>
  <si>
    <t>211321********7019</t>
  </si>
  <si>
    <t>201807030111071808</t>
  </si>
  <si>
    <t>郑爱凤</t>
  </si>
  <si>
    <t>372801********317X</t>
  </si>
  <si>
    <t>201807040121110430</t>
  </si>
  <si>
    <t>谭芳娣</t>
  </si>
  <si>
    <t>441881********042X</t>
  </si>
  <si>
    <t>201807040161040133</t>
  </si>
  <si>
    <t>白海英</t>
  </si>
  <si>
    <t>510822********4562</t>
  </si>
  <si>
    <t>201807040134050898</t>
  </si>
  <si>
    <t>赖玉英</t>
  </si>
  <si>
    <t>362131********0322</t>
  </si>
  <si>
    <t>201807030161031356</t>
  </si>
  <si>
    <t>毛丹</t>
  </si>
  <si>
    <t>513423********0021</t>
  </si>
  <si>
    <t>201807040112080617</t>
  </si>
  <si>
    <t>赵大国</t>
  </si>
  <si>
    <t>372823********1118</t>
  </si>
  <si>
    <t>201807040121020650</t>
  </si>
  <si>
    <t>吴为香</t>
  </si>
  <si>
    <t>432322********3024</t>
  </si>
  <si>
    <t>201807040133140219</t>
  </si>
  <si>
    <t>李备战</t>
  </si>
  <si>
    <t>410826********4517</t>
  </si>
  <si>
    <t>201807030144080751</t>
  </si>
  <si>
    <t>王力龙</t>
  </si>
  <si>
    <t>141181********0010</t>
  </si>
  <si>
    <t>201807030145061141</t>
  </si>
  <si>
    <t>王果桃</t>
  </si>
  <si>
    <t>152824********1746</t>
  </si>
  <si>
    <t>201807040161010446</t>
  </si>
  <si>
    <t>廖红玉</t>
  </si>
  <si>
    <t>510181********4428</t>
  </si>
  <si>
    <t>201807030161070668</t>
  </si>
  <si>
    <t>曾隆英</t>
  </si>
  <si>
    <t>510602********2040</t>
  </si>
  <si>
    <t>201807040115070714</t>
  </si>
  <si>
    <t>罗碧艺</t>
  </si>
  <si>
    <t>350583********1821</t>
  </si>
  <si>
    <t>201807040143030010</t>
  </si>
  <si>
    <t>孟志刚</t>
  </si>
  <si>
    <t>130624********2413</t>
  </si>
  <si>
    <t>201807040111081120</t>
  </si>
  <si>
    <t>郭城山</t>
  </si>
  <si>
    <t>370704********0414</t>
  </si>
  <si>
    <t>201807030131050595</t>
  </si>
  <si>
    <t>王成斌</t>
  </si>
  <si>
    <t>420203********2511</t>
  </si>
  <si>
    <t>201807040165020967</t>
  </si>
  <si>
    <t>李永棋</t>
  </si>
  <si>
    <t>510226********0614</t>
  </si>
  <si>
    <t>201807040131050942</t>
  </si>
  <si>
    <t>汪东群</t>
  </si>
  <si>
    <t>422101********231X</t>
  </si>
  <si>
    <t>201807040114021473</t>
  </si>
  <si>
    <t>孙勇</t>
  </si>
  <si>
    <t>510230********8457</t>
  </si>
  <si>
    <t>201807040133170372</t>
  </si>
  <si>
    <t>吕保民</t>
  </si>
  <si>
    <t>410329********009X</t>
  </si>
  <si>
    <t>201807040161110171</t>
  </si>
  <si>
    <t>雷贤春</t>
  </si>
  <si>
    <t>511502********3539</t>
  </si>
  <si>
    <t>201806290121010598</t>
  </si>
  <si>
    <t>刘小红</t>
  </si>
  <si>
    <t>430821********4829</t>
  </si>
  <si>
    <t>201807030121120989</t>
  </si>
  <si>
    <t>钟晓武</t>
  </si>
  <si>
    <t>441381********563X</t>
  </si>
  <si>
    <t>201807040112061562</t>
  </si>
  <si>
    <t>徐凯</t>
  </si>
  <si>
    <t>321283********5055</t>
  </si>
  <si>
    <t>201807040145031550</t>
  </si>
  <si>
    <t>谢玉兰</t>
  </si>
  <si>
    <t>150423********1143</t>
  </si>
  <si>
    <t>201807040112151253</t>
  </si>
  <si>
    <t>周飞</t>
  </si>
  <si>
    <t>321322********2811</t>
  </si>
  <si>
    <t>201807040151041218</t>
  </si>
  <si>
    <t>赵京</t>
  </si>
  <si>
    <t>131182********663X</t>
  </si>
  <si>
    <t>201807020152011892</t>
  </si>
  <si>
    <t>金环</t>
  </si>
  <si>
    <t>652328********1060</t>
  </si>
  <si>
    <t>201806280115031895</t>
  </si>
  <si>
    <t>陈冬贵</t>
  </si>
  <si>
    <t>440803********0723</t>
  </si>
  <si>
    <t>201807030133181405</t>
  </si>
  <si>
    <t>袁翠芳</t>
  </si>
  <si>
    <t>410526********3761</t>
  </si>
  <si>
    <t>201807030143071634</t>
  </si>
  <si>
    <t>李欣</t>
  </si>
  <si>
    <t>130182********0527</t>
  </si>
  <si>
    <t>201807040153011697</t>
  </si>
  <si>
    <t>马君</t>
  </si>
  <si>
    <t>630102********1610</t>
  </si>
  <si>
    <t>201807040112130788</t>
  </si>
  <si>
    <t>徐国军</t>
  </si>
  <si>
    <t>321025********0011</t>
  </si>
  <si>
    <t>201807030172011716</t>
  </si>
  <si>
    <t>张天宇</t>
  </si>
  <si>
    <t>211202********1272</t>
  </si>
  <si>
    <t>201807040112141774</t>
  </si>
  <si>
    <t>吴凯</t>
  </si>
  <si>
    <t>320982********3273</t>
  </si>
  <si>
    <t>201807040132020388</t>
  </si>
  <si>
    <t>胡赛文</t>
  </si>
  <si>
    <t>432802********1369</t>
  </si>
  <si>
    <t>201807040112160065</t>
  </si>
  <si>
    <t>321181********5733</t>
  </si>
  <si>
    <t>201807040111070599</t>
  </si>
  <si>
    <t>杨学正</t>
  </si>
  <si>
    <t>371326********0411</t>
  </si>
  <si>
    <t>201807040112071178</t>
  </si>
  <si>
    <t>楚楚</t>
  </si>
  <si>
    <t>320829********3040</t>
  </si>
  <si>
    <t>201807030112081224</t>
  </si>
  <si>
    <t>杨立厂</t>
  </si>
  <si>
    <t>342129********5814</t>
  </si>
  <si>
    <t>201807030116011915</t>
  </si>
  <si>
    <t>310109********4514</t>
  </si>
  <si>
    <t>201807040133021941</t>
  </si>
  <si>
    <t>石素香</t>
  </si>
  <si>
    <t>410721********2581</t>
  </si>
  <si>
    <t>201807030112061539</t>
  </si>
  <si>
    <t>周勃</t>
  </si>
  <si>
    <t>321201********1415</t>
  </si>
  <si>
    <t>201807040114010733</t>
  </si>
  <si>
    <t>张燕宁</t>
  </si>
  <si>
    <t>450703********2205</t>
  </si>
  <si>
    <t>201807040121131103</t>
  </si>
  <si>
    <t>马浩辉</t>
  </si>
  <si>
    <t>622628********045X</t>
  </si>
  <si>
    <t>201807030173011487</t>
  </si>
  <si>
    <t>赵艳侠</t>
  </si>
  <si>
    <t>230119********1922</t>
  </si>
  <si>
    <t>201807040131080380</t>
  </si>
  <si>
    <t>420620********0515</t>
  </si>
  <si>
    <t>201807040112131617</t>
  </si>
  <si>
    <t>320524********0225</t>
  </si>
  <si>
    <t>201807040112061574</t>
  </si>
  <si>
    <t>吴玲</t>
  </si>
  <si>
    <t>321086********0088</t>
  </si>
  <si>
    <t>201807040111070836</t>
  </si>
  <si>
    <t>丰佩国</t>
  </si>
  <si>
    <t>372831********6617</t>
  </si>
  <si>
    <t>201807030123011833</t>
  </si>
  <si>
    <t>万文娟</t>
  </si>
  <si>
    <t>362502********4848</t>
  </si>
  <si>
    <t>201807030161020493</t>
  </si>
  <si>
    <t>李富成</t>
  </si>
  <si>
    <t>510724********0437</t>
  </si>
  <si>
    <t>201807030121131867</t>
  </si>
  <si>
    <t>刘荣</t>
  </si>
  <si>
    <t>230881********0340</t>
  </si>
  <si>
    <t>201807040112060568</t>
  </si>
  <si>
    <t>刘永忠</t>
  </si>
  <si>
    <t>321025********4617</t>
  </si>
  <si>
    <t>201807050133050040</t>
  </si>
  <si>
    <t>410102********0512</t>
  </si>
  <si>
    <t>201807030145020080</t>
  </si>
  <si>
    <t>郭长旺</t>
  </si>
  <si>
    <t>410123********8312</t>
  </si>
  <si>
    <t>201807040133040938</t>
  </si>
  <si>
    <t>李忠利</t>
  </si>
  <si>
    <t>211282********3213</t>
  </si>
  <si>
    <t>201807040142011699</t>
  </si>
  <si>
    <t>120108********1535</t>
  </si>
  <si>
    <t>201807030112121825</t>
  </si>
  <si>
    <t>唐星星</t>
  </si>
  <si>
    <t>321323********285X</t>
  </si>
  <si>
    <t>201807040142011390</t>
  </si>
  <si>
    <t>佟立新</t>
  </si>
  <si>
    <t>120109********651X</t>
  </si>
  <si>
    <t>201807020111081278</t>
  </si>
  <si>
    <t>张绪梅</t>
  </si>
  <si>
    <t>370781********362X</t>
  </si>
  <si>
    <t>201807040161020322</t>
  </si>
  <si>
    <t>李永财</t>
  </si>
  <si>
    <t>510704********4517</t>
  </si>
  <si>
    <t>201807040114051625</t>
  </si>
  <si>
    <t>朱子武</t>
  </si>
  <si>
    <t>362202********2537</t>
  </si>
  <si>
    <t>201807040132020754</t>
  </si>
  <si>
    <t>蒋琪荣</t>
  </si>
  <si>
    <t>432822********0057</t>
  </si>
  <si>
    <t>201807030172100431</t>
  </si>
  <si>
    <t>杨莉莉</t>
  </si>
  <si>
    <t>230703********0123</t>
  </si>
  <si>
    <t>201807040114041494</t>
  </si>
  <si>
    <t>朱自熠</t>
  </si>
  <si>
    <t>330681********1541</t>
  </si>
  <si>
    <t>201807030114040942</t>
  </si>
  <si>
    <t>杨元龙</t>
  </si>
  <si>
    <t>522522********6016</t>
  </si>
  <si>
    <t>201807030172031647</t>
  </si>
  <si>
    <t>王乃丰</t>
  </si>
  <si>
    <t>210423********0491</t>
  </si>
  <si>
    <t>201807040112061934</t>
  </si>
  <si>
    <t>何建军</t>
  </si>
  <si>
    <t>321025********141X</t>
  </si>
  <si>
    <t>PHDX6420130372255744</t>
  </si>
  <si>
    <t>邵满</t>
  </si>
  <si>
    <t>610115********6833</t>
  </si>
  <si>
    <t>201807040112050572</t>
  </si>
  <si>
    <t>傅惠</t>
  </si>
  <si>
    <t>320326********058X</t>
  </si>
  <si>
    <t>201807040111080264</t>
  </si>
  <si>
    <t>郑记科</t>
  </si>
  <si>
    <t>370406********1038</t>
  </si>
  <si>
    <t>201807030161010096</t>
  </si>
  <si>
    <t>510104********0862</t>
  </si>
  <si>
    <t>201807040133071739</t>
  </si>
  <si>
    <t>朱广民</t>
  </si>
  <si>
    <t>410422********1818</t>
  </si>
  <si>
    <t>201807040161110553</t>
  </si>
  <si>
    <t>叶贤兵</t>
  </si>
  <si>
    <t>512501********3810</t>
  </si>
  <si>
    <t>201807040121030321</t>
  </si>
  <si>
    <t>胡佳俊</t>
  </si>
  <si>
    <t>430124********6554</t>
  </si>
  <si>
    <t>201807040121031376</t>
  </si>
  <si>
    <t>韩中燕</t>
  </si>
  <si>
    <t>420622********1528</t>
  </si>
  <si>
    <t>201807030112080937</t>
  </si>
  <si>
    <t>袁洁民</t>
  </si>
  <si>
    <t>320211********1619</t>
  </si>
  <si>
    <t>201807040121030850</t>
  </si>
  <si>
    <t>胡颖瑜</t>
  </si>
  <si>
    <t>440102********2825</t>
  </si>
  <si>
    <t>201807030111041864</t>
  </si>
  <si>
    <t>朱玉秋</t>
  </si>
  <si>
    <t>370802********2439</t>
  </si>
  <si>
    <t>201807050134090080</t>
  </si>
  <si>
    <t>肖彬</t>
  </si>
  <si>
    <t>362421********0816</t>
  </si>
  <si>
    <t>201807040144011033</t>
  </si>
  <si>
    <t>郭瑞青</t>
  </si>
  <si>
    <t>142731********6339</t>
  </si>
  <si>
    <t>201807040133180895</t>
  </si>
  <si>
    <t>张培培</t>
  </si>
  <si>
    <t>412827********5048</t>
  </si>
  <si>
    <t>201807040133060358</t>
  </si>
  <si>
    <t>朱颖</t>
  </si>
  <si>
    <t>411329********0024</t>
  </si>
  <si>
    <t>201807030111061780</t>
  </si>
  <si>
    <t>371202********7113</t>
  </si>
  <si>
    <t>201807040114011268</t>
  </si>
  <si>
    <t>周宜欢</t>
  </si>
  <si>
    <t>430581********3035</t>
  </si>
  <si>
    <t>201807030161091896</t>
  </si>
  <si>
    <t>袁齐辉</t>
  </si>
  <si>
    <t>510623********861X</t>
  </si>
  <si>
    <t>201807030113051875</t>
  </si>
  <si>
    <t>张浩志</t>
  </si>
  <si>
    <t>342101********8816</t>
  </si>
  <si>
    <t>201807040111041189</t>
  </si>
  <si>
    <t>370882********2829</t>
  </si>
  <si>
    <t>201807040131060436</t>
  </si>
  <si>
    <t>葛胜</t>
  </si>
  <si>
    <t>420528********1857</t>
  </si>
  <si>
    <t>201807040121121142</t>
  </si>
  <si>
    <t>林美兰</t>
  </si>
  <si>
    <t>441321********5488</t>
  </si>
  <si>
    <t>201807030162011769</t>
  </si>
  <si>
    <t>龚志航</t>
  </si>
  <si>
    <t>530103********2119</t>
  </si>
  <si>
    <t>201807040131040980</t>
  </si>
  <si>
    <t>胡朝全</t>
  </si>
  <si>
    <t>513021********693X</t>
  </si>
  <si>
    <t>201807030155021699</t>
  </si>
  <si>
    <t>姚富银</t>
  </si>
  <si>
    <t>622822********1717</t>
  </si>
  <si>
    <t>201807040131081477</t>
  </si>
  <si>
    <t>420321********4916</t>
  </si>
  <si>
    <t>201807030152011700</t>
  </si>
  <si>
    <t>木尼热·木伊丁</t>
  </si>
  <si>
    <t>650102********4088</t>
  </si>
  <si>
    <t>201807040121110764</t>
  </si>
  <si>
    <t>蔡秀平</t>
  </si>
  <si>
    <t>441827********7746</t>
  </si>
  <si>
    <t>201807030115051902</t>
  </si>
  <si>
    <t>张雪莲</t>
  </si>
  <si>
    <t>350125********0064</t>
  </si>
  <si>
    <t>201807040155020080</t>
  </si>
  <si>
    <t>夏晓明</t>
  </si>
  <si>
    <t>622822********2535</t>
  </si>
  <si>
    <t>201807040171010812</t>
  </si>
  <si>
    <t>夏丽萍</t>
  </si>
  <si>
    <t>210902********2023</t>
  </si>
  <si>
    <t>201807040115051099</t>
  </si>
  <si>
    <t>李棋</t>
  </si>
  <si>
    <t>352121********4518</t>
  </si>
  <si>
    <t>201807040161090127</t>
  </si>
  <si>
    <t>李兴娅</t>
  </si>
  <si>
    <t>513021********5803</t>
  </si>
  <si>
    <t>201807040173011414</t>
  </si>
  <si>
    <t>魏洪海</t>
  </si>
  <si>
    <t>232302********4710</t>
  </si>
  <si>
    <t>201807040155010994</t>
  </si>
  <si>
    <t>朱凯</t>
  </si>
  <si>
    <t>620102********3917</t>
  </si>
  <si>
    <t>201807030131061123</t>
  </si>
  <si>
    <t>刘羽</t>
  </si>
  <si>
    <t>422822********502X</t>
  </si>
  <si>
    <t>201807040172101584</t>
  </si>
  <si>
    <t>鲁芳</t>
  </si>
  <si>
    <t>210212********0517</t>
  </si>
  <si>
    <t>201807030162031898</t>
  </si>
  <si>
    <t>张贵</t>
  </si>
  <si>
    <t>532525********1752</t>
  </si>
  <si>
    <t>201807020163021825</t>
  </si>
  <si>
    <t>何国菊</t>
  </si>
  <si>
    <t>522724********5209</t>
  </si>
  <si>
    <t>201807040111020852</t>
  </si>
  <si>
    <t>唐瑞</t>
  </si>
  <si>
    <t>510106********5916</t>
  </si>
  <si>
    <t>201807040133011586</t>
  </si>
  <si>
    <t>毕改焕</t>
  </si>
  <si>
    <t>410184********6321</t>
  </si>
  <si>
    <t>201807040171010870</t>
  </si>
  <si>
    <t>姜再兴</t>
  </si>
  <si>
    <t>220105********0614</t>
  </si>
  <si>
    <t>201807040123010422</t>
  </si>
  <si>
    <t>邓庆龙</t>
  </si>
  <si>
    <t>210903********1015</t>
  </si>
  <si>
    <t>201807030122041573</t>
  </si>
  <si>
    <t>杨书权</t>
  </si>
  <si>
    <t>452228********0012</t>
  </si>
  <si>
    <t>201807040121120660</t>
  </si>
  <si>
    <t>罗伟亮</t>
  </si>
  <si>
    <t>441324********0034</t>
  </si>
  <si>
    <t>201807040171040162</t>
  </si>
  <si>
    <t>朴今丹</t>
  </si>
  <si>
    <t>222406********3225</t>
  </si>
  <si>
    <t>201807040123011431</t>
  </si>
  <si>
    <t>潘德珍</t>
  </si>
  <si>
    <t>460006********1320</t>
  </si>
  <si>
    <t>201807030111041618</t>
  </si>
  <si>
    <t>王林</t>
  </si>
  <si>
    <t>370883********0033</t>
  </si>
  <si>
    <t>201807040115030225</t>
  </si>
  <si>
    <t>蔡英仪</t>
  </si>
  <si>
    <t>359002********1016</t>
  </si>
  <si>
    <t>201807040111120543</t>
  </si>
  <si>
    <t>范琳琳</t>
  </si>
  <si>
    <t>371523********0980</t>
  </si>
  <si>
    <t>201807040144090102</t>
  </si>
  <si>
    <t>邓向东</t>
  </si>
  <si>
    <t>142225********1038</t>
  </si>
  <si>
    <t>201807040152010611</t>
  </si>
  <si>
    <t>620525********3819</t>
  </si>
  <si>
    <t>201807040132040054</t>
  </si>
  <si>
    <t>刘伟雄</t>
  </si>
  <si>
    <t>430304********101X</t>
  </si>
  <si>
    <t>201807040142010989</t>
  </si>
  <si>
    <t>张琦</t>
  </si>
  <si>
    <t>120104********1229</t>
  </si>
  <si>
    <t>201807040121041627</t>
  </si>
  <si>
    <t>高权嫦</t>
  </si>
  <si>
    <t>441224********2345</t>
  </si>
  <si>
    <t>PHDX6420168003551232</t>
  </si>
  <si>
    <t>652301********1534</t>
  </si>
  <si>
    <t>201807040151031458</t>
  </si>
  <si>
    <t>李宁保</t>
  </si>
  <si>
    <t>642127********0058</t>
  </si>
  <si>
    <t>201807040144021838</t>
  </si>
  <si>
    <t>张巨亮</t>
  </si>
  <si>
    <t>140622********3916</t>
  </si>
  <si>
    <t>201807040133021984</t>
  </si>
  <si>
    <t>王曼</t>
  </si>
  <si>
    <t>410526********6980</t>
  </si>
  <si>
    <t>PHDX6420129290387456</t>
  </si>
  <si>
    <t>邱立新</t>
  </si>
  <si>
    <t>371425********7317</t>
  </si>
  <si>
    <t>201807040155020745</t>
  </si>
  <si>
    <t>孙建银</t>
  </si>
  <si>
    <t>622822********3517</t>
  </si>
  <si>
    <t>201807040121060265</t>
  </si>
  <si>
    <t>刘攀桂</t>
  </si>
  <si>
    <t>452424********1040</t>
  </si>
  <si>
    <t>201807030111071907</t>
  </si>
  <si>
    <t>林志华</t>
  </si>
  <si>
    <t>371321********5901</t>
  </si>
  <si>
    <t>201807040144011836</t>
  </si>
  <si>
    <t>李晓明</t>
  </si>
  <si>
    <t>140602********1513</t>
  </si>
  <si>
    <t>201807040121110551</t>
  </si>
  <si>
    <t>陈依微</t>
  </si>
  <si>
    <t>441882********1525</t>
  </si>
  <si>
    <t>201807030133181923</t>
  </si>
  <si>
    <t>牛智霞</t>
  </si>
  <si>
    <t>410521********6587</t>
  </si>
  <si>
    <t>201807040173020769</t>
  </si>
  <si>
    <t>刘春刚</t>
  </si>
  <si>
    <t>230231********221X</t>
  </si>
  <si>
    <t>201807030123011189</t>
  </si>
  <si>
    <t>麦喜蓓</t>
  </si>
  <si>
    <t>460029********2621</t>
  </si>
  <si>
    <t>201807040165011677</t>
  </si>
  <si>
    <t>刘西伟</t>
  </si>
  <si>
    <t>510213********1613</t>
  </si>
  <si>
    <t>201807030114020729</t>
  </si>
  <si>
    <t>吴善娇</t>
  </si>
  <si>
    <t>332626********0971</t>
  </si>
  <si>
    <t>201807040133130952</t>
  </si>
  <si>
    <t>李源仁</t>
  </si>
  <si>
    <t>622322********2218</t>
  </si>
  <si>
    <t>201807040134050789</t>
  </si>
  <si>
    <t>陈玉英</t>
  </si>
  <si>
    <t>362131********0365</t>
  </si>
  <si>
    <t>201807040165011215</t>
  </si>
  <si>
    <t>李启迪</t>
  </si>
  <si>
    <t>500382********7085</t>
  </si>
  <si>
    <t>201807030133141306</t>
  </si>
  <si>
    <t>谭趁心</t>
  </si>
  <si>
    <t>411627********112X</t>
  </si>
  <si>
    <t>201807030132041626</t>
  </si>
  <si>
    <t>赵佳丽</t>
  </si>
  <si>
    <t>430121********8528</t>
  </si>
  <si>
    <t>201807020121011918</t>
  </si>
  <si>
    <t>邹正强</t>
  </si>
  <si>
    <t>512921********7672</t>
  </si>
  <si>
    <t>201807040131070739</t>
  </si>
  <si>
    <t>赵远松</t>
  </si>
  <si>
    <t>420116********411X</t>
  </si>
  <si>
    <t>201807040143020141</t>
  </si>
  <si>
    <t>张杰凯</t>
  </si>
  <si>
    <t>130921********5614</t>
  </si>
  <si>
    <t>201807040112030763</t>
  </si>
  <si>
    <t>郭斌强</t>
  </si>
  <si>
    <t>370704********123X</t>
  </si>
  <si>
    <t>201807040143030736</t>
  </si>
  <si>
    <t>张文贤</t>
  </si>
  <si>
    <t>130105********0920</t>
  </si>
  <si>
    <t>201807040154020330</t>
  </si>
  <si>
    <t>朱建国</t>
  </si>
  <si>
    <t>610124********2753</t>
  </si>
  <si>
    <t>201807030154020470</t>
  </si>
  <si>
    <t>胡爱萍</t>
  </si>
  <si>
    <t>610103********3278</t>
  </si>
  <si>
    <t>201807040113050874</t>
  </si>
  <si>
    <t>郭素芹</t>
  </si>
  <si>
    <t>342129********0821</t>
  </si>
  <si>
    <t>201807040121130657</t>
  </si>
  <si>
    <t>吴永红</t>
  </si>
  <si>
    <t>511202********6838</t>
  </si>
  <si>
    <t>201807020115080286</t>
  </si>
  <si>
    <t>201807040131060062</t>
  </si>
  <si>
    <t>420502********8912</t>
  </si>
  <si>
    <t>201807010133180014</t>
  </si>
  <si>
    <t>郭明拴</t>
  </si>
  <si>
    <t>410521********8095</t>
  </si>
  <si>
    <t>201807040144021897</t>
  </si>
  <si>
    <t>袁俊努</t>
  </si>
  <si>
    <t>140203********3617</t>
  </si>
  <si>
    <t>201807040131071840</t>
  </si>
  <si>
    <t>孙志宏</t>
  </si>
  <si>
    <t>420123********7610</t>
  </si>
  <si>
    <t>201807040133070588</t>
  </si>
  <si>
    <t>李伟龙</t>
  </si>
  <si>
    <t>410481********1549</t>
  </si>
  <si>
    <t>201807040145011790</t>
  </si>
  <si>
    <t>刘延敏</t>
  </si>
  <si>
    <t>152601********1527</t>
  </si>
  <si>
    <t>201807040134020259</t>
  </si>
  <si>
    <t>刘旭霞</t>
  </si>
  <si>
    <t>360203********1625</t>
  </si>
  <si>
    <t>201807040133071169</t>
  </si>
  <si>
    <t>刘松伟</t>
  </si>
  <si>
    <t>410481********0538</t>
  </si>
  <si>
    <t>201806300133050081</t>
  </si>
  <si>
    <t>吴宗城</t>
  </si>
  <si>
    <t>352227********5111</t>
  </si>
  <si>
    <t>201807040133171651</t>
  </si>
  <si>
    <t>于小锋</t>
  </si>
  <si>
    <t>410323********2531</t>
  </si>
  <si>
    <t>201807040152011381</t>
  </si>
  <si>
    <t>吴燕</t>
  </si>
  <si>
    <t>650102********3522</t>
  </si>
  <si>
    <t>201806290143021448</t>
  </si>
  <si>
    <t>于锦龙</t>
  </si>
  <si>
    <t>152128********0611</t>
  </si>
  <si>
    <t>201807040112050506</t>
  </si>
  <si>
    <t>白永</t>
  </si>
  <si>
    <t>320322********2859</t>
  </si>
  <si>
    <t>201807040163010842</t>
  </si>
  <si>
    <t>王章洪</t>
  </si>
  <si>
    <t>522121********4015</t>
  </si>
  <si>
    <t>201807030113011527</t>
  </si>
  <si>
    <t>吴志忠</t>
  </si>
  <si>
    <t>340102********3519</t>
  </si>
  <si>
    <t>201807040112151108</t>
  </si>
  <si>
    <t>钱岗</t>
  </si>
  <si>
    <t>320586********1515</t>
  </si>
  <si>
    <t>201807040161061244</t>
  </si>
  <si>
    <t>邹琼英</t>
  </si>
  <si>
    <t>510321********8925</t>
  </si>
  <si>
    <t>201807040152010441</t>
  </si>
  <si>
    <t>毕小平</t>
  </si>
  <si>
    <t>650106********0019</t>
  </si>
  <si>
    <t>201807030154041490</t>
  </si>
  <si>
    <t>董经纬</t>
  </si>
  <si>
    <t>610425********2414</t>
  </si>
  <si>
    <t>201807040111081078</t>
  </si>
  <si>
    <t>丁立东</t>
  </si>
  <si>
    <t>230222********431X</t>
  </si>
  <si>
    <t>201807050121110195</t>
  </si>
  <si>
    <t>肖远萌</t>
  </si>
  <si>
    <t>441823********4528</t>
  </si>
  <si>
    <t>201807040112051440</t>
  </si>
  <si>
    <t>曹培龙</t>
  </si>
  <si>
    <t>320325********9112</t>
  </si>
  <si>
    <t>201807040172070903</t>
  </si>
  <si>
    <t>孙守东</t>
  </si>
  <si>
    <t>210811********0037</t>
  </si>
  <si>
    <t>201807040113051558</t>
  </si>
  <si>
    <t>郑小娟</t>
  </si>
  <si>
    <t>341221********3527</t>
  </si>
  <si>
    <t>201807040122020719</t>
  </si>
  <si>
    <t>蒋莉娟</t>
  </si>
  <si>
    <t>450324********5227</t>
  </si>
  <si>
    <t>201807030122041697</t>
  </si>
  <si>
    <t>李瑞营</t>
  </si>
  <si>
    <t>210882********2434</t>
  </si>
  <si>
    <t>201807040121070591</t>
  </si>
  <si>
    <t>赵红梅</t>
  </si>
  <si>
    <t>510522********372X</t>
  </si>
  <si>
    <t>201807040122020320</t>
  </si>
  <si>
    <t>覃志肖</t>
  </si>
  <si>
    <t>450221********3413</t>
  </si>
  <si>
    <t>201807030161120611</t>
  </si>
  <si>
    <t>王启彬</t>
  </si>
  <si>
    <t>510521********6076</t>
  </si>
  <si>
    <t>201806300173010070</t>
  </si>
  <si>
    <t>李纯双</t>
  </si>
  <si>
    <t>230124********7024</t>
  </si>
  <si>
    <t>201807030143021914</t>
  </si>
  <si>
    <t>季娜娜</t>
  </si>
  <si>
    <t>130982********5743</t>
  </si>
  <si>
    <t>201807040112150354</t>
  </si>
  <si>
    <t>穆昌飞</t>
  </si>
  <si>
    <t>522121********5253</t>
  </si>
  <si>
    <t>201807040121090060</t>
  </si>
  <si>
    <t>许德林</t>
  </si>
  <si>
    <t>413026********3025</t>
  </si>
  <si>
    <t>201807040112090854</t>
  </si>
  <si>
    <t>陈银</t>
  </si>
  <si>
    <t>342522********5442</t>
  </si>
  <si>
    <t>201807040115051744</t>
  </si>
  <si>
    <t>艾常会</t>
  </si>
  <si>
    <t>522530********1343</t>
  </si>
  <si>
    <t>201807030173011695</t>
  </si>
  <si>
    <t>程章印</t>
  </si>
  <si>
    <t>232103********7010</t>
  </si>
  <si>
    <t>201807040131081059</t>
  </si>
  <si>
    <t>陈绍兵</t>
  </si>
  <si>
    <t>422626********1518</t>
  </si>
  <si>
    <t>201807040134080531</t>
  </si>
  <si>
    <t>易忠华</t>
  </si>
  <si>
    <t>362228********0016</t>
  </si>
  <si>
    <t>201807040121020323</t>
  </si>
  <si>
    <t>罗志强</t>
  </si>
  <si>
    <t>441481********4177</t>
  </si>
  <si>
    <t>201807040172011269</t>
  </si>
  <si>
    <t>李海林</t>
  </si>
  <si>
    <t>530102********0330</t>
  </si>
  <si>
    <t>201807030161051037</t>
  </si>
  <si>
    <t>李日古</t>
  </si>
  <si>
    <t>511133********5821</t>
  </si>
  <si>
    <t>201807040134050467</t>
  </si>
  <si>
    <t>201807020122010586</t>
  </si>
  <si>
    <t>左发慧</t>
  </si>
  <si>
    <t>130402********1534</t>
  </si>
  <si>
    <t>201807040131031971</t>
  </si>
  <si>
    <t>422431********0017</t>
  </si>
  <si>
    <t>201807030191021884</t>
  </si>
  <si>
    <t>屈平顺</t>
  </si>
  <si>
    <t>142724********1459</t>
  </si>
  <si>
    <t>201807040161051536</t>
  </si>
  <si>
    <t>李珍容</t>
  </si>
  <si>
    <t>511112********4525</t>
  </si>
  <si>
    <t>201807040121090899</t>
  </si>
  <si>
    <t>季运兰</t>
  </si>
  <si>
    <t>430623********3748</t>
  </si>
  <si>
    <t>201807040121120257</t>
  </si>
  <si>
    <t>宁群云</t>
  </si>
  <si>
    <t>430521********5678</t>
  </si>
  <si>
    <t>201807040161010122</t>
  </si>
  <si>
    <t>舒兵</t>
  </si>
  <si>
    <t>511122********2515</t>
  </si>
  <si>
    <t>201807040111021698</t>
  </si>
  <si>
    <t>张志勇</t>
  </si>
  <si>
    <t>371428********3515</t>
  </si>
  <si>
    <t>201807040111080701</t>
  </si>
  <si>
    <t>孙长峰</t>
  </si>
  <si>
    <t>372822********0014</t>
  </si>
  <si>
    <t>201807030122021889</t>
  </si>
  <si>
    <t>欧志强</t>
  </si>
  <si>
    <t>450203********0015</t>
  </si>
  <si>
    <t>201807040161021430</t>
  </si>
  <si>
    <t>510723********620X</t>
  </si>
  <si>
    <t>201807040112031324</t>
  </si>
  <si>
    <t>杨永能</t>
  </si>
  <si>
    <t>320123********1236</t>
  </si>
  <si>
    <t>201807040112151394</t>
  </si>
  <si>
    <t>张英杰</t>
  </si>
  <si>
    <t>341125********3797</t>
  </si>
  <si>
    <t>201807030133181558</t>
  </si>
  <si>
    <t>赵郑林</t>
  </si>
  <si>
    <t>410521********7026</t>
  </si>
  <si>
    <t>201807040163011257</t>
  </si>
  <si>
    <t>凡国勇</t>
  </si>
  <si>
    <t>522132********3811</t>
  </si>
  <si>
    <t>201807040161041453</t>
  </si>
  <si>
    <t>张焱</t>
  </si>
  <si>
    <t>510802********002X</t>
  </si>
  <si>
    <t>201807030116011840</t>
  </si>
  <si>
    <t>潘圣淳</t>
  </si>
  <si>
    <t>310107********7222</t>
  </si>
  <si>
    <t>201807050161030364</t>
  </si>
  <si>
    <t>杨超军</t>
  </si>
  <si>
    <t>512923********4810</t>
  </si>
  <si>
    <t>201807040121031493</t>
  </si>
  <si>
    <t>李晓华</t>
  </si>
  <si>
    <t>372929********0066</t>
  </si>
  <si>
    <t>201807050114041552</t>
  </si>
  <si>
    <t>徐俊</t>
  </si>
  <si>
    <t>330184********1845</t>
  </si>
  <si>
    <t>201807040141011274</t>
  </si>
  <si>
    <t>龙曼</t>
  </si>
  <si>
    <t>430321********784X</t>
  </si>
  <si>
    <t>PHDX6420120972820480</t>
  </si>
  <si>
    <t>王小伟</t>
  </si>
  <si>
    <t>142623********2012</t>
  </si>
  <si>
    <t>201807060144060038</t>
  </si>
  <si>
    <t>王晓芳</t>
  </si>
  <si>
    <t>142702********002X</t>
  </si>
  <si>
    <t>201807040123011342</t>
  </si>
  <si>
    <t>460031********0815</t>
  </si>
  <si>
    <t>201807040111061341</t>
  </si>
  <si>
    <t>施磊</t>
  </si>
  <si>
    <t>370902********4812</t>
  </si>
  <si>
    <t>201807030161010545</t>
  </si>
  <si>
    <t>黄强</t>
  </si>
  <si>
    <t>513901********0235</t>
  </si>
  <si>
    <t>201807050133061566</t>
  </si>
  <si>
    <t>张金军</t>
  </si>
  <si>
    <t>412924********0338</t>
  </si>
  <si>
    <t>201807050121120802</t>
  </si>
  <si>
    <t>邓小红</t>
  </si>
  <si>
    <t>441322********2749</t>
  </si>
  <si>
    <t>201807050134020370</t>
  </si>
  <si>
    <t>徐小君</t>
  </si>
  <si>
    <t>362321********5923</t>
  </si>
  <si>
    <t>PHDX6420111896608768</t>
  </si>
  <si>
    <t>王鑫</t>
  </si>
  <si>
    <t>120107********2415</t>
  </si>
  <si>
    <t>201807050143020170</t>
  </si>
  <si>
    <t>刘金君</t>
  </si>
  <si>
    <t>132930********3947</t>
  </si>
  <si>
    <t>201807050132041293</t>
  </si>
  <si>
    <t>易程</t>
  </si>
  <si>
    <t>430111********2830</t>
  </si>
  <si>
    <t>201807040143020629</t>
  </si>
  <si>
    <t>许领权</t>
  </si>
  <si>
    <t>132903********4510</t>
  </si>
  <si>
    <t>201807040113071467</t>
  </si>
  <si>
    <t>徐波</t>
  </si>
  <si>
    <t>340621********0315</t>
  </si>
  <si>
    <t>PHDX6420530429165568</t>
  </si>
  <si>
    <t>朱召前</t>
  </si>
  <si>
    <t>632801********1012</t>
  </si>
  <si>
    <t>201807040116010346</t>
  </si>
  <si>
    <t>陈建明</t>
  </si>
  <si>
    <t>310115********0619</t>
  </si>
  <si>
    <t>201807050132021072</t>
  </si>
  <si>
    <t>邓佩</t>
  </si>
  <si>
    <t>432930********0047</t>
  </si>
  <si>
    <t>201807050165010394</t>
  </si>
  <si>
    <t>谭亚琴</t>
  </si>
  <si>
    <t>512221********8126</t>
  </si>
  <si>
    <t>201807060161010339</t>
  </si>
  <si>
    <t>张光容</t>
  </si>
  <si>
    <t>511027********6742</t>
  </si>
  <si>
    <t>201807050131070322</t>
  </si>
  <si>
    <t>许爱蓉</t>
  </si>
  <si>
    <t>420106********0869</t>
  </si>
  <si>
    <t>201807050133040012</t>
  </si>
  <si>
    <t>师洪军</t>
  </si>
  <si>
    <t>410381********5513</t>
  </si>
  <si>
    <t>201807050145060253</t>
  </si>
  <si>
    <t>辛志勇</t>
  </si>
  <si>
    <t>152824********0610</t>
  </si>
  <si>
    <t>201807040121072029</t>
  </si>
  <si>
    <t>刘帆</t>
  </si>
  <si>
    <t>411381********5697</t>
  </si>
  <si>
    <t>201807060162030141</t>
  </si>
  <si>
    <t>张媛萍</t>
  </si>
  <si>
    <t>532528********1566</t>
  </si>
  <si>
    <t>201807040111171283</t>
  </si>
  <si>
    <t>张念玲</t>
  </si>
  <si>
    <t>370983********0547</t>
  </si>
  <si>
    <t>201807030141020948</t>
  </si>
  <si>
    <t>刘杨</t>
  </si>
  <si>
    <t>110108********5475</t>
  </si>
  <si>
    <t>201807040111151499</t>
  </si>
  <si>
    <t>张源法</t>
  </si>
  <si>
    <t>372926********0276</t>
  </si>
  <si>
    <t>201807050133060919</t>
  </si>
  <si>
    <t>马涛</t>
  </si>
  <si>
    <t>412928********0316</t>
  </si>
  <si>
    <t>201807050121090971</t>
  </si>
  <si>
    <t>余保华</t>
  </si>
  <si>
    <t>360428********4127</t>
  </si>
  <si>
    <t>201807050121080538</t>
  </si>
  <si>
    <t>420683********2531</t>
  </si>
  <si>
    <t>201807050121020185</t>
  </si>
  <si>
    <t>匡祖业</t>
  </si>
  <si>
    <t>413025********6933</t>
  </si>
  <si>
    <t>201807050161011089</t>
  </si>
  <si>
    <t>秦艺方</t>
  </si>
  <si>
    <t>513031********1687</t>
  </si>
  <si>
    <t>201807050133180331</t>
  </si>
  <si>
    <t>白林轩</t>
  </si>
  <si>
    <t>410504********5010</t>
  </si>
  <si>
    <t>201807050142011262</t>
  </si>
  <si>
    <t>120109********6518</t>
  </si>
  <si>
    <t>201807040161010878</t>
  </si>
  <si>
    <t>曾跃芳</t>
  </si>
  <si>
    <t>510112********1217</t>
  </si>
  <si>
    <t>201807050121011060</t>
  </si>
  <si>
    <t>叶丽萍</t>
  </si>
  <si>
    <t>440621********0627</t>
  </si>
  <si>
    <t>201807040143071044</t>
  </si>
  <si>
    <t>吴宛</t>
  </si>
  <si>
    <t>130126********0087</t>
  </si>
  <si>
    <t>201807040122041718</t>
  </si>
  <si>
    <t>452130********003X</t>
  </si>
  <si>
    <t>201807050131040341</t>
  </si>
  <si>
    <t>420103********5716</t>
  </si>
  <si>
    <t>201807040134091281</t>
  </si>
  <si>
    <t>叶青波</t>
  </si>
  <si>
    <t>362427********0070</t>
  </si>
  <si>
    <t>201807050154040479</t>
  </si>
  <si>
    <t>朱东升</t>
  </si>
  <si>
    <t>132903********7218</t>
  </si>
  <si>
    <t>PHDX6420165721849856</t>
  </si>
  <si>
    <t>蔡晓聪</t>
  </si>
  <si>
    <t>310110********5617</t>
  </si>
  <si>
    <t>201807050111082071</t>
  </si>
  <si>
    <t>刘固芳</t>
  </si>
  <si>
    <t>370727********4260</t>
  </si>
  <si>
    <t>201807040133091230</t>
  </si>
  <si>
    <t>陈克强</t>
  </si>
  <si>
    <t>413022********4513</t>
  </si>
  <si>
    <t>201807040134061587</t>
  </si>
  <si>
    <t>李泽波</t>
  </si>
  <si>
    <t>362202********1514</t>
  </si>
  <si>
    <t>201807050161050209</t>
  </si>
  <si>
    <t>511102********7716</t>
  </si>
  <si>
    <t>201807060151030365</t>
  </si>
  <si>
    <t>张福军</t>
  </si>
  <si>
    <t>642124********4512</t>
  </si>
  <si>
    <t>201807040121081171</t>
  </si>
  <si>
    <t>肖志伟</t>
  </si>
  <si>
    <t>432503********5018</t>
  </si>
  <si>
    <t>201807040121140682</t>
  </si>
  <si>
    <t>李保村</t>
  </si>
  <si>
    <t>362422********6751</t>
  </si>
  <si>
    <t>201807040161012041</t>
  </si>
  <si>
    <t>何礼英</t>
  </si>
  <si>
    <t>513029********2627</t>
  </si>
  <si>
    <t>201807040111111881</t>
  </si>
  <si>
    <t>韩军岭</t>
  </si>
  <si>
    <t>370421********0013</t>
  </si>
  <si>
    <t>201807040161070500</t>
  </si>
  <si>
    <t>510622********751X</t>
  </si>
  <si>
    <t>201807040171011654</t>
  </si>
  <si>
    <t>刘玉发</t>
  </si>
  <si>
    <t>230229********4338</t>
  </si>
  <si>
    <t>201807040112071729</t>
  </si>
  <si>
    <t>倪克忠</t>
  </si>
  <si>
    <t>320830********7219</t>
  </si>
  <si>
    <t>201807050113050089</t>
  </si>
  <si>
    <t>田玉巧</t>
  </si>
  <si>
    <t>341282********0149</t>
  </si>
  <si>
    <t>201807050112051382</t>
  </si>
  <si>
    <t>刘雪</t>
  </si>
  <si>
    <t>320382********0222</t>
  </si>
  <si>
    <t>201807050141020327</t>
  </si>
  <si>
    <t>张晶</t>
  </si>
  <si>
    <t>110109********2124</t>
  </si>
  <si>
    <t>201807050131041533</t>
  </si>
  <si>
    <t>游宇恒</t>
  </si>
  <si>
    <t>362202********0053</t>
  </si>
  <si>
    <t>201807040121140177</t>
  </si>
  <si>
    <t>李宏伟</t>
  </si>
  <si>
    <t>142727********3010</t>
  </si>
  <si>
    <t>201807040141030150</t>
  </si>
  <si>
    <t>孙绍彦</t>
  </si>
  <si>
    <t>130230********3018</t>
  </si>
  <si>
    <t>201807050121141855</t>
  </si>
  <si>
    <t>谭淑敏</t>
  </si>
  <si>
    <t>440711********5122</t>
  </si>
  <si>
    <t>201807060161091153</t>
  </si>
  <si>
    <t>黄靖昆</t>
  </si>
  <si>
    <t>513401********0222</t>
  </si>
  <si>
    <t>201807050141030905</t>
  </si>
  <si>
    <t>高德海</t>
  </si>
  <si>
    <t>372829********6039</t>
  </si>
  <si>
    <t>201807040162021060</t>
  </si>
  <si>
    <t>杨齐珍</t>
  </si>
  <si>
    <t>532901********4024</t>
  </si>
  <si>
    <t>201807040114021799</t>
  </si>
  <si>
    <t>沈丽杰</t>
  </si>
  <si>
    <t>330483********4025</t>
  </si>
  <si>
    <t>PHDX6420837951340544</t>
  </si>
  <si>
    <t>薛智峰</t>
  </si>
  <si>
    <t>350181********2137</t>
  </si>
  <si>
    <t>201807040145031874</t>
  </si>
  <si>
    <t>张悦</t>
  </si>
  <si>
    <t>150429********4210</t>
  </si>
  <si>
    <t>201807040173021465</t>
  </si>
  <si>
    <t>232622********2310</t>
  </si>
  <si>
    <t>201807050145060045</t>
  </si>
  <si>
    <t>丁兵</t>
  </si>
  <si>
    <t>152801********1810</t>
  </si>
  <si>
    <t>201807040113051938</t>
  </si>
  <si>
    <t>杨盼盼</t>
  </si>
  <si>
    <t>341226********0826</t>
  </si>
  <si>
    <t>201807040116021443</t>
  </si>
  <si>
    <t>王向锋</t>
  </si>
  <si>
    <t>422101********0417</t>
  </si>
  <si>
    <t>PHDX6420461684785152</t>
  </si>
  <si>
    <t>张红星</t>
  </si>
  <si>
    <t>622722********4117</t>
  </si>
  <si>
    <t>PHDX6420233866706944</t>
  </si>
  <si>
    <t>王云龙</t>
  </si>
  <si>
    <t>510802********0039</t>
  </si>
  <si>
    <t>201807040133040294</t>
  </si>
  <si>
    <t>韩群普</t>
  </si>
  <si>
    <t>410324********391X</t>
  </si>
  <si>
    <t>201807030143031623</t>
  </si>
  <si>
    <t>丁军辉</t>
  </si>
  <si>
    <t>132231********5319</t>
  </si>
  <si>
    <t>PHDX6420548204625921</t>
  </si>
  <si>
    <t>史维朝</t>
  </si>
  <si>
    <t>141031********0051</t>
  </si>
  <si>
    <t>201807050141011416</t>
  </si>
  <si>
    <t>372925********5998</t>
  </si>
  <si>
    <t>201807050143040544</t>
  </si>
  <si>
    <t>刘晴晴</t>
  </si>
  <si>
    <t>130625********1224</t>
  </si>
  <si>
    <t>201807040121051020</t>
  </si>
  <si>
    <t>江敏</t>
  </si>
  <si>
    <t>440822********5548</t>
  </si>
  <si>
    <t>201807030121021640</t>
  </si>
  <si>
    <t>苏瑞桦</t>
  </si>
  <si>
    <t>440182********0959</t>
  </si>
  <si>
    <t>201807050161050738</t>
  </si>
  <si>
    <t>梁照刚</t>
  </si>
  <si>
    <t>519004********3737</t>
  </si>
  <si>
    <t>201807050145030883</t>
  </si>
  <si>
    <t>于雷</t>
  </si>
  <si>
    <t>220211********0095</t>
  </si>
  <si>
    <t>201807050134090724</t>
  </si>
  <si>
    <t>肖日芝</t>
  </si>
  <si>
    <t>362421********8612</t>
  </si>
  <si>
    <t>201807040133021832</t>
  </si>
  <si>
    <t>张志标</t>
  </si>
  <si>
    <t>410728********6273</t>
  </si>
  <si>
    <t>201807040154041373</t>
  </si>
  <si>
    <t>孙翊力</t>
  </si>
  <si>
    <t>510824********4535</t>
  </si>
  <si>
    <t>201807060171010726</t>
  </si>
  <si>
    <t>220105********0212</t>
  </si>
  <si>
    <t>201807050153010725</t>
  </si>
  <si>
    <t>张生祥</t>
  </si>
  <si>
    <t>632521********0038</t>
  </si>
  <si>
    <t>201807050144011803</t>
  </si>
  <si>
    <t>140423********7246</t>
  </si>
  <si>
    <t>201807050134090355</t>
  </si>
  <si>
    <t>戴利曙</t>
  </si>
  <si>
    <t>362426********7718</t>
  </si>
  <si>
    <t>201807050112150837</t>
  </si>
  <si>
    <t>段海军</t>
  </si>
  <si>
    <t>420683********1218</t>
  </si>
  <si>
    <t>201807050145030026</t>
  </si>
  <si>
    <t>玛努其其格</t>
  </si>
  <si>
    <t>150421********6888</t>
  </si>
  <si>
    <t>201807050143041935</t>
  </si>
  <si>
    <t>杨敬</t>
  </si>
  <si>
    <t>130682********4079</t>
  </si>
  <si>
    <t>201807050171030996</t>
  </si>
  <si>
    <t>张贵付</t>
  </si>
  <si>
    <t>211224********3713</t>
  </si>
  <si>
    <t>201807040134082036</t>
  </si>
  <si>
    <t>360302********2016</t>
  </si>
  <si>
    <t>201807040152010699</t>
  </si>
  <si>
    <t>贾历</t>
  </si>
  <si>
    <t>650105********006X</t>
  </si>
  <si>
    <t>201807040161111559</t>
  </si>
  <si>
    <t>刘中</t>
  </si>
  <si>
    <t>511528********7817</t>
  </si>
  <si>
    <t>201807050133050020</t>
  </si>
  <si>
    <t>聂彭涛</t>
  </si>
  <si>
    <t>410103********5013</t>
  </si>
  <si>
    <t>201807050111120970</t>
  </si>
  <si>
    <t>张娓娓</t>
  </si>
  <si>
    <t>371521********6127</t>
  </si>
  <si>
    <t>201807040121011339</t>
  </si>
  <si>
    <t>陈金泽</t>
  </si>
  <si>
    <t>441522********1411</t>
  </si>
  <si>
    <t>201807040152010802</t>
  </si>
  <si>
    <t>李睿</t>
  </si>
  <si>
    <t>650106********3011</t>
  </si>
  <si>
    <t>201807040165010056</t>
  </si>
  <si>
    <t>谢瑞清</t>
  </si>
  <si>
    <t>512322********4357</t>
  </si>
  <si>
    <t>201807050111080749</t>
  </si>
  <si>
    <t>刘士富</t>
  </si>
  <si>
    <t>370722********3810</t>
  </si>
  <si>
    <t>201807050113071002</t>
  </si>
  <si>
    <t>庞水</t>
  </si>
  <si>
    <t>342224********1012</t>
  </si>
  <si>
    <t>201807040161031733</t>
  </si>
  <si>
    <t>鲁润生</t>
  </si>
  <si>
    <t>513433********0234</t>
  </si>
  <si>
    <t>201807060112160152</t>
  </si>
  <si>
    <t>石明龙</t>
  </si>
  <si>
    <t>321124********0015</t>
  </si>
  <si>
    <t>201807040112081406</t>
  </si>
  <si>
    <t>贡永法</t>
  </si>
  <si>
    <t>320219********4019</t>
  </si>
  <si>
    <t>201806300133050098</t>
  </si>
  <si>
    <t>刘晓博</t>
  </si>
  <si>
    <t>410182********2510</t>
  </si>
  <si>
    <t>PHDX6420488746434560</t>
  </si>
  <si>
    <t>黄凌君</t>
  </si>
  <si>
    <t>330724********6930</t>
  </si>
  <si>
    <t>201807040161091769</t>
  </si>
  <si>
    <t>李国勇</t>
  </si>
  <si>
    <t>510112********1035</t>
  </si>
  <si>
    <t>201807050162031501</t>
  </si>
  <si>
    <t>高兴尤</t>
  </si>
  <si>
    <t>532621********3721</t>
  </si>
  <si>
    <t>201807050171010542</t>
  </si>
  <si>
    <t>赵鑫</t>
  </si>
  <si>
    <t>220103********0225</t>
  </si>
  <si>
    <t>201807050122050419</t>
  </si>
  <si>
    <t>罗德凤</t>
  </si>
  <si>
    <t>452325********1827</t>
  </si>
  <si>
    <t>201807050114041450</t>
  </si>
  <si>
    <t>姚文</t>
  </si>
  <si>
    <t>340221********7638</t>
  </si>
  <si>
    <t>201807040115072060</t>
  </si>
  <si>
    <t>张佳成</t>
  </si>
  <si>
    <t>350582********0590</t>
  </si>
  <si>
    <t>201807050152010675</t>
  </si>
  <si>
    <t>祝红光</t>
  </si>
  <si>
    <t>654221********4210</t>
  </si>
  <si>
    <t>201807050141010421</t>
  </si>
  <si>
    <t>沈里</t>
  </si>
  <si>
    <t>110108********0915</t>
  </si>
  <si>
    <t>201807040115031793</t>
  </si>
  <si>
    <t>吴志军</t>
  </si>
  <si>
    <t>350521********151X</t>
  </si>
  <si>
    <t>PHDX6420535030317056</t>
  </si>
  <si>
    <t>解锡军</t>
  </si>
  <si>
    <t>370983********3276</t>
  </si>
  <si>
    <t>201807040112150987</t>
  </si>
  <si>
    <t>毛其华</t>
  </si>
  <si>
    <t>320583********067X</t>
  </si>
  <si>
    <t>201807040141021276</t>
  </si>
  <si>
    <t>李荣梅</t>
  </si>
  <si>
    <t>110229********0020</t>
  </si>
  <si>
    <t>201807040161110360</t>
  </si>
  <si>
    <t>刘自森</t>
  </si>
  <si>
    <t>511521********1634</t>
  </si>
  <si>
    <t>201807040171031933</t>
  </si>
  <si>
    <t>孟茜</t>
  </si>
  <si>
    <t>220382********0228</t>
  </si>
  <si>
    <t>201807040121091776</t>
  </si>
  <si>
    <t>黄忠文</t>
  </si>
  <si>
    <t>362129********1039</t>
  </si>
  <si>
    <t>201807030161111339</t>
  </si>
  <si>
    <t>曾孝君</t>
  </si>
  <si>
    <t>512501********8655</t>
  </si>
  <si>
    <t>201807060114020175</t>
  </si>
  <si>
    <t>张耘华</t>
  </si>
  <si>
    <t>522422********3252</t>
  </si>
  <si>
    <t>201807050122031112</t>
  </si>
  <si>
    <t>刘承明</t>
  </si>
  <si>
    <t>450421********0014</t>
  </si>
  <si>
    <t>201807050155010918</t>
  </si>
  <si>
    <t>孔彩霞</t>
  </si>
  <si>
    <t>622421********0027</t>
  </si>
  <si>
    <t>201807040144080517</t>
  </si>
  <si>
    <t>徐小宏</t>
  </si>
  <si>
    <t>142303********1636</t>
  </si>
  <si>
    <t>201807050143041120</t>
  </si>
  <si>
    <t>吴勃</t>
  </si>
  <si>
    <t>130622********7818</t>
  </si>
  <si>
    <t>201807040133051962</t>
  </si>
  <si>
    <t>412822********2750</t>
  </si>
  <si>
    <t>201807040112160592</t>
  </si>
  <si>
    <t>纪荣林</t>
  </si>
  <si>
    <t>321119********2376</t>
  </si>
  <si>
    <t>PHDX6419875287531520</t>
  </si>
  <si>
    <t>郑小苹</t>
  </si>
  <si>
    <t>512301********0499</t>
  </si>
  <si>
    <t>201807050133010306</t>
  </si>
  <si>
    <t>孔德利</t>
  </si>
  <si>
    <t>410105********2779</t>
  </si>
  <si>
    <t>201807050145060157</t>
  </si>
  <si>
    <t>李欢</t>
  </si>
  <si>
    <t>152801********5629</t>
  </si>
  <si>
    <t>201807050114051320</t>
  </si>
  <si>
    <t>钱凤英</t>
  </si>
  <si>
    <t>510802********006X</t>
  </si>
  <si>
    <t>201807040161011309</t>
  </si>
  <si>
    <t>罗小轲</t>
  </si>
  <si>
    <t>510107********1571</t>
  </si>
  <si>
    <t>201807050161090926</t>
  </si>
  <si>
    <t>周通福</t>
  </si>
  <si>
    <t>511022********4497</t>
  </si>
  <si>
    <t>201807050114010660</t>
  </si>
  <si>
    <t>丁桂强</t>
  </si>
  <si>
    <t>340311********0611</t>
  </si>
  <si>
    <t>201807050112101166</t>
  </si>
  <si>
    <t>王成和</t>
  </si>
  <si>
    <t>320721********321X</t>
  </si>
  <si>
    <t>201807050172101252</t>
  </si>
  <si>
    <t>王昱</t>
  </si>
  <si>
    <t>210225********0328</t>
  </si>
  <si>
    <t>201807050133060972</t>
  </si>
  <si>
    <t>郭义俭</t>
  </si>
  <si>
    <t>412925********0512</t>
  </si>
  <si>
    <t>201807030112050389</t>
  </si>
  <si>
    <t>阚世聪</t>
  </si>
  <si>
    <t>320305********1531</t>
  </si>
  <si>
    <t>201807040121121929</t>
  </si>
  <si>
    <t>张桂槟</t>
  </si>
  <si>
    <t>440582********6334</t>
  </si>
  <si>
    <t>201807050144091208</t>
  </si>
  <si>
    <t>王晓龙</t>
  </si>
  <si>
    <t>140603********055X</t>
  </si>
  <si>
    <t>201807050131020112</t>
  </si>
  <si>
    <t>420683********0040</t>
  </si>
  <si>
    <t>201807060161040154</t>
  </si>
  <si>
    <t>苟小兰</t>
  </si>
  <si>
    <t>513022********0765</t>
  </si>
  <si>
    <t>201807040132041544</t>
  </si>
  <si>
    <t>张婧</t>
  </si>
  <si>
    <t>430111********2127</t>
  </si>
  <si>
    <t>201807050141011910</t>
  </si>
  <si>
    <t>何俊勇</t>
  </si>
  <si>
    <t>440301********5133</t>
  </si>
  <si>
    <t>PHDX6419501142769664</t>
  </si>
  <si>
    <t>蚁泽鑫</t>
  </si>
  <si>
    <t>440583********2855</t>
  </si>
  <si>
    <t>201807050172071005</t>
  </si>
  <si>
    <t>210821********1523</t>
  </si>
  <si>
    <t>201807040131011893</t>
  </si>
  <si>
    <t>王永</t>
  </si>
  <si>
    <t>420106********4475</t>
  </si>
  <si>
    <t>PHDX6420558887780352</t>
  </si>
  <si>
    <t>李晓亮</t>
  </si>
  <si>
    <t>230302********4033</t>
  </si>
  <si>
    <t>201807040114041387</t>
  </si>
  <si>
    <t>胡焕军</t>
  </si>
  <si>
    <t>339005********5112</t>
  </si>
  <si>
    <t>201807050112061532</t>
  </si>
  <si>
    <t>孙桂明</t>
  </si>
  <si>
    <t>321025********8017</t>
  </si>
  <si>
    <t>201807050123011101</t>
  </si>
  <si>
    <t>符家霞</t>
  </si>
  <si>
    <t>460003********582X</t>
  </si>
  <si>
    <t>201807050133061572</t>
  </si>
  <si>
    <t>王亚男</t>
  </si>
  <si>
    <t>411329********4135</t>
  </si>
  <si>
    <t>201807040143052034</t>
  </si>
  <si>
    <t>孙新江</t>
  </si>
  <si>
    <t>132227********3019</t>
  </si>
  <si>
    <t>201807050143020013</t>
  </si>
  <si>
    <t>王翠香</t>
  </si>
  <si>
    <t>132903********4325</t>
  </si>
  <si>
    <t>201807050113070310</t>
  </si>
  <si>
    <t>鲍广利</t>
  </si>
  <si>
    <t>342225********1512</t>
  </si>
  <si>
    <t>201807050133090897</t>
  </si>
  <si>
    <t>苏道华</t>
  </si>
  <si>
    <t>410105********3311</t>
  </si>
  <si>
    <t>201807040115081809</t>
  </si>
  <si>
    <t>陈国钦</t>
  </si>
  <si>
    <t>350321********2636</t>
  </si>
  <si>
    <t>201807040141011258</t>
  </si>
  <si>
    <t>熊俊康</t>
  </si>
  <si>
    <t>511124********601X</t>
  </si>
  <si>
    <t>201807050112030343</t>
  </si>
  <si>
    <t>程越</t>
  </si>
  <si>
    <t>510402********2211</t>
  </si>
  <si>
    <t>201807040122041607</t>
  </si>
  <si>
    <t>韩玮</t>
  </si>
  <si>
    <t>420104********1617</t>
  </si>
  <si>
    <t>201807060161050413</t>
  </si>
  <si>
    <t>赖忠莲</t>
  </si>
  <si>
    <t>513437********6527</t>
  </si>
  <si>
    <t>201807040111011722</t>
  </si>
  <si>
    <t>曹小霞</t>
  </si>
  <si>
    <t>370628********7920</t>
  </si>
  <si>
    <t>201807050111011785</t>
  </si>
  <si>
    <t>张晓坤</t>
  </si>
  <si>
    <t>370283********5443</t>
  </si>
  <si>
    <t>201807050162031763</t>
  </si>
  <si>
    <t>陈辉</t>
  </si>
  <si>
    <t>532522********0019</t>
  </si>
  <si>
    <t>201807050121110585</t>
  </si>
  <si>
    <t>江思棋</t>
  </si>
  <si>
    <t>441827********6831</t>
  </si>
  <si>
    <t>201807050111120238</t>
  </si>
  <si>
    <t>任爱军</t>
  </si>
  <si>
    <t>372524********0560</t>
  </si>
  <si>
    <t>201807040161090800</t>
  </si>
  <si>
    <t>唐旦</t>
  </si>
  <si>
    <t>512926********6010</t>
  </si>
  <si>
    <t>201807040121082002</t>
  </si>
  <si>
    <t>李立志</t>
  </si>
  <si>
    <t>441624********4133</t>
  </si>
  <si>
    <t>201807040152010520</t>
  </si>
  <si>
    <t>652302********2024</t>
  </si>
  <si>
    <t>201807050162021162</t>
  </si>
  <si>
    <t>李成海</t>
  </si>
  <si>
    <t>532323********0713</t>
  </si>
  <si>
    <t>201807050121080019</t>
  </si>
  <si>
    <t>朱秋菊</t>
  </si>
  <si>
    <t>441522********5342</t>
  </si>
  <si>
    <t>201807050133091953</t>
  </si>
  <si>
    <t>岳维福</t>
  </si>
  <si>
    <t>413029********2818</t>
  </si>
  <si>
    <t>201807040141032053</t>
  </si>
  <si>
    <t>姜士忠</t>
  </si>
  <si>
    <t>130225********6319</t>
  </si>
  <si>
    <t>201807050141031331</t>
  </si>
  <si>
    <t>张宝芳</t>
  </si>
  <si>
    <t>220111********4012</t>
  </si>
  <si>
    <t>201807060191020176</t>
  </si>
  <si>
    <t>李学勇</t>
  </si>
  <si>
    <t>510107********0030</t>
  </si>
  <si>
    <t>201807050145020875</t>
  </si>
  <si>
    <t>李征</t>
  </si>
  <si>
    <t>211221********0611</t>
  </si>
  <si>
    <t>201807050116020470</t>
  </si>
  <si>
    <t>殷乐</t>
  </si>
  <si>
    <t>310107********3030</t>
  </si>
  <si>
    <t>PHDX6420198022447104</t>
  </si>
  <si>
    <t>642101********2738</t>
  </si>
  <si>
    <t>201807050163021369</t>
  </si>
  <si>
    <t>522630********0505</t>
  </si>
  <si>
    <t>201807040121092013</t>
  </si>
  <si>
    <t>李承鑫</t>
  </si>
  <si>
    <t>450922********3658</t>
  </si>
  <si>
    <t>201807040131041887</t>
  </si>
  <si>
    <t>周雪平</t>
  </si>
  <si>
    <t>430481********8842</t>
  </si>
  <si>
    <t>201807050145070097</t>
  </si>
  <si>
    <t>刘跃飞</t>
  </si>
  <si>
    <t>612723********2811</t>
  </si>
  <si>
    <t>201807050145010482</t>
  </si>
  <si>
    <t>150121********4711</t>
  </si>
  <si>
    <t>201807050152010763</t>
  </si>
  <si>
    <t>张坤</t>
  </si>
  <si>
    <t>652302********332X</t>
  </si>
  <si>
    <t>201807050132021145</t>
  </si>
  <si>
    <t>陈安河</t>
  </si>
  <si>
    <t>432821********3817</t>
  </si>
  <si>
    <t>201807050112141521</t>
  </si>
  <si>
    <t>浦玉成</t>
  </si>
  <si>
    <t>320928********2214</t>
  </si>
  <si>
    <t>201807050115070304</t>
  </si>
  <si>
    <t>陈剑波</t>
  </si>
  <si>
    <t>350582********607X</t>
  </si>
  <si>
    <t>201807050112071013</t>
  </si>
  <si>
    <t>成丹丹</t>
  </si>
  <si>
    <t>320802********0520</t>
  </si>
  <si>
    <t>201807050121110558</t>
  </si>
  <si>
    <t>黄雪琴</t>
  </si>
  <si>
    <t>441881********7243</t>
  </si>
  <si>
    <t>201807050121120458</t>
  </si>
  <si>
    <t>陈高爱</t>
  </si>
  <si>
    <t>330326********4132</t>
  </si>
  <si>
    <t>201807050173020114</t>
  </si>
  <si>
    <t>梁波</t>
  </si>
  <si>
    <t>230221********004X</t>
  </si>
  <si>
    <t>201807030171041190</t>
  </si>
  <si>
    <t>董俊峰</t>
  </si>
  <si>
    <t>222403********0433</t>
  </si>
  <si>
    <t>201807050111010619</t>
  </si>
  <si>
    <t>慕香利</t>
  </si>
  <si>
    <t>370628********005X</t>
  </si>
  <si>
    <t>201807040114051470</t>
  </si>
  <si>
    <t>孙祥瀚</t>
  </si>
  <si>
    <t>230381********5034</t>
  </si>
  <si>
    <t>201807050134081569</t>
  </si>
  <si>
    <t>熊华</t>
  </si>
  <si>
    <t>360123********0312</t>
  </si>
  <si>
    <t>201807040144101444</t>
  </si>
  <si>
    <t>张富根</t>
  </si>
  <si>
    <t>140203********3911</t>
  </si>
  <si>
    <t>201807030111150367</t>
  </si>
  <si>
    <t>刘义</t>
  </si>
  <si>
    <t>342222********1812</t>
  </si>
  <si>
    <t>201807050111150801</t>
  </si>
  <si>
    <t>樊现峰</t>
  </si>
  <si>
    <t>372922********9077</t>
  </si>
  <si>
    <t>201807040161120758</t>
  </si>
  <si>
    <t>陈城</t>
  </si>
  <si>
    <t>201807050134020291</t>
  </si>
  <si>
    <t>施建国</t>
  </si>
  <si>
    <t>362301********1034</t>
  </si>
  <si>
    <t>201807050121111583</t>
  </si>
  <si>
    <t>邓锦盛</t>
  </si>
  <si>
    <t>441823********0034</t>
  </si>
  <si>
    <t>201807040163011780</t>
  </si>
  <si>
    <t>杨帮黔</t>
  </si>
  <si>
    <t>522121********6154</t>
  </si>
  <si>
    <t>201807060133060255</t>
  </si>
  <si>
    <t>颜凡鑫</t>
  </si>
  <si>
    <t>411329********1015</t>
  </si>
  <si>
    <t>201807050161091459</t>
  </si>
  <si>
    <t>蒋昌燕</t>
  </si>
  <si>
    <t>511026********0723</t>
  </si>
  <si>
    <t>201807050171030865</t>
  </si>
  <si>
    <t>陈浩</t>
  </si>
  <si>
    <t>220381********3692</t>
  </si>
  <si>
    <t>201807050141020882</t>
  </si>
  <si>
    <t>马秀芹</t>
  </si>
  <si>
    <t>110225********6120</t>
  </si>
  <si>
    <t>201807040121101863</t>
  </si>
  <si>
    <t>熊华莉</t>
  </si>
  <si>
    <t>510322********1429</t>
  </si>
  <si>
    <t>201807040131021728</t>
  </si>
  <si>
    <t>张翠</t>
  </si>
  <si>
    <t>420602********158X</t>
  </si>
  <si>
    <t>201807040112030860</t>
  </si>
  <si>
    <t>韦发金</t>
  </si>
  <si>
    <t>320122********4438</t>
  </si>
  <si>
    <t>201807050142011256</t>
  </si>
  <si>
    <t>张艺</t>
  </si>
  <si>
    <t>120102********218X</t>
  </si>
  <si>
    <t>201807050134090071</t>
  </si>
  <si>
    <t>李兰雄</t>
  </si>
  <si>
    <t>362427********3618</t>
  </si>
  <si>
    <t>201807050133060200</t>
  </si>
  <si>
    <t>沈广海</t>
  </si>
  <si>
    <t>321023********2258</t>
  </si>
  <si>
    <t>201807050114011548</t>
  </si>
  <si>
    <t>陈海表</t>
  </si>
  <si>
    <t>330224********5239</t>
  </si>
  <si>
    <t>201807050141011500</t>
  </si>
  <si>
    <t>刘乃新</t>
  </si>
  <si>
    <t>152224********605X</t>
  </si>
  <si>
    <t>201807040172011552</t>
  </si>
  <si>
    <t>杨翠松</t>
  </si>
  <si>
    <t>131125********2420</t>
  </si>
  <si>
    <t>201807050111170472</t>
  </si>
  <si>
    <t>蒋皓旭</t>
  </si>
  <si>
    <t>370306********0559</t>
  </si>
  <si>
    <t>201807040133051992</t>
  </si>
  <si>
    <t>代学伟</t>
  </si>
  <si>
    <t>410102********2639</t>
  </si>
  <si>
    <t>201807050111171594</t>
  </si>
  <si>
    <t>赵秀美</t>
  </si>
  <si>
    <t>370304********5529</t>
  </si>
  <si>
    <t>PHDX6420498913427456</t>
  </si>
  <si>
    <t>金石</t>
  </si>
  <si>
    <t>429004********4058</t>
  </si>
  <si>
    <t>201807050112150440</t>
  </si>
  <si>
    <t>徐俊良</t>
  </si>
  <si>
    <t>320511********0517</t>
  </si>
  <si>
    <t>201807040143030272</t>
  </si>
  <si>
    <t>满志丽</t>
  </si>
  <si>
    <t>130184********5767</t>
  </si>
  <si>
    <t>201807040161131051</t>
  </si>
  <si>
    <t>范文超</t>
  </si>
  <si>
    <t>512929********2838</t>
  </si>
  <si>
    <t>201807040143031781</t>
  </si>
  <si>
    <t>魏秀清</t>
  </si>
  <si>
    <t>132522********4543</t>
  </si>
  <si>
    <t>201807050113071400</t>
  </si>
  <si>
    <t>刘翔宇</t>
  </si>
  <si>
    <t>342201********0444</t>
  </si>
  <si>
    <t>201807050111071790</t>
  </si>
  <si>
    <t>孙志芳</t>
  </si>
  <si>
    <t>371322********1724</t>
  </si>
  <si>
    <t>201807050165010630</t>
  </si>
  <si>
    <t>510522********8209</t>
  </si>
  <si>
    <t>201807050163020150</t>
  </si>
  <si>
    <t>杨玉</t>
  </si>
  <si>
    <t>522626********2419</t>
  </si>
  <si>
    <t>201807040131051593</t>
  </si>
  <si>
    <t>胡军</t>
  </si>
  <si>
    <t>420700********0012</t>
  </si>
  <si>
    <t>201807050133181744</t>
  </si>
  <si>
    <t>李阳阳</t>
  </si>
  <si>
    <t>410521********2105</t>
  </si>
  <si>
    <t>201807040123011663</t>
  </si>
  <si>
    <t>李梦妮</t>
  </si>
  <si>
    <t>460103********1828</t>
  </si>
  <si>
    <t>201807050112050861</t>
  </si>
  <si>
    <t>胡国华</t>
  </si>
  <si>
    <t>320322********7319</t>
  </si>
  <si>
    <t>201807040161010889</t>
  </si>
  <si>
    <t>宿艺耀</t>
  </si>
  <si>
    <t>513122********3448</t>
  </si>
  <si>
    <t>201807040134081014</t>
  </si>
  <si>
    <t>周爱生</t>
  </si>
  <si>
    <t>360521********5415</t>
  </si>
  <si>
    <t>201807040145031531</t>
  </si>
  <si>
    <t>图门乌力吉</t>
  </si>
  <si>
    <t>150425********6151</t>
  </si>
  <si>
    <t>201807050112131497</t>
  </si>
  <si>
    <t>赵朋</t>
  </si>
  <si>
    <t>370406********6690</t>
  </si>
  <si>
    <t>201807050111020143</t>
  </si>
  <si>
    <t>段翠红</t>
  </si>
  <si>
    <t>372425********8628</t>
  </si>
  <si>
    <t>201807050112060287</t>
  </si>
  <si>
    <t>周振华</t>
  </si>
  <si>
    <t>321020********1530</t>
  </si>
  <si>
    <t>201807050145060414</t>
  </si>
  <si>
    <t>高阳</t>
  </si>
  <si>
    <t>152801********8712</t>
  </si>
  <si>
    <t>201807040133061107</t>
  </si>
  <si>
    <t>李照侠</t>
  </si>
  <si>
    <t>412925********1549</t>
  </si>
  <si>
    <t>201807030113051209</t>
  </si>
  <si>
    <t>梁宗肥</t>
  </si>
  <si>
    <t>341281********8650</t>
  </si>
  <si>
    <t>201807050155021032</t>
  </si>
  <si>
    <t>田淑燕</t>
  </si>
  <si>
    <t>622827********5149</t>
  </si>
  <si>
    <t>201807050163011394</t>
  </si>
  <si>
    <t>黎全洋</t>
  </si>
  <si>
    <t>452122********4853</t>
  </si>
  <si>
    <t>201807030121111108</t>
  </si>
  <si>
    <t>刘泳仪</t>
  </si>
  <si>
    <t>441827********432X</t>
  </si>
  <si>
    <t>201807030172070598</t>
  </si>
  <si>
    <t>李玉文</t>
  </si>
  <si>
    <t>210802********0520</t>
  </si>
  <si>
    <t>201807040133181132</t>
  </si>
  <si>
    <t>孙素丽</t>
  </si>
  <si>
    <t>410611********6024</t>
  </si>
  <si>
    <t>201807050154040700</t>
  </si>
  <si>
    <t>水岁宏</t>
  </si>
  <si>
    <t>610423********6413</t>
  </si>
  <si>
    <t>201807050112010052</t>
  </si>
  <si>
    <t>王金芳</t>
  </si>
  <si>
    <t>320525********382X</t>
  </si>
  <si>
    <t>201807050141020716</t>
  </si>
  <si>
    <t>王丽君</t>
  </si>
  <si>
    <t>520102********8125</t>
  </si>
  <si>
    <t>201807060161050026</t>
  </si>
  <si>
    <t>陈平</t>
  </si>
  <si>
    <t>511129********0023</t>
  </si>
  <si>
    <t>201807050121140301</t>
  </si>
  <si>
    <t>李伟明</t>
  </si>
  <si>
    <t>442000********8170</t>
  </si>
  <si>
    <t>201807040131040334</t>
  </si>
  <si>
    <t>陈红华</t>
  </si>
  <si>
    <t>420121********4822</t>
  </si>
  <si>
    <t>201807050161041754</t>
  </si>
  <si>
    <t>郑策耀</t>
  </si>
  <si>
    <t>510823********0011</t>
  </si>
  <si>
    <t>201807040131010925</t>
  </si>
  <si>
    <t>朱晓虹</t>
  </si>
  <si>
    <t>420106********4135</t>
  </si>
  <si>
    <t>201807060171030552</t>
  </si>
  <si>
    <t>胡晶</t>
  </si>
  <si>
    <t>220403********0023</t>
  </si>
  <si>
    <t>201807040165021370</t>
  </si>
  <si>
    <t>马江波</t>
  </si>
  <si>
    <t>513521********1175</t>
  </si>
  <si>
    <t>201807050131070119</t>
  </si>
  <si>
    <t>严涛</t>
  </si>
  <si>
    <t>421023********7115</t>
  </si>
  <si>
    <t>201807030134070392</t>
  </si>
  <si>
    <t>温庆</t>
  </si>
  <si>
    <t>362135********1910</t>
  </si>
  <si>
    <t>201807040121120490</t>
  </si>
  <si>
    <t>黄巧卫</t>
  </si>
  <si>
    <t>441381********3517</t>
  </si>
  <si>
    <t>201807040121122010</t>
  </si>
  <si>
    <t>刘馨慧</t>
  </si>
  <si>
    <t>430422********5225</t>
  </si>
  <si>
    <t>201807060115030053</t>
  </si>
  <si>
    <t>罗琳</t>
  </si>
  <si>
    <t>350402********4024</t>
  </si>
  <si>
    <t>201807040115081704</t>
  </si>
  <si>
    <t>张娟娟</t>
  </si>
  <si>
    <t>350322********3042</t>
  </si>
  <si>
    <t>201807050123010203</t>
  </si>
  <si>
    <t>黄海兰</t>
  </si>
  <si>
    <t>460036********2742</t>
  </si>
  <si>
    <t>201807050121020015</t>
  </si>
  <si>
    <t>吴基伟</t>
  </si>
  <si>
    <t>441881********0419</t>
  </si>
  <si>
    <t>201807030111080613</t>
  </si>
  <si>
    <t>祝萍萍</t>
  </si>
  <si>
    <t>370786********3662</t>
  </si>
  <si>
    <t>201807060114010642</t>
  </si>
  <si>
    <t>朱雪祥</t>
  </si>
  <si>
    <t>330203********0616</t>
  </si>
  <si>
    <t>201807050112030057</t>
  </si>
  <si>
    <t>蔡来香</t>
  </si>
  <si>
    <t>320123********4428</t>
  </si>
  <si>
    <t>201807040114010459</t>
  </si>
  <si>
    <t>沈琦</t>
  </si>
  <si>
    <t>430403********2031</t>
  </si>
  <si>
    <t>201807040133091924</t>
  </si>
  <si>
    <t>胡明山</t>
  </si>
  <si>
    <t>413029********0011</t>
  </si>
  <si>
    <t>201807040114041975</t>
  </si>
  <si>
    <t>金昕</t>
  </si>
  <si>
    <t>220521********2224</t>
  </si>
  <si>
    <t>201807050111170415</t>
  </si>
  <si>
    <t>刘文成</t>
  </si>
  <si>
    <t>372828********313X</t>
  </si>
  <si>
    <t>201807050121041957</t>
  </si>
  <si>
    <t>欧阳祖培</t>
  </si>
  <si>
    <t>440623********5412</t>
  </si>
  <si>
    <t>201807030133121730</t>
  </si>
  <si>
    <t>李松威</t>
  </si>
  <si>
    <t>410221********1895</t>
  </si>
  <si>
    <t>201807050112050780</t>
  </si>
  <si>
    <t>徐颖</t>
  </si>
  <si>
    <t>320321********3163</t>
  </si>
  <si>
    <t>201807060114040240</t>
  </si>
  <si>
    <t>蔡玉叶</t>
  </si>
  <si>
    <t>321323********0928</t>
  </si>
  <si>
    <t>201807050111041787</t>
  </si>
  <si>
    <t>赵冬</t>
  </si>
  <si>
    <t>370882********3218</t>
  </si>
  <si>
    <t>201807040161110663</t>
  </si>
  <si>
    <t>陈维松</t>
  </si>
  <si>
    <t>512530********4674</t>
  </si>
  <si>
    <t>201807050112081103</t>
  </si>
  <si>
    <t>曹红梅</t>
  </si>
  <si>
    <t>320204********232X</t>
  </si>
  <si>
    <t>201807040173012035</t>
  </si>
  <si>
    <t>祖延丰</t>
  </si>
  <si>
    <t>230103********0914</t>
  </si>
  <si>
    <t>201807050191020280</t>
  </si>
  <si>
    <t>邓小丽</t>
  </si>
  <si>
    <t>362527********1724</t>
  </si>
  <si>
    <t>201807050116020545</t>
  </si>
  <si>
    <t>邵一东</t>
  </si>
  <si>
    <t>330124********1110</t>
  </si>
  <si>
    <t>201807050116020377</t>
  </si>
  <si>
    <t>吴巍巍</t>
  </si>
  <si>
    <t>310109********6012</t>
  </si>
  <si>
    <t>201807040131070597</t>
  </si>
  <si>
    <t>龚翔</t>
  </si>
  <si>
    <t>420583********0021</t>
  </si>
  <si>
    <t>201807040122051547</t>
  </si>
  <si>
    <t>赵海艳</t>
  </si>
  <si>
    <t>450323********2427</t>
  </si>
  <si>
    <t>201807040122041396</t>
  </si>
  <si>
    <t>陈龙斌</t>
  </si>
  <si>
    <t>450803********9175</t>
  </si>
  <si>
    <t>201807030172031806</t>
  </si>
  <si>
    <t>崔哲永</t>
  </si>
  <si>
    <t>210422********0210</t>
  </si>
  <si>
    <t>201807030132041812</t>
  </si>
  <si>
    <t>陆燕</t>
  </si>
  <si>
    <t>430408********3042</t>
  </si>
  <si>
    <t>201807050112021578</t>
  </si>
  <si>
    <t>赵小娟</t>
  </si>
  <si>
    <t>320323********3424</t>
  </si>
  <si>
    <t>201807050133051944</t>
  </si>
  <si>
    <t>宋白粉</t>
  </si>
  <si>
    <t>412827********3102</t>
  </si>
  <si>
    <t>201807050114051588</t>
  </si>
  <si>
    <t>鲍海明</t>
  </si>
  <si>
    <t>330225********4811</t>
  </si>
  <si>
    <t>201807050131031960</t>
  </si>
  <si>
    <t>彭宣学</t>
  </si>
  <si>
    <t>422432********4574</t>
  </si>
  <si>
    <t>201807040121121652</t>
  </si>
  <si>
    <t>张伟群</t>
  </si>
  <si>
    <t>441302********252X</t>
  </si>
  <si>
    <t>201807050143030842</t>
  </si>
  <si>
    <t>崔玲</t>
  </si>
  <si>
    <t>130126********0325</t>
  </si>
  <si>
    <t>201807030111071503</t>
  </si>
  <si>
    <t>371302********1426</t>
  </si>
  <si>
    <t>201807050111010880</t>
  </si>
  <si>
    <t>王海峰</t>
  </si>
  <si>
    <t>342601********2713</t>
  </si>
  <si>
    <t>201807050141020904</t>
  </si>
  <si>
    <t>吴玉军</t>
  </si>
  <si>
    <t>110227********0050</t>
  </si>
  <si>
    <t>201807050121090136</t>
  </si>
  <si>
    <t>黄丽芳</t>
  </si>
  <si>
    <t>441900********4349</t>
  </si>
  <si>
    <t>201807050121030387</t>
  </si>
  <si>
    <t>窦文解</t>
  </si>
  <si>
    <t>440825********1983</t>
  </si>
  <si>
    <t>201807060114010712</t>
  </si>
  <si>
    <t>330226********0014</t>
  </si>
  <si>
    <t>201807050121050775</t>
  </si>
  <si>
    <t>林芳</t>
  </si>
  <si>
    <t>440883********2927</t>
  </si>
  <si>
    <t>201807050121031251</t>
  </si>
  <si>
    <t>肖红玲</t>
  </si>
  <si>
    <t>230125********5244</t>
  </si>
  <si>
    <t>201807050115050180</t>
  </si>
  <si>
    <t>李武</t>
  </si>
  <si>
    <t>350102********0370</t>
  </si>
  <si>
    <t>201807050172101840</t>
  </si>
  <si>
    <t>孙辉</t>
  </si>
  <si>
    <t>210211********0129</t>
  </si>
  <si>
    <t>201807050111081649</t>
  </si>
  <si>
    <t>倪若强</t>
  </si>
  <si>
    <t>370725********2215</t>
  </si>
  <si>
    <t>201807040113030996</t>
  </si>
  <si>
    <t>林厚清</t>
  </si>
  <si>
    <t>341181********3837</t>
  </si>
  <si>
    <t>201807030143021556</t>
  </si>
  <si>
    <t>王纪秋</t>
  </si>
  <si>
    <t>130926********3057</t>
  </si>
  <si>
    <t>201807050161131461</t>
  </si>
  <si>
    <t>王永勇</t>
  </si>
  <si>
    <t>512927********0217</t>
  </si>
  <si>
    <t>201807040161110667</t>
  </si>
  <si>
    <t>曾保军</t>
  </si>
  <si>
    <t>512501********5174</t>
  </si>
  <si>
    <t>201807050114050770</t>
  </si>
  <si>
    <t>340621********4490</t>
  </si>
  <si>
    <t>201807050132020297</t>
  </si>
  <si>
    <t>卢忠平</t>
  </si>
  <si>
    <t>432823********0049</t>
  </si>
  <si>
    <t>201807050112140490</t>
  </si>
  <si>
    <t>张正培</t>
  </si>
  <si>
    <t>320911********6636</t>
  </si>
  <si>
    <t>201807050115050156</t>
  </si>
  <si>
    <t>350125********0464</t>
  </si>
  <si>
    <t>201807040116011959</t>
  </si>
  <si>
    <t>袁俊佳</t>
  </si>
  <si>
    <t>310225********4652</t>
  </si>
  <si>
    <t>201807050161091539</t>
  </si>
  <si>
    <t>文德山</t>
  </si>
  <si>
    <t>510113********5019</t>
  </si>
  <si>
    <t>201807020144110277</t>
  </si>
  <si>
    <t>郝虎雷</t>
  </si>
  <si>
    <t>140511********3519</t>
  </si>
  <si>
    <t>201807050142011721</t>
  </si>
  <si>
    <t>王保芬</t>
  </si>
  <si>
    <t>120222********3144</t>
  </si>
  <si>
    <t>201807050173020656</t>
  </si>
  <si>
    <t>孙雪梅</t>
  </si>
  <si>
    <t>230222********1822</t>
  </si>
  <si>
    <t>201807050161031323</t>
  </si>
  <si>
    <t>吴勇</t>
  </si>
  <si>
    <t>513401********2231</t>
  </si>
  <si>
    <t>201807050133091596</t>
  </si>
  <si>
    <t>王怀庆</t>
  </si>
  <si>
    <t>412827********3011</t>
  </si>
  <si>
    <t>201807040115061570</t>
  </si>
  <si>
    <t>钟雨梅</t>
  </si>
  <si>
    <t>510521********1086</t>
  </si>
  <si>
    <t>201807030161091568</t>
  </si>
  <si>
    <t>傅羽</t>
  </si>
  <si>
    <t>510104********3760</t>
  </si>
  <si>
    <t>201807050116020912</t>
  </si>
  <si>
    <t>曾旭</t>
  </si>
  <si>
    <t>410105********2791</t>
  </si>
  <si>
    <t>201807030145060138</t>
  </si>
  <si>
    <t>苏子龙</t>
  </si>
  <si>
    <t>152825********3319</t>
  </si>
  <si>
    <t>201807050121120087</t>
  </si>
  <si>
    <t>范秋华</t>
  </si>
  <si>
    <t>441381********2724</t>
  </si>
  <si>
    <t>201807040131081435</t>
  </si>
  <si>
    <t>钟立军</t>
  </si>
  <si>
    <t>420321********1139</t>
  </si>
  <si>
    <t>201807050121110290</t>
  </si>
  <si>
    <t>马喜卫</t>
  </si>
  <si>
    <t>441825********026X</t>
  </si>
  <si>
    <t>201807060144110304</t>
  </si>
  <si>
    <t>冯彩虹</t>
  </si>
  <si>
    <t>140511********5145</t>
  </si>
  <si>
    <t>201807050161022082</t>
  </si>
  <si>
    <t>张万永</t>
  </si>
  <si>
    <t>510725********0056</t>
  </si>
  <si>
    <t>201807030113051281</t>
  </si>
  <si>
    <t>341223********2114</t>
  </si>
  <si>
    <t>201807050122010906</t>
  </si>
  <si>
    <t>周琼芳</t>
  </si>
  <si>
    <t>450111********2443</t>
  </si>
  <si>
    <t>201807050112050509</t>
  </si>
  <si>
    <t>杜燕</t>
  </si>
  <si>
    <t>321321********4221</t>
  </si>
  <si>
    <t>201807030133141210</t>
  </si>
  <si>
    <t>毕瑞霞</t>
  </si>
  <si>
    <t>410822********1527</t>
  </si>
  <si>
    <t>201807050143041846</t>
  </si>
  <si>
    <t>130631********0426</t>
  </si>
  <si>
    <t>201807040113011464</t>
  </si>
  <si>
    <t>程成</t>
  </si>
  <si>
    <t>342425********4016</t>
  </si>
  <si>
    <t>201807050131011584</t>
  </si>
  <si>
    <t>张连娟</t>
  </si>
  <si>
    <t>342224********1842</t>
  </si>
  <si>
    <t>201807050131011877</t>
  </si>
  <si>
    <t>赵科科</t>
  </si>
  <si>
    <t>420821********4531</t>
  </si>
  <si>
    <t>201807040162022014</t>
  </si>
  <si>
    <t>鲁先龙</t>
  </si>
  <si>
    <t>532325********1136</t>
  </si>
  <si>
    <t>201807030141021789</t>
  </si>
  <si>
    <t>曾滔</t>
  </si>
  <si>
    <t>360311********2535</t>
  </si>
  <si>
    <t>201807030121011757</t>
  </si>
  <si>
    <t>袁洪远</t>
  </si>
  <si>
    <t>413021********3718</t>
  </si>
  <si>
    <t>201807050151030123</t>
  </si>
  <si>
    <t>刘正婕</t>
  </si>
  <si>
    <t>640302********3524</t>
  </si>
  <si>
    <t>201807050134090083</t>
  </si>
  <si>
    <t>帅小平</t>
  </si>
  <si>
    <t>362424********0011</t>
  </si>
  <si>
    <t>201807040112091411</t>
  </si>
  <si>
    <t>刘雄杰</t>
  </si>
  <si>
    <t>430424********0317</t>
  </si>
  <si>
    <t>201807050131080953</t>
  </si>
  <si>
    <t>420303********3462</t>
  </si>
  <si>
    <t>201807050114041719</t>
  </si>
  <si>
    <t>郑平</t>
  </si>
  <si>
    <t>431121********2214</t>
  </si>
  <si>
    <t>201807040115081899</t>
  </si>
  <si>
    <t>元高明</t>
  </si>
  <si>
    <t>352127********0019</t>
  </si>
  <si>
    <t>201807050172070165</t>
  </si>
  <si>
    <t>王晓南</t>
  </si>
  <si>
    <t>211102********0023</t>
  </si>
  <si>
    <t>201806290122041304</t>
  </si>
  <si>
    <t>颜美华</t>
  </si>
  <si>
    <t>450121********6626</t>
  </si>
  <si>
    <t>201807050143051071</t>
  </si>
  <si>
    <t>赵二伟</t>
  </si>
  <si>
    <t>130683********5373</t>
  </si>
  <si>
    <t>201807050133021760</t>
  </si>
  <si>
    <t>吕春涛</t>
  </si>
  <si>
    <t>410721********351X</t>
  </si>
  <si>
    <t>201807050133052026</t>
  </si>
  <si>
    <t>张浪涛</t>
  </si>
  <si>
    <t>410181********8533</t>
  </si>
  <si>
    <t>201807040122041851</t>
  </si>
  <si>
    <t>覃艳贞</t>
  </si>
  <si>
    <t>452524********2324</t>
  </si>
  <si>
    <t>201807040115061751</t>
  </si>
  <si>
    <t>吴德平</t>
  </si>
  <si>
    <t>360203********1038</t>
  </si>
  <si>
    <t>201807050131071776</t>
  </si>
  <si>
    <t>谢喆</t>
  </si>
  <si>
    <t>420102********0321</t>
  </si>
  <si>
    <t>201807050112151178</t>
  </si>
  <si>
    <t>王爱菊</t>
  </si>
  <si>
    <t>320521********4522</t>
  </si>
  <si>
    <t>201807040116011947</t>
  </si>
  <si>
    <t>黄子威</t>
  </si>
  <si>
    <t>310115********5619</t>
  </si>
  <si>
    <t>201807050161130727</t>
  </si>
  <si>
    <t>张义娟</t>
  </si>
  <si>
    <t>513022********4102</t>
  </si>
  <si>
    <t>201807060131061030</t>
  </si>
  <si>
    <t>龙莉</t>
  </si>
  <si>
    <t>422723********0041</t>
  </si>
  <si>
    <t>201807050116010911</t>
  </si>
  <si>
    <t>李晓捷</t>
  </si>
  <si>
    <t>310227********0015</t>
  </si>
  <si>
    <t>201807050145031453</t>
  </si>
  <si>
    <t>刘淑芬</t>
  </si>
  <si>
    <t>150428********154X</t>
  </si>
  <si>
    <t>201807060162030212</t>
  </si>
  <si>
    <t>532622********1946</t>
  </si>
  <si>
    <t>201807050161090669</t>
  </si>
  <si>
    <t>王松义</t>
  </si>
  <si>
    <t>511027********3432</t>
  </si>
  <si>
    <t>201807040165011005</t>
  </si>
  <si>
    <t>罗靖</t>
  </si>
  <si>
    <t>512226********0012</t>
  </si>
  <si>
    <t>201807050131020302</t>
  </si>
  <si>
    <t>徐勇</t>
  </si>
  <si>
    <t>420604********1037</t>
  </si>
  <si>
    <t>201807050171030206</t>
  </si>
  <si>
    <t>殷海</t>
  </si>
  <si>
    <t>220303********4013</t>
  </si>
  <si>
    <t>201807050113051647</t>
  </si>
  <si>
    <t>刘晓军</t>
  </si>
  <si>
    <t>341227********0010</t>
  </si>
  <si>
    <t>201807040131031779</t>
  </si>
  <si>
    <t>张权利</t>
  </si>
  <si>
    <t>422425********0095</t>
  </si>
  <si>
    <t>201807050115060105</t>
  </si>
  <si>
    <t>杨丽华</t>
  </si>
  <si>
    <t>350425********0322</t>
  </si>
  <si>
    <t>201807050161110438</t>
  </si>
  <si>
    <t>肖平</t>
  </si>
  <si>
    <t>512534********0026</t>
  </si>
  <si>
    <t>201807030161051659</t>
  </si>
  <si>
    <t>511102********6519</t>
  </si>
  <si>
    <t>201807030122031432</t>
  </si>
  <si>
    <t>卢彪彰</t>
  </si>
  <si>
    <t>450411********0012</t>
  </si>
  <si>
    <t>201807040112051702</t>
  </si>
  <si>
    <t>320322********5919</t>
  </si>
  <si>
    <t>201807060113050109</t>
  </si>
  <si>
    <t>王翠丽</t>
  </si>
  <si>
    <t>341222********7205</t>
  </si>
  <si>
    <t>201807060112130450</t>
  </si>
  <si>
    <t>方杰</t>
  </si>
  <si>
    <t>510302********1011</t>
  </si>
  <si>
    <t>201807040145031866</t>
  </si>
  <si>
    <t>刘国军</t>
  </si>
  <si>
    <t>150426********3611</t>
  </si>
  <si>
    <t>201807050143030621</t>
  </si>
  <si>
    <t>苏义显</t>
  </si>
  <si>
    <t>130133********3069</t>
  </si>
  <si>
    <t>201807040145031681</t>
  </si>
  <si>
    <t>张廷瑞</t>
  </si>
  <si>
    <t>150404********6911</t>
  </si>
  <si>
    <t>201807040112090117</t>
  </si>
  <si>
    <t>宗兴元</t>
  </si>
  <si>
    <t>320682********519X</t>
  </si>
  <si>
    <t>201807050161091286</t>
  </si>
  <si>
    <t>吴春兰</t>
  </si>
  <si>
    <t>511023********3260</t>
  </si>
  <si>
    <t>201807050161130388</t>
  </si>
  <si>
    <t>代静</t>
  </si>
  <si>
    <t>510525********3423</t>
  </si>
  <si>
    <t>201807050134031080</t>
  </si>
  <si>
    <t>李声琴</t>
  </si>
  <si>
    <t>360425********3721</t>
  </si>
  <si>
    <t>201807050121030001</t>
  </si>
  <si>
    <t>姚保民</t>
  </si>
  <si>
    <t>610124********0032</t>
  </si>
  <si>
    <t>201807040161021410</t>
  </si>
  <si>
    <t>510722********2986</t>
  </si>
  <si>
    <t>201807050112161025</t>
  </si>
  <si>
    <t>蒋国娣</t>
  </si>
  <si>
    <t>321119********2886</t>
  </si>
  <si>
    <t>201807050131031989</t>
  </si>
  <si>
    <t>张芳芳</t>
  </si>
  <si>
    <t>420400********052X</t>
  </si>
  <si>
    <t>201807040114041900</t>
  </si>
  <si>
    <t>徐钊文</t>
  </si>
  <si>
    <t>532128********3515</t>
  </si>
  <si>
    <t>201807050133070768</t>
  </si>
  <si>
    <t>410402********5581</t>
  </si>
  <si>
    <t>201807050113051592</t>
  </si>
  <si>
    <t>孙小梅</t>
  </si>
  <si>
    <t>341222********1827</t>
  </si>
  <si>
    <t>201807050144030668</t>
  </si>
  <si>
    <t>柴明飞</t>
  </si>
  <si>
    <t>142602********159X</t>
  </si>
  <si>
    <t>201807050131061221</t>
  </si>
  <si>
    <t>刘沩</t>
  </si>
  <si>
    <t>422801********301X</t>
  </si>
  <si>
    <t>201807050133050638</t>
  </si>
  <si>
    <t>赵军卫</t>
  </si>
  <si>
    <t>410123********2512</t>
  </si>
  <si>
    <t>201807040122011632</t>
  </si>
  <si>
    <t>石美珍</t>
  </si>
  <si>
    <t>450111********3340</t>
  </si>
  <si>
    <t>201807050134050999</t>
  </si>
  <si>
    <t>罗宗琪</t>
  </si>
  <si>
    <t>362132********0315</t>
  </si>
  <si>
    <t>201807050165022040</t>
  </si>
  <si>
    <t>熊元建</t>
  </si>
  <si>
    <t>512222********0734</t>
  </si>
  <si>
    <t>201807050172011422</t>
  </si>
  <si>
    <t>刘迎</t>
  </si>
  <si>
    <t>210203********5268</t>
  </si>
  <si>
    <t>201807050143050680</t>
  </si>
  <si>
    <t>靳成山</t>
  </si>
  <si>
    <t>130521********1576</t>
  </si>
  <si>
    <t>201807050161060723</t>
  </si>
  <si>
    <t>朱应华</t>
  </si>
  <si>
    <t>511028********6313</t>
  </si>
  <si>
    <t>201807050114021688</t>
  </si>
  <si>
    <t>蒋玉秀</t>
  </si>
  <si>
    <t>530128********0029</t>
  </si>
  <si>
    <t>201807050121081387</t>
  </si>
  <si>
    <t>张清宏</t>
  </si>
  <si>
    <t>441481********4850</t>
  </si>
  <si>
    <t>201807040112060890</t>
  </si>
  <si>
    <t>何琴</t>
  </si>
  <si>
    <t>321025********3229</t>
  </si>
  <si>
    <t>201807040141030665</t>
  </si>
  <si>
    <t>郑胜国</t>
  </si>
  <si>
    <t>130230********2318</t>
  </si>
  <si>
    <t>201807040111071615</t>
  </si>
  <si>
    <t>曹艳青</t>
  </si>
  <si>
    <t>371302********0632</t>
  </si>
  <si>
    <t>201807040161131761</t>
  </si>
  <si>
    <t>周建超</t>
  </si>
  <si>
    <t>511502********6815</t>
  </si>
  <si>
    <t>201807050112060140</t>
  </si>
  <si>
    <t>蒋泽盛</t>
  </si>
  <si>
    <t>321202********0654</t>
  </si>
  <si>
    <t>201807060151030008</t>
  </si>
  <si>
    <t>李晓花</t>
  </si>
  <si>
    <t>642223********0320</t>
  </si>
  <si>
    <t>201807040161090681</t>
  </si>
  <si>
    <t>彭志玲</t>
  </si>
  <si>
    <t>510125********1865</t>
  </si>
  <si>
    <t>201807040144091833</t>
  </si>
  <si>
    <t>梁文丁</t>
  </si>
  <si>
    <t>450122********0517</t>
  </si>
  <si>
    <t>201807030133101400</t>
  </si>
  <si>
    <t>郭超</t>
  </si>
  <si>
    <t>411402********0015</t>
  </si>
  <si>
    <t>201807050131061706</t>
  </si>
  <si>
    <t>田星</t>
  </si>
  <si>
    <t>420581********0332</t>
  </si>
  <si>
    <t>201807040163022020</t>
  </si>
  <si>
    <t>陈贵发</t>
  </si>
  <si>
    <t>522526********1838</t>
  </si>
  <si>
    <t>201807050161010257</t>
  </si>
  <si>
    <t>尹波</t>
  </si>
  <si>
    <t>510622********5115</t>
  </si>
  <si>
    <t>201807060172100242</t>
  </si>
  <si>
    <t>刘祥福</t>
  </si>
  <si>
    <t>210727********1233</t>
  </si>
  <si>
    <t>201807040144101157</t>
  </si>
  <si>
    <t>董超</t>
  </si>
  <si>
    <t>140402********1219</t>
  </si>
  <si>
    <t>201807050115010874</t>
  </si>
  <si>
    <t>吴胜乐</t>
  </si>
  <si>
    <t>352104********7532</t>
  </si>
  <si>
    <t>201807060112060258</t>
  </si>
  <si>
    <t>赵永梅</t>
  </si>
  <si>
    <t>342523********7923</t>
  </si>
  <si>
    <t>201807040122020921</t>
  </si>
  <si>
    <t>罗舒馨</t>
  </si>
  <si>
    <t>452226********1864</t>
  </si>
  <si>
    <t>201807050121030131</t>
  </si>
  <si>
    <t>吴德锐</t>
  </si>
  <si>
    <t>422802********5037</t>
  </si>
  <si>
    <t>201807050121091107</t>
  </si>
  <si>
    <t>陈月当</t>
  </si>
  <si>
    <t>441900********412X</t>
  </si>
  <si>
    <t>201807050172011321</t>
  </si>
  <si>
    <t>闫虹</t>
  </si>
  <si>
    <t>210411********246X</t>
  </si>
  <si>
    <t>201807030112090834</t>
  </si>
  <si>
    <t>褚志祥</t>
  </si>
  <si>
    <t>320683********7031</t>
  </si>
  <si>
    <t>201807050131071727</t>
  </si>
  <si>
    <t>陈世法</t>
  </si>
  <si>
    <t>420222********6158</t>
  </si>
  <si>
    <t>201807030131051293</t>
  </si>
  <si>
    <t>422121********6613</t>
  </si>
  <si>
    <t>201807050131071026</t>
  </si>
  <si>
    <t>袁虎飚</t>
  </si>
  <si>
    <t>420115********3218</t>
  </si>
  <si>
    <t>201807060143030111</t>
  </si>
  <si>
    <t>李荣</t>
  </si>
  <si>
    <t>130183********2835</t>
  </si>
  <si>
    <t>PHDX6420203801935872</t>
  </si>
  <si>
    <t>刘刚</t>
  </si>
  <si>
    <t>211381********1618</t>
  </si>
  <si>
    <t>201807050112080095</t>
  </si>
  <si>
    <t>任海</t>
  </si>
  <si>
    <t>320211********0719</t>
  </si>
  <si>
    <t>201807050171041062</t>
  </si>
  <si>
    <t>金明男</t>
  </si>
  <si>
    <t>222405********1617</t>
  </si>
  <si>
    <t>201807050144060028</t>
  </si>
  <si>
    <t>任小伟</t>
  </si>
  <si>
    <t>142723********301X</t>
  </si>
  <si>
    <t>201807040121071487</t>
  </si>
  <si>
    <t>杨蓝南</t>
  </si>
  <si>
    <t>440923********5454</t>
  </si>
  <si>
    <t>201807050133041440</t>
  </si>
  <si>
    <t>王利霞</t>
  </si>
  <si>
    <t>410321********502X</t>
  </si>
  <si>
    <t>201807050161111000</t>
  </si>
  <si>
    <t>杨婷</t>
  </si>
  <si>
    <t>511523********396X</t>
  </si>
  <si>
    <t>201807050122030956</t>
  </si>
  <si>
    <t>刘永柱</t>
  </si>
  <si>
    <t>452426********0032</t>
  </si>
  <si>
    <t>201807050134070988</t>
  </si>
  <si>
    <t>张海勇</t>
  </si>
  <si>
    <t>360781********0617</t>
  </si>
  <si>
    <t>201807050131071163</t>
  </si>
  <si>
    <t>李禄忠</t>
  </si>
  <si>
    <t>420922********281X</t>
  </si>
  <si>
    <t>201807040121112063</t>
  </si>
  <si>
    <t>刘女婷</t>
  </si>
  <si>
    <t>440183********5847</t>
  </si>
  <si>
    <t>201807040121091557</t>
  </si>
  <si>
    <t>朱同义</t>
  </si>
  <si>
    <t>410224********2614</t>
  </si>
  <si>
    <t>201807040162031481</t>
  </si>
  <si>
    <t>杨菊</t>
  </si>
  <si>
    <t>532523********0428</t>
  </si>
  <si>
    <t>201807050161090792</t>
  </si>
  <si>
    <t>何志发</t>
  </si>
  <si>
    <t>510721********4777</t>
  </si>
  <si>
    <t>201807060121070710</t>
  </si>
  <si>
    <t>卢若微</t>
  </si>
  <si>
    <t>445224********5220</t>
  </si>
  <si>
    <t>201807050161070696</t>
  </si>
  <si>
    <t>陈杨</t>
  </si>
  <si>
    <t>510622********001X</t>
  </si>
  <si>
    <t>201807050121050369</t>
  </si>
  <si>
    <t>430281********7762</t>
  </si>
  <si>
    <t>201807050161060722</t>
  </si>
  <si>
    <t>陈利</t>
  </si>
  <si>
    <t>511024********2831</t>
  </si>
  <si>
    <t>201807050111041852</t>
  </si>
  <si>
    <t>王东梅</t>
  </si>
  <si>
    <t>370882********2486</t>
  </si>
  <si>
    <t>201807050123010098</t>
  </si>
  <si>
    <t>黄萍</t>
  </si>
  <si>
    <t>460026********4224</t>
  </si>
  <si>
    <t>201807050143051283</t>
  </si>
  <si>
    <t>袁翠红</t>
  </si>
  <si>
    <t>130521********0267</t>
  </si>
  <si>
    <t>201807050112140593</t>
  </si>
  <si>
    <t>孙一晨</t>
  </si>
  <si>
    <t>320928********4918</t>
  </si>
  <si>
    <t>201807040141011867</t>
  </si>
  <si>
    <t>222302********371X</t>
  </si>
  <si>
    <t>201807050134020272</t>
  </si>
  <si>
    <t>饶小红</t>
  </si>
  <si>
    <t>362321********2425</t>
  </si>
  <si>
    <t>201807050172030201</t>
  </si>
  <si>
    <t>时福洋</t>
  </si>
  <si>
    <t>210422********0015</t>
  </si>
  <si>
    <t>201807040115081555</t>
  </si>
  <si>
    <t>曾金穗</t>
  </si>
  <si>
    <t>350322********6546</t>
  </si>
  <si>
    <t>201807050161060662</t>
  </si>
  <si>
    <t>缪蔚萍</t>
  </si>
  <si>
    <t>511025********3741</t>
  </si>
  <si>
    <t>201807040111021855</t>
  </si>
  <si>
    <t>赵果</t>
  </si>
  <si>
    <t>372426********5137</t>
  </si>
  <si>
    <t>201807050133131118</t>
  </si>
  <si>
    <t>张玉峰</t>
  </si>
  <si>
    <t>622326********5836</t>
  </si>
  <si>
    <t>201807050131071813</t>
  </si>
  <si>
    <t>付文胜</t>
  </si>
  <si>
    <t>420111********1830</t>
  </si>
  <si>
    <t>201807050134060967</t>
  </si>
  <si>
    <t>360521********3611</t>
  </si>
  <si>
    <t>201807040111041421</t>
  </si>
  <si>
    <t>370826********4617</t>
  </si>
  <si>
    <t>201807050134051443</t>
  </si>
  <si>
    <t>邹延州</t>
  </si>
  <si>
    <t>362135********3619</t>
  </si>
  <si>
    <t>201807050131031786</t>
  </si>
  <si>
    <t>江维</t>
  </si>
  <si>
    <t>421004********2018</t>
  </si>
  <si>
    <t>201807050171010307</t>
  </si>
  <si>
    <t>干德利</t>
  </si>
  <si>
    <t>222304********1710</t>
  </si>
  <si>
    <t>201807050161090345</t>
  </si>
  <si>
    <t>曾志勇</t>
  </si>
  <si>
    <t>510128********8670</t>
  </si>
  <si>
    <t>201807040141021796</t>
  </si>
  <si>
    <t>聂旭冬</t>
  </si>
  <si>
    <t>110105********2591</t>
  </si>
  <si>
    <t>201807040144080277</t>
  </si>
  <si>
    <t>任正江</t>
  </si>
  <si>
    <t>142301********0510</t>
  </si>
  <si>
    <t>201807040111080832</t>
  </si>
  <si>
    <t>曹军</t>
  </si>
  <si>
    <t>370702********0538</t>
  </si>
  <si>
    <t>201807030115030068</t>
  </si>
  <si>
    <t>杨振欧</t>
  </si>
  <si>
    <t>362330********0038</t>
  </si>
  <si>
    <t>201807040121131246</t>
  </si>
  <si>
    <t>刘争光</t>
  </si>
  <si>
    <t>430626********5976</t>
  </si>
  <si>
    <t>201807050114050870</t>
  </si>
  <si>
    <t>程雪香</t>
  </si>
  <si>
    <t>362330********5585</t>
  </si>
  <si>
    <t>201807050142010762</t>
  </si>
  <si>
    <t>董泽晴</t>
  </si>
  <si>
    <t>120111********2060</t>
  </si>
  <si>
    <t>201807050133021205</t>
  </si>
  <si>
    <t>杨跃会</t>
  </si>
  <si>
    <t>410727********1834</t>
  </si>
  <si>
    <t>201807050116010849</t>
  </si>
  <si>
    <t>陈文</t>
  </si>
  <si>
    <t>320882********2813</t>
  </si>
  <si>
    <t>201807040143031058</t>
  </si>
  <si>
    <t>马江龙</t>
  </si>
  <si>
    <t>130126********2410</t>
  </si>
  <si>
    <t>201807050141011401</t>
  </si>
  <si>
    <t>110106********0021</t>
  </si>
  <si>
    <t>201807040112131679</t>
  </si>
  <si>
    <t>范建龙</t>
  </si>
  <si>
    <t>320520********171X</t>
  </si>
  <si>
    <t>201807050112080732</t>
  </si>
  <si>
    <t>陆桃桃</t>
  </si>
  <si>
    <t>320282********3576</t>
  </si>
  <si>
    <t>201807040141011764</t>
  </si>
  <si>
    <t>梁旋</t>
  </si>
  <si>
    <t>370983********4915</t>
  </si>
  <si>
    <t>201807050161010034</t>
  </si>
  <si>
    <t>王六军</t>
  </si>
  <si>
    <t>511023********4817</t>
  </si>
  <si>
    <t>201807040133141948</t>
  </si>
  <si>
    <t>苏畅</t>
  </si>
  <si>
    <t>410882********8540</t>
  </si>
  <si>
    <t>201807050133041682</t>
  </si>
  <si>
    <t>姬晓军</t>
  </si>
  <si>
    <t>410321********4545</t>
  </si>
  <si>
    <t>201807040133171190</t>
  </si>
  <si>
    <t>李嶒</t>
  </si>
  <si>
    <t>411281********0539</t>
  </si>
  <si>
    <t>201807050172101064</t>
  </si>
  <si>
    <t>于鸿福</t>
  </si>
  <si>
    <t>210202********0194</t>
  </si>
  <si>
    <t>201807050122021087</t>
  </si>
  <si>
    <t>欧利坚</t>
  </si>
  <si>
    <t>450221********3007</t>
  </si>
  <si>
    <t>201807050133100557</t>
  </si>
  <si>
    <t>孙建华</t>
  </si>
  <si>
    <t>412725********0311</t>
  </si>
  <si>
    <t>201807040172011516</t>
  </si>
  <si>
    <t>夏勇</t>
  </si>
  <si>
    <t>210104********4618</t>
  </si>
  <si>
    <t>201807050144090755</t>
  </si>
  <si>
    <t>刘利军</t>
  </si>
  <si>
    <t>142201********2718</t>
  </si>
  <si>
    <t>201807060161070462</t>
  </si>
  <si>
    <t>王英</t>
  </si>
  <si>
    <t>513422********292X</t>
  </si>
  <si>
    <t>201807040112011886</t>
  </si>
  <si>
    <t>时准</t>
  </si>
  <si>
    <t>320502********3075</t>
  </si>
  <si>
    <t>201807050133010152</t>
  </si>
  <si>
    <t>高宝营</t>
  </si>
  <si>
    <t>410123********7638</t>
  </si>
  <si>
    <t>201807050161010282</t>
  </si>
  <si>
    <t>张海英</t>
  </si>
  <si>
    <t>513902********3341</t>
  </si>
  <si>
    <t>201807040112060975</t>
  </si>
  <si>
    <t>肖云</t>
  </si>
  <si>
    <t>321283********5664</t>
  </si>
  <si>
    <t>201807040115031907</t>
  </si>
  <si>
    <t>郑天德</t>
  </si>
  <si>
    <t>350522********3510</t>
  </si>
  <si>
    <t>201807050112090147</t>
  </si>
  <si>
    <t>陈荣</t>
  </si>
  <si>
    <t>320626********4013</t>
  </si>
  <si>
    <t>201807050112050552</t>
  </si>
  <si>
    <t>卢成龙</t>
  </si>
  <si>
    <t>320321********301X</t>
  </si>
  <si>
    <t>201807050172031182</t>
  </si>
  <si>
    <t>刘英明</t>
  </si>
  <si>
    <t>210503********0611</t>
  </si>
  <si>
    <t>201807050152010735</t>
  </si>
  <si>
    <t>王滨</t>
  </si>
  <si>
    <t>650102********6515</t>
  </si>
  <si>
    <t>201807050112071073</t>
  </si>
  <si>
    <t>320882********5420</t>
  </si>
  <si>
    <t>201807040121011524</t>
  </si>
  <si>
    <t>徐永超</t>
  </si>
  <si>
    <t>421081********0013</t>
  </si>
  <si>
    <t>201807050133020991</t>
  </si>
  <si>
    <t>李小争</t>
  </si>
  <si>
    <t>410721********5025</t>
  </si>
  <si>
    <t>201807050116020819</t>
  </si>
  <si>
    <t>邢文雯</t>
  </si>
  <si>
    <t>310106********2825</t>
  </si>
  <si>
    <t>201807050123010179</t>
  </si>
  <si>
    <t>陈洪兰</t>
  </si>
  <si>
    <t>440923********5440</t>
  </si>
  <si>
    <t>201807050162030199</t>
  </si>
  <si>
    <t>张毅华</t>
  </si>
  <si>
    <t>532621********3511</t>
  </si>
  <si>
    <t>201807040131071714</t>
  </si>
  <si>
    <t>潘登</t>
  </si>
  <si>
    <t>420103********3794</t>
  </si>
  <si>
    <t>201807050115080456</t>
  </si>
  <si>
    <t>陈永来</t>
  </si>
  <si>
    <t>350322********2519</t>
  </si>
  <si>
    <t>201807050161021994</t>
  </si>
  <si>
    <t>付晶</t>
  </si>
  <si>
    <t>513021********0198</t>
  </si>
  <si>
    <t>201807050121051713</t>
  </si>
  <si>
    <t>潘永平</t>
  </si>
  <si>
    <t>440824********5417</t>
  </si>
  <si>
    <t>201807040161010021</t>
  </si>
  <si>
    <t>陈明俊</t>
  </si>
  <si>
    <t>512529********5956</t>
  </si>
  <si>
    <t>201807050131040777</t>
  </si>
  <si>
    <t>李远奇</t>
  </si>
  <si>
    <t>420203********7215</t>
  </si>
  <si>
    <t>201807050143031133</t>
  </si>
  <si>
    <t>叶小堂</t>
  </si>
  <si>
    <t>330226********6231</t>
  </si>
  <si>
    <t>201807050115050642</t>
  </si>
  <si>
    <t>罗俊辉</t>
  </si>
  <si>
    <t>350628********0071</t>
  </si>
  <si>
    <t>201807050131031378</t>
  </si>
  <si>
    <t>陈丹</t>
  </si>
  <si>
    <t>422825********0042</t>
  </si>
  <si>
    <t>201807050144060038</t>
  </si>
  <si>
    <t>侯娜娜</t>
  </si>
  <si>
    <t>142733********1220</t>
  </si>
  <si>
    <t>201807050112141233</t>
  </si>
  <si>
    <t>谷祥纯</t>
  </si>
  <si>
    <t>320911********7036</t>
  </si>
  <si>
    <t>201807050143021799</t>
  </si>
  <si>
    <t>门建军</t>
  </si>
  <si>
    <t>130984********0030</t>
  </si>
  <si>
    <t>201807050172101492</t>
  </si>
  <si>
    <t>许海林</t>
  </si>
  <si>
    <t>371581********2412</t>
  </si>
  <si>
    <t>201807050154020751</t>
  </si>
  <si>
    <t>赵陆静</t>
  </si>
  <si>
    <t>610528********3661</t>
  </si>
  <si>
    <t>201807040143021594</t>
  </si>
  <si>
    <t>杨洋</t>
  </si>
  <si>
    <t>152625********451X</t>
  </si>
  <si>
    <t>201807040121061313</t>
  </si>
  <si>
    <t>谭业棠</t>
  </si>
  <si>
    <t>441228********4651</t>
  </si>
  <si>
    <t>201807040144051786</t>
  </si>
  <si>
    <t>李光</t>
  </si>
  <si>
    <t>142427********0633</t>
  </si>
  <si>
    <t>201807050143021217</t>
  </si>
  <si>
    <t>周朝霞</t>
  </si>
  <si>
    <t>130929********3820</t>
  </si>
  <si>
    <t>201807050142011847</t>
  </si>
  <si>
    <t>肖兢</t>
  </si>
  <si>
    <t>120104********4316</t>
  </si>
  <si>
    <t>201807050172101623</t>
  </si>
  <si>
    <t>郭子喜</t>
  </si>
  <si>
    <t>211324********0411</t>
  </si>
  <si>
    <t>201807050133052027</t>
  </si>
  <si>
    <t>刘兴美</t>
  </si>
  <si>
    <t>412727********4031</t>
  </si>
  <si>
    <t>201807040112030823</t>
  </si>
  <si>
    <t>陈路平</t>
  </si>
  <si>
    <t>320121********3336</t>
  </si>
  <si>
    <t>201807050133051963</t>
  </si>
  <si>
    <t>侯振许</t>
  </si>
  <si>
    <t>410105********6613</t>
  </si>
  <si>
    <t>201807050153010587</t>
  </si>
  <si>
    <t>陈宗毅</t>
  </si>
  <si>
    <t>622323********0018</t>
  </si>
  <si>
    <t>201807050172011138</t>
  </si>
  <si>
    <t>崔宏</t>
  </si>
  <si>
    <t>210102********5018</t>
  </si>
  <si>
    <t>201807050133070785</t>
  </si>
  <si>
    <t>张颂春</t>
  </si>
  <si>
    <t>410402********003X</t>
  </si>
  <si>
    <t>201807050161090851</t>
  </si>
  <si>
    <t>杨桂宾</t>
  </si>
  <si>
    <t>511023********5559</t>
  </si>
  <si>
    <t>201807040134051585</t>
  </si>
  <si>
    <t>林才秀</t>
  </si>
  <si>
    <t>360731********3449</t>
  </si>
  <si>
    <t>201807050133170348</t>
  </si>
  <si>
    <t>刘厚菊</t>
  </si>
  <si>
    <t>411282********2648</t>
  </si>
  <si>
    <t>201807040162021229</t>
  </si>
  <si>
    <t>杨云才</t>
  </si>
  <si>
    <t>532322********1510</t>
  </si>
  <si>
    <t>201807050116011780</t>
  </si>
  <si>
    <t>季西林</t>
  </si>
  <si>
    <t>321083********2415</t>
  </si>
  <si>
    <t>201807050122050196</t>
  </si>
  <si>
    <t>尹君</t>
  </si>
  <si>
    <t>452322********0014</t>
  </si>
  <si>
    <t>201807030131010877</t>
  </si>
  <si>
    <t>梅正华</t>
  </si>
  <si>
    <t>420105********2011</t>
  </si>
  <si>
    <t>201807040143051939</t>
  </si>
  <si>
    <t>李立勋</t>
  </si>
  <si>
    <t>130533********0035</t>
  </si>
  <si>
    <t>201807050131081933</t>
  </si>
  <si>
    <t>敖家奎</t>
  </si>
  <si>
    <t>420324********0014</t>
  </si>
  <si>
    <t>201807040121011321</t>
  </si>
  <si>
    <t>廖德安</t>
  </si>
  <si>
    <t>441823********6214</t>
  </si>
  <si>
    <t>201807040141030369</t>
  </si>
  <si>
    <t>符彬</t>
  </si>
  <si>
    <t>130203********4532</t>
  </si>
  <si>
    <t>201807040111121748</t>
  </si>
  <si>
    <t>田淑英</t>
  </si>
  <si>
    <t>371581********1761</t>
  </si>
  <si>
    <t>201807040133011797</t>
  </si>
  <si>
    <t>韩爱新</t>
  </si>
  <si>
    <t>410121********3906</t>
  </si>
  <si>
    <t>201807050122020985</t>
  </si>
  <si>
    <t>黎柳娟</t>
  </si>
  <si>
    <t>450205********0740</t>
  </si>
  <si>
    <t>201807050121090719</t>
  </si>
  <si>
    <t>翚彩云</t>
  </si>
  <si>
    <t>450802********254X</t>
  </si>
  <si>
    <t>201807040121031954</t>
  </si>
  <si>
    <t>潘桂琼</t>
  </si>
  <si>
    <t>440923********3724</t>
  </si>
  <si>
    <t>201807050133140210</t>
  </si>
  <si>
    <t>孟虎</t>
  </si>
  <si>
    <t>410883********3017</t>
  </si>
  <si>
    <t>201807050145020794</t>
  </si>
  <si>
    <t>孙彩霞</t>
  </si>
  <si>
    <t>150202********2426</t>
  </si>
  <si>
    <t>201807050112070008</t>
  </si>
  <si>
    <t>孙玉洪</t>
  </si>
  <si>
    <t>320811********2011</t>
  </si>
  <si>
    <t>201807060121030639</t>
  </si>
  <si>
    <t>郝悦</t>
  </si>
  <si>
    <t>510321********0022</t>
  </si>
  <si>
    <t>201807040134021529</t>
  </si>
  <si>
    <t>360281********8016</t>
  </si>
  <si>
    <t>201807050115081302</t>
  </si>
  <si>
    <t>常荣杰</t>
  </si>
  <si>
    <t>420321********2410</t>
  </si>
  <si>
    <t>201807050111120606</t>
  </si>
  <si>
    <t>贾雨存</t>
  </si>
  <si>
    <t>372523********721X</t>
  </si>
  <si>
    <t>201807040115021604</t>
  </si>
  <si>
    <t>李春香</t>
  </si>
  <si>
    <t>350681********1101</t>
  </si>
  <si>
    <t>201807050116020281</t>
  </si>
  <si>
    <t>谢向军</t>
  </si>
  <si>
    <t>310229********2810</t>
  </si>
  <si>
    <t>201807040141011691</t>
  </si>
  <si>
    <t>李秋枫</t>
  </si>
  <si>
    <t>110104********3526</t>
  </si>
  <si>
    <t>201807050171011284</t>
  </si>
  <si>
    <t>白爽</t>
  </si>
  <si>
    <t>220106********0646</t>
  </si>
  <si>
    <t>201807050161061368</t>
  </si>
  <si>
    <t>詹爱民</t>
  </si>
  <si>
    <t>510321********0036</t>
  </si>
  <si>
    <t>201807040121141240</t>
  </si>
  <si>
    <t>张文泓</t>
  </si>
  <si>
    <t>441423********1034</t>
  </si>
  <si>
    <t>201807040116011673</t>
  </si>
  <si>
    <t>310112********565X</t>
  </si>
  <si>
    <t>201807040144081427</t>
  </si>
  <si>
    <t>梁芳芳</t>
  </si>
  <si>
    <t>142327********2880</t>
  </si>
  <si>
    <t>201807050113050187</t>
  </si>
  <si>
    <t>张娜娜</t>
  </si>
  <si>
    <t>341226********5741</t>
  </si>
  <si>
    <t>201807050131030176</t>
  </si>
  <si>
    <t>王欣萍</t>
  </si>
  <si>
    <t>422431********2922</t>
  </si>
  <si>
    <t>201807050121130756</t>
  </si>
  <si>
    <t>邱亿红</t>
  </si>
  <si>
    <t>440221********3229</t>
  </si>
  <si>
    <t>201807050111110222</t>
  </si>
  <si>
    <t>吴敬伟</t>
  </si>
  <si>
    <t>370402********6618</t>
  </si>
  <si>
    <t>201807050155010974</t>
  </si>
  <si>
    <t>石红桃</t>
  </si>
  <si>
    <t>622922********2028</t>
  </si>
  <si>
    <t>201807050131011157</t>
  </si>
  <si>
    <t>杨四学</t>
  </si>
  <si>
    <t>420121********5419</t>
  </si>
  <si>
    <t>201807040122021949</t>
  </si>
  <si>
    <t>熊伟明</t>
  </si>
  <si>
    <t>450205********0015</t>
  </si>
  <si>
    <t>201807050121020107</t>
  </si>
  <si>
    <t>李乙洋</t>
  </si>
  <si>
    <t>511381********8470</t>
  </si>
  <si>
    <t>201807040111081577</t>
  </si>
  <si>
    <t>周会芝</t>
  </si>
  <si>
    <t>370722********1012</t>
  </si>
  <si>
    <t>201807040144101716</t>
  </si>
  <si>
    <t>刘长富</t>
  </si>
  <si>
    <t>140424********1215</t>
  </si>
  <si>
    <t>201807040134091227</t>
  </si>
  <si>
    <t>何冠军</t>
  </si>
  <si>
    <t>362421********6518</t>
  </si>
  <si>
    <t>201807040143050456</t>
  </si>
  <si>
    <t>徐伟坤</t>
  </si>
  <si>
    <t>130503********032X</t>
  </si>
  <si>
    <t>201807050131030163</t>
  </si>
  <si>
    <t>周侠</t>
  </si>
  <si>
    <t>421087********324X</t>
  </si>
  <si>
    <t>201807050141011006</t>
  </si>
  <si>
    <t>杨丽平</t>
  </si>
  <si>
    <t>142202********4160</t>
  </si>
  <si>
    <t>201807040112061429</t>
  </si>
  <si>
    <t>冯晓琴</t>
  </si>
  <si>
    <t>321283********7416</t>
  </si>
  <si>
    <t>201807040144101643</t>
  </si>
  <si>
    <t>成志萍</t>
  </si>
  <si>
    <t>142429********4924</t>
  </si>
  <si>
    <t>201807040132040762</t>
  </si>
  <si>
    <t>430423********6222</t>
  </si>
  <si>
    <t>201807050131070783</t>
  </si>
  <si>
    <t>421202********3608</t>
  </si>
  <si>
    <t>201807050116010161</t>
  </si>
  <si>
    <t>胡雅静</t>
  </si>
  <si>
    <t>310115********0941</t>
  </si>
  <si>
    <t>201807050116011793</t>
  </si>
  <si>
    <t>孙勇炳</t>
  </si>
  <si>
    <t>310109********451X</t>
  </si>
  <si>
    <t>201807040122031445</t>
  </si>
  <si>
    <t>张富磊</t>
  </si>
  <si>
    <t>452402********4212</t>
  </si>
  <si>
    <t>201807040122021327</t>
  </si>
  <si>
    <t>张三元</t>
  </si>
  <si>
    <t>450204********0638</t>
  </si>
  <si>
    <t>201807050115070229</t>
  </si>
  <si>
    <t>傅君玲</t>
  </si>
  <si>
    <t>350583********318X</t>
  </si>
  <si>
    <t>201807040134082046</t>
  </si>
  <si>
    <t>邓佳敏</t>
  </si>
  <si>
    <t>362203********5549</t>
  </si>
  <si>
    <t>201807040134050558</t>
  </si>
  <si>
    <t>王忠连</t>
  </si>
  <si>
    <t>362121********0064</t>
  </si>
  <si>
    <t>201806290161060849</t>
  </si>
  <si>
    <t>511025********3770</t>
  </si>
  <si>
    <t>PHDX6418054133055488</t>
  </si>
  <si>
    <t>伍军</t>
  </si>
  <si>
    <t>430422********1591</t>
  </si>
  <si>
    <t>PHDX6418663875805185</t>
  </si>
  <si>
    <t>华君惠</t>
  </si>
  <si>
    <t>230229********5322</t>
  </si>
  <si>
    <t>201806280133011061</t>
  </si>
  <si>
    <t>袁世达</t>
  </si>
  <si>
    <t>410922********2411</t>
  </si>
  <si>
    <t>201806280116011751</t>
  </si>
  <si>
    <t>510223********0416</t>
  </si>
  <si>
    <t>PHDX6418679747313664</t>
  </si>
  <si>
    <t>马利刚</t>
  </si>
  <si>
    <t>150221********0316</t>
  </si>
  <si>
    <t>201806300134050009</t>
  </si>
  <si>
    <t>徐恩源</t>
  </si>
  <si>
    <t>362125********6012</t>
  </si>
  <si>
    <t>201806290131071149</t>
  </si>
  <si>
    <t>420921********5126</t>
  </si>
  <si>
    <t>201806290143030030</t>
  </si>
  <si>
    <t>王秋红</t>
  </si>
  <si>
    <t>130502********0341</t>
  </si>
  <si>
    <t>201806290133020528</t>
  </si>
  <si>
    <t>李泉</t>
  </si>
  <si>
    <t>410721********2534</t>
  </si>
  <si>
    <t>201806290142011642</t>
  </si>
  <si>
    <t>王立强</t>
  </si>
  <si>
    <t>120110********0917</t>
  </si>
  <si>
    <t>201806280143031332</t>
  </si>
  <si>
    <t>130123********1519</t>
  </si>
  <si>
    <t>201806290112090633</t>
  </si>
  <si>
    <t>章旭</t>
  </si>
  <si>
    <t>320826********2217</t>
  </si>
  <si>
    <t>201806290111131545</t>
  </si>
  <si>
    <t>宁兵</t>
  </si>
  <si>
    <t>370181********1718</t>
  </si>
  <si>
    <t>201806280133100641</t>
  </si>
  <si>
    <t>411421********0849</t>
  </si>
  <si>
    <t>201806290134081011</t>
  </si>
  <si>
    <t>徐坤良</t>
  </si>
  <si>
    <t>360124********0013</t>
  </si>
  <si>
    <t>201806290145011320</t>
  </si>
  <si>
    <t>纪妍梅</t>
  </si>
  <si>
    <t>152223********0023</t>
  </si>
  <si>
    <t>201807020113051366</t>
  </si>
  <si>
    <t>李常才</t>
  </si>
  <si>
    <t>342129********4615</t>
  </si>
  <si>
    <t>201807020111081357</t>
  </si>
  <si>
    <t>李金明</t>
  </si>
  <si>
    <t>370703********0021</t>
  </si>
  <si>
    <t>201807020113070141</t>
  </si>
  <si>
    <t>秦桂金</t>
  </si>
  <si>
    <t>340621********2756</t>
  </si>
  <si>
    <t>201806280144031905</t>
  </si>
  <si>
    <t>赵杰</t>
  </si>
  <si>
    <t>140729********0030</t>
  </si>
  <si>
    <t>201807020116011765</t>
  </si>
  <si>
    <t>韩天</t>
  </si>
  <si>
    <t>320882********441X</t>
  </si>
  <si>
    <t>201806300112060013</t>
  </si>
  <si>
    <t>张建民</t>
  </si>
  <si>
    <t>321025********521X</t>
  </si>
  <si>
    <t>201807030134090309</t>
  </si>
  <si>
    <t>詹春莲</t>
  </si>
  <si>
    <t>362401********3628</t>
  </si>
  <si>
    <t>201807020112081212</t>
  </si>
  <si>
    <t>张灏</t>
  </si>
  <si>
    <t>320204********1017</t>
  </si>
  <si>
    <t>201807020111161436</t>
  </si>
  <si>
    <t>武怀刚</t>
  </si>
  <si>
    <t>370881********5312</t>
  </si>
  <si>
    <t>201807020131070779</t>
  </si>
  <si>
    <t>万波</t>
  </si>
  <si>
    <t>420106********6019</t>
  </si>
  <si>
    <t>201806290133180777</t>
  </si>
  <si>
    <t>410503********1518</t>
  </si>
  <si>
    <t>201807030144050105</t>
  </si>
  <si>
    <t>韩文君</t>
  </si>
  <si>
    <t>140322********5737</t>
  </si>
  <si>
    <t>201807020131041106</t>
  </si>
  <si>
    <t>420107********0565</t>
  </si>
  <si>
    <t>201807020112050636</t>
  </si>
  <si>
    <t>320382********9117</t>
  </si>
  <si>
    <t>201807030143040957</t>
  </si>
  <si>
    <t>130622********001X</t>
  </si>
  <si>
    <t>201807030141011767</t>
  </si>
  <si>
    <t>张建</t>
  </si>
  <si>
    <t>410926********247X</t>
  </si>
  <si>
    <t>201807030144060591</t>
  </si>
  <si>
    <t>王建海</t>
  </si>
  <si>
    <t>142730********1535</t>
  </si>
  <si>
    <t>201807040145031045</t>
  </si>
  <si>
    <t>贾云娜</t>
  </si>
  <si>
    <t>130828********4821</t>
  </si>
  <si>
    <t>201807020121021715</t>
  </si>
  <si>
    <t>李彩霞</t>
  </si>
  <si>
    <t>429006********0328</t>
  </si>
  <si>
    <t>201807020155021199</t>
  </si>
  <si>
    <t>郑新苗</t>
  </si>
  <si>
    <t>622801********1262</t>
  </si>
  <si>
    <t>201807040144010615</t>
  </si>
  <si>
    <t>白建荣</t>
  </si>
  <si>
    <t>142325********2938</t>
  </si>
  <si>
    <t>201807030111111678</t>
  </si>
  <si>
    <t>安全凤</t>
  </si>
  <si>
    <t>370402********4820</t>
  </si>
  <si>
    <t>201807040134030532</t>
  </si>
  <si>
    <t>李焕</t>
  </si>
  <si>
    <t>360402********0021</t>
  </si>
  <si>
    <t>201806290155021236</t>
  </si>
  <si>
    <t>徐乐先</t>
  </si>
  <si>
    <t>622801********0031</t>
  </si>
  <si>
    <t>201807030161090653</t>
  </si>
  <si>
    <t>向中华</t>
  </si>
  <si>
    <t>510902********045X</t>
  </si>
  <si>
    <t>201807020171041453</t>
  </si>
  <si>
    <t>毛瑞祥</t>
  </si>
  <si>
    <t>222403********5051</t>
  </si>
  <si>
    <t>201807030111130987</t>
  </si>
  <si>
    <t>孔铭</t>
  </si>
  <si>
    <t>371326********5810</t>
  </si>
  <si>
    <t>201807030113071245</t>
  </si>
  <si>
    <t>杨学玲</t>
  </si>
  <si>
    <t>340602********1645</t>
  </si>
  <si>
    <t>201807020153010772</t>
  </si>
  <si>
    <t>祁进富</t>
  </si>
  <si>
    <t>632126********0016</t>
  </si>
  <si>
    <t>201806290115081201</t>
  </si>
  <si>
    <t>章萍萍</t>
  </si>
  <si>
    <t>350322********6823</t>
  </si>
  <si>
    <t>PHDX6419476124008448</t>
  </si>
  <si>
    <t>林俊伟</t>
  </si>
  <si>
    <t>331022********0594</t>
  </si>
  <si>
    <t>201807020153010258</t>
  </si>
  <si>
    <t>岳绍怀</t>
  </si>
  <si>
    <t>632801********0033</t>
  </si>
  <si>
    <t>PHDX6419800700223488</t>
  </si>
  <si>
    <t>曾朝晖</t>
  </si>
  <si>
    <t>360105********0527</t>
  </si>
  <si>
    <t>201807040121120679</t>
  </si>
  <si>
    <t>罗荷英</t>
  </si>
  <si>
    <t>360428********0022</t>
  </si>
  <si>
    <t>201807040161010753</t>
  </si>
  <si>
    <t>李霞</t>
  </si>
  <si>
    <t>510304********0029</t>
  </si>
  <si>
    <t>PHDX6420464100704256</t>
  </si>
  <si>
    <t>冯国宏</t>
  </si>
  <si>
    <t>622102********0433</t>
  </si>
  <si>
    <t>201807030132040710</t>
  </si>
  <si>
    <t>朱钦</t>
  </si>
  <si>
    <t>430121********7340</t>
  </si>
  <si>
    <t>201807040112050351</t>
  </si>
  <si>
    <t>马拾全</t>
  </si>
  <si>
    <t>320321********3618</t>
  </si>
  <si>
    <t>201807040121101262</t>
  </si>
  <si>
    <t>何小红</t>
  </si>
  <si>
    <t>440981********2249</t>
  </si>
  <si>
    <t>201807030133050873</t>
  </si>
  <si>
    <t>梁凯</t>
  </si>
  <si>
    <t>411481********2734</t>
  </si>
  <si>
    <t>201807050154020249</t>
  </si>
  <si>
    <t>高旭</t>
  </si>
  <si>
    <t>610125********2540</t>
  </si>
  <si>
    <t>201807050112100225</t>
  </si>
  <si>
    <t>王方明</t>
  </si>
  <si>
    <t>320722********0844</t>
  </si>
  <si>
    <t>201807040111111978</t>
  </si>
  <si>
    <t>王立萍</t>
  </si>
  <si>
    <t>370406********0023</t>
  </si>
  <si>
    <t>201807040134032003</t>
  </si>
  <si>
    <t>余观明</t>
  </si>
  <si>
    <t>360402********3154</t>
  </si>
  <si>
    <t>201807040172010742</t>
  </si>
  <si>
    <t>于帅</t>
  </si>
  <si>
    <t>211282********5097</t>
  </si>
  <si>
    <t>201807040172011527</t>
  </si>
  <si>
    <t>马景合</t>
  </si>
  <si>
    <t>211202********1519</t>
  </si>
  <si>
    <t>201807040112071296</t>
  </si>
  <si>
    <t>金政</t>
  </si>
  <si>
    <t>320826********0237</t>
  </si>
  <si>
    <t>PHDX6419795255754752</t>
  </si>
  <si>
    <t>刘标</t>
  </si>
  <si>
    <t>331082********3517</t>
  </si>
  <si>
    <t>201807050132071601</t>
  </si>
  <si>
    <t>封银华</t>
  </si>
  <si>
    <t>430422********0427</t>
  </si>
  <si>
    <t>PHDX6420108385714176</t>
  </si>
  <si>
    <t>邓晖</t>
  </si>
  <si>
    <t>430426********0015</t>
  </si>
  <si>
    <t>201807040155021146</t>
  </si>
  <si>
    <t>杨芳霞</t>
  </si>
  <si>
    <t>622826********2149</t>
  </si>
  <si>
    <t>201807030133051853</t>
  </si>
  <si>
    <t>郑红枝</t>
  </si>
  <si>
    <t>411081********0021</t>
  </si>
  <si>
    <t>201807040133101207</t>
  </si>
  <si>
    <t>乔玉良</t>
  </si>
  <si>
    <t>412322********7253</t>
  </si>
  <si>
    <t>201807040131070760</t>
  </si>
  <si>
    <t>熊强</t>
  </si>
  <si>
    <t>420104********0811</t>
  </si>
  <si>
    <t>201807030115031733</t>
  </si>
  <si>
    <t>林文淼</t>
  </si>
  <si>
    <t>350525********131X</t>
  </si>
  <si>
    <t>201807040112080175</t>
  </si>
  <si>
    <t>张宏达</t>
  </si>
  <si>
    <t>320222********2490</t>
  </si>
  <si>
    <t>201807040144111392</t>
  </si>
  <si>
    <t>张春花</t>
  </si>
  <si>
    <t>140524********1026</t>
  </si>
  <si>
    <t>201807030115071332</t>
  </si>
  <si>
    <t>许榕树</t>
  </si>
  <si>
    <t>350583********9211</t>
  </si>
  <si>
    <t>201807030115051686</t>
  </si>
  <si>
    <t>林娜</t>
  </si>
  <si>
    <t>350103********1528</t>
  </si>
  <si>
    <t>201807050141031117</t>
  </si>
  <si>
    <t>张泽忠</t>
  </si>
  <si>
    <t>130222********0414</t>
  </si>
  <si>
    <t>201807050112030338</t>
  </si>
  <si>
    <t>王俊鹏</t>
  </si>
  <si>
    <t>341125********5772</t>
  </si>
  <si>
    <t>201807050142011859</t>
  </si>
  <si>
    <t>王金妹</t>
  </si>
  <si>
    <t>120222********3820</t>
  </si>
  <si>
    <t>PHDX6420495583150080</t>
  </si>
  <si>
    <t>何嘉佳</t>
  </si>
  <si>
    <t>442000********003X</t>
  </si>
  <si>
    <t>PHDX6420279089692672</t>
  </si>
  <si>
    <t>王瑞刚</t>
  </si>
  <si>
    <t>142429********3819</t>
  </si>
  <si>
    <t>201807040121092027</t>
  </si>
  <si>
    <t>蔡贤霞</t>
  </si>
  <si>
    <t>441381********5425</t>
  </si>
  <si>
    <t>201807060134090253</t>
  </si>
  <si>
    <t>叶顺兰</t>
  </si>
  <si>
    <t>362427********4728</t>
  </si>
  <si>
    <t>PHDX6420898899034112</t>
  </si>
  <si>
    <t>陈忠宝</t>
  </si>
  <si>
    <t>452223********2531</t>
  </si>
  <si>
    <t>PHDX6420608950730752</t>
  </si>
  <si>
    <t>汤铭泉</t>
  </si>
  <si>
    <t>440111********1818</t>
  </si>
  <si>
    <t>201807050116021158</t>
  </si>
  <si>
    <t>乔俊军</t>
  </si>
  <si>
    <t>310112********431X</t>
  </si>
  <si>
    <t>201807030122031739</t>
  </si>
  <si>
    <t>梁厚坚</t>
  </si>
  <si>
    <t>450481********0258</t>
  </si>
  <si>
    <t>201807050111080620</t>
  </si>
  <si>
    <t>李志伟</t>
  </si>
  <si>
    <t>370723********3774</t>
  </si>
  <si>
    <t>201807040161061925</t>
  </si>
  <si>
    <t>张玲</t>
  </si>
  <si>
    <t>511028********7722</t>
  </si>
  <si>
    <t>PHDX6420712197718016</t>
  </si>
  <si>
    <t>张宙</t>
  </si>
  <si>
    <t>352202********0512</t>
  </si>
  <si>
    <t>201807040114021592</t>
  </si>
  <si>
    <t>胡敏</t>
  </si>
  <si>
    <t>340121********6416</t>
  </si>
  <si>
    <t>201807050131071259</t>
  </si>
  <si>
    <t>周嫘嫘</t>
  </si>
  <si>
    <t>420881********5116</t>
  </si>
  <si>
    <t>201807050151031599</t>
  </si>
  <si>
    <t>马小艳</t>
  </si>
  <si>
    <t>642101********1725</t>
  </si>
  <si>
    <t>201807050133141365</t>
  </si>
  <si>
    <t>王晓华</t>
  </si>
  <si>
    <t>410426********4101</t>
  </si>
  <si>
    <t>201807040115051176</t>
  </si>
  <si>
    <t>林振波</t>
  </si>
  <si>
    <t>350111********503X</t>
  </si>
  <si>
    <t>201807050112080933</t>
  </si>
  <si>
    <t>王福虎</t>
  </si>
  <si>
    <t>320826********2054</t>
  </si>
  <si>
    <t>201807050161030980</t>
  </si>
  <si>
    <t>谢成映</t>
  </si>
  <si>
    <t>513433********181X</t>
  </si>
  <si>
    <t>201807040121040896</t>
  </si>
  <si>
    <t>郑金清</t>
  </si>
  <si>
    <t>452524********0046</t>
  </si>
  <si>
    <t>201807050161120981</t>
  </si>
  <si>
    <t>张胜洪</t>
  </si>
  <si>
    <t>510522********8458</t>
  </si>
  <si>
    <t>201807060131041106</t>
  </si>
  <si>
    <t>王金华</t>
  </si>
  <si>
    <t>420123********2063</t>
  </si>
  <si>
    <t>PHDX6420134201917441</t>
  </si>
  <si>
    <t>司佐军</t>
  </si>
  <si>
    <t>130229********6810</t>
  </si>
  <si>
    <t>201807040163012065</t>
  </si>
  <si>
    <t>严建东</t>
  </si>
  <si>
    <t>522125********1334</t>
  </si>
  <si>
    <t>201807050145031945</t>
  </si>
  <si>
    <t>巴达玛莲花</t>
  </si>
  <si>
    <t>150422********5729</t>
  </si>
  <si>
    <t>201807050112101991</t>
  </si>
  <si>
    <t>陈天孝</t>
  </si>
  <si>
    <t>320705********1512</t>
  </si>
  <si>
    <t>201807050161112067</t>
  </si>
  <si>
    <t>刘晓燕</t>
  </si>
  <si>
    <t>512501********0326</t>
  </si>
  <si>
    <t>201807030161091478</t>
  </si>
  <si>
    <t>冯建忠</t>
  </si>
  <si>
    <t>510128********2252</t>
  </si>
  <si>
    <t>201807040162031456</t>
  </si>
  <si>
    <t>201807050173010766</t>
  </si>
  <si>
    <t>韩长利</t>
  </si>
  <si>
    <t>230103********0033</t>
  </si>
  <si>
    <t>7.1-7.8</t>
    <phoneticPr fontId="24" type="noConversion"/>
  </si>
  <si>
    <t>7.9-7.15</t>
    <phoneticPr fontId="24" type="noConversion"/>
  </si>
  <si>
    <t>7.16-7.22</t>
    <phoneticPr fontId="24" type="noConversion"/>
  </si>
  <si>
    <t>7.23-7.29</t>
    <phoneticPr fontId="24" type="noConversion"/>
  </si>
  <si>
    <t>7.30-7.31</t>
    <phoneticPr fontId="24" type="noConversion"/>
  </si>
  <si>
    <t>诺商贷A</t>
    <phoneticPr fontId="24" type="noConversion"/>
  </si>
  <si>
    <t>诺商贷B</t>
    <phoneticPr fontId="24" type="noConversion"/>
  </si>
  <si>
    <t>诺商贷C</t>
    <phoneticPr fontId="24" type="noConversion"/>
  </si>
  <si>
    <t>薪时贷C</t>
    <phoneticPr fontId="24" type="noConversion"/>
  </si>
  <si>
    <t>薪时贷D</t>
    <phoneticPr fontId="24" type="noConversion"/>
  </si>
  <si>
    <t>薪时贷E</t>
    <phoneticPr fontId="24" type="noConversion"/>
  </si>
  <si>
    <t>薪时贷F</t>
    <phoneticPr fontId="2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</si>
</sst>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76" formatCode="#0.00%"/>
    <numFmt numFmtId="177" formatCode="yyyy\-mm\-dd"/>
    <numFmt numFmtId="178" formatCode="0.00_ "/>
    <numFmt numFmtId="179" formatCode="0_ "/>
    <numFmt numFmtId="180" formatCode="0.000%"/>
    <numFmt numFmtId="181" formatCode="0&quot;人&quot;"/>
    <numFmt numFmtId="182" formatCode="#,##0.0"/>
  </numFmts>
  <fonts count="25" x14ac:knownFonts="1">
    <font>
      <sz val="11"/>
      <color indexed="8"/>
      <name val="宋体"/>
      <charset val="134"/>
      <scheme val="minor"/>
    </font>
    <font>
      <sz val="9"/>
      <color indexed="8"/>
      <name val="微软雅黑"/>
      <family val="2"/>
      <charset val="134"/>
    </font>
    <font>
      <b/>
      <sz val="9"/>
      <name val="微软雅黑"/>
      <family val="2"/>
      <charset val="134"/>
    </font>
    <font>
      <b/>
      <sz val="9"/>
      <color rgb="FFFF0000"/>
      <name val="微软雅黑"/>
      <family val="2"/>
      <charset val="134"/>
    </font>
    <font>
      <b/>
      <sz val="10"/>
      <color rgb="FFFF0000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b/>
      <sz val="9"/>
      <color theme="0"/>
      <name val="微软雅黑"/>
      <family val="2"/>
      <charset val="134"/>
    </font>
    <font>
      <sz val="9"/>
      <name val="微软雅黑"/>
      <family val="2"/>
      <charset val="134"/>
    </font>
    <font>
      <sz val="10"/>
      <color indexed="8"/>
      <name val="微软雅黑"/>
      <family val="2"/>
      <charset val="134"/>
    </font>
    <font>
      <b/>
      <sz val="10"/>
      <color rgb="FFC00000"/>
      <name val="微软雅黑"/>
      <family val="2"/>
      <charset val="134"/>
    </font>
    <font>
      <b/>
      <sz val="11"/>
      <name val="微软雅黑"/>
      <family val="2"/>
      <charset val="134"/>
    </font>
    <font>
      <sz val="10"/>
      <name val="微软雅黑"/>
      <family val="2"/>
      <charset val="134"/>
    </font>
    <font>
      <sz val="10"/>
      <color theme="1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b/>
      <sz val="9"/>
      <color indexed="8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indexed="8"/>
      <name val="宋体"/>
      <family val="3"/>
      <charset val="134"/>
      <scheme val="minor"/>
    </font>
    <font>
      <b/>
      <sz val="9"/>
      <name val="宋体"/>
      <family val="3"/>
      <charset val="134"/>
    </font>
    <font>
      <b/>
      <sz val="9"/>
      <name val="Tahoma"/>
      <family val="2"/>
    </font>
    <font>
      <sz val="9"/>
      <name val="Tahoma"/>
      <family val="2"/>
    </font>
    <font>
      <sz val="9"/>
      <name val="宋体"/>
      <family val="3"/>
      <charset val="134"/>
    </font>
    <font>
      <sz val="9"/>
      <name val="宋体"/>
      <family val="3"/>
      <charset val="134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4" tint="0.399822992645039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4" tint="0.39991454817346722"/>
        <bgColor indexed="64"/>
      </patternFill>
    </fill>
    <fill>
      <patternFill patternType="solid">
        <fgColor theme="4" tint="0.39988402966399123"/>
        <bgColor theme="4"/>
      </patternFill>
    </fill>
    <fill>
      <patternFill patternType="solid">
        <fgColor theme="4" tint="0.3998840296639912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70091860713525"/>
        <bgColor theme="4"/>
      </patternFill>
    </fill>
    <fill>
      <patternFill patternType="solid">
        <fgColor theme="4" tint="0.79946287423322249"/>
        <bgColor theme="4" tint="0.79946287423322249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0.39970091860713525"/>
        <bgColor theme="4" tint="0.7993408001953185"/>
      </patternFill>
    </fill>
    <fill>
      <patternFill patternType="solid">
        <fgColor theme="4" tint="0.39970091860713525"/>
        <bgColor theme="4" tint="0.79952391125217448"/>
      </patternFill>
    </fill>
    <fill>
      <patternFill patternType="solid">
        <fgColor theme="4" tint="0.79982909634693444"/>
        <bgColor indexed="64"/>
      </patternFill>
    </fill>
    <fill>
      <patternFill patternType="solid">
        <fgColor theme="4" tint="0.79989013336588644"/>
        <bgColor theme="4" tint="0.79989013336588644"/>
      </patternFill>
    </fill>
    <fill>
      <patternFill patternType="solid">
        <fgColor theme="4" tint="0.79995117038483843"/>
        <bgColor theme="4" tint="0.79995117038483843"/>
      </patternFill>
    </fill>
    <fill>
      <patternFill patternType="solid">
        <fgColor rgb="FFFFFF00"/>
        <bgColor theme="4"/>
      </patternFill>
    </fill>
  </fills>
  <borders count="2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/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  <diagonal/>
    </border>
    <border>
      <left style="thin">
        <color indexed="0"/>
      </left>
      <right/>
      <top style="thin">
        <color indexed="0"/>
      </top>
      <bottom style="thin">
        <color indexed="0"/>
      </bottom>
      <diagonal/>
    </border>
  </borders>
  <cellStyleXfs count="5">
    <xf numFmtId="0" fontId="0" fillId="0" borderId="0">
      <alignment vertical="center"/>
    </xf>
    <xf numFmtId="9" fontId="18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19" fillId="0" borderId="0">
      <alignment vertical="center"/>
    </xf>
    <xf numFmtId="0" fontId="18" fillId="0" borderId="0"/>
  </cellStyleXfs>
  <cellXfs count="195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0" fontId="1" fillId="2" borderId="0" xfId="0" applyFont="1" applyFill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177" fontId="1" fillId="0" borderId="0" xfId="0" applyNumberFormat="1" applyFont="1" applyFill="1" applyAlignment="1">
      <alignment horizontal="center" vertical="center"/>
    </xf>
    <xf numFmtId="0" fontId="1" fillId="0" borderId="0" xfId="0" applyFont="1" applyFill="1" applyAlignment="1">
      <alignment horizontal="left" vertical="center"/>
    </xf>
    <xf numFmtId="0" fontId="2" fillId="2" borderId="1" xfId="0" applyFont="1" applyFill="1" applyBorder="1" applyAlignment="1">
      <alignment horizontal="center" vertical="center" wrapText="1"/>
    </xf>
    <xf numFmtId="4" fontId="1" fillId="0" borderId="0" xfId="0" applyNumberFormat="1" applyFont="1" applyFill="1" applyAlignment="1">
      <alignment horizontal="right" vertical="center"/>
    </xf>
    <xf numFmtId="0" fontId="1" fillId="0" borderId="0" xfId="0" applyFont="1" applyFill="1" applyAlignment="1">
      <alignment horizontal="right" vertical="center"/>
    </xf>
    <xf numFmtId="0" fontId="1" fillId="0" borderId="0" xfId="0" applyFont="1">
      <alignment vertical="center"/>
    </xf>
    <xf numFmtId="0" fontId="1" fillId="2" borderId="0" xfId="0" applyFont="1" applyFill="1">
      <alignment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79" fontId="3" fillId="2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1" fillId="4" borderId="0" xfId="3" applyFont="1" applyFill="1" applyAlignment="1">
      <alignment horizontal="center" vertical="center"/>
    </xf>
    <xf numFmtId="0" fontId="1" fillId="0" borderId="0" xfId="3" applyFont="1" applyBorder="1">
      <alignment vertical="center"/>
    </xf>
    <xf numFmtId="0" fontId="1" fillId="0" borderId="0" xfId="3" applyFont="1">
      <alignment vertical="center"/>
    </xf>
    <xf numFmtId="0" fontId="1" fillId="0" borderId="0" xfId="3" applyFont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57" fontId="6" fillId="5" borderId="1" xfId="3" applyNumberFormat="1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7" fillId="0" borderId="0" xfId="4" applyFont="1" applyAlignment="1">
      <alignment horizontal="center"/>
    </xf>
    <xf numFmtId="0" fontId="7" fillId="0" borderId="0" xfId="4" applyFont="1"/>
    <xf numFmtId="0" fontId="7" fillId="0" borderId="1" xfId="4" applyFont="1" applyBorder="1" applyAlignment="1">
      <alignment horizontal="center"/>
    </xf>
    <xf numFmtId="0" fontId="7" fillId="7" borderId="1" xfId="4" applyFont="1" applyFill="1" applyBorder="1" applyAlignment="1">
      <alignment horizontal="center"/>
    </xf>
    <xf numFmtId="0" fontId="7" fillId="8" borderId="1" xfId="4" applyFont="1" applyFill="1" applyBorder="1" applyAlignment="1">
      <alignment horizontal="center"/>
    </xf>
    <xf numFmtId="0" fontId="7" fillId="9" borderId="1" xfId="4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 vertical="center" wrapText="1"/>
    </xf>
    <xf numFmtId="0" fontId="8" fillId="10" borderId="1" xfId="0" applyFont="1" applyFill="1" applyBorder="1" applyAlignment="1">
      <alignment horizontal="center" vertical="center" wrapText="1"/>
    </xf>
    <xf numFmtId="181" fontId="7" fillId="0" borderId="1" xfId="4" applyNumberFormat="1" applyFont="1" applyFill="1" applyBorder="1" applyAlignment="1">
      <alignment horizontal="center" vertical="center" wrapText="1"/>
    </xf>
    <xf numFmtId="0" fontId="7" fillId="11" borderId="1" xfId="4" applyFont="1" applyFill="1" applyBorder="1" applyAlignment="1">
      <alignment horizontal="center" vertical="center" wrapText="1"/>
    </xf>
    <xf numFmtId="0" fontId="2" fillId="12" borderId="1" xfId="0" applyFont="1" applyFill="1" applyBorder="1" applyAlignment="1">
      <alignment horizontal="center" vertical="center" wrapText="1"/>
    </xf>
    <xf numFmtId="0" fontId="7" fillId="0" borderId="1" xfId="4" applyFont="1" applyFill="1" applyBorder="1" applyAlignment="1">
      <alignment horizontal="center" vertical="center"/>
    </xf>
    <xf numFmtId="0" fontId="7" fillId="11" borderId="1" xfId="4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Border="1">
      <alignment vertical="center"/>
    </xf>
    <xf numFmtId="0" fontId="1" fillId="0" borderId="0" xfId="0" applyFont="1" applyFill="1" applyBorder="1">
      <alignment vertical="center"/>
    </xf>
    <xf numFmtId="0" fontId="9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0" fillId="0" borderId="0" xfId="0" applyFont="1" applyBorder="1">
      <alignment vertical="center"/>
    </xf>
    <xf numFmtId="179" fontId="3" fillId="0" borderId="0" xfId="0" applyNumberFormat="1" applyFont="1" applyAlignment="1">
      <alignment horizontal="center" vertical="center"/>
    </xf>
    <xf numFmtId="0" fontId="6" fillId="13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13" borderId="1" xfId="0" applyFont="1" applyFill="1" applyBorder="1" applyAlignment="1">
      <alignment horizontal="center" vertical="center"/>
    </xf>
    <xf numFmtId="178" fontId="1" fillId="0" borderId="1" xfId="0" applyNumberFormat="1" applyFont="1" applyBorder="1" applyAlignment="1">
      <alignment horizontal="center" vertical="center"/>
    </xf>
    <xf numFmtId="10" fontId="3" fillId="0" borderId="1" xfId="1" applyNumberFormat="1" applyFont="1" applyBorder="1" applyAlignment="1">
      <alignment horizontal="center" vertical="center"/>
    </xf>
    <xf numFmtId="10" fontId="3" fillId="0" borderId="1" xfId="1" applyNumberFormat="1" applyFont="1" applyFill="1" applyBorder="1" applyAlignment="1">
      <alignment horizontal="center" vertical="center"/>
    </xf>
    <xf numFmtId="179" fontId="3" fillId="0" borderId="0" xfId="0" applyNumberFormat="1" applyFont="1" applyFill="1" applyAlignment="1">
      <alignment horizontal="center" vertical="center"/>
    </xf>
    <xf numFmtId="178" fontId="3" fillId="0" borderId="0" xfId="0" applyNumberFormat="1" applyFont="1" applyFill="1" applyAlignment="1">
      <alignment horizontal="center" vertical="center"/>
    </xf>
    <xf numFmtId="0" fontId="2" fillId="13" borderId="1" xfId="0" applyFont="1" applyFill="1" applyBorder="1" applyAlignment="1">
      <alignment horizontal="center" vertical="center" wrapText="1"/>
    </xf>
    <xf numFmtId="0" fontId="9" fillId="0" borderId="0" xfId="0" applyFont="1" applyFill="1" applyAlignment="1">
      <alignment vertical="center"/>
    </xf>
    <xf numFmtId="10" fontId="1" fillId="0" borderId="1" xfId="0" applyNumberFormat="1" applyFont="1" applyBorder="1" applyAlignment="1">
      <alignment horizontal="center" vertical="center"/>
    </xf>
    <xf numFmtId="10" fontId="1" fillId="13" borderId="1" xfId="0" applyNumberFormat="1" applyFont="1" applyFill="1" applyBorder="1" applyAlignment="1">
      <alignment horizontal="center" vertical="center"/>
    </xf>
    <xf numFmtId="179" fontId="1" fillId="0" borderId="1" xfId="0" applyNumberFormat="1" applyFont="1" applyBorder="1" applyAlignment="1">
      <alignment horizontal="center" vertical="center"/>
    </xf>
    <xf numFmtId="178" fontId="1" fillId="13" borderId="1" xfId="0" applyNumberFormat="1" applyFont="1" applyFill="1" applyBorder="1" applyAlignment="1">
      <alignment horizontal="center" vertical="center"/>
    </xf>
    <xf numFmtId="0" fontId="0" fillId="0" borderId="0" xfId="0" applyFont="1" applyFill="1" applyAlignment="1">
      <alignment vertical="center"/>
    </xf>
    <xf numFmtId="0" fontId="1" fillId="0" borderId="0" xfId="3" applyFont="1" applyFill="1" applyAlignment="1">
      <alignment vertical="center"/>
    </xf>
    <xf numFmtId="0" fontId="10" fillId="0" borderId="0" xfId="3" applyFont="1" applyFill="1" applyAlignment="1">
      <alignment vertical="center"/>
    </xf>
    <xf numFmtId="0" fontId="13" fillId="14" borderId="1" xfId="3" applyFont="1" applyFill="1" applyBorder="1" applyAlignment="1">
      <alignment horizontal="center" vertical="center"/>
    </xf>
    <xf numFmtId="0" fontId="14" fillId="0" borderId="5" xfId="3" applyFont="1" applyBorder="1" applyAlignment="1">
      <alignment vertical="center"/>
    </xf>
    <xf numFmtId="0" fontId="14" fillId="0" borderId="1" xfId="3" applyFont="1" applyBorder="1" applyAlignment="1">
      <alignment horizontal="center" vertical="center"/>
    </xf>
    <xf numFmtId="10" fontId="14" fillId="0" borderId="1" xfId="2" applyNumberFormat="1" applyFont="1" applyFill="1" applyBorder="1" applyAlignment="1">
      <alignment horizontal="center" vertical="center"/>
    </xf>
    <xf numFmtId="0" fontId="14" fillId="15" borderId="5" xfId="3" applyFont="1" applyFill="1" applyBorder="1" applyAlignment="1">
      <alignment vertical="center"/>
    </xf>
    <xf numFmtId="0" fontId="14" fillId="15" borderId="1" xfId="3" applyFont="1" applyFill="1" applyBorder="1" applyAlignment="1">
      <alignment horizontal="center" vertical="center"/>
    </xf>
    <xf numFmtId="10" fontId="14" fillId="15" borderId="1" xfId="2" applyNumberFormat="1" applyFont="1" applyFill="1" applyBorder="1" applyAlignment="1">
      <alignment horizontal="center" vertical="center"/>
    </xf>
    <xf numFmtId="10" fontId="14" fillId="0" borderId="1" xfId="1" applyNumberFormat="1" applyFont="1" applyFill="1" applyBorder="1" applyAlignment="1" applyProtection="1">
      <alignment horizontal="center" vertical="center"/>
    </xf>
    <xf numFmtId="0" fontId="14" fillId="15" borderId="6" xfId="3" applyFont="1" applyFill="1" applyBorder="1" applyAlignment="1">
      <alignment vertical="center"/>
    </xf>
    <xf numFmtId="178" fontId="14" fillId="15" borderId="7" xfId="3" applyNumberFormat="1" applyFont="1" applyFill="1" applyBorder="1" applyAlignment="1">
      <alignment horizontal="center" vertical="center"/>
    </xf>
    <xf numFmtId="0" fontId="14" fillId="15" borderId="7" xfId="3" applyFont="1" applyFill="1" applyBorder="1" applyAlignment="1">
      <alignment horizontal="center" vertical="center"/>
    </xf>
    <xf numFmtId="10" fontId="14" fillId="15" borderId="7" xfId="2" applyNumberFormat="1" applyFont="1" applyFill="1" applyBorder="1" applyAlignment="1">
      <alignment horizontal="center" vertical="center"/>
    </xf>
    <xf numFmtId="0" fontId="10" fillId="0" borderId="0" xfId="0" applyFont="1" applyFill="1" applyAlignment="1">
      <alignment horizontal="left" vertical="center"/>
    </xf>
    <xf numFmtId="0" fontId="10" fillId="0" borderId="0" xfId="0" applyNumberFormat="1" applyFont="1" applyFill="1" applyAlignment="1">
      <alignment vertical="center"/>
    </xf>
    <xf numFmtId="10" fontId="10" fillId="0" borderId="0" xfId="0" applyNumberFormat="1" applyFont="1" applyFill="1" applyAlignment="1">
      <alignment vertical="center"/>
    </xf>
    <xf numFmtId="2" fontId="10" fillId="0" borderId="0" xfId="0" applyNumberFormat="1" applyFont="1" applyFill="1" applyAlignment="1">
      <alignment vertical="center"/>
    </xf>
    <xf numFmtId="182" fontId="10" fillId="0" borderId="0" xfId="0" applyNumberFormat="1" applyFont="1" applyFill="1" applyAlignment="1">
      <alignment vertical="center"/>
    </xf>
    <xf numFmtId="0" fontId="16" fillId="17" borderId="10" xfId="3" applyFont="1" applyFill="1" applyBorder="1" applyAlignment="1">
      <alignment horizontal="center" vertical="center"/>
    </xf>
    <xf numFmtId="0" fontId="16" fillId="17" borderId="2" xfId="3" applyFont="1" applyFill="1" applyBorder="1" applyAlignment="1">
      <alignment horizontal="center" vertical="center"/>
    </xf>
    <xf numFmtId="0" fontId="10" fillId="0" borderId="5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/>
    </xf>
    <xf numFmtId="0" fontId="10" fillId="0" borderId="1" xfId="1" applyNumberFormat="1" applyFont="1" applyBorder="1" applyAlignment="1">
      <alignment horizontal="center" vertical="center"/>
    </xf>
    <xf numFmtId="10" fontId="10" fillId="0" borderId="1" xfId="1" applyNumberFormat="1" applyFont="1" applyBorder="1" applyAlignment="1">
      <alignment horizontal="center" vertical="center"/>
    </xf>
    <xf numFmtId="179" fontId="10" fillId="0" borderId="1" xfId="1" applyNumberFormat="1" applyFont="1" applyFill="1" applyBorder="1" applyAlignment="1">
      <alignment horizontal="center" vertical="center"/>
    </xf>
    <xf numFmtId="1" fontId="10" fillId="0" borderId="1" xfId="0" applyNumberFormat="1" applyFont="1" applyFill="1" applyBorder="1" applyAlignment="1">
      <alignment horizontal="center" vertical="center"/>
    </xf>
    <xf numFmtId="0" fontId="16" fillId="17" borderId="6" xfId="3" applyFont="1" applyFill="1" applyBorder="1" applyAlignment="1">
      <alignment horizontal="center" vertical="center"/>
    </xf>
    <xf numFmtId="0" fontId="16" fillId="17" borderId="7" xfId="3" applyFont="1" applyFill="1" applyBorder="1" applyAlignment="1">
      <alignment horizontal="center" vertical="center"/>
    </xf>
    <xf numFmtId="9" fontId="16" fillId="17" borderId="7" xfId="1" applyFont="1" applyFill="1" applyBorder="1" applyAlignment="1" applyProtection="1">
      <alignment horizontal="center" vertical="center"/>
    </xf>
    <xf numFmtId="1" fontId="16" fillId="17" borderId="7" xfId="3" applyNumberFormat="1" applyFont="1" applyFill="1" applyBorder="1" applyAlignment="1">
      <alignment horizontal="center" vertical="center"/>
    </xf>
    <xf numFmtId="0" fontId="10" fillId="0" borderId="0" xfId="0" applyFont="1" applyFill="1" applyAlignment="1">
      <alignment vertical="center"/>
    </xf>
    <xf numFmtId="10" fontId="10" fillId="0" borderId="0" xfId="1" applyNumberFormat="1" applyFont="1" applyFill="1" applyAlignment="1">
      <alignment vertical="center"/>
    </xf>
    <xf numFmtId="0" fontId="10" fillId="0" borderId="0" xfId="3" applyFont="1" applyFill="1" applyAlignment="1">
      <alignment horizontal="left" vertical="center"/>
    </xf>
    <xf numFmtId="0" fontId="10" fillId="0" borderId="0" xfId="3" applyNumberFormat="1" applyFont="1" applyFill="1" applyAlignment="1">
      <alignment vertical="center"/>
    </xf>
    <xf numFmtId="10" fontId="10" fillId="0" borderId="0" xfId="3" applyNumberFormat="1" applyFont="1" applyFill="1" applyAlignment="1">
      <alignment vertical="center"/>
    </xf>
    <xf numFmtId="182" fontId="10" fillId="0" borderId="0" xfId="3" applyNumberFormat="1" applyFont="1" applyFill="1" applyAlignment="1">
      <alignment vertical="center"/>
    </xf>
    <xf numFmtId="2" fontId="10" fillId="0" borderId="0" xfId="3" applyNumberFormat="1" applyFont="1" applyFill="1" applyAlignment="1">
      <alignment vertical="center"/>
    </xf>
    <xf numFmtId="0" fontId="6" fillId="18" borderId="5" xfId="0" applyFont="1" applyFill="1" applyBorder="1" applyAlignment="1">
      <alignment horizontal="center" vertical="center"/>
    </xf>
    <xf numFmtId="0" fontId="6" fillId="18" borderId="1" xfId="0" applyFont="1" applyFill="1" applyBorder="1" applyAlignment="1">
      <alignment horizontal="center" vertical="center"/>
    </xf>
    <xf numFmtId="0" fontId="16" fillId="17" borderId="1" xfId="3" applyFont="1" applyFill="1" applyBorder="1" applyAlignment="1">
      <alignment horizontal="center" vertical="center"/>
    </xf>
    <xf numFmtId="0" fontId="16" fillId="17" borderId="13" xfId="3" applyFont="1" applyFill="1" applyBorder="1" applyAlignment="1">
      <alignment horizontal="center" vertical="center"/>
    </xf>
    <xf numFmtId="0" fontId="1" fillId="0" borderId="5" xfId="0" applyFont="1" applyFill="1" applyBorder="1" applyAlignment="1">
      <alignment horizontal="center" vertical="center"/>
    </xf>
    <xf numFmtId="10" fontId="1" fillId="0" borderId="1" xfId="0" applyNumberFormat="1" applyFont="1" applyFill="1" applyBorder="1" applyAlignment="1">
      <alignment horizontal="center" vertical="center"/>
    </xf>
    <xf numFmtId="179" fontId="1" fillId="0" borderId="1" xfId="0" applyNumberFormat="1" applyFont="1" applyFill="1" applyBorder="1" applyAlignment="1">
      <alignment horizontal="center" vertical="center"/>
    </xf>
    <xf numFmtId="10" fontId="1" fillId="0" borderId="13" xfId="1" applyNumberFormat="1" applyFont="1" applyFill="1" applyBorder="1" applyAlignment="1">
      <alignment horizontal="center" vertical="center"/>
    </xf>
    <xf numFmtId="0" fontId="17" fillId="19" borderId="15" xfId="0" applyFont="1" applyFill="1" applyBorder="1" applyAlignment="1">
      <alignment horizontal="center" vertical="center"/>
    </xf>
    <xf numFmtId="10" fontId="17" fillId="19" borderId="1" xfId="0" applyNumberFormat="1" applyFont="1" applyFill="1" applyBorder="1" applyAlignment="1">
      <alignment horizontal="center" vertical="center"/>
    </xf>
    <xf numFmtId="10" fontId="17" fillId="19" borderId="13" xfId="1" applyNumberFormat="1" applyFont="1" applyFill="1" applyBorder="1" applyAlignment="1">
      <alignment horizontal="center" vertical="center"/>
    </xf>
    <xf numFmtId="0" fontId="17" fillId="19" borderId="1" xfId="0" applyFont="1" applyFill="1" applyBorder="1" applyAlignment="1">
      <alignment horizontal="center" vertical="center"/>
    </xf>
    <xf numFmtId="0" fontId="13" fillId="14" borderId="17" xfId="3" applyFont="1" applyFill="1" applyBorder="1" applyAlignment="1">
      <alignment horizontal="center" vertical="center"/>
    </xf>
    <xf numFmtId="10" fontId="14" fillId="0" borderId="17" xfId="2" applyNumberFormat="1" applyFont="1" applyFill="1" applyBorder="1" applyAlignment="1">
      <alignment horizontal="center" vertical="center"/>
    </xf>
    <xf numFmtId="10" fontId="14" fillId="15" borderId="17" xfId="2" applyNumberFormat="1" applyFont="1" applyFill="1" applyBorder="1" applyAlignment="1">
      <alignment horizontal="center" vertical="center"/>
    </xf>
    <xf numFmtId="10" fontId="14" fillId="15" borderId="18" xfId="2" applyNumberFormat="1" applyFont="1" applyFill="1" applyBorder="1" applyAlignment="1">
      <alignment horizontal="center" vertical="center"/>
    </xf>
    <xf numFmtId="0" fontId="16" fillId="17" borderId="20" xfId="3" applyFont="1" applyFill="1" applyBorder="1" applyAlignment="1">
      <alignment horizontal="center" vertical="center"/>
    </xf>
    <xf numFmtId="10" fontId="10" fillId="0" borderId="1" xfId="0" applyNumberFormat="1" applyFont="1" applyFill="1" applyBorder="1" applyAlignment="1">
      <alignment horizontal="center" vertical="center"/>
    </xf>
    <xf numFmtId="179" fontId="10" fillId="0" borderId="1" xfId="0" applyNumberFormat="1" applyFont="1" applyFill="1" applyBorder="1" applyAlignment="1">
      <alignment horizontal="center" vertical="center"/>
    </xf>
    <xf numFmtId="10" fontId="10" fillId="0" borderId="1" xfId="1" applyNumberFormat="1" applyFont="1" applyFill="1" applyBorder="1" applyAlignment="1">
      <alignment horizontal="center" vertical="center"/>
    </xf>
    <xf numFmtId="10" fontId="10" fillId="0" borderId="1" xfId="1" applyNumberFormat="1" applyFont="1" applyFill="1" applyBorder="1" applyAlignment="1" applyProtection="1">
      <alignment horizontal="center" vertical="center"/>
    </xf>
    <xf numFmtId="178" fontId="10" fillId="0" borderId="17" xfId="3" applyNumberFormat="1" applyFont="1" applyFill="1" applyBorder="1" applyAlignment="1">
      <alignment horizontal="center" vertical="center"/>
    </xf>
    <xf numFmtId="10" fontId="16" fillId="17" borderId="7" xfId="3" applyNumberFormat="1" applyFont="1" applyFill="1" applyBorder="1" applyAlignment="1">
      <alignment horizontal="center" vertical="center"/>
    </xf>
    <xf numFmtId="179" fontId="16" fillId="17" borderId="7" xfId="3" applyNumberFormat="1" applyFont="1" applyFill="1" applyBorder="1" applyAlignment="1">
      <alignment horizontal="center" vertical="center"/>
    </xf>
    <xf numFmtId="10" fontId="16" fillId="17" borderId="7" xfId="1" applyNumberFormat="1" applyFont="1" applyFill="1" applyBorder="1" applyAlignment="1" applyProtection="1">
      <alignment horizontal="center" vertical="center"/>
    </xf>
    <xf numFmtId="178" fontId="16" fillId="17" borderId="18" xfId="3" applyNumberFormat="1" applyFont="1" applyFill="1" applyBorder="1" applyAlignment="1">
      <alignment horizontal="center" vertical="center"/>
    </xf>
    <xf numFmtId="4" fontId="10" fillId="0" borderId="0" xfId="0" applyNumberFormat="1" applyFont="1" applyFill="1" applyAlignment="1">
      <alignment vertical="center"/>
    </xf>
    <xf numFmtId="0" fontId="6" fillId="18" borderId="22" xfId="0" applyFont="1" applyFill="1" applyBorder="1" applyAlignment="1">
      <alignment horizontal="center" vertical="center"/>
    </xf>
    <xf numFmtId="10" fontId="6" fillId="18" borderId="7" xfId="1" applyNumberFormat="1" applyFont="1" applyFill="1" applyBorder="1" applyAlignment="1">
      <alignment horizontal="center" vertical="center"/>
    </xf>
    <xf numFmtId="10" fontId="6" fillId="18" borderId="23" xfId="1" applyNumberFormat="1" applyFont="1" applyFill="1" applyBorder="1" applyAlignment="1">
      <alignment horizontal="center" vertical="center"/>
    </xf>
    <xf numFmtId="0" fontId="6" fillId="20" borderId="24" xfId="0" applyFont="1" applyFill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0" fontId="6" fillId="20" borderId="1" xfId="0" applyFont="1" applyFill="1" applyBorder="1" applyAlignment="1">
      <alignment horizontal="center" vertical="center"/>
    </xf>
    <xf numFmtId="0" fontId="1" fillId="8" borderId="25" xfId="0" applyFont="1" applyFill="1" applyBorder="1" applyAlignment="1">
      <alignment horizontal="center" vertical="center"/>
    </xf>
    <xf numFmtId="0" fontId="7" fillId="8" borderId="25" xfId="0" applyFont="1" applyFill="1" applyBorder="1" applyAlignment="1">
      <alignment horizontal="center" vertical="center"/>
    </xf>
    <xf numFmtId="10" fontId="1" fillId="8" borderId="1" xfId="1" applyNumberFormat="1" applyFont="1" applyFill="1" applyBorder="1" applyAlignment="1">
      <alignment horizontal="center" vertical="center"/>
    </xf>
    <xf numFmtId="0" fontId="1" fillId="0" borderId="25" xfId="0" applyFont="1" applyFill="1" applyBorder="1" applyAlignment="1">
      <alignment horizontal="center" vertical="center"/>
    </xf>
    <xf numFmtId="0" fontId="7" fillId="0" borderId="25" xfId="0" applyFont="1" applyFill="1" applyBorder="1" applyAlignment="1">
      <alignment horizontal="center" vertical="center"/>
    </xf>
    <xf numFmtId="10" fontId="1" fillId="0" borderId="1" xfId="1" applyNumberFormat="1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6" fillId="20" borderId="25" xfId="0" applyFont="1" applyFill="1" applyBorder="1" applyAlignment="1">
      <alignment horizontal="center" vertical="center"/>
    </xf>
    <xf numFmtId="9" fontId="6" fillId="20" borderId="1" xfId="1" applyNumberFormat="1" applyFont="1" applyFill="1" applyBorder="1" applyAlignment="1">
      <alignment horizontal="center" vertical="center"/>
    </xf>
    <xf numFmtId="10" fontId="6" fillId="20" borderId="1" xfId="1" applyNumberFormat="1" applyFont="1" applyFill="1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10" fontId="1" fillId="0" borderId="0" xfId="1" applyNumberFormat="1" applyFont="1" applyAlignment="1">
      <alignment horizontal="center" vertical="center"/>
    </xf>
    <xf numFmtId="10" fontId="1" fillId="0" borderId="0" xfId="0" applyNumberFormat="1" applyFont="1" applyAlignment="1">
      <alignment horizontal="center" vertical="center"/>
    </xf>
    <xf numFmtId="0" fontId="6" fillId="21" borderId="24" xfId="0" applyFont="1" applyFill="1" applyBorder="1" applyAlignment="1">
      <alignment horizontal="center" vertical="center"/>
    </xf>
    <xf numFmtId="0" fontId="7" fillId="8" borderId="26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0" fontId="7" fillId="0" borderId="26" xfId="0" applyFont="1" applyFill="1" applyBorder="1" applyAlignment="1">
      <alignment horizontal="center" vertical="center"/>
    </xf>
    <xf numFmtId="180" fontId="1" fillId="0" borderId="1" xfId="1" applyNumberFormat="1" applyFont="1" applyBorder="1" applyAlignment="1">
      <alignment horizontal="center" vertical="center"/>
    </xf>
    <xf numFmtId="10" fontId="7" fillId="0" borderId="1" xfId="1" applyNumberFormat="1" applyFont="1" applyFill="1" applyBorder="1" applyAlignment="1">
      <alignment horizontal="center" vertical="center"/>
    </xf>
    <xf numFmtId="180" fontId="1" fillId="8" borderId="1" xfId="1" applyNumberFormat="1" applyFont="1" applyFill="1" applyBorder="1" applyAlignment="1">
      <alignment horizontal="center" vertical="center"/>
    </xf>
    <xf numFmtId="0" fontId="6" fillId="20" borderId="26" xfId="0" applyFont="1" applyFill="1" applyBorder="1" applyAlignment="1">
      <alignment horizontal="center" vertical="center"/>
    </xf>
    <xf numFmtId="0" fontId="1" fillId="0" borderId="1" xfId="3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0" xfId="3" applyFont="1" applyFill="1" applyAlignment="1">
      <alignment horizontal="center" vertical="center"/>
    </xf>
    <xf numFmtId="0" fontId="4" fillId="7" borderId="0" xfId="0" applyFont="1" applyFill="1" applyBorder="1" applyAlignment="1">
      <alignment horizontal="center" vertical="center"/>
    </xf>
    <xf numFmtId="57" fontId="5" fillId="22" borderId="1" xfId="3" applyNumberFormat="1" applyFont="1" applyFill="1" applyBorder="1" applyAlignment="1">
      <alignment horizontal="center" vertical="center"/>
    </xf>
    <xf numFmtId="57" fontId="6" fillId="22" borderId="1" xfId="3" applyNumberFormat="1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 wrapText="1"/>
    </xf>
    <xf numFmtId="0" fontId="0" fillId="7" borderId="0" xfId="0" applyFont="1" applyFill="1" applyBorder="1">
      <alignment vertical="center"/>
    </xf>
    <xf numFmtId="0" fontId="1" fillId="7" borderId="0" xfId="0" applyFont="1" applyFill="1" applyBorder="1" applyAlignment="1">
      <alignment horizontal="center" vertical="center"/>
    </xf>
    <xf numFmtId="181" fontId="9" fillId="7" borderId="1" xfId="4" applyNumberFormat="1" applyFont="1" applyFill="1" applyBorder="1" applyAlignment="1">
      <alignment horizontal="center" vertical="center" wrapText="1"/>
    </xf>
    <xf numFmtId="0" fontId="7" fillId="7" borderId="0" xfId="4" applyFont="1" applyFill="1" applyAlignment="1">
      <alignment horizontal="center"/>
    </xf>
    <xf numFmtId="0" fontId="7" fillId="7" borderId="0" xfId="4" applyFont="1" applyFill="1"/>
    <xf numFmtId="0" fontId="1" fillId="11" borderId="1" xfId="0" applyFont="1" applyFill="1" applyBorder="1" applyAlignment="1">
      <alignment horizontal="center" vertical="center"/>
    </xf>
    <xf numFmtId="0" fontId="1" fillId="7" borderId="0" xfId="0" applyFont="1" applyFill="1" applyAlignment="1">
      <alignment horizontal="left" vertical="center"/>
    </xf>
    <xf numFmtId="0" fontId="1" fillId="7" borderId="0" xfId="0" applyFont="1" applyFill="1" applyAlignment="1">
      <alignment vertical="center"/>
    </xf>
    <xf numFmtId="177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right" vertical="center"/>
    </xf>
    <xf numFmtId="176" fontId="0" fillId="0" borderId="0" xfId="0" applyNumberFormat="1" applyAlignment="1">
      <alignment horizontal="right" vertical="center"/>
    </xf>
    <xf numFmtId="4" fontId="0" fillId="0" borderId="0" xfId="0" applyNumberFormat="1" applyAlignment="1">
      <alignment horizontal="right" vertical="center"/>
    </xf>
    <xf numFmtId="0" fontId="0" fillId="0" borderId="0" xfId="0" applyNumberFormat="1" applyAlignment="1">
      <alignment horizontal="right" vertical="center"/>
    </xf>
    <xf numFmtId="0" fontId="0" fillId="0" borderId="1" xfId="0" applyFont="1" applyBorder="1">
      <alignment vertical="center"/>
    </xf>
    <xf numFmtId="0" fontId="1" fillId="0" borderId="15" xfId="0" applyFont="1" applyFill="1" applyBorder="1" applyAlignment="1">
      <alignment horizontal="center" vertical="center"/>
    </xf>
    <xf numFmtId="0" fontId="15" fillId="16" borderId="1" xfId="0" applyFont="1" applyFill="1" applyBorder="1" applyAlignment="1">
      <alignment horizontal="center" vertical="center"/>
    </xf>
    <xf numFmtId="0" fontId="12" fillId="14" borderId="3" xfId="3" applyFont="1" applyFill="1" applyBorder="1" applyAlignment="1">
      <alignment horizontal="center" vertical="center"/>
    </xf>
    <xf numFmtId="0" fontId="12" fillId="14" borderId="5" xfId="3" applyFont="1" applyFill="1" applyBorder="1" applyAlignment="1">
      <alignment horizontal="center" vertical="center"/>
    </xf>
    <xf numFmtId="0" fontId="17" fillId="19" borderId="14" xfId="0" applyFont="1" applyFill="1" applyBorder="1" applyAlignment="1">
      <alignment horizontal="center" vertical="center"/>
    </xf>
    <xf numFmtId="0" fontId="17" fillId="19" borderId="15" xfId="0" applyFont="1" applyFill="1" applyBorder="1" applyAlignment="1">
      <alignment horizontal="center" vertical="center"/>
    </xf>
    <xf numFmtId="0" fontId="6" fillId="18" borderId="21" xfId="0" applyFont="1" applyFill="1" applyBorder="1" applyAlignment="1">
      <alignment horizontal="center" vertical="center"/>
    </xf>
    <xf numFmtId="0" fontId="6" fillId="18" borderId="22" xfId="0" applyFont="1" applyFill="1" applyBorder="1" applyAlignment="1">
      <alignment vertical="center"/>
    </xf>
    <xf numFmtId="0" fontId="11" fillId="0" borderId="0" xfId="3" applyFont="1" applyFill="1" applyAlignment="1">
      <alignment horizontal="left" vertical="center"/>
    </xf>
    <xf numFmtId="0" fontId="12" fillId="14" borderId="4" xfId="3" applyFont="1" applyFill="1" applyBorder="1" applyAlignment="1">
      <alignment horizontal="center" vertical="center"/>
    </xf>
    <xf numFmtId="0" fontId="12" fillId="14" borderId="16" xfId="3" applyFont="1" applyFill="1" applyBorder="1" applyAlignment="1">
      <alignment horizontal="center" vertical="center"/>
    </xf>
    <xf numFmtId="0" fontId="15" fillId="16" borderId="8" xfId="0" applyFont="1" applyFill="1" applyBorder="1" applyAlignment="1">
      <alignment horizontal="center" vertical="center"/>
    </xf>
    <xf numFmtId="0" fontId="15" fillId="16" borderId="9" xfId="0" applyFont="1" applyFill="1" applyBorder="1" applyAlignment="1">
      <alignment horizontal="center" vertical="center"/>
    </xf>
    <xf numFmtId="0" fontId="15" fillId="16" borderId="19" xfId="0" applyFont="1" applyFill="1" applyBorder="1" applyAlignment="1">
      <alignment horizontal="center" vertical="center"/>
    </xf>
    <xf numFmtId="0" fontId="15" fillId="16" borderId="11" xfId="0" applyFont="1" applyFill="1" applyBorder="1" applyAlignment="1">
      <alignment horizontal="center" vertical="center"/>
    </xf>
    <xf numFmtId="0" fontId="15" fillId="16" borderId="12" xfId="0" applyFont="1" applyFill="1" applyBorder="1" applyAlignment="1">
      <alignment horizontal="center" vertical="center"/>
    </xf>
    <xf numFmtId="57" fontId="5" fillId="5" borderId="1" xfId="3" applyNumberFormat="1" applyFont="1" applyFill="1" applyBorder="1" applyAlignment="1">
      <alignment horizontal="center" vertical="center"/>
    </xf>
  </cellXfs>
  <cellStyles count="5">
    <cellStyle name="百分比" xfId="1" builtinId="5"/>
    <cellStyle name="百分比 2" xfId="2"/>
    <cellStyle name="常规" xfId="0" builtinId="0"/>
    <cellStyle name="常规 2" xfId="3"/>
    <cellStyle name="常规 4" xfId="4"/>
  </cellStyles>
  <dxfs count="1587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b val="0"/>
      </font>
    </dxf>
    <dxf>
      <font>
        <b val="0"/>
        <i val="0"/>
        <strike val="0"/>
        <u val="none"/>
        <sz val="9"/>
        <color theme="1"/>
        <name val="微软雅黑"/>
        <scheme val="none"/>
      </font>
      <fill>
        <patternFill patternType="none"/>
      </fill>
      <alignment horizontal="center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none"/>
      </fill>
    </dxf>
    <dxf>
      <fill>
        <patternFill patternType="none"/>
      </fill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bottom/>
      </border>
    </dxf>
    <dxf>
      <font>
        <b val="0"/>
        <i val="0"/>
        <strike val="0"/>
        <u val="none"/>
        <sz val="9"/>
        <color theme="1"/>
        <name val="微软雅黑"/>
        <scheme val="none"/>
      </font>
      <fill>
        <patternFill patternType="none"/>
      </fill>
      <alignment horizontal="center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top/>
      </border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ont>
        <b/>
        <sz val="9"/>
        <color theme="1"/>
        <name val="微软雅黑"/>
        <scheme val="none"/>
      </font>
      <fill>
        <patternFill patternType="solid">
          <fgColor theme="4" tint="0.79989013336588644"/>
          <bgColor theme="4" tint="0.79989013336588644"/>
        </patternFill>
      </fill>
      <alignment horizontal="center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ont>
        <b/>
        <sz val="9"/>
        <color theme="1"/>
        <name val="微软雅黑"/>
        <scheme val="none"/>
      </font>
      <fill>
        <patternFill patternType="solid">
          <fgColor theme="4" tint="0.79989013336588644"/>
          <bgColor theme="4" tint="0.79989013336588644"/>
        </patternFill>
      </fill>
      <alignment horizontal="center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ont>
        <b/>
        <sz val="9"/>
        <color theme="1"/>
        <name val="微软雅黑"/>
        <scheme val="none"/>
      </font>
      <fill>
        <patternFill patternType="solid">
          <fgColor theme="4" tint="0.79989013336588644"/>
          <bgColor theme="4" tint="0.79989013336588644"/>
        </patternFill>
      </fill>
      <alignment horizontal="center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ill>
        <patternFill patternType="solid">
          <bgColor theme="4" tint="0.39988402966399123"/>
        </patternFill>
      </fill>
    </dxf>
    <dxf>
      <fill>
        <patternFill patternType="solid">
          <bgColor theme="4" tint="0.39988402966399123"/>
        </patternFill>
      </fill>
    </dxf>
    <dxf>
      <fill>
        <patternFill patternType="solid">
          <bgColor theme="4" tint="0.39988402966399123"/>
        </patternFill>
      </fill>
    </dxf>
    <dxf>
      <font>
        <b/>
        <i val="0"/>
        <strike val="0"/>
        <u val="none"/>
        <sz val="9"/>
        <color theme="1"/>
        <name val="微软雅黑"/>
        <scheme val="none"/>
      </font>
      <fill>
        <patternFill patternType="solid">
          <fgColor theme="4" tint="0.79952391125217448"/>
          <bgColor theme="4" tint="0.39970091860713525"/>
        </patternFill>
      </fill>
      <alignment horizontal="center" vertical="center"/>
      <border>
        <left style="medium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alignment horizontal="center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ont>
        <sz val="9"/>
      </font>
    </dxf>
    <dxf>
      <font>
        <name val="微软雅黑"/>
        <scheme val="none"/>
      </font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border>
        <right/>
      </border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ont>
        <b val="0"/>
      </font>
    </dxf>
    <dxf>
      <font>
        <b val="0"/>
        <i val="0"/>
        <strike val="0"/>
        <u val="none"/>
        <sz val="9"/>
        <color theme="1"/>
        <name val="微软雅黑"/>
        <scheme val="none"/>
      </font>
      <fill>
        <patternFill patternType="none"/>
      </fill>
      <alignment horizontal="center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none"/>
      </fill>
    </dxf>
    <dxf>
      <fill>
        <patternFill patternType="none"/>
      </fill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bottom/>
      </border>
    </dxf>
    <dxf>
      <font>
        <b val="0"/>
        <i val="0"/>
        <strike val="0"/>
        <u val="none"/>
        <sz val="9"/>
        <color theme="1"/>
        <name val="微软雅黑"/>
        <scheme val="none"/>
      </font>
      <fill>
        <patternFill patternType="none"/>
      </fill>
      <alignment horizontal="center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top/>
      </border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ont>
        <b/>
        <sz val="9"/>
        <color theme="1"/>
        <name val="微软雅黑"/>
        <scheme val="none"/>
      </font>
      <fill>
        <patternFill patternType="solid">
          <fgColor theme="4" tint="0.79989013336588644"/>
          <bgColor theme="4" tint="0.79989013336588644"/>
        </patternFill>
      </fill>
      <alignment horizontal="center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ont>
        <b/>
        <sz val="9"/>
        <color theme="1"/>
        <name val="微软雅黑"/>
        <scheme val="none"/>
      </font>
      <fill>
        <patternFill patternType="solid">
          <fgColor theme="4" tint="0.79989013336588644"/>
          <bgColor theme="4" tint="0.79989013336588644"/>
        </patternFill>
      </fill>
      <alignment horizontal="center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ont>
        <b/>
        <sz val="9"/>
        <color theme="1"/>
        <name val="微软雅黑"/>
        <scheme val="none"/>
      </font>
      <fill>
        <patternFill patternType="solid">
          <fgColor theme="4" tint="0.79989013336588644"/>
          <bgColor theme="4" tint="0.79989013336588644"/>
        </patternFill>
      </fill>
      <alignment horizontal="center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ill>
        <patternFill patternType="solid">
          <bgColor theme="4" tint="0.39988402966399123"/>
        </patternFill>
      </fill>
    </dxf>
    <dxf>
      <fill>
        <patternFill patternType="solid">
          <bgColor theme="4" tint="0.39988402966399123"/>
        </patternFill>
      </fill>
    </dxf>
    <dxf>
      <fill>
        <patternFill patternType="solid">
          <bgColor theme="4" tint="0.39988402966399123"/>
        </patternFill>
      </fill>
    </dxf>
    <dxf>
      <font>
        <b/>
        <i val="0"/>
        <strike val="0"/>
        <u val="none"/>
        <sz val="9"/>
        <color theme="1"/>
        <name val="微软雅黑"/>
        <scheme val="none"/>
      </font>
      <fill>
        <patternFill patternType="solid">
          <fgColor theme="4" tint="0.79952391125217448"/>
          <bgColor theme="4" tint="0.39970091860713525"/>
        </patternFill>
      </fill>
      <alignment horizontal="center" vertical="center"/>
      <border>
        <left style="medium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alignment horizontal="center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ont>
        <sz val="9"/>
      </font>
    </dxf>
    <dxf>
      <font>
        <name val="微软雅黑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/>
              <a:t>各审批区域平均处理量</a:t>
            </a:r>
            <a:r>
              <a:rPr lang="en-US"/>
              <a:t>&amp;</a:t>
            </a:r>
            <a:r>
              <a:rPr lang="zh-CN"/>
              <a:t>通过率</a:t>
            </a:r>
          </a:p>
        </c:rich>
      </c:tx>
      <c:layout>
        <c:manualLayout>
          <c:xMode val="edge"/>
          <c:yMode val="edge"/>
          <c:x val="0.28628552411671998"/>
          <c:y val="3.337053685306880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4105615763547"/>
          <c:y val="0.153923205342237"/>
          <c:w val="0.73672197044334997"/>
          <c:h val="0.635325542570951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初审产能报表!$G$12</c:f>
              <c:strCache>
                <c:ptCount val="1"/>
                <c:pt idx="0">
                  <c:v>平均处理件数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初审产能报表!$B$13:$B$15</c:f>
              <c:strCache>
                <c:ptCount val="3"/>
                <c:pt idx="0">
                  <c:v>审批一区</c:v>
                </c:pt>
                <c:pt idx="1">
                  <c:v>审批二区</c:v>
                </c:pt>
                <c:pt idx="2">
                  <c:v>审批三区</c:v>
                </c:pt>
              </c:strCache>
            </c:strRef>
          </c:cat>
          <c:val>
            <c:numRef>
              <c:f>初审产能报表!$G$13:$G$15</c:f>
              <c:numCache>
                <c:formatCode>0_ </c:formatCode>
                <c:ptCount val="3"/>
                <c:pt idx="0">
                  <c:v>115.31818181818181</c:v>
                </c:pt>
                <c:pt idx="1">
                  <c:v>95.777777777777771</c:v>
                </c:pt>
                <c:pt idx="2">
                  <c:v>97.88</c:v>
                </c:pt>
              </c:numCache>
            </c:numRef>
          </c:val>
        </c:ser>
        <c:ser>
          <c:idx val="1"/>
          <c:order val="1"/>
          <c:tx>
            <c:strRef>
              <c:f>初审产能报表!$H$12</c:f>
              <c:strCache>
                <c:ptCount val="1"/>
                <c:pt idx="0">
                  <c:v>平均通过件数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Lbl>
              <c:idx val="1"/>
              <c:layout>
                <c:manualLayout>
                  <c:x val="-2.3748467434474398E-3"/>
                  <c:y val="1.579295466366269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3.10269934843314E-3"/>
                  <c:y val="6.3469675599435796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初审产能报表!$B$13:$B$15</c:f>
              <c:strCache>
                <c:ptCount val="3"/>
                <c:pt idx="0">
                  <c:v>审批一区</c:v>
                </c:pt>
                <c:pt idx="1">
                  <c:v>审批二区</c:v>
                </c:pt>
                <c:pt idx="2">
                  <c:v>审批三区</c:v>
                </c:pt>
              </c:strCache>
            </c:strRef>
          </c:cat>
          <c:val>
            <c:numRef>
              <c:f>初审产能报表!$H$13:$H$15</c:f>
              <c:numCache>
                <c:formatCode>0</c:formatCode>
                <c:ptCount val="3"/>
                <c:pt idx="0">
                  <c:v>52.590909090909093</c:v>
                </c:pt>
                <c:pt idx="1">
                  <c:v>42.388888888888886</c:v>
                </c:pt>
                <c:pt idx="2">
                  <c:v>47.04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overlap val="-27"/>
        <c:axId val="114128000"/>
        <c:axId val="114129536"/>
      </c:barChart>
      <c:lineChart>
        <c:grouping val="standard"/>
        <c:varyColors val="0"/>
        <c:ser>
          <c:idx val="2"/>
          <c:order val="2"/>
          <c:tx>
            <c:strRef>
              <c:f>初审产能报表!$I$12</c:f>
              <c:strCache>
                <c:ptCount val="1"/>
                <c:pt idx="0">
                  <c:v>通过率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Lbl>
              <c:idx val="1"/>
              <c:layout>
                <c:manualLayout>
                  <c:x val="-4.4685019030839102E-2"/>
                  <c:y val="3.69488247533696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初审产能报表!$B$13:$B$15</c:f>
              <c:strCache>
                <c:ptCount val="3"/>
                <c:pt idx="0">
                  <c:v>审批一区</c:v>
                </c:pt>
                <c:pt idx="1">
                  <c:v>审批二区</c:v>
                </c:pt>
                <c:pt idx="2">
                  <c:v>审批三区</c:v>
                </c:pt>
              </c:strCache>
            </c:strRef>
          </c:cat>
          <c:val>
            <c:numRef>
              <c:f>初审产能报表!$I$13:$I$15</c:f>
              <c:numCache>
                <c:formatCode>0.00%</c:formatCode>
                <c:ptCount val="3"/>
                <c:pt idx="0">
                  <c:v>0.4560504532912889</c:v>
                </c:pt>
                <c:pt idx="1">
                  <c:v>0.44257540603248258</c:v>
                </c:pt>
                <c:pt idx="2">
                  <c:v>0.48058847568451163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151808"/>
        <c:axId val="114153344"/>
      </c:lineChart>
      <c:catAx>
        <c:axId val="11412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129536"/>
        <c:crosses val="autoZero"/>
        <c:auto val="1"/>
        <c:lblAlgn val="ctr"/>
        <c:lblOffset val="100"/>
        <c:noMultiLvlLbl val="0"/>
      </c:catAx>
      <c:valAx>
        <c:axId val="11412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128000"/>
        <c:crosses val="autoZero"/>
        <c:crossBetween val="between"/>
      </c:valAx>
      <c:catAx>
        <c:axId val="114151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4153344"/>
        <c:crosses val="autoZero"/>
        <c:auto val="1"/>
        <c:lblAlgn val="ctr"/>
        <c:lblOffset val="100"/>
        <c:noMultiLvlLbl val="0"/>
      </c:catAx>
      <c:valAx>
        <c:axId val="114153344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151808"/>
        <c:crosses val="max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/>
              <a:t>各审批区域处理量</a:t>
            </a:r>
            <a:r>
              <a:rPr lang="en-US"/>
              <a:t>&amp;</a:t>
            </a:r>
            <a:r>
              <a:rPr lang="zh-CN"/>
              <a:t>回退量</a:t>
            </a:r>
            <a:r>
              <a:rPr lang="en-US"/>
              <a:t>&amp;</a:t>
            </a:r>
            <a:r>
              <a:rPr lang="zh-CN"/>
              <a:t>回退率</a:t>
            </a:r>
          </a:p>
        </c:rich>
      </c:tx>
      <c:layout>
        <c:manualLayout>
          <c:xMode val="edge"/>
          <c:yMode val="edge"/>
          <c:x val="0.26677002583979298"/>
          <c:y val="3.274559193954659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6970597601104"/>
          <c:y val="0.156339210747271"/>
          <c:w val="0.83967731663305401"/>
          <c:h val="0.5601007556675059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初审产能报表!$D$12</c:f>
              <c:strCache>
                <c:ptCount val="1"/>
                <c:pt idx="0">
                  <c:v>处理件数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初审产能报表!$B$13:$B$15</c:f>
              <c:strCache>
                <c:ptCount val="3"/>
                <c:pt idx="0">
                  <c:v>审批一区</c:v>
                </c:pt>
                <c:pt idx="1">
                  <c:v>审批二区</c:v>
                </c:pt>
                <c:pt idx="2">
                  <c:v>审批三区</c:v>
                </c:pt>
              </c:strCache>
            </c:strRef>
          </c:cat>
          <c:val>
            <c:numRef>
              <c:f>初审产能报表!$D$13:$D$15</c:f>
              <c:numCache>
                <c:formatCode>General</c:formatCode>
                <c:ptCount val="3"/>
                <c:pt idx="0">
                  <c:v>2537</c:v>
                </c:pt>
                <c:pt idx="1">
                  <c:v>1724</c:v>
                </c:pt>
                <c:pt idx="2">
                  <c:v>2447</c:v>
                </c:pt>
              </c:numCache>
            </c:numRef>
          </c:val>
        </c:ser>
        <c:ser>
          <c:idx val="1"/>
          <c:order val="1"/>
          <c:tx>
            <c:strRef>
              <c:f>初审产能报表!$F$12</c:f>
              <c:strCache>
                <c:ptCount val="1"/>
                <c:pt idx="0">
                  <c:v>通过件数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初审产能报表!$B$13:$B$15</c:f>
              <c:strCache>
                <c:ptCount val="3"/>
                <c:pt idx="0">
                  <c:v>审批一区</c:v>
                </c:pt>
                <c:pt idx="1">
                  <c:v>审批二区</c:v>
                </c:pt>
                <c:pt idx="2">
                  <c:v>审批三区</c:v>
                </c:pt>
              </c:strCache>
            </c:strRef>
          </c:cat>
          <c:val>
            <c:numRef>
              <c:f>初审产能报表!$F$13:$F$15</c:f>
              <c:numCache>
                <c:formatCode>General</c:formatCode>
                <c:ptCount val="3"/>
                <c:pt idx="0">
                  <c:v>1157</c:v>
                </c:pt>
                <c:pt idx="1">
                  <c:v>763</c:v>
                </c:pt>
                <c:pt idx="2">
                  <c:v>1176</c:v>
                </c:pt>
              </c:numCache>
            </c:numRef>
          </c:val>
        </c:ser>
        <c:ser>
          <c:idx val="2"/>
          <c:order val="2"/>
          <c:tx>
            <c:strRef>
              <c:f>初审产能报表!$J$12</c:f>
              <c:strCache>
                <c:ptCount val="1"/>
                <c:pt idx="0">
                  <c:v>回退件数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初审产能报表!$B$13:$B$15</c:f>
              <c:strCache>
                <c:ptCount val="3"/>
                <c:pt idx="0">
                  <c:v>审批一区</c:v>
                </c:pt>
                <c:pt idx="1">
                  <c:v>审批二区</c:v>
                </c:pt>
                <c:pt idx="2">
                  <c:v>审批三区</c:v>
                </c:pt>
              </c:strCache>
            </c:strRef>
          </c:cat>
          <c:val>
            <c:numRef>
              <c:f>初审产能报表!$J$13:$J$15</c:f>
              <c:numCache>
                <c:formatCode>0_ </c:formatCode>
                <c:ptCount val="3"/>
                <c:pt idx="0">
                  <c:v>238</c:v>
                </c:pt>
                <c:pt idx="1">
                  <c:v>144</c:v>
                </c:pt>
                <c:pt idx="2">
                  <c:v>169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112565248"/>
        <c:axId val="112575232"/>
      </c:barChart>
      <c:lineChart>
        <c:grouping val="standard"/>
        <c:varyColors val="0"/>
        <c:ser>
          <c:idx val="3"/>
          <c:order val="3"/>
          <c:tx>
            <c:strRef>
              <c:f>初审产能报表!$L$12</c:f>
              <c:strCache>
                <c:ptCount val="1"/>
                <c:pt idx="0">
                  <c:v>回退率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初审产能报表!$B$13:$B$15</c:f>
              <c:strCache>
                <c:ptCount val="3"/>
                <c:pt idx="0">
                  <c:v>审批一区</c:v>
                </c:pt>
                <c:pt idx="1">
                  <c:v>审批二区</c:v>
                </c:pt>
                <c:pt idx="2">
                  <c:v>审批三区</c:v>
                </c:pt>
              </c:strCache>
            </c:strRef>
          </c:cat>
          <c:val>
            <c:numRef>
              <c:f>初审产能报表!$L$13:$L$15</c:f>
              <c:numCache>
                <c:formatCode>0.00%</c:formatCode>
                <c:ptCount val="3"/>
                <c:pt idx="0">
                  <c:v>9.381158849034292E-2</c:v>
                </c:pt>
                <c:pt idx="1">
                  <c:v>8.3526682134570762E-2</c:v>
                </c:pt>
                <c:pt idx="2">
                  <c:v>6.9064160196158561E-2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76768"/>
        <c:axId val="116195328"/>
      </c:lineChart>
      <c:catAx>
        <c:axId val="11256524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575232"/>
        <c:crosses val="autoZero"/>
        <c:auto val="1"/>
        <c:lblAlgn val="ctr"/>
        <c:lblOffset val="100"/>
        <c:noMultiLvlLbl val="0"/>
      </c:catAx>
      <c:valAx>
        <c:axId val="11257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565248"/>
        <c:crosses val="autoZero"/>
        <c:crossBetween val="between"/>
      </c:valAx>
      <c:catAx>
        <c:axId val="1125767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6195328"/>
        <c:crosses val="autoZero"/>
        <c:auto val="1"/>
        <c:lblAlgn val="ctr"/>
        <c:lblOffset val="100"/>
        <c:noMultiLvlLbl val="0"/>
      </c:catAx>
      <c:valAx>
        <c:axId val="116195328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576768"/>
        <c:crosses val="max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zh-CN" altLang="en-US"/>
              <a:t>初审各产品处理量</a:t>
            </a:r>
            <a:r>
              <a:rPr lang="en-US" altLang="zh-CN"/>
              <a:t>&amp;</a:t>
            </a:r>
            <a:r>
              <a:rPr lang="zh-CN" altLang="en-US"/>
              <a:t>通过率</a:t>
            </a:r>
          </a:p>
        </c:rich>
      </c:tx>
      <c:layout>
        <c:manualLayout>
          <c:xMode val="edge"/>
          <c:yMode val="edge"/>
          <c:x val="0.34608047960759403"/>
          <c:y val="2.4453863710466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初审产能报表!$D$38</c:f>
              <c:strCache>
                <c:ptCount val="1"/>
                <c:pt idx="0">
                  <c:v>处理件数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初审产能报表!$C$40:$C$58</c:f>
              <c:strCache>
                <c:ptCount val="16"/>
                <c:pt idx="0">
                  <c:v>玫瑰丽人B</c:v>
                </c:pt>
                <c:pt idx="1">
                  <c:v>诺商贷A</c:v>
                </c:pt>
                <c:pt idx="2">
                  <c:v>诺商贷B</c:v>
                </c:pt>
                <c:pt idx="3">
                  <c:v>诺商贷C</c:v>
                </c:pt>
                <c:pt idx="4">
                  <c:v>诺营贷A</c:v>
                </c:pt>
                <c:pt idx="5">
                  <c:v>诺营贷B</c:v>
                </c:pt>
                <c:pt idx="6">
                  <c:v>诺营贷C</c:v>
                </c:pt>
                <c:pt idx="7">
                  <c:v>诺安贷B</c:v>
                </c:pt>
                <c:pt idx="9">
                  <c:v>诺英贷A</c:v>
                </c:pt>
                <c:pt idx="10">
                  <c:v>诺英贷B</c:v>
                </c:pt>
                <c:pt idx="11">
                  <c:v>诺英贷C</c:v>
                </c:pt>
                <c:pt idx="12">
                  <c:v>诺工贷A</c:v>
                </c:pt>
                <c:pt idx="13">
                  <c:v>诺工贷B</c:v>
                </c:pt>
                <c:pt idx="14">
                  <c:v>诺安贷A</c:v>
                </c:pt>
                <c:pt idx="15">
                  <c:v>诺金贷</c:v>
                </c:pt>
              </c:strCache>
              <c:extLst>
                <c:ext xmlns:c15="http://schemas.microsoft.com/office/drawing/2012/chart" uri="{02D57815-91ED-43cb-92C2-25804820EDAC}">
                  <c15:fullRef>
                    <c15:sqref>初审产能报表!$C$39:$C$58</c15:sqref>
                  </c15:fullRef>
                </c:ext>
              </c:extLst>
            </c:strRef>
          </c:cat>
          <c:val>
            <c:numRef>
              <c:f>初审产能报表!$D$40:$D$58</c:f>
              <c:numCache>
                <c:formatCode>General</c:formatCode>
                <c:ptCount val="16"/>
                <c:pt idx="0">
                  <c:v>200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59</c:v>
                </c:pt>
                <c:pt idx="5">
                  <c:v>273</c:v>
                </c:pt>
                <c:pt idx="6">
                  <c:v>900</c:v>
                </c:pt>
                <c:pt idx="7">
                  <c:v>127</c:v>
                </c:pt>
                <c:pt idx="8">
                  <c:v>1706</c:v>
                </c:pt>
                <c:pt idx="9">
                  <c:v>43</c:v>
                </c:pt>
                <c:pt idx="10">
                  <c:v>226</c:v>
                </c:pt>
                <c:pt idx="11">
                  <c:v>1043</c:v>
                </c:pt>
                <c:pt idx="12">
                  <c:v>259</c:v>
                </c:pt>
                <c:pt idx="13">
                  <c:v>343</c:v>
                </c:pt>
                <c:pt idx="14">
                  <c:v>587</c:v>
                </c:pt>
                <c:pt idx="15">
                  <c:v>313</c:v>
                </c:pt>
              </c:numCache>
              <c:extLst>
                <c:ext xmlns:c15="http://schemas.microsoft.com/office/drawing/2012/chart" uri="{02D57815-91ED-43cb-92C2-25804820EDAC}">
                  <c15:fullRef>
                    <c15:sqref>初审产能报表!$D$39:$D$58</c15:sqref>
                  </c15:fullRef>
                </c:ext>
              </c:extLst>
            </c:numRef>
          </c:val>
        </c:ser>
        <c:ser>
          <c:idx val="1"/>
          <c:order val="1"/>
          <c:tx>
            <c:strRef>
              <c:f>初审产能报表!$E$38</c:f>
              <c:strCache>
                <c:ptCount val="1"/>
                <c:pt idx="0">
                  <c:v> 通过件数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初审产能报表!$C$40:$C$58</c:f>
              <c:strCache>
                <c:ptCount val="16"/>
                <c:pt idx="0">
                  <c:v>玫瑰丽人B</c:v>
                </c:pt>
                <c:pt idx="1">
                  <c:v>诺商贷A</c:v>
                </c:pt>
                <c:pt idx="2">
                  <c:v>诺商贷B</c:v>
                </c:pt>
                <c:pt idx="3">
                  <c:v>诺商贷C</c:v>
                </c:pt>
                <c:pt idx="4">
                  <c:v>诺营贷A</c:v>
                </c:pt>
                <c:pt idx="5">
                  <c:v>诺营贷B</c:v>
                </c:pt>
                <c:pt idx="6">
                  <c:v>诺营贷C</c:v>
                </c:pt>
                <c:pt idx="7">
                  <c:v>诺安贷B</c:v>
                </c:pt>
                <c:pt idx="9">
                  <c:v>诺英贷A</c:v>
                </c:pt>
                <c:pt idx="10">
                  <c:v>诺英贷B</c:v>
                </c:pt>
                <c:pt idx="11">
                  <c:v>诺英贷C</c:v>
                </c:pt>
                <c:pt idx="12">
                  <c:v>诺工贷A</c:v>
                </c:pt>
                <c:pt idx="13">
                  <c:v>诺工贷B</c:v>
                </c:pt>
                <c:pt idx="14">
                  <c:v>诺安贷A</c:v>
                </c:pt>
                <c:pt idx="15">
                  <c:v>诺金贷</c:v>
                </c:pt>
              </c:strCache>
              <c:extLst>
                <c:ext xmlns:c15="http://schemas.microsoft.com/office/drawing/2012/chart" uri="{02D57815-91ED-43cb-92C2-25804820EDAC}">
                  <c15:fullRef>
                    <c15:sqref>初审产能报表!$C$39:$C$58</c15:sqref>
                  </c15:fullRef>
                </c:ext>
              </c:extLst>
            </c:strRef>
          </c:cat>
          <c:val>
            <c:numRef>
              <c:f>初审产能报表!$E$40:$E$58</c:f>
              <c:numCache>
                <c:formatCode>General</c:formatCode>
                <c:ptCount val="16"/>
                <c:pt idx="0">
                  <c:v>130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19</c:v>
                </c:pt>
                <c:pt idx="5">
                  <c:v>218</c:v>
                </c:pt>
                <c:pt idx="6">
                  <c:v>498</c:v>
                </c:pt>
                <c:pt idx="7">
                  <c:v>71</c:v>
                </c:pt>
                <c:pt idx="8">
                  <c:v>1027</c:v>
                </c:pt>
                <c:pt idx="9">
                  <c:v>9</c:v>
                </c:pt>
                <c:pt idx="10">
                  <c:v>136</c:v>
                </c:pt>
                <c:pt idx="11">
                  <c:v>690</c:v>
                </c:pt>
                <c:pt idx="12">
                  <c:v>123</c:v>
                </c:pt>
                <c:pt idx="13">
                  <c:v>109</c:v>
                </c:pt>
                <c:pt idx="14">
                  <c:v>203</c:v>
                </c:pt>
                <c:pt idx="15">
                  <c:v>181</c:v>
                </c:pt>
              </c:numCache>
              <c:extLst>
                <c:ext xmlns:c15="http://schemas.microsoft.com/office/drawing/2012/chart" uri="{02D57815-91ED-43cb-92C2-25804820EDAC}">
                  <c15:fullRef>
                    <c15:sqref>初审产能报表!$E$39:$E$58</c15:sqref>
                  </c15:fullRef>
                </c:ext>
              </c:extLst>
            </c:numRef>
          </c:val>
        </c:ser>
        <c:ser>
          <c:idx val="3"/>
          <c:order val="3"/>
          <c:tx>
            <c:strRef>
              <c:f>初审产能报表!$G$38</c:f>
              <c:strCache>
                <c:ptCount val="1"/>
                <c:pt idx="0">
                  <c:v>回退件数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初审产能报表!$C$40:$C$58</c:f>
              <c:strCache>
                <c:ptCount val="16"/>
                <c:pt idx="0">
                  <c:v>玫瑰丽人B</c:v>
                </c:pt>
                <c:pt idx="1">
                  <c:v>诺商贷A</c:v>
                </c:pt>
                <c:pt idx="2">
                  <c:v>诺商贷B</c:v>
                </c:pt>
                <c:pt idx="3">
                  <c:v>诺商贷C</c:v>
                </c:pt>
                <c:pt idx="4">
                  <c:v>诺营贷A</c:v>
                </c:pt>
                <c:pt idx="5">
                  <c:v>诺营贷B</c:v>
                </c:pt>
                <c:pt idx="6">
                  <c:v>诺营贷C</c:v>
                </c:pt>
                <c:pt idx="7">
                  <c:v>诺安贷B</c:v>
                </c:pt>
                <c:pt idx="9">
                  <c:v>诺英贷A</c:v>
                </c:pt>
                <c:pt idx="10">
                  <c:v>诺英贷B</c:v>
                </c:pt>
                <c:pt idx="11">
                  <c:v>诺英贷C</c:v>
                </c:pt>
                <c:pt idx="12">
                  <c:v>诺工贷A</c:v>
                </c:pt>
                <c:pt idx="13">
                  <c:v>诺工贷B</c:v>
                </c:pt>
                <c:pt idx="14">
                  <c:v>诺安贷A</c:v>
                </c:pt>
                <c:pt idx="15">
                  <c:v>诺金贷</c:v>
                </c:pt>
              </c:strCache>
              <c:extLst>
                <c:ext xmlns:c15="http://schemas.microsoft.com/office/drawing/2012/chart" uri="{02D57815-91ED-43cb-92C2-25804820EDAC}">
                  <c15:fullRef>
                    <c15:sqref>初审产能报表!$C$39:$C$58</c15:sqref>
                  </c15:fullRef>
                </c:ext>
              </c:extLst>
            </c:strRef>
          </c:cat>
          <c:val>
            <c:numRef>
              <c:f>初审产能报表!$G$40:$G$58</c:f>
              <c:numCache>
                <c:formatCode>0_ </c:formatCode>
                <c:ptCount val="16"/>
                <c:pt idx="0">
                  <c:v>20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50</c:v>
                </c:pt>
                <c:pt idx="6">
                  <c:v>95</c:v>
                </c:pt>
                <c:pt idx="7">
                  <c:v>15</c:v>
                </c:pt>
                <c:pt idx="8" formatCode="General">
                  <c:v>195</c:v>
                </c:pt>
                <c:pt idx="9">
                  <c:v>2</c:v>
                </c:pt>
                <c:pt idx="10">
                  <c:v>25</c:v>
                </c:pt>
                <c:pt idx="11">
                  <c:v>101</c:v>
                </c:pt>
                <c:pt idx="12">
                  <c:v>18</c:v>
                </c:pt>
                <c:pt idx="13">
                  <c:v>24</c:v>
                </c:pt>
                <c:pt idx="14">
                  <c:v>37</c:v>
                </c:pt>
                <c:pt idx="15">
                  <c:v>27</c:v>
                </c:pt>
              </c:numCache>
              <c:extLst>
                <c:ext xmlns:c15="http://schemas.microsoft.com/office/drawing/2012/chart" uri="{02D57815-91ED-43cb-92C2-25804820EDAC}">
                  <c15:fullRef>
                    <c15:sqref>初审产能报表!$G$39:$G$58</c15:sqref>
                  </c15:fullRef>
                </c:ext>
              </c:extLst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116258688"/>
        <c:axId val="116260224"/>
      </c:barChart>
      <c:lineChart>
        <c:grouping val="standard"/>
        <c:varyColors val="0"/>
        <c:ser>
          <c:idx val="2"/>
          <c:order val="2"/>
          <c:tx>
            <c:strRef>
              <c:f>初审产能报表!$F$38</c:f>
              <c:strCache>
                <c:ptCount val="1"/>
                <c:pt idx="0">
                  <c:v> 通过率</c:v>
                </c:pt>
              </c:strCache>
            </c:strRef>
          </c:tx>
          <c:spPr>
            <a:ln w="28575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square"/>
            <c:size val="7"/>
          </c:marker>
          <c:cat>
            <c:strRef>
              <c:f>初审产能报表!$C$40:$C$58</c:f>
              <c:strCache>
                <c:ptCount val="16"/>
                <c:pt idx="0">
                  <c:v>玫瑰丽人B</c:v>
                </c:pt>
                <c:pt idx="1">
                  <c:v>诺商贷A</c:v>
                </c:pt>
                <c:pt idx="2">
                  <c:v>诺商贷B</c:v>
                </c:pt>
                <c:pt idx="3">
                  <c:v>诺商贷C</c:v>
                </c:pt>
                <c:pt idx="4">
                  <c:v>诺营贷A</c:v>
                </c:pt>
                <c:pt idx="5">
                  <c:v>诺营贷B</c:v>
                </c:pt>
                <c:pt idx="6">
                  <c:v>诺营贷C</c:v>
                </c:pt>
                <c:pt idx="7">
                  <c:v>诺安贷B</c:v>
                </c:pt>
                <c:pt idx="9">
                  <c:v>诺英贷A</c:v>
                </c:pt>
                <c:pt idx="10">
                  <c:v>诺英贷B</c:v>
                </c:pt>
                <c:pt idx="11">
                  <c:v>诺英贷C</c:v>
                </c:pt>
                <c:pt idx="12">
                  <c:v>诺工贷A</c:v>
                </c:pt>
                <c:pt idx="13">
                  <c:v>诺工贷B</c:v>
                </c:pt>
                <c:pt idx="14">
                  <c:v>诺安贷A</c:v>
                </c:pt>
                <c:pt idx="15">
                  <c:v>诺金贷</c:v>
                </c:pt>
              </c:strCache>
              <c:extLst>
                <c:ext xmlns:c15="http://schemas.microsoft.com/office/drawing/2012/chart" uri="{02D57815-91ED-43cb-92C2-25804820EDAC}">
                  <c15:fullRef>
                    <c15:sqref>初审产能报表!$C$39:$C$58</c15:sqref>
                  </c15:fullRef>
                </c:ext>
              </c:extLst>
            </c:strRef>
          </c:cat>
          <c:val>
            <c:numRef>
              <c:f>初审产能报表!$F$40:$F$58</c:f>
              <c:numCache>
                <c:formatCode>0.00%</c:formatCode>
                <c:ptCount val="16"/>
                <c:pt idx="0">
                  <c:v>0.65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0.32203389830508472</c:v>
                </c:pt>
                <c:pt idx="5">
                  <c:v>0.79853479853479858</c:v>
                </c:pt>
                <c:pt idx="6">
                  <c:v>0.55333333333333334</c:v>
                </c:pt>
                <c:pt idx="7">
                  <c:v>0.55905511811023623</c:v>
                </c:pt>
                <c:pt idx="8">
                  <c:v>0.60199296600234464</c:v>
                </c:pt>
                <c:pt idx="9">
                  <c:v>0.20930232558139536</c:v>
                </c:pt>
                <c:pt idx="10">
                  <c:v>0.60176991150442483</c:v>
                </c:pt>
                <c:pt idx="11">
                  <c:v>0.66155321188878236</c:v>
                </c:pt>
                <c:pt idx="12">
                  <c:v>0.4749034749034749</c:v>
                </c:pt>
                <c:pt idx="13">
                  <c:v>0.31778425655976678</c:v>
                </c:pt>
                <c:pt idx="14">
                  <c:v>0.34582623509369675</c:v>
                </c:pt>
                <c:pt idx="15">
                  <c:v>0.57827476038338654</c:v>
                </c:pt>
              </c:numCache>
              <c:extLst>
                <c:ext xmlns:c15="http://schemas.microsoft.com/office/drawing/2012/chart" uri="{02D57815-91ED-43cb-92C2-25804820EDAC}">
                  <c15:fullRef>
                    <c15:sqref>初审产能报表!$F$39:$F$58</c15:sqref>
                  </c15:fullRef>
                </c:ext>
              </c:extLst>
            </c:numRef>
          </c:val>
          <c:smooth val="0"/>
        </c:ser>
        <c:ser>
          <c:idx val="4"/>
          <c:order val="4"/>
          <c:tx>
            <c:strRef>
              <c:f>初审产能报表!$H$38</c:f>
              <c:strCache>
                <c:ptCount val="1"/>
                <c:pt idx="0">
                  <c:v>回退率</c:v>
                </c:pt>
              </c:strCache>
            </c:strRef>
          </c:tx>
          <c:spPr>
            <a:ln w="28575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square"/>
            <c:size val="7"/>
          </c:marker>
          <c:cat>
            <c:strRef>
              <c:f>初审产能报表!$C$40:$C$58</c:f>
              <c:strCache>
                <c:ptCount val="16"/>
                <c:pt idx="0">
                  <c:v>玫瑰丽人B</c:v>
                </c:pt>
                <c:pt idx="1">
                  <c:v>诺商贷A</c:v>
                </c:pt>
                <c:pt idx="2">
                  <c:v>诺商贷B</c:v>
                </c:pt>
                <c:pt idx="3">
                  <c:v>诺商贷C</c:v>
                </c:pt>
                <c:pt idx="4">
                  <c:v>诺营贷A</c:v>
                </c:pt>
                <c:pt idx="5">
                  <c:v>诺营贷B</c:v>
                </c:pt>
                <c:pt idx="6">
                  <c:v>诺营贷C</c:v>
                </c:pt>
                <c:pt idx="7">
                  <c:v>诺安贷B</c:v>
                </c:pt>
                <c:pt idx="9">
                  <c:v>诺英贷A</c:v>
                </c:pt>
                <c:pt idx="10">
                  <c:v>诺英贷B</c:v>
                </c:pt>
                <c:pt idx="11">
                  <c:v>诺英贷C</c:v>
                </c:pt>
                <c:pt idx="12">
                  <c:v>诺工贷A</c:v>
                </c:pt>
                <c:pt idx="13">
                  <c:v>诺工贷B</c:v>
                </c:pt>
                <c:pt idx="14">
                  <c:v>诺安贷A</c:v>
                </c:pt>
                <c:pt idx="15">
                  <c:v>诺金贷</c:v>
                </c:pt>
              </c:strCache>
              <c:extLst>
                <c:ext xmlns:c15="http://schemas.microsoft.com/office/drawing/2012/chart" uri="{02D57815-91ED-43cb-92C2-25804820EDAC}">
                  <c15:fullRef>
                    <c15:sqref>初审产能报表!$C$39:$C$58</c15:sqref>
                  </c15:fullRef>
                </c:ext>
              </c:extLst>
            </c:strRef>
          </c:cat>
          <c:val>
            <c:numRef>
              <c:f>初审产能报表!$H$40:$H$58</c:f>
              <c:numCache>
                <c:formatCode>0.00%</c:formatCode>
                <c:ptCount val="16"/>
                <c:pt idx="0">
                  <c:v>0.1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3.3898305084745763E-2</c:v>
                </c:pt>
                <c:pt idx="5">
                  <c:v>0.18315018315018314</c:v>
                </c:pt>
                <c:pt idx="6">
                  <c:v>0.10555555555555556</c:v>
                </c:pt>
                <c:pt idx="7">
                  <c:v>0.11811023622047244</c:v>
                </c:pt>
                <c:pt idx="8">
                  <c:v>0.11430246189917936</c:v>
                </c:pt>
                <c:pt idx="9">
                  <c:v>4.6511627906976744E-2</c:v>
                </c:pt>
                <c:pt idx="10">
                  <c:v>0.11061946902654868</c:v>
                </c:pt>
                <c:pt idx="11">
                  <c:v>9.6836049856184089E-2</c:v>
                </c:pt>
                <c:pt idx="12">
                  <c:v>6.9498069498069498E-2</c:v>
                </c:pt>
                <c:pt idx="13">
                  <c:v>6.9970845481049565E-2</c:v>
                </c:pt>
                <c:pt idx="14">
                  <c:v>6.3032367972742753E-2</c:v>
                </c:pt>
                <c:pt idx="15">
                  <c:v>8.6261980830670923E-2</c:v>
                </c:pt>
              </c:numCache>
              <c:extLst>
                <c:ext xmlns:c15="http://schemas.microsoft.com/office/drawing/2012/chart" uri="{02D57815-91ED-43cb-92C2-25804820EDAC}">
                  <c15:fullRef>
                    <c15:sqref>初审产能报表!$H$39:$H$58</c15:sqref>
                  </c15:fullRef>
                </c:ext>
              </c:extLst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528256"/>
        <c:axId val="116529792"/>
      </c:lineChart>
      <c:catAx>
        <c:axId val="11625868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crossAx val="116260224"/>
        <c:crosses val="autoZero"/>
        <c:auto val="1"/>
        <c:lblAlgn val="ctr"/>
        <c:lblOffset val="100"/>
        <c:noMultiLvlLbl val="0"/>
      </c:catAx>
      <c:valAx>
        <c:axId val="11626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6258688"/>
        <c:crosses val="autoZero"/>
        <c:crossBetween val="between"/>
      </c:valAx>
      <c:catAx>
        <c:axId val="116528256"/>
        <c:scaling>
          <c:orientation val="minMax"/>
        </c:scaling>
        <c:delete val="1"/>
        <c:axPos val="b"/>
        <c:numFmt formatCode="General" sourceLinked="0"/>
        <c:majorTickMark val="none"/>
        <c:minorTickMark val="none"/>
        <c:tickLblPos val="nextTo"/>
        <c:crossAx val="116529792"/>
        <c:crosses val="autoZero"/>
        <c:auto val="1"/>
        <c:lblAlgn val="ctr"/>
        <c:lblOffset val="100"/>
        <c:noMultiLvlLbl val="0"/>
      </c:catAx>
      <c:valAx>
        <c:axId val="116529792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6528256"/>
        <c:crosses val="max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 rtl="0">
              <a:defRPr lang="zh-CN" sz="8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defRPr>
            </a:pPr>
            <a:endParaRPr lang="zh-CN"/>
          </a:p>
        </c:txPr>
      </c:dTable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  回退初审原因分布情况</a:t>
            </a:r>
          </a:p>
        </c:rich>
      </c:tx>
      <c:layout>
        <c:manualLayout>
          <c:xMode val="edge"/>
          <c:yMode val="edge"/>
          <c:x val="0.27946592210767501"/>
          <c:y val="3.622709375725720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初审产能报表!$H$99</c:f>
              <c:strCache>
                <c:ptCount val="1"/>
                <c:pt idx="0">
                  <c:v>  合计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dLbl>
              <c:idx val="0"/>
              <c:layout>
                <c:manualLayout>
                  <c:x val="-7.8329692039771401E-2"/>
                  <c:y val="5.1515250300108097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32496878901373299"/>
                      <c:h val="0.11155617865011"/>
                    </c:manualLayout>
                  </c15:layout>
                </c:ext>
              </c:extLst>
            </c:dLbl>
            <c:dLbl>
              <c:idx val="1"/>
              <c:layout>
                <c:manualLayout>
                  <c:x val="5.8152745634336103E-2"/>
                  <c:y val="-2.70568892480526E-2"/>
                </c:manualLayout>
              </c:layout>
              <c:tx>
                <c:rich>
                  <a:bodyPr rot="0" spcFirstLastPara="0" vertOverflow="ellipsis" vert="horz" wrap="square" lIns="38100" tIns="19050" rIns="38100" bIns="19050" anchor="ctr" anchorCtr="1"/>
                  <a:lstStyle/>
                  <a:p>
                    <a:pPr defTabSz="914400">
                      <a:defRPr lang="zh-CN" sz="1000" b="1" i="0" u="none" strike="noStrike" kern="1200" spc="0" baseline="0">
                        <a:solidFill>
                          <a:schemeClr val="accent1"/>
                        </a:solidFill>
                        <a:latin typeface="微软雅黑" panose="020B0503020204020204" pitchFamily="34" charset="-122"/>
                        <a:ea typeface="微软雅黑" panose="020B0503020204020204" pitchFamily="34" charset="-122"/>
                        <a:cs typeface="微软雅黑" panose="020B0503020204020204" pitchFamily="34" charset="-122"/>
                        <a:sym typeface="微软雅黑" panose="020B0503020204020204" pitchFamily="34" charset="-122"/>
                      </a:defRPr>
                    </a:pPr>
                    <a:r>
                      <a:rPr lang="zh-CN" altLang="en-US" b="1"/>
                      <a:t>风险点未核实</a:t>
                    </a:r>
                    <a:r>
                      <a:rPr lang="en-US" altLang="zh-CN" b="1"/>
                      <a:t>16%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30254295532645997"/>
                      <c:h val="0.10260307809234299"/>
                    </c:manualLayout>
                  </c15:layout>
                </c:ext>
              </c:extLst>
            </c:dLbl>
            <c:dLbl>
              <c:idx val="2"/>
              <c:layout>
                <c:manualLayout>
                  <c:x val="-2.0618556701030898E-3"/>
                  <c:y val="-2.56507695230857E-2"/>
                </c:manualLayout>
              </c:layout>
              <c:tx>
                <c:rich>
                  <a:bodyPr rot="0" spcFirstLastPara="0" vertOverflow="ellipsis" vert="horz" wrap="square" lIns="38100" tIns="19050" rIns="38100" bIns="19050" anchor="ctr" anchorCtr="1"/>
                  <a:lstStyle/>
                  <a:p>
                    <a:pPr defTabSz="914400">
                      <a:defRPr lang="zh-CN" sz="1000" b="1" i="0" u="none" strike="noStrike" kern="1200" spc="0" baseline="0">
                        <a:solidFill>
                          <a:schemeClr val="accent1"/>
                        </a:solidFill>
                        <a:latin typeface="微软雅黑" panose="020B0503020204020204" pitchFamily="34" charset="-122"/>
                        <a:ea typeface="微软雅黑" panose="020B0503020204020204" pitchFamily="34" charset="-122"/>
                        <a:cs typeface="微软雅黑" panose="020B0503020204020204" pitchFamily="34" charset="-122"/>
                        <a:sym typeface="微软雅黑" panose="020B0503020204020204" pitchFamily="34" charset="-122"/>
                      </a:defRPr>
                    </a:pPr>
                    <a:r>
                      <a:rPr lang="zh-CN" altLang="en-US" b="1"/>
                      <a:t>初审要求回退</a:t>
                    </a:r>
                    <a:r>
                      <a:rPr lang="en-US" altLang="zh-CN" b="1"/>
                      <a:t>15%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314285714285714"/>
                      <c:h val="0.107720291026677"/>
                    </c:manualLayout>
                  </c15:layout>
                </c:ext>
              </c:extLst>
            </c:dLbl>
            <c:dLbl>
              <c:idx val="3"/>
              <c:layout>
                <c:manualLayout>
                  <c:x val="4.7510663121855699E-3"/>
                  <c:y val="2.3395279774974498E-3"/>
                </c:manualLayout>
              </c:layout>
              <c:tx>
                <c:rich>
                  <a:bodyPr rot="0" spcFirstLastPara="0" vertOverflow="ellipsis" vert="horz" wrap="square" lIns="38100" tIns="19050" rIns="38100" bIns="19050" anchor="ctr" anchorCtr="1"/>
                  <a:lstStyle/>
                  <a:p>
                    <a:pPr defTabSz="914400">
                      <a:defRPr lang="zh-CN" sz="1000" b="1" i="0" u="none" strike="noStrike" kern="1200" spc="0" baseline="0">
                        <a:solidFill>
                          <a:schemeClr val="accent1"/>
                        </a:solidFill>
                        <a:latin typeface="微软雅黑" panose="020B0503020204020204" pitchFamily="34" charset="-122"/>
                        <a:ea typeface="微软雅黑" panose="020B0503020204020204" pitchFamily="34" charset="-122"/>
                        <a:cs typeface="微软雅黑" panose="020B0503020204020204" pitchFamily="34" charset="-122"/>
                        <a:sym typeface="微软雅黑" panose="020B0503020204020204" pitchFamily="34" charset="-122"/>
                      </a:defRPr>
                    </a:pPr>
                    <a:r>
                      <a:rPr lang="zh-CN" altLang="en-US" b="1"/>
                      <a:t>资料合规性</a:t>
                    </a:r>
                    <a:r>
                      <a:rPr lang="en-US" altLang="zh-CN" b="1"/>
                      <a:t>12%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2034364261168399"/>
                      <c:h val="0.107805949291276"/>
                    </c:manualLayout>
                  </c15:layout>
                </c:ext>
              </c:extLst>
            </c:dLbl>
            <c:dLbl>
              <c:idx val="4"/>
              <c:layout>
                <c:manualLayout>
                  <c:x val="2.5775108543886201E-2"/>
                  <c:y val="7.3570821863881197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zh-CN" sz="1000" b="1" i="0" u="none" strike="noStrike" kern="1200" spc="0" baseline="0">
                      <a:solidFill>
                        <a:schemeClr val="accent5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  <a:cs typeface="微软雅黑" panose="020B0503020204020204" pitchFamily="34" charset="-122"/>
                      <a:sym typeface="微软雅黑" panose="020B0503020204020204" pitchFamily="34" charset="-122"/>
                    </a:defRPr>
                  </a:pPr>
                  <a:endParaRPr lang="zh-CN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7752577319587601"/>
                      <c:h val="0.155719704531843"/>
                    </c:manualLayout>
                  </c15:layout>
                </c:ext>
              </c:extLst>
            </c:dLbl>
            <c:dLbl>
              <c:idx val="5"/>
              <c:layout>
                <c:manualLayout>
                  <c:x val="4.5965227703077503E-2"/>
                  <c:y val="2.6659290372763898E-2"/>
                </c:manualLayout>
              </c:layout>
              <c:tx>
                <c:rich>
                  <a:bodyPr rot="0" spcFirstLastPara="0" vertOverflow="ellipsis" vert="horz" wrap="square" lIns="38100" tIns="19050" rIns="38100" bIns="19050" anchor="ctr" anchorCtr="1"/>
                  <a:lstStyle/>
                  <a:p>
                    <a:pPr defTabSz="914400">
                      <a:defRPr lang="zh-CN" sz="1000" b="1" i="0" u="none" strike="noStrike" kern="1200" spc="0" baseline="0">
                        <a:solidFill>
                          <a:schemeClr val="accent1"/>
                        </a:solidFill>
                        <a:latin typeface="微软雅黑" panose="020B0503020204020204" pitchFamily="34" charset="-122"/>
                        <a:ea typeface="微软雅黑" panose="020B0503020204020204" pitchFamily="34" charset="-122"/>
                        <a:cs typeface="微软雅黑" panose="020B0503020204020204" pitchFamily="34" charset="-122"/>
                        <a:sym typeface="微软雅黑" panose="020B0503020204020204" pitchFamily="34" charset="-122"/>
                      </a:defRPr>
                    </a:pPr>
                    <a:r>
                      <a:rPr lang="zh-CN" altLang="en-US" b="1"/>
                      <a:t>其他原因</a:t>
                    </a:r>
                    <a:r>
                      <a:rPr lang="en-US" altLang="zh-CN" b="1"/>
                      <a:t>10%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35708101422387101"/>
                      <c:h val="0.10266774454325001"/>
                    </c:manualLayout>
                  </c15:layout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1" i="0" u="none" strike="noStrike" kern="1200" spc="0" baseline="0">
                    <a:solidFill>
                      <a:schemeClr val="accent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微软雅黑" panose="020B0503020204020204" pitchFamily="34" charset="-122"/>
                    <a:sym typeface="微软雅黑" panose="020B0503020204020204" pitchFamily="34" charset="-122"/>
                  </a:defRPr>
                </a:pPr>
                <a:endParaRPr lang="zh-CN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初审产能报表!$G$100:$G$105</c:f>
              <c:strCache>
                <c:ptCount val="6"/>
                <c:pt idx="0">
                  <c:v>需再次电话核查</c:v>
                </c:pt>
                <c:pt idx="1">
                  <c:v>风险点未核实</c:v>
                </c:pt>
                <c:pt idx="2">
                  <c:v>资料合规性</c:v>
                </c:pt>
                <c:pt idx="3">
                  <c:v>拒绝理由不充分</c:v>
                </c:pt>
                <c:pt idx="4">
                  <c:v>初审要求回退</c:v>
                </c:pt>
                <c:pt idx="5">
                  <c:v>其他原因</c:v>
                </c:pt>
              </c:strCache>
            </c:strRef>
          </c:cat>
          <c:val>
            <c:numRef>
              <c:f>初审产能报表!$H$100:$H$105</c:f>
              <c:numCache>
                <c:formatCode>General</c:formatCode>
                <c:ptCount val="6"/>
                <c:pt idx="0">
                  <c:v>175</c:v>
                </c:pt>
                <c:pt idx="1">
                  <c:v>55</c:v>
                </c:pt>
                <c:pt idx="2">
                  <c:v>49</c:v>
                </c:pt>
                <c:pt idx="3">
                  <c:v>43</c:v>
                </c:pt>
                <c:pt idx="4">
                  <c:v>35</c:v>
                </c:pt>
                <c:pt idx="5">
                  <c:v>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</xdr:colOff>
      <xdr:row>16</xdr:row>
      <xdr:rowOff>14605</xdr:rowOff>
    </xdr:from>
    <xdr:to>
      <xdr:col>7</xdr:col>
      <xdr:colOff>895350</xdr:colOff>
      <xdr:row>34</xdr:row>
      <xdr:rowOff>46355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85089</xdr:colOff>
      <xdr:row>16</xdr:row>
      <xdr:rowOff>56515</xdr:rowOff>
    </xdr:from>
    <xdr:to>
      <xdr:col>14</xdr:col>
      <xdr:colOff>647699</xdr:colOff>
      <xdr:row>34</xdr:row>
      <xdr:rowOff>66040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19050</xdr:colOff>
      <xdr:row>75</xdr:row>
      <xdr:rowOff>28575</xdr:rowOff>
    </xdr:from>
    <xdr:to>
      <xdr:col>10</xdr:col>
      <xdr:colOff>133350</xdr:colOff>
      <xdr:row>95</xdr:row>
      <xdr:rowOff>26670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774700</xdr:colOff>
      <xdr:row>96</xdr:row>
      <xdr:rowOff>114300</xdr:rowOff>
    </xdr:from>
    <xdr:to>
      <xdr:col>11</xdr:col>
      <xdr:colOff>374650</xdr:colOff>
      <xdr:row>113</xdr:row>
      <xdr:rowOff>84455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" refreshedDate="43276.711377314801" createdVersion="5" refreshedVersion="5" minRefreshableVersion="3" recordCount="406">
  <cacheSource type="worksheet">
    <worksheetSource ref="A1:O406" sheet="审批回退初审（7.1-7.8）"/>
  </cacheSource>
  <cacheFields count="15">
    <cacheField name="申请日期" numFmtId="177">
      <sharedItems containsSemiMixedTypes="0" containsNonDate="0" containsDate="1" containsString="0" minDate="2018-06-07T00:00:00" maxDate="2018-06-22T00:00:00" count="12">
        <d v="2018-06-15T00:00:00"/>
        <d v="2018-06-14T00:00:00"/>
        <d v="2018-06-13T00:00:00"/>
        <d v="2018-06-12T00:00:00"/>
        <d v="2018-06-11T00:00:00"/>
        <d v="2018-06-19T00:00:00"/>
        <d v="2018-06-16T00:00:00"/>
        <d v="2018-06-20T00:00:00"/>
        <d v="2018-06-18T00:00:00"/>
        <d v="2018-06-21T00:00:00"/>
        <d v="2018-06-07T00:00:00"/>
        <d v="2018-06-22T00:00:00"/>
      </sharedItems>
    </cacheField>
    <cacheField name="回退日期" numFmtId="177">
      <sharedItems containsSemiMixedTypes="0" containsNonDate="0" containsDate="1" containsString="0" minDate="2018-06-19T00:00:00" maxDate="2018-06-22T00:00:00" count="4">
        <d v="2018-06-19T00:00:00"/>
        <d v="2018-06-20T00:00:00"/>
        <d v="2018-06-21T00:00:00"/>
        <d v="2018-06-22T00:00:00"/>
      </sharedItems>
    </cacheField>
    <cacheField name="进件编号" numFmtId="0">
      <sharedItems count="394">
        <s v="201806150114021770"/>
        <s v="201806140172010259"/>
        <s v="201806150154041025"/>
        <s v="201806140112140201"/>
        <s v="201806140111171837"/>
        <s v="201806140152010461"/>
        <s v="201806140153011939"/>
        <s v="201806150115080412"/>
        <s v="201806130144091243"/>
        <s v="201806150133010813"/>
        <s v="201806150141020170"/>
        <s v="201806120122030920"/>
        <s v="201806140133061745"/>
        <s v="201806150115070162"/>
        <s v="201806130133061765"/>
        <s v="201806150155010640"/>
        <s v="201806140114021492"/>
        <s v="201806140133161914"/>
        <s v="201806150154020986"/>
        <s v="201806150133061641"/>
        <s v="201806150143030625"/>
        <s v="201806150112031158"/>
        <s v="201806150133020022"/>
        <s v="201806150162030738"/>
        <s v="201806140133140262"/>
        <s v="201806150114030570"/>
        <s v="201806140172070504"/>
        <s v="201806150161010289"/>
        <s v="201806140144021720"/>
        <s v="201806150114031508"/>
        <s v="201806150161050305"/>
        <s v="201806140115031881"/>
        <s v="201806150113011238"/>
        <s v="201806140133090068"/>
        <s v="201806150113031295"/>
        <s v="201806140151031089"/>
        <s v="201806150113031140"/>
        <s v="201806150153010244"/>
        <s v="201806140112130927"/>
        <s v="201806140144101520"/>
        <s v="201806120155021198"/>
        <s v="201806140114041740"/>
        <s v="201806140111041839"/>
        <s v="201806130144110977"/>
        <s v="201806140131021123"/>
        <s v="201806150143030485"/>
        <s v="201806130161091797"/>
        <s v="201806140143030766"/>
        <s v="201806150115060969"/>
        <s v="201806130143070532"/>
        <s v="201806140134032108"/>
        <s v="201806140131081892"/>
        <s v="201806130111121702"/>
        <s v="201806140143071790"/>
        <s v="201806140151041355"/>
        <s v="201806130131011756"/>
        <s v="201806150141030178"/>
        <s v="201806140133050285"/>
        <s v="201806150131011072"/>
        <s v="201806140162011419"/>
        <s v="201806120131071295"/>
        <s v="201806150115030692"/>
        <s v="201806140141011733"/>
        <s v="201806150161090765"/>
        <s v="201806130121121390"/>
        <s v="201806140112080924"/>
        <s v="201806150111010945"/>
        <s v="201806150133120156"/>
        <s v="201806140152010349"/>
        <s v="201806140122050567"/>
        <s v="201806140116020701"/>
        <s v="201806140151040198"/>
        <s v="201806140122051818"/>
        <s v="201806140133041906"/>
        <s v="201806140134070147"/>
        <s v="201806120151040126"/>
        <s v="201806140154021297"/>
        <s v="201806140133062058"/>
        <s v="201806140134050914"/>
        <s v="201806150144110255"/>
        <s v="201806140155010949"/>
        <s v="201806150111121423"/>
        <s v="201806110114041389"/>
        <s v="201806150112050440"/>
        <s v="201806140115031705"/>
        <s v="201806150121031343"/>
        <s v="201806150161050325"/>
        <s v="201806130161061983"/>
        <s v="201806140121021876"/>
        <s v="201806140112060584"/>
        <s v="201806140131070089"/>
        <s v="201806140143030446"/>
        <s v="201806140112130431"/>
        <s v="201806150144101257"/>
        <s v="201806150115010062"/>
        <s v="201806140121031190"/>
        <s v="201806140114010589"/>
        <s v="201806140172031741"/>
        <s v="201806150145010266"/>
        <s v="201806130144060148"/>
        <s v="201806150153010921"/>
        <s v="201806140133170563"/>
        <s v="201806140112061759"/>
        <s v="201806150114011509"/>
        <s v="201806140161051799"/>
        <s v="201806150121091254"/>
        <s v="201806150133091536"/>
        <s v="201806150132071815"/>
        <s v="201806150115021955"/>
        <s v="201806150145071665"/>
        <s v="201806150121020547"/>
        <s v="201806190145061173"/>
        <s v="201806190161111284"/>
        <s v="201806150143070053"/>
        <s v="201806190131050598"/>
        <s v="201806140143041913"/>
        <s v="201806150114050918"/>
        <s v="201806150131051912"/>
        <s v="201806140112021358"/>
        <s v="201806130112131703"/>
        <s v="201806150133051812"/>
        <s v="201806150133011033"/>
        <s v="201806140132020048"/>
        <s v="201806150134081121"/>
        <s v="201806150142011504"/>
        <s v="201806160133180035"/>
        <s v="201806200133070270"/>
        <s v="201806130141020835"/>
        <s v="201806190134091176"/>
        <s v="201806150121031395"/>
        <s v="201806190113050791"/>
        <s v="201806200116011007"/>
        <s v="201806190133120962"/>
        <s v="201806190165020651"/>
        <s v="201806160133140012"/>
        <s v="201806150121100586"/>
        <s v="201806150116021583"/>
        <s v="201806190121140440"/>
        <s v="201806200132070808"/>
        <s v="201806150112051833"/>
        <s v="201806150133040541"/>
        <s v="201806150131011283"/>
        <s v="201806190131051507"/>
        <s v="201806150114041159"/>
        <s v="201806190144010314"/>
        <s v="201806150141030005"/>
        <s v="201806140122010196"/>
        <s v="201806180111040003"/>
        <s v="201806140121091670"/>
        <s v="201806190112081203"/>
        <s v="201806150116020681"/>
        <s v="201806140161091150"/>
        <s v="201806140121032011"/>
        <s v="201806190173021262"/>
        <s v="201806150155010551"/>
        <s v="201806200112140358"/>
        <s v="201806150133101849"/>
        <s v="201806150145031559"/>
        <s v="201806150141010846"/>
        <s v="201806150161040630"/>
        <s v="201806150111150997"/>
        <s v="201806190133041620"/>
        <s v="201806150113030878"/>
        <s v="201806150122041371"/>
        <s v="201806140161092071"/>
        <s v="201806190114021300"/>
        <s v="201806200191020502"/>
        <s v="201806150121061466"/>
        <s v="201806150114021680"/>
        <s v="201806150123011299"/>
        <s v="201806150115051776"/>
        <s v="201806140121022062"/>
        <s v="201806150145071403"/>
        <s v="201806140111130961"/>
        <s v="201806150114041085"/>
        <s v="201806150145070026"/>
        <s v="201806150133120144"/>
        <s v="201806160134090008"/>
        <s v="201806190131061194"/>
        <s v="201806190121060374"/>
        <s v="201806150121110974"/>
        <s v="201806150116020150"/>
        <s v="201806150132041525"/>
        <s v="201806190113050820"/>
        <s v="201806140134091320"/>
        <s v="201806130161070391"/>
        <s v="201806190143050515"/>
        <s v="201806200144050008"/>
        <s v="201806150115021363"/>
        <s v="201806150112151962"/>
        <s v="201806190133121408"/>
        <s v="201806150112051421"/>
        <s v="201806150173020786"/>
        <s v="201806200143040575"/>
        <s v="201806150121031914"/>
        <s v="201806150112081006"/>
        <s v="201806150115061946"/>
        <s v="201806160115050022"/>
        <s v="201806190121091339"/>
        <s v="201806200111150011"/>
        <s v="201806200132020533"/>
        <s v="201806200114041435"/>
        <s v="201806200112010795"/>
        <s v="201806190111130868"/>
        <s v="201806190134061137"/>
        <s v="201806200154020719"/>
        <s v="201806140145030316"/>
        <s v="201806190113070262"/>
        <s v="201806210144060952"/>
        <s v="201806190133101330"/>
        <s v="201806190144050826"/>
        <s v="201806150141030429"/>
        <s v="201806200144051023"/>
        <s v="201806200115060822"/>
        <s v="201806200112050784"/>
        <s v="201806190161040790"/>
        <s v="201806200122041002"/>
        <s v="201806190114041483"/>
        <s v="201806190111071421"/>
        <s v="201806150131041028"/>
        <s v="201806190115020611"/>
        <s v="201806190143041605"/>
        <s v="201806210114030366"/>
        <s v="201806140112160453"/>
        <s v="201806200111110764"/>
        <s v="201806200133021726"/>
        <s v="201806190121011172"/>
        <s v="201806200171021373"/>
        <s v="201806200133091423"/>
        <s v="201806190173010123"/>
        <s v="201806190112010704"/>
        <s v="201806190112130877"/>
        <s v="201806200116010745"/>
        <s v="201806190144110069"/>
        <s v="201806070122050693"/>
        <s v="201806200111060173"/>
        <s v="201806190121131347"/>
        <s v="201806190163010466"/>
        <s v="201806190122040813"/>
        <s v="201806200161020831"/>
        <s v="201806190145050188"/>
        <s v="201806190113050784"/>
        <s v="201806200133071691"/>
        <s v="201806200145060559"/>
        <s v="201806190172030581"/>
        <s v="201806180121030004"/>
        <s v="201806190133180856"/>
        <s v="201806200131080673"/>
        <s v="201806200111011669"/>
        <s v="201806190144081655"/>
        <s v="201806200172031028"/>
        <s v="201806150134080514"/>
        <s v="201806200161090574"/>
        <s v="201806150131021809"/>
        <s v="201806200116020685"/>
        <s v="201806200121111474"/>
        <s v="201806190143070253"/>
        <s v="201806190112050584"/>
        <s v="201806190145070848"/>
        <s v="201806190143021484"/>
        <s v="201806150115080172"/>
        <s v="201806200144061268"/>
        <s v="201806190145031446"/>
        <s v="201806200112131251"/>
        <s v="201806150112160188"/>
        <s v="201806190131021425"/>
        <s v="201806180115030038"/>
        <s v="201806190131021438"/>
        <s v="201806190116021346"/>
        <s v="201806200131031248"/>
        <s v="201806150172011113"/>
        <s v="201806200115020002"/>
        <s v="201806190114050647"/>
        <s v="201806190143040630"/>
        <s v="201806190144031253"/>
        <s v="201806200173020873"/>
        <s v="201806210133100283"/>
        <s v="201806190152011634"/>
        <s v="201806200172070911"/>
        <s v="201806150112160080"/>
        <s v="201806200121070457"/>
        <s v="201806190121030600"/>
        <s v="201806150121130749"/>
        <s v="201806200131050780"/>
        <s v="201806150111022011"/>
        <s v="201806200155021070"/>
        <s v="201806200123010536"/>
        <s v="201806200121021443"/>
        <s v="201806200161130740"/>
        <s v="201806200112050146"/>
        <s v="201806210162020869"/>
        <s v="201806200133040491"/>
        <s v="201806210154040826"/>
        <s v="201806210111171413"/>
        <s v="201806210132040018"/>
        <s v="201806220121070073"/>
        <s v="201806200112070187"/>
        <s v="201806150112080593"/>
        <s v="201806210133021572"/>
        <s v="201806210111080657"/>
        <s v="201806210121070342"/>
        <s v="201806190173020554"/>
        <s v="201806220131080729"/>
        <s v="201806210111170699"/>
        <s v="201806200154020923"/>
        <s v="201806140172071991"/>
        <s v="201806210161011230"/>
        <s v="201806210111042008"/>
        <s v="201806200121070274"/>
        <s v="201806200144101389"/>
        <s v="201806210111042058"/>
        <s v="201806210111170138"/>
        <s v="201806210115021215"/>
        <s v="201806210112091325"/>
        <s v="201806200134060658"/>
        <s v="201806210161130656"/>
        <s v="201806190162031495"/>
        <s v="201806200161091825"/>
        <s v="201806210111080477"/>
        <s v="201806210111040544"/>
        <s v="201806210131050333"/>
        <s v="201806200134091750"/>
        <s v="201806210131030091"/>
        <s v="201806210131050989"/>
        <s v="201806190121070476"/>
        <s v="201806200116021199"/>
        <s v="201806210145031673"/>
        <s v="201806190121110830"/>
        <s v="201806210115081702"/>
        <s v="201806210144061829"/>
        <s v="201806210134030770"/>
        <s v="201806200114010310"/>
        <s v="201806200163020592"/>
        <s v="201806190121120911"/>
        <s v="201806210122020128"/>
        <s v="201806210133020443"/>
        <s v="201806200133101559"/>
        <s v="201806210191022042"/>
        <s v="201806200121021374"/>
        <s v="201806210143040658"/>
        <s v="201806160112070027"/>
        <s v="201806210161020127"/>
        <s v="201806150162031781"/>
        <s v="201806200171011628"/>
        <s v="201806210121100185"/>
        <s v="201806210121021298"/>
        <s v="201806210145070888"/>
        <s v="201806210115060530"/>
        <s v="201806210144061341"/>
        <s v="201806200145061208"/>
        <s v="201806190144051096"/>
        <s v="201806210145021241"/>
        <s v="201806210131021691"/>
        <s v="201806210143071472"/>
        <s v="201806210131030454"/>
        <s v="201806210191020972"/>
        <s v="201806210172031267"/>
        <s v="201806210121101183"/>
        <s v="201806210173010973"/>
        <s v="201806200111040321"/>
        <s v="201806210115081906"/>
        <s v="201806220145070936"/>
        <s v="201806210121011500"/>
        <s v="201806210112140859"/>
        <s v="201806210122020291"/>
        <s v="201806220133140061"/>
        <s v="201806200161030091"/>
        <s v="201806200163011694"/>
        <s v="201806210111041454"/>
        <s v="201806210145060660"/>
        <s v="201806070161090128"/>
        <s v="201806210133010745"/>
        <s v="201806200112071402"/>
        <s v="201806200161051723"/>
        <s v="201806210114021901"/>
        <s v="201806210111161925"/>
        <s v="201806210133060539"/>
        <s v="201806200133041811"/>
        <s v="201806210171010050"/>
        <s v="201806190141011380"/>
        <s v="201806220144091025"/>
        <s v="201806210173020963"/>
        <s v="201806210133180426"/>
        <s v="201806200161111185"/>
        <s v="201806210133100891"/>
        <s v="201806210171042057"/>
        <s v="201806190122020728"/>
        <s v="201806210131050565"/>
        <s v="201806190111120273"/>
        <s v="201806200145060856"/>
        <s v="201806200161121764"/>
        <s v="201806210134050809"/>
        <s v="201806190113030903"/>
        <s v="201806190114021252"/>
      </sharedItems>
    </cacheField>
    <cacheField name="进件机构编号" numFmtId="0">
      <sharedItems count="147">
        <s v="011402"/>
        <s v="017201"/>
        <s v="015404"/>
        <s v="011214"/>
        <s v="011117"/>
        <s v="015201"/>
        <s v="015301"/>
        <s v="011508"/>
        <s v="014409"/>
        <s v="013301"/>
        <s v="014102"/>
        <s v="012203"/>
        <s v="013306"/>
        <s v="011507"/>
        <s v="015501"/>
        <s v="013316"/>
        <s v="015402"/>
        <s v="014303"/>
        <s v="011203"/>
        <s v="013302"/>
        <s v="016203"/>
        <s v="013314"/>
        <s v="011403"/>
        <s v="017207"/>
        <s v="016101"/>
        <s v="014402"/>
        <s v="016105"/>
        <s v="011503"/>
        <s v="011301"/>
        <s v="013309"/>
        <s v="011303"/>
        <s v="015103"/>
        <s v="011213"/>
        <s v="014410"/>
        <s v="015502"/>
        <s v="011404"/>
        <s v="011104"/>
        <s v="014411"/>
        <s v="013102"/>
        <s v="016109"/>
        <s v="011506"/>
        <s v="014307"/>
        <s v="013403"/>
        <s v="013108"/>
        <s v="011112"/>
        <s v="015104"/>
        <s v="013101"/>
        <s v="014103"/>
        <s v="013305"/>
        <s v="016201"/>
        <s v="013107"/>
        <s v="014101"/>
        <s v="012112"/>
        <s v="011208"/>
        <s v="011101"/>
        <s v="013312"/>
        <s v="012205"/>
        <s v="011602"/>
        <s v="013304"/>
        <s v="013407"/>
        <s v="013405"/>
        <s v="011205"/>
        <s v="012103"/>
        <s v="016106"/>
        <s v="012102"/>
        <s v="011206"/>
        <s v="011501"/>
        <s v="011401"/>
        <s v="017203"/>
        <s v="014501"/>
        <s v="014406"/>
        <s v="013317"/>
        <s v="012109"/>
        <s v="013207"/>
        <s v="011502"/>
        <s v="014507"/>
        <s v="014506"/>
        <s v="016111"/>
        <s v="013105"/>
        <s v="014304"/>
        <s v="011405"/>
        <s v="011202"/>
        <s v="013202"/>
        <s v="013408"/>
        <s v="014201"/>
        <s v="013318"/>
        <s v="013307"/>
        <s v="013409"/>
        <s v="011305"/>
        <s v="011601"/>
        <s v="016502"/>
        <s v="012110"/>
        <s v="012114"/>
        <s v="014401"/>
        <s v="012201"/>
        <s v="017302"/>
        <s v="013310"/>
        <s v="014503"/>
        <s v="016104"/>
        <s v="011115"/>
        <s v="012204"/>
        <s v="019102"/>
        <s v="012106"/>
        <s v="012301"/>
        <s v="011505"/>
        <s v="011113"/>
        <s v="013106"/>
        <s v="012111"/>
        <s v="013204"/>
        <s v="016107"/>
        <s v="014305"/>
        <s v="014405"/>
        <s v="011215"/>
        <s v="011201"/>
        <s v="013406"/>
        <s v="011307"/>
        <s v="011107"/>
        <s v="013104"/>
        <s v="011216"/>
        <s v="011111"/>
        <s v="012101"/>
        <s v="017102"/>
        <s v="017301"/>
        <s v="011106"/>
        <s v="012113"/>
        <s v="016301"/>
        <s v="016102"/>
        <s v="014505"/>
        <s v="014408"/>
        <s v="014302"/>
        <s v="013103"/>
        <s v="014403"/>
        <s v="012107"/>
        <s v="011102"/>
        <s v="016113"/>
        <s v="016202"/>
        <s v="011207"/>
        <s v="011108"/>
        <s v="011209"/>
        <s v="016302"/>
        <s v="012202"/>
        <s v="017101"/>
        <s v="014502"/>
        <s v="016103"/>
        <s v="011116"/>
        <s v="017104"/>
        <s v="016112"/>
      </sharedItems>
    </cacheField>
    <cacheField name="进件机构名称" numFmtId="0">
      <sharedItems count="147">
        <s v="嘉兴信销一部"/>
        <s v="沈阳信销一部"/>
        <s v="咸阳信销一部"/>
        <s v="盐城信销一部"/>
        <s v="淄博信销一部"/>
        <s v="乌鲁木齐信销一部"/>
        <s v="西宁信销一部"/>
        <s v="莆田信销一部"/>
        <s v="忻州信销一部"/>
        <s v="郑州信销二部"/>
        <s v="北京信销二部"/>
        <s v="梧州信销一部"/>
        <s v="南阳信销一部"/>
        <s v="泉州信销二部"/>
        <s v="兰州信销二部"/>
        <s v="济源信销一部"/>
        <s v="西安信销一部"/>
        <s v="石家庄信销一部"/>
        <s v="南京信销一部"/>
        <s v="新乡信销一部"/>
        <s v="红河信销一部"/>
        <s v="焦作信销一部"/>
        <s v="绍兴信销一部"/>
        <s v="营口信销一部"/>
        <s v="成都信销一部"/>
        <s v="大同信销一部"/>
        <s v="乐山信销一部"/>
        <s v="泉州信销一部"/>
        <s v="合肥信销一部"/>
        <s v="信阳信销一部"/>
        <s v="滁州信销一部"/>
        <s v="吴忠信销一部"/>
        <s v="苏州信销二部"/>
        <s v="长治信销一部"/>
        <s v="庆阳信销二部"/>
        <s v="杭州信销一部"/>
        <s v="济宁信销一部"/>
        <s v="晋城信销一部"/>
        <s v="襄阳信销一部"/>
        <s v="成都信销二部"/>
        <s v="厦门信销二部"/>
        <s v="石家庄信销二部"/>
        <s v="九江信销一部"/>
        <s v="十堰信销一部"/>
        <s v="聊城信销一部"/>
        <s v="银川信销二部"/>
        <s v="武汉信销一部"/>
        <s v="唐山信销一部"/>
        <s v="郑州信销一部"/>
        <s v="昆明信销一部"/>
        <s v="武汉信销三部"/>
        <s v="北京信销一部"/>
        <s v="惠州信销一部"/>
        <s v="无锡信销一部"/>
        <s v="青岛信销一部"/>
        <s v="开封信销一部"/>
        <s v="桂林信销一部"/>
        <s v="上海信销一部"/>
        <s v="洛阳信销一部"/>
        <s v="赣州信销二部"/>
        <s v="赣州信销一部"/>
        <s v="徐州信销一部"/>
        <s v="广州信销二部"/>
        <s v="内江信销一部"/>
        <s v="广州信销一部"/>
        <s v="泰州海陵信销一部"/>
        <s v="厦门信销一部"/>
        <s v="宁波信销一部"/>
        <s v="抚顺信销一部"/>
        <s v="呼和浩特信销一部"/>
        <s v="运城信销一部"/>
        <s v="洛阳信销二部"/>
        <s v="东莞信销一部"/>
        <s v="衡阳信销一部"/>
        <s v="漳州信销一部"/>
        <s v="鄂尔多斯信销一部"/>
        <s v="巴彦淖尔信销一部"/>
        <s v="宜宾信销一部"/>
        <s v="黄石信销一部"/>
        <s v="保定信销一部"/>
        <s v="宁波信销二部"/>
        <s v="常州信销一部"/>
        <s v="郴州信销一部"/>
        <s v="宜春信销二部"/>
        <s v="天津信销一部"/>
        <s v="安阳信销一部"/>
        <s v="平顶山信销一部"/>
        <s v="吉安信销一部"/>
        <s v="阜阳信销一部"/>
        <s v="上海信销二部"/>
        <s v="重庆信销二部"/>
        <s v="广州信销三部"/>
        <s v="中山信销一部"/>
        <s v="太原信销一部"/>
        <s v="南宁信销一部"/>
        <s v="齐齐哈尔信销一部"/>
        <s v="商丘信销一部"/>
        <s v="赤峰信销一部"/>
        <s v="广元信销一部"/>
        <s v="菏泽信销一部"/>
        <s v="南宁信销二部"/>
        <s v="西安电销"/>
        <s v="肇庆信销一部"/>
        <s v="海口信销一部"/>
        <s v="福州信销一部"/>
        <s v="济南信销二部"/>
        <s v="宜昌信销一部"/>
        <s v="清远信销一部"/>
        <s v="长沙信销二部"/>
        <s v="德阳信销一部"/>
        <s v="邢台信销一部"/>
        <s v="晋中信销一部"/>
        <s v="吴江信销一部"/>
        <s v="苏州信销一部"/>
        <s v="宜春信销一部"/>
        <s v="淮北信销一部"/>
        <s v="临沂信销一部"/>
        <s v="武汉信销二部"/>
        <s v="镇江信销一部"/>
        <s v="枣庄信销一部"/>
        <s v="佛山信销一部"/>
        <s v="吉林信销一部"/>
        <s v="哈尔滨信销一部"/>
        <s v="泰安信销一部"/>
        <s v="深圳信销二部"/>
        <s v="遵义信销一部"/>
        <s v="绵阳信销一部"/>
        <s v="锡林浩特信销一部"/>
        <s v="吕梁信销一部"/>
        <s v="沧州信销一部"/>
        <s v="荆州信销一部"/>
        <s v="临汾信销一部"/>
        <s v="深圳信销一部"/>
        <s v="德州信销一部"/>
        <s v="南充信销一部"/>
        <s v="楚雄信销一部"/>
        <s v="淮安信销一部"/>
        <s v="潍坊信销一部"/>
        <s v="南通信销一部"/>
        <s v="贵阳信销一部"/>
        <s v="柳州信销一部"/>
        <s v="长春信销一部"/>
        <s v="包头信销一部"/>
        <s v="攀枝花信销一部"/>
        <s v="滨州信销一部"/>
        <s v="延吉信销一部"/>
        <s v="泸州信销一部"/>
      </sharedItems>
    </cacheField>
    <cacheField name="客户名称" numFmtId="0">
      <sharedItems count="393">
        <s v="沈金明"/>
        <s v="徐彬凯"/>
        <s v="郑薇"/>
        <s v="刘昊"/>
        <s v="褚洪兵"/>
        <s v="马乐园"/>
        <s v="鲁生贵"/>
        <s v="方强"/>
        <s v="赵志鹏"/>
        <s v="梁瑜"/>
        <s v="徐晓伟"/>
        <s v="廖庆"/>
        <s v="屠红兵"/>
        <s v="庄刚"/>
        <s v="芦笙"/>
        <s v="崔昕熠"/>
        <s v="符小林"/>
        <s v="李备"/>
        <s v="刘莎"/>
        <s v="白大伟"/>
        <s v="王春华"/>
        <s v="王玉"/>
        <s v="赵新爱"/>
        <s v="王思裔"/>
        <s v="职列娟"/>
        <s v="傅伟珍"/>
        <s v="赵英博"/>
        <s v="曹利"/>
        <s v="王志强"/>
        <s v="吴永明"/>
        <s v="胡锦芳"/>
        <s v="姚正芬"/>
        <s v="张媛媛"/>
        <s v="马向阳"/>
        <s v="刘贤斌"/>
        <s v="马俊"/>
        <s v="汤慧"/>
        <s v="张永霞"/>
        <s v="朱银川"/>
        <s v="李道林"/>
        <s v="李娅妮"/>
        <s v="陈玉麟"/>
        <s v="韩玉红"/>
        <s v="郭召辉"/>
        <s v="徐开燕"/>
        <s v="尹志芳"/>
        <s v="黄明才"/>
        <s v="刘琰超"/>
        <s v="张俊丽"/>
        <s v="沈策"/>
        <s v="郑峰"/>
        <s v="肖启明"/>
        <s v="李冰"/>
        <s v="李晓波"/>
        <s v="马学保"/>
        <s v="陈曦"/>
        <s v="田红梅"/>
        <s v="冯颖楠"/>
        <s v="刘先争"/>
        <s v="杨伟"/>
        <s v="钟超"/>
        <s v="吴泽伟"/>
        <s v="孙鑫伟"/>
        <s v="唐威"/>
        <s v="覃盛宏"/>
        <s v="蒋国琴"/>
        <s v="王茂先"/>
        <s v="宋彭飞"/>
        <s v="马磊"/>
        <s v="李元秀"/>
        <s v="白洁"/>
        <s v="康洋"/>
        <s v="向秋名"/>
        <s v="张小根"/>
        <s v="周燕"/>
        <s v="蒋平"/>
        <s v="杨望利"/>
        <s v="唐荣华"/>
        <s v="林菲"/>
        <s v="暴燕芳"/>
        <s v="杨树玲"/>
        <s v="桑静静"/>
        <s v="赵美婷"/>
        <s v="王大坤"/>
        <s v="陆焱娥"/>
        <s v="陈誉唯"/>
        <s v="邱庆军"/>
        <s v="金夏斌"/>
        <s v="邓春兰"/>
        <s v="汪鹏"/>
        <s v="华绪鼎"/>
        <s v="王佳丽"/>
        <s v="林初楷"/>
        <s v="周丽春"/>
        <s v="何久强"/>
        <s v="李正群"/>
        <s v="徐明明"/>
        <s v="郑钱凯"/>
        <s v="聂晶霞"/>
        <s v="原胡飞"/>
        <s v="李小平"/>
        <s v="常飞英"/>
        <s v="仲志伟"/>
        <s v="杨斌娣"/>
        <s v="叶云北"/>
        <s v="李东杰"/>
        <s v="朱婷婷"/>
        <s v="梁芳"/>
        <s v="蔡福强"/>
        <s v="刘力军"/>
        <s v="张丽艳"/>
        <s v="范秀"/>
        <s v="陈明秀"/>
        <s v="李彦宏"/>
        <s v="孙德银"/>
        <s v="刘红云"/>
        <s v="陈飞"/>
        <s v="纪少波"/>
        <s v="王晓虎"/>
        <s v="唐文军"/>
        <s v="王湘杰"/>
        <s v="宋龙龙"/>
        <s v="刘敏"/>
        <s v="杨红友"/>
        <s v="高烜鑫"/>
        <s v="苏海涛"/>
        <s v="席跃跃"/>
        <s v="彭光西"/>
        <s v="习七根"/>
        <s v="陈福兴"/>
        <s v="何心"/>
        <s v="潘震熊"/>
        <s v="李丽月"/>
        <s v="陈永才"/>
        <s v="马政治"/>
        <s v="王盛"/>
        <s v="杨祺"/>
        <s v="周景陆"/>
        <s v="刘艳娣"/>
        <s v="李平"/>
        <s v="苏红勤"/>
        <s v="周恋芳"/>
        <s v="黄锐敏"/>
        <s v="沈卫华"/>
        <s v="李亚峰"/>
        <s v="吴曦"/>
        <s v="向小容"/>
        <s v="刘杰"/>
        <s v="黄星"/>
        <s v="陈杨虹"/>
        <s v="朱宏"/>
        <s v="陈超"/>
        <s v="周利娟"/>
        <s v="王鑫杨"/>
        <s v="龙桂芳"/>
        <s v="花蕾"/>
        <s v="刘红霞"/>
        <s v="曲海霞"/>
        <s v="王晓丽"/>
        <s v="李富安"/>
        <s v="潘继海"/>
        <s v="王建设"/>
        <s v="吕军"/>
        <s v="陈继文"/>
        <s v="李建华"/>
        <s v="王忠法"/>
        <s v="朱格勇"/>
        <s v="钟石连"/>
        <s v="吴荣富"/>
        <s v="李芳"/>
        <s v="莫文东"/>
        <s v="阮永雄"/>
        <s v="王晓军"/>
        <s v="崔军岗"/>
        <s v="郭素生"/>
        <s v="项克林"/>
        <s v="张彬"/>
        <s v="万惠兰"/>
        <s v="李艳妮"/>
        <s v="蔡素玲"/>
        <s v="潘英华"/>
        <s v="金平"/>
        <s v="曾婵娟"/>
        <s v="付俊"/>
        <s v="徐金民"/>
        <s v="张杰"/>
        <s v="肖怀兴"/>
        <s v="孙晋军"/>
        <s v="陈莲珠"/>
        <s v="王树东"/>
        <s v="冀士军"/>
        <s v="王茂松"/>
        <s v="王佳平"/>
        <s v="王壮根"/>
        <s v="黄维春"/>
        <s v="王云逸"/>
        <s v="曹红莲"/>
        <s v="黄焰清"/>
        <s v="何园萍"/>
        <s v="汤鲁成"/>
        <s v="李春青"/>
        <s v="饶庆阳"/>
        <s v="邱丽君"/>
        <s v="华野"/>
        <s v="彭军"/>
        <s v="朱丽霞"/>
        <s v="罗春海"/>
        <s v="刘伟"/>
        <s v="王晓义"/>
        <s v="杨珺茹"/>
        <s v="李映红"/>
        <s v="崔朋"/>
        <s v="赵苗苗"/>
        <s v="陈红兵"/>
        <s v="周玲"/>
        <s v="黄辉"/>
        <s v="林媛"/>
        <s v="董亮亮"/>
        <s v="刘春胜"/>
        <s v="胡红艳"/>
        <s v="王阿斌"/>
        <s v="郭艳娇"/>
        <s v="傅建标"/>
        <s v="邹凤丽"/>
        <s v="何顺"/>
        <s v="赵永刚"/>
        <s v="潘景江"/>
        <s v="洪丽娟"/>
        <s v="张卫华"/>
        <s v="李淑芳"/>
        <s v="王菊明"/>
        <s v="张会娟"/>
        <s v="张厚忠"/>
        <s v="侯进明"/>
        <s v="李久真"/>
        <s v="周尚刚"/>
        <s v="钟伟群"/>
        <s v="蒲忠宇"/>
        <s v="王兰"/>
        <s v="罗强"/>
        <s v="王玲玲"/>
        <s v="刘光华"/>
        <s v="张二普"/>
        <s v="付长清"/>
        <s v="李多"/>
        <s v="周泽毅"/>
        <s v="马利娟"/>
        <s v="吴娟"/>
        <s v="温小妮"/>
        <s v="郑红英"/>
        <s v="王桂兰"/>
        <s v="易友平"/>
        <s v="李晓东"/>
        <s v="谢坤"/>
        <s v="张吉兴"/>
        <s v="赵淑妍"/>
        <s v="薄俊如"/>
        <s v="刘俊"/>
        <s v="丁福龙"/>
        <s v="邢俊玲"/>
        <s v="梁建生"/>
        <s v="米丽丽"/>
        <s v="白玉"/>
        <s v="马立兴"/>
        <s v="杨斌"/>
        <s v="孙泽红"/>
        <s v="陈瑜红"/>
        <s v="李海峰"/>
        <s v="沈权"/>
        <s v="史小兰"/>
        <s v="水恩江"/>
        <s v="陈联代"/>
        <s v="朱伟江"/>
        <s v="靳金锁"/>
        <s v="郭俊峰"/>
        <s v="张建劳"/>
        <s v="刘娜"/>
        <s v="陈光彩"/>
        <s v="张惠群"/>
        <s v="陈淑平"/>
        <s v="田宏军"/>
        <s v="李翔"/>
        <s v="魏广勋"/>
        <s v="曹树燕"/>
        <s v="李天明"/>
        <s v="徐小燕"/>
        <s v="陈运列"/>
        <s v="林俊滨"/>
        <s v="陈国英"/>
        <s v="刘培静"/>
        <s v="杨春柳"/>
        <s v="李松强"/>
        <s v="武建科"/>
        <s v="赵华"/>
        <s v="宋船生"/>
        <s v="黄琼"/>
        <s v="朱海洋"/>
        <s v="王东"/>
        <s v="寇丽娜"/>
        <s v="陈芳超"/>
        <s v="卓戴丽"/>
        <s v="赵斌"/>
        <s v="杨颖"/>
        <s v="崔艳"/>
        <s v="陈小军"/>
        <s v="郑岩"/>
        <s v="范勇"/>
        <s v="傅善猛"/>
        <s v="谭进"/>
        <s v="康勇健"/>
        <s v="张蕾"/>
        <s v="崔道帅"/>
        <s v="许艺燕"/>
        <s v="王风娇"/>
        <s v="张欢"/>
        <s v="饶益民"/>
        <s v="周德毅"/>
        <s v="陈全军"/>
        <s v="陈志军"/>
        <s v="高合莲"/>
        <s v="刘金义"/>
        <s v="刘燕华"/>
        <s v="陈续东"/>
        <s v="陈红军"/>
        <s v="吴锋"/>
        <s v="俞喆"/>
        <s v="林柏年"/>
        <s v="林观秀"/>
        <s v="柯国庆"/>
        <s v="荆战军"/>
        <s v="吴珂"/>
        <s v="龙草元"/>
        <s v="邹登达"/>
        <s v="王仙荟"/>
        <s v="黄春萍"/>
        <s v="杨红军"/>
        <s v="王彬"/>
        <s v="朱亚清"/>
        <s v="翟滨莹"/>
        <s v="王会娟"/>
        <s v="刘怀林"/>
        <s v="张小燕"/>
        <s v="朱萨颖"/>
        <s v="李静雨"/>
        <s v="陈跃明"/>
        <s v="蒋仁义"/>
        <s v="吕春"/>
        <s v="邹小能"/>
        <s v="胡随师"/>
        <s v="王志"/>
        <s v="任兔生"/>
        <s v="花拉"/>
        <s v="余静"/>
        <s v="卢钦钦"/>
        <s v="郑芳玲"/>
        <s v="赖正友"/>
        <s v="苏安新"/>
        <s v="石喜康"/>
        <s v="张洋"/>
        <s v="姬文彬"/>
        <s v="郑明兴"/>
        <s v="王飞龙"/>
        <s v="陈丽结"/>
        <s v="戴广成"/>
        <s v="杨泉"/>
        <s v="毋鹏森"/>
        <s v="熊婷"/>
        <s v="王春琴"/>
        <s v="李美玲"/>
        <s v="陈小丽"/>
        <s v="汪国华"/>
        <s v="杜东"/>
        <s v="张茂娟"/>
        <s v="闫伟峰"/>
        <s v="王雪"/>
        <s v="邢宪玲"/>
        <s v="李利彬"/>
        <s v="李兴华"/>
        <s v="陈昌文"/>
        <s v="边文娟"/>
        <s v="铁志国"/>
        <s v="张改娣"/>
        <s v="常序红"/>
        <s v="李丽丽"/>
        <s v="王忠全"/>
        <s v="李梅"/>
        <s v="王守旺"/>
        <s v="赵延峰"/>
        <s v="田刚"/>
        <s v="程送帆"/>
        <s v="刘嘉"/>
        <s v="费学海"/>
        <s v="于晓丽"/>
      </sharedItems>
    </cacheField>
    <cacheField name="证件号码" numFmtId="0">
      <sharedItems count="394">
        <s v="330411********2213"/>
        <s v="210102********5310"/>
        <s v="362324********0025"/>
        <s v="320911********6690"/>
        <s v="370481********4637"/>
        <s v="650102********6222"/>
        <s v="632127********4279"/>
        <s v="350321********193X"/>
        <s v="140602********8534"/>
        <s v="410901********0540"/>
        <s v="110223********061X"/>
        <s v="450404********1236"/>
        <s v="412928********0058"/>
        <s v="350521********6530"/>
        <s v="420104********0433"/>
        <s v="622421********6428"/>
        <s v="513022********0611"/>
        <s v="410881********303X"/>
        <s v="610521********148X"/>
        <s v="411325********0731"/>
        <s v="211323********1048"/>
        <s v="320106********3221"/>
        <s v="410726********6620"/>
        <s v="532322********0025"/>
        <s v="410825********402X"/>
        <s v="330624********1323"/>
        <s v="210881********0018"/>
        <s v="511121********8722"/>
        <s v="140203********0412"/>
        <s v="330624********625X"/>
        <s v="519004********0021"/>
        <s v="510221********4561"/>
        <s v="340403********1220"/>
        <s v="412826********0030"/>
        <s v="342301********2011"/>
        <s v="642101********1119"/>
        <s v="341125********0409"/>
        <s v="630121********1027"/>
        <s v="321324********4014"/>
        <s v="140402********1237"/>
        <s v="622827********0324"/>
        <s v="330104********0015"/>
        <s v="370883********4224"/>
        <s v="410426********405X"/>
        <s v="420624********512X"/>
        <s v="132331********1012"/>
        <s v="511024********7714"/>
        <s v="130107********1518"/>
        <s v="410523********6546"/>
        <s v="130104********0931"/>
        <s v="360423********1714"/>
        <s v="422625********2414"/>
        <s v="371526********6034"/>
        <s v="130821********6618"/>
        <s v="642103********4616"/>
        <s v="420111********0036"/>
        <s v="130225********5724"/>
        <s v="410184********5643"/>
        <s v="422201********225X"/>
        <s v="510128********3675"/>
        <s v="421122********2159"/>
        <s v="350622********4518"/>
        <s v="110103********0015"/>
        <s v="511023********2375"/>
        <s v="452729********1419"/>
        <s v="320223********5064"/>
        <s v="370685********5012"/>
        <s v="410225********9872"/>
        <s v="652322********3034"/>
        <s v="450322********0028"/>
        <s v="110102********2330"/>
        <s v="640322********0013"/>
        <s v="450322********5514"/>
        <s v="410323********0074"/>
        <s v="362124********0522"/>
        <s v="612726********3030"/>
        <s v="610123********0770"/>
        <s v="412901********4529"/>
        <s v="362101********0331"/>
        <s v="140581********2962"/>
        <s v="620103********3512"/>
        <s v="371526********5228"/>
        <s v="330382********6365"/>
        <s v="320382********8213"/>
        <s v="350521********8525"/>
        <s v="440232********472X"/>
        <s v="511181********1416"/>
        <s v="511002********0611"/>
        <s v="510623********6128"/>
        <s v="321283********0237"/>
        <s v="422326********5850"/>
        <s v="130281********3141"/>
        <s v="330326********7111"/>
        <s v="140402********0061"/>
        <s v="360732********5335"/>
        <s v="430528********3054"/>
        <s v="330226********7032"/>
        <s v="330323********3332"/>
        <s v="152628********2588"/>
        <s v="140882********0013"/>
        <s v="630105********1621"/>
        <s v="410324********0549"/>
        <s v="321202********0313"/>
        <s v="330226********3681"/>
        <s v="511133********0414"/>
        <s v="432824********1973"/>
        <s v="411503********3022"/>
        <s v="430403********0522"/>
        <s v="350622********2095"/>
        <s v="230703********0216"/>
        <s v="230281********2622"/>
        <s v="622326********0029"/>
        <s v="512501********7580"/>
        <s v="132335********0027"/>
        <s v="422128********2824"/>
        <s v="130104********1542"/>
        <s v="341126********783X"/>
        <s v="420202********0073"/>
        <s v="320324********0319"/>
        <s v="511023********8137"/>
        <s v="410184********761X"/>
        <s v="412721********5038"/>
        <s v="432902********0926"/>
        <s v="362228********081X"/>
        <s v="120104********2532"/>
        <s v="412324********5034"/>
        <s v="410105********0197"/>
        <s v="320925********7454"/>
        <s v="362424********3430"/>
        <s v="441423********2319"/>
        <s v="342129********7718"/>
        <s v="310105********2817"/>
        <s v="410225********6161"/>
        <s v="510226********1894"/>
        <s v="410821********2552"/>
        <s v="440183********5819"/>
        <s v="310102********2819"/>
        <s v="440882********4455"/>
        <s v="430426********3765"/>
        <s v="320303********1210"/>
        <s v="410323********0023"/>
        <s v="420103********0029"/>
        <s v="420221********1333"/>
        <s v="430682********2313"/>
        <s v="140102********1215"/>
        <s v="130205********0322"/>
        <s v="430525********0524"/>
        <s v="370883********0912"/>
        <s v="441622********5486"/>
        <s v="320219********2024"/>
        <s v="310103********1612"/>
        <s v="513922********6912"/>
        <s v="332603********2186"/>
        <s v="230231********3535"/>
        <s v="512923********6180"/>
        <s v="320902********3023"/>
        <s v="412322********4226"/>
        <s v="150423********4442"/>
        <s v="110226********0066"/>
        <s v="513722********4011"/>
        <s v="372901********263X"/>
        <s v="410825********551X"/>
        <s v="342327********0033"/>
        <s v="430981********7338"/>
        <s v="511023********1319"/>
        <s v="330422********3919"/>
        <s v="520102********3433"/>
        <s v="441227********3625"/>
        <s v="330323********4518"/>
        <s v="460004********0047"/>
        <s v="350103********3157"/>
        <s v="440781********5035"/>
        <s v="152726********5413"/>
        <s v="370781********6711"/>
        <s v="321024********5050"/>
        <s v="152701********0616"/>
        <s v="410105********3310"/>
        <s v="362401********1048"/>
        <s v="420523********002X"/>
        <s v="441230********6329"/>
        <s v="441826********2013"/>
        <s v="310229********2238"/>
        <s v="430322********8885"/>
        <s v="342127********5333"/>
        <s v="362426********3532"/>
        <s v="410724********3029"/>
        <s v="130532********2539"/>
        <s v="140729********0051"/>
        <s v="350623********052X"/>
        <s v="320826********4814"/>
        <s v="410224********1092"/>
        <s v="320326********2713"/>
        <s v="230281********0021"/>
        <s v="132426********0039"/>
        <s v="513029********0034"/>
        <s v="320204********0019"/>
        <s v="432823********3320"/>
        <s v="350102********452X"/>
        <s v="620523********1148"/>
        <s v="372901********2036"/>
        <s v="431021********302X"/>
        <s v="320724********5438"/>
        <s v="411102********5690"/>
        <s v="370102********2131"/>
        <s v="360902********4414"/>
        <s v="410328********5028"/>
        <s v="150429********0617"/>
        <s v="340621********2514"/>
        <s v="130128********1017"/>
        <s v="411424********0989"/>
        <s v="140429********2023"/>
        <s v="130223********0314"/>
        <s v="142422********2423"/>
        <s v="350521********6558"/>
        <s v="320305********0821"/>
        <s v="513026********7419"/>
        <s v="450205********0724"/>
        <s v="330881********8511"/>
        <s v="232103********4830"/>
        <s v="420111********2322"/>
        <s v="350622********2510"/>
        <s v="130636********3840"/>
        <s v="330621********7156"/>
        <s v="341621********0729"/>
        <s v="370402********3014"/>
        <s v="410727********0310"/>
        <s v="440622********0631"/>
        <s v="220283********6826"/>
        <s v="413026********4542"/>
        <s v="232302********6247"/>
        <s v="320521********601X"/>
        <s v="610327********1865"/>
        <s v="320321********0411"/>
        <s v="140502********0032"/>
        <s v="512227********1571"/>
        <s v="371202********2414"/>
        <s v="460026********4520"/>
        <s v="522132********7336"/>
        <s v="452132********3920"/>
        <s v="510722********6795"/>
        <s v="152525********0047"/>
        <s v="342101********8058"/>
        <s v="410423********9513"/>
        <s v="152827********6314"/>
        <s v="210402********1723"/>
        <s v="512323********2211"/>
        <s v="410621********002X"/>
        <s v="422601********224X"/>
        <s v="370683********6421"/>
        <s v="610121********5340"/>
        <s v="210423********2022"/>
        <s v="362201********3014"/>
        <s v="511121********0010"/>
        <s v="420621********1290"/>
        <s v="420323********0835"/>
        <s v="441802********0042"/>
        <s v="132201********6829"/>
        <s v="320303********0018"/>
        <s v="152722********0010"/>
        <s v="132928********122X"/>
        <s v="350526********3017"/>
        <s v="142733********0344"/>
        <s v="150402********2425"/>
        <s v="320502********251X"/>
        <s v="321102********3810"/>
        <s v="420625********4019"/>
        <s v="350521********4546"/>
        <s v="420621********7737"/>
        <s v="310227********0112"/>
        <s v="421002********2425"/>
        <s v="211202********1574"/>
        <s v="350425********3519"/>
        <s v="330211********3515"/>
        <s v="130633********0214"/>
        <s v="142601********9753"/>
        <s v="232700********4019"/>
        <s v="411481********5821"/>
        <s v="512228********272X"/>
        <s v="211103********1326"/>
        <s v="321121********5169"/>
        <s v="433126********6011"/>
        <s v="440103********3913"/>
        <s v="230128********221X"/>
        <s v="420281********4663"/>
        <s v="371402********641X"/>
        <s v="622801********1449"/>
        <s v="460033********3575"/>
        <s v="440582********5192"/>
        <s v="522601********7621"/>
        <s v="320304********4817"/>
        <s v="532923********232X"/>
        <s v="410322********1831"/>
        <s v="610326********1018"/>
        <s v="370304********6026"/>
        <s v="431222********4118"/>
        <s v="512531********4769"/>
        <s v="320826********5417"/>
        <s v="320826********0819"/>
        <s v="410726********0022"/>
        <s v="370783********3112"/>
        <s v="440882********5908"/>
        <s v="230202********2233"/>
        <s v="420303********2086"/>
        <s v="370303********7044"/>
        <s v="610404********1039"/>
        <s v="210811********0013"/>
        <s v="510121********2671"/>
        <s v="370829********0357"/>
        <s v="420606********6010"/>
        <s v="140402********1216"/>
        <s v="370811********5047"/>
        <s v="370302********3619"/>
        <s v="350623********2729"/>
        <s v="430821********2428"/>
        <s v="362203********352X"/>
        <s v="512902********0588"/>
        <s v="532623********0325"/>
        <s v="510113********2012"/>
        <s v="370704********0015"/>
        <s v="370822********3222"/>
        <s v="420205********7017"/>
        <s v="362423********2022"/>
        <s v="421003********0052"/>
        <s v="421127********0445"/>
        <s v="350724********1514"/>
        <s v="310109********2029"/>
        <s v="150402********0314"/>
        <s v="440883********5093"/>
        <s v="350321********491X"/>
        <s v="142723********3817"/>
        <s v="360430********0058"/>
        <s v="422201********811X"/>
        <s v="522731********2173"/>
        <s v="533523********0642"/>
        <s v="450222********1323"/>
        <s v="410702********3015"/>
        <s v="411403********0014"/>
        <s v="441221********319X"/>
        <s v="450502********0763"/>
        <s v="130403********2163"/>
        <s v="320821********0716"/>
        <s v="510922********3808"/>
        <s v="532522********0348"/>
        <s v="220221********1620"/>
        <s v="512928********1016"/>
        <s v="330725********2837"/>
        <s v="142232********0459"/>
        <s v="350424********1014"/>
        <s v="142701********3913"/>
        <s v="150802********6534"/>
        <s v="142327********2014"/>
        <s v="152633********0020"/>
        <s v="420684********0024"/>
        <s v="130182********4829"/>
        <s v="422421********7028"/>
        <s v="510525********4754"/>
        <s v="210423********1417"/>
        <s v="430522********3112"/>
        <s v="232122********5714"/>
        <s v="370882********3214"/>
        <s v="350102********0814"/>
        <s v="152701********4218"/>
        <s v="440684********0428"/>
        <s v="320924********291X"/>
        <s v="452229********0113"/>
        <s v="410822********5036"/>
        <s v="511621********4569"/>
        <s v="522123********4028"/>
        <s v="370830********4742"/>
        <s v="152823********0061"/>
        <s v="510129********0042"/>
        <s v="412826********0313"/>
        <s v="320811********2513"/>
        <s v="511102********7726"/>
        <s v="410426********5072"/>
        <s v="372324********1021"/>
        <s v="412929********296X"/>
        <s v="410922********5439"/>
        <s v="220125********0014"/>
        <s v="510902********5959"/>
        <s v="140602********0544"/>
        <s v="230202********0010"/>
        <s v="410502********0546"/>
        <s v="512529********1742"/>
        <s v="412327********5045"/>
        <s v="231026********2718"/>
        <s v="450204********1427"/>
        <s v="420704********1519"/>
        <s v="372524********727X"/>
        <s v="152827********1516"/>
        <s v="510502********6614"/>
        <s v="360727********0026"/>
        <s v="341122********0056"/>
        <s v="211021********0042"/>
      </sharedItems>
    </cacheField>
    <cacheField name="产品名称" numFmtId="0">
      <sharedItems count="14">
        <s v="诺营贷C"/>
        <s v="诺英贷C"/>
        <s v="玫瑰丽人C"/>
        <s v="诺工贷B"/>
        <s v="诺工贷A"/>
        <s v="诺英贷B"/>
        <s v="诺金贷"/>
        <s v="诺安贷A"/>
        <s v="玫瑰丽人A"/>
        <s v="玫瑰丽人B"/>
        <s v="诺安贷B"/>
        <s v="诺营贷B"/>
        <s v="诺营贷A"/>
        <s v="诺英贷A"/>
      </sharedItems>
    </cacheField>
    <cacheField name="主回退原因" numFmtId="0">
      <sharedItems count="11">
        <s v="拒绝理由不充分"/>
        <s v="需再次电话核查"/>
        <s v="其他"/>
        <s v="初审要求回退"/>
        <s v="风险点未核实"/>
        <s v="资料合规性"/>
        <s v="借款人资料录入"/>
        <s v="审批意见表录入不完整"/>
        <s v="审批意见表录入有误"/>
        <s v="客户信息录入有误"/>
        <s v="信息录入类"/>
      </sharedItems>
    </cacheField>
    <cacheField name="子回退原因" numFmtId="0">
      <sharedItems count="3">
        <s v=""/>
        <s v="借款人资料缺失及不符"/>
        <s v="资料风险点未排查"/>
      </sharedItems>
    </cacheField>
    <cacheField name="被回退人员编号" numFmtId="0">
      <sharedItems count="82">
        <s v="02110C0097"/>
        <s v="02110C0135"/>
        <s v="02110C0165"/>
        <s v="02110C0074"/>
        <s v="02110C0157"/>
        <s v="02110C0168"/>
        <s v="02110C0164"/>
        <s v="02110C0129"/>
        <s v="02110C0170"/>
        <s v="02110C0124"/>
        <s v="02110C0115"/>
        <s v="02115C1508"/>
        <s v="02115C1505"/>
        <s v="02110C0103"/>
        <s v="02110C0104"/>
        <s v="02114C1403"/>
        <s v="02110C0158"/>
        <s v="02110C0133"/>
        <s v="02110C0050"/>
        <s v="02110C0101"/>
        <s v="02108C8007"/>
        <s v="02110C0169"/>
        <s v="02110C0086"/>
        <s v="02110C0163"/>
        <s v="02110C0137"/>
        <s v="02110C0096"/>
        <s v="02110C0040"/>
        <s v="02110C0037"/>
        <s v="02107C7001"/>
        <s v="02110C0162"/>
        <s v="02111C1108"/>
        <s v="02110C0166"/>
        <s v="02109C9001"/>
        <s v="02102C2009"/>
        <s v="02110C0161"/>
        <s v="02110C0120"/>
        <s v="02110C1004"/>
        <s v="02108C8002"/>
        <s v="02110C0112"/>
        <s v="02110C0130"/>
        <s v="02110C0106"/>
        <s v="02110C0083"/>
        <s v="02110C0110"/>
        <s v="02110C0167"/>
        <s v="02112C1201"/>
        <s v="02109C9003"/>
        <s v="02110C0138"/>
        <s v="02110C0122"/>
        <s v="02111C1106"/>
        <s v="02110C0119"/>
        <s v="02110C0036"/>
        <s v="02105C5005"/>
        <s v="02110C0015"/>
        <s v="02110C0057"/>
        <s v="02110C0123"/>
        <s v="02110C0028"/>
        <s v="02105C5008"/>
        <s v="02110C0107"/>
        <s v="02110C0109"/>
        <s v="02110C0160"/>
        <s v="02113C1301"/>
        <s v="02110C0118"/>
        <s v="02110C0090"/>
        <s v="02110C0081"/>
        <s v="02110C0084"/>
        <s v="02103C3010"/>
        <s v="02106C6007"/>
        <s v="02110C0156"/>
        <s v="02110C0076"/>
        <s v="02110C0173"/>
        <s v="02110C0128"/>
        <s v="02110C0172"/>
        <s v="02110C0025"/>
        <s v="02110C0121"/>
        <s v="02107C7010"/>
        <s v="02110C0035"/>
        <s v="02110C0159"/>
        <s v="02105C5006"/>
        <s v="02104C4010"/>
        <s v="02109C9002"/>
        <s v="02110C0132"/>
        <s v="02110C0174"/>
      </sharedItems>
    </cacheField>
    <cacheField name="被回退人员名称" numFmtId="0">
      <sharedItems count="82">
        <s v="刘峰"/>
        <s v="杨静"/>
        <s v="王晨辰"/>
        <s v="董双双"/>
        <s v="王军"/>
        <s v="贾雨潼"/>
        <s v="王阳"/>
        <s v="傅骞骞"/>
        <s v="董建文"/>
        <s v="侯芳"/>
        <s v="王倩"/>
        <s v="谢荣"/>
        <s v="刘国全"/>
        <s v="王婉莹"/>
        <s v="褚丽敏"/>
        <s v="徐璐娟"/>
        <s v="杨宋严"/>
        <s v="赵倩"/>
        <s v="郝颖稳"/>
        <s v="高延博"/>
        <s v="朱文凯"/>
        <s v="王青竹"/>
        <s v="王雪"/>
        <s v="赵磊"/>
        <s v="靳小雪"/>
        <s v="刘潇"/>
        <s v="陈新秀"/>
        <s v="李丹"/>
        <s v="尚乾雄"/>
        <s v="闫明"/>
        <s v="郭思"/>
        <s v="菅峰"/>
        <s v="张林"/>
        <s v="梁丹丹"/>
        <s v="马立超"/>
        <s v="郭欣"/>
        <s v="魏硕"/>
        <s v="刘娜"/>
        <s v="赵革静"/>
        <s v="李冬"/>
        <s v="胡大海"/>
        <s v="陈立亚"/>
        <s v="张建娇"/>
        <s v="张士达"/>
        <s v="代安丽"/>
        <s v="王长春"/>
        <s v="王明月"/>
        <s v="王颖"/>
        <s v="郭小芳"/>
        <s v="耿雪"/>
        <s v="王艳兄"/>
        <s v="李玉莉"/>
        <s v="苏小娇"/>
        <s v="荆玲"/>
        <s v="杨康"/>
        <s v="姜阔"/>
        <s v="范辰凤"/>
        <s v="郭亚丽"/>
        <s v="吴免"/>
        <s v="孟晓慧"/>
        <s v="牛芬"/>
        <s v="昌学东"/>
        <s v="路倩倩"/>
        <s v="石身婉"/>
        <s v="但兰"/>
        <s v="穆文婷"/>
        <s v="孔令剑"/>
        <s v="李静霞"/>
        <s v="卢宝凯"/>
        <s v="闫正"/>
        <s v="苏淼"/>
        <s v="王帆"/>
        <s v="李赛"/>
        <s v="刘畅"/>
        <s v="杨月"/>
        <s v="许晓丽"/>
        <s v="杨金芳"/>
        <s v="姚珊珊"/>
        <s v="宫晨"/>
        <s v="陈跃军"/>
        <s v="牛红威"/>
        <s v="闫鑫"/>
      </sharedItems>
    </cacheField>
    <cacheField name="回退人员编号" numFmtId="0">
      <sharedItems count="15">
        <s v="02110Z2006"/>
        <s v="02108B001"/>
        <s v="02110Z2023"/>
        <s v="02110Z2021"/>
        <s v="02110Z2018"/>
        <s v="02110Z1010"/>
        <s v="02110Z2016"/>
        <s v="02110Z2019"/>
        <s v="02110Z2003"/>
        <s v="02110Z2014"/>
        <s v="02110Z2024"/>
        <s v="02110Z2017"/>
        <s v="02110Z2020"/>
        <s v="02110Z2015"/>
        <s v="02110Z2022"/>
      </sharedItems>
    </cacheField>
    <cacheField name="回退人员名称" numFmtId="0">
      <sharedItems count="15">
        <s v="张欣欣"/>
        <s v="张峻爽"/>
        <s v="李欢欢"/>
        <s v="杨聚朝"/>
        <s v="张远"/>
        <s v="刘光辉"/>
        <s v="于立俊"/>
        <s v="钱春晖"/>
        <s v="刘杰"/>
        <s v="张丽娟"/>
        <s v="张新雨"/>
        <s v="杨琨"/>
        <s v="李剑洋"/>
        <s v="徐爽"/>
        <s v="刘艳芳"/>
      </sharedItems>
    </cacheField>
    <cacheField name="计数" numFmtId="0">
      <sharedItems containsSemiMixedTypes="0" containsString="0" containsNumber="1" containsInteger="1" minValue="0" maxValue="1" count="1"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06">
  <r>
    <x v="0"/>
    <x v="0"/>
    <x v="0"/>
    <x v="0"/>
    <x v="0"/>
    <x v="0"/>
    <x v="0"/>
    <x v="0"/>
    <x v="0"/>
    <x v="0"/>
    <x v="0"/>
    <x v="0"/>
    <x v="0"/>
    <x v="0"/>
    <x v="0"/>
  </r>
  <r>
    <x v="1"/>
    <x v="0"/>
    <x v="1"/>
    <x v="1"/>
    <x v="1"/>
    <x v="1"/>
    <x v="1"/>
    <x v="1"/>
    <x v="1"/>
    <x v="0"/>
    <x v="1"/>
    <x v="1"/>
    <x v="1"/>
    <x v="1"/>
    <x v="0"/>
  </r>
  <r>
    <x v="0"/>
    <x v="0"/>
    <x v="2"/>
    <x v="2"/>
    <x v="2"/>
    <x v="2"/>
    <x v="2"/>
    <x v="2"/>
    <x v="0"/>
    <x v="0"/>
    <x v="2"/>
    <x v="2"/>
    <x v="1"/>
    <x v="1"/>
    <x v="0"/>
  </r>
  <r>
    <x v="1"/>
    <x v="0"/>
    <x v="3"/>
    <x v="3"/>
    <x v="3"/>
    <x v="3"/>
    <x v="3"/>
    <x v="1"/>
    <x v="1"/>
    <x v="0"/>
    <x v="3"/>
    <x v="3"/>
    <x v="2"/>
    <x v="2"/>
    <x v="0"/>
  </r>
  <r>
    <x v="1"/>
    <x v="0"/>
    <x v="4"/>
    <x v="4"/>
    <x v="4"/>
    <x v="4"/>
    <x v="4"/>
    <x v="3"/>
    <x v="1"/>
    <x v="0"/>
    <x v="4"/>
    <x v="4"/>
    <x v="3"/>
    <x v="3"/>
    <x v="0"/>
  </r>
  <r>
    <x v="1"/>
    <x v="0"/>
    <x v="5"/>
    <x v="5"/>
    <x v="5"/>
    <x v="5"/>
    <x v="5"/>
    <x v="2"/>
    <x v="1"/>
    <x v="0"/>
    <x v="5"/>
    <x v="5"/>
    <x v="0"/>
    <x v="0"/>
    <x v="0"/>
  </r>
  <r>
    <x v="1"/>
    <x v="0"/>
    <x v="6"/>
    <x v="6"/>
    <x v="6"/>
    <x v="6"/>
    <x v="6"/>
    <x v="4"/>
    <x v="2"/>
    <x v="0"/>
    <x v="6"/>
    <x v="6"/>
    <x v="4"/>
    <x v="4"/>
    <x v="0"/>
  </r>
  <r>
    <x v="0"/>
    <x v="0"/>
    <x v="7"/>
    <x v="7"/>
    <x v="7"/>
    <x v="7"/>
    <x v="7"/>
    <x v="1"/>
    <x v="0"/>
    <x v="0"/>
    <x v="7"/>
    <x v="7"/>
    <x v="5"/>
    <x v="5"/>
    <x v="0"/>
  </r>
  <r>
    <x v="2"/>
    <x v="0"/>
    <x v="8"/>
    <x v="8"/>
    <x v="8"/>
    <x v="8"/>
    <x v="8"/>
    <x v="1"/>
    <x v="0"/>
    <x v="0"/>
    <x v="8"/>
    <x v="8"/>
    <x v="4"/>
    <x v="4"/>
    <x v="0"/>
  </r>
  <r>
    <x v="0"/>
    <x v="0"/>
    <x v="9"/>
    <x v="9"/>
    <x v="9"/>
    <x v="9"/>
    <x v="9"/>
    <x v="2"/>
    <x v="0"/>
    <x v="0"/>
    <x v="9"/>
    <x v="9"/>
    <x v="6"/>
    <x v="6"/>
    <x v="0"/>
  </r>
  <r>
    <x v="0"/>
    <x v="0"/>
    <x v="10"/>
    <x v="10"/>
    <x v="10"/>
    <x v="10"/>
    <x v="10"/>
    <x v="5"/>
    <x v="3"/>
    <x v="0"/>
    <x v="10"/>
    <x v="10"/>
    <x v="7"/>
    <x v="7"/>
    <x v="0"/>
  </r>
  <r>
    <x v="1"/>
    <x v="0"/>
    <x v="11"/>
    <x v="11"/>
    <x v="11"/>
    <x v="11"/>
    <x v="11"/>
    <x v="6"/>
    <x v="3"/>
    <x v="0"/>
    <x v="11"/>
    <x v="11"/>
    <x v="8"/>
    <x v="8"/>
    <x v="0"/>
  </r>
  <r>
    <x v="1"/>
    <x v="0"/>
    <x v="12"/>
    <x v="12"/>
    <x v="12"/>
    <x v="12"/>
    <x v="12"/>
    <x v="1"/>
    <x v="4"/>
    <x v="0"/>
    <x v="6"/>
    <x v="6"/>
    <x v="9"/>
    <x v="9"/>
    <x v="0"/>
  </r>
  <r>
    <x v="0"/>
    <x v="0"/>
    <x v="13"/>
    <x v="13"/>
    <x v="13"/>
    <x v="13"/>
    <x v="13"/>
    <x v="5"/>
    <x v="5"/>
    <x v="0"/>
    <x v="12"/>
    <x v="12"/>
    <x v="10"/>
    <x v="10"/>
    <x v="0"/>
  </r>
  <r>
    <x v="2"/>
    <x v="0"/>
    <x v="14"/>
    <x v="12"/>
    <x v="12"/>
    <x v="14"/>
    <x v="14"/>
    <x v="1"/>
    <x v="1"/>
    <x v="0"/>
    <x v="13"/>
    <x v="13"/>
    <x v="6"/>
    <x v="6"/>
    <x v="0"/>
  </r>
  <r>
    <x v="0"/>
    <x v="0"/>
    <x v="15"/>
    <x v="14"/>
    <x v="14"/>
    <x v="15"/>
    <x v="15"/>
    <x v="2"/>
    <x v="0"/>
    <x v="0"/>
    <x v="14"/>
    <x v="14"/>
    <x v="11"/>
    <x v="11"/>
    <x v="0"/>
  </r>
  <r>
    <x v="1"/>
    <x v="0"/>
    <x v="16"/>
    <x v="0"/>
    <x v="0"/>
    <x v="16"/>
    <x v="16"/>
    <x v="7"/>
    <x v="1"/>
    <x v="0"/>
    <x v="13"/>
    <x v="13"/>
    <x v="1"/>
    <x v="1"/>
    <x v="0"/>
  </r>
  <r>
    <x v="1"/>
    <x v="0"/>
    <x v="17"/>
    <x v="15"/>
    <x v="15"/>
    <x v="17"/>
    <x v="17"/>
    <x v="1"/>
    <x v="1"/>
    <x v="0"/>
    <x v="15"/>
    <x v="15"/>
    <x v="0"/>
    <x v="0"/>
    <x v="0"/>
  </r>
  <r>
    <x v="0"/>
    <x v="0"/>
    <x v="18"/>
    <x v="16"/>
    <x v="16"/>
    <x v="18"/>
    <x v="18"/>
    <x v="2"/>
    <x v="6"/>
    <x v="0"/>
    <x v="2"/>
    <x v="2"/>
    <x v="3"/>
    <x v="3"/>
    <x v="0"/>
  </r>
  <r>
    <x v="0"/>
    <x v="0"/>
    <x v="19"/>
    <x v="12"/>
    <x v="12"/>
    <x v="19"/>
    <x v="19"/>
    <x v="7"/>
    <x v="1"/>
    <x v="0"/>
    <x v="16"/>
    <x v="16"/>
    <x v="2"/>
    <x v="2"/>
    <x v="0"/>
  </r>
  <r>
    <x v="0"/>
    <x v="0"/>
    <x v="20"/>
    <x v="17"/>
    <x v="17"/>
    <x v="20"/>
    <x v="20"/>
    <x v="2"/>
    <x v="1"/>
    <x v="0"/>
    <x v="17"/>
    <x v="17"/>
    <x v="2"/>
    <x v="2"/>
    <x v="0"/>
  </r>
  <r>
    <x v="0"/>
    <x v="0"/>
    <x v="21"/>
    <x v="18"/>
    <x v="18"/>
    <x v="21"/>
    <x v="21"/>
    <x v="4"/>
    <x v="1"/>
    <x v="0"/>
    <x v="18"/>
    <x v="18"/>
    <x v="6"/>
    <x v="6"/>
    <x v="0"/>
  </r>
  <r>
    <x v="0"/>
    <x v="0"/>
    <x v="22"/>
    <x v="19"/>
    <x v="19"/>
    <x v="22"/>
    <x v="22"/>
    <x v="8"/>
    <x v="1"/>
    <x v="0"/>
    <x v="19"/>
    <x v="19"/>
    <x v="2"/>
    <x v="2"/>
    <x v="0"/>
  </r>
  <r>
    <x v="0"/>
    <x v="0"/>
    <x v="23"/>
    <x v="20"/>
    <x v="20"/>
    <x v="23"/>
    <x v="23"/>
    <x v="2"/>
    <x v="1"/>
    <x v="0"/>
    <x v="20"/>
    <x v="20"/>
    <x v="6"/>
    <x v="6"/>
    <x v="0"/>
  </r>
  <r>
    <x v="1"/>
    <x v="0"/>
    <x v="24"/>
    <x v="21"/>
    <x v="21"/>
    <x v="24"/>
    <x v="24"/>
    <x v="2"/>
    <x v="7"/>
    <x v="0"/>
    <x v="21"/>
    <x v="21"/>
    <x v="6"/>
    <x v="6"/>
    <x v="0"/>
  </r>
  <r>
    <x v="0"/>
    <x v="0"/>
    <x v="25"/>
    <x v="22"/>
    <x v="22"/>
    <x v="25"/>
    <x v="25"/>
    <x v="0"/>
    <x v="4"/>
    <x v="0"/>
    <x v="22"/>
    <x v="22"/>
    <x v="9"/>
    <x v="9"/>
    <x v="0"/>
  </r>
  <r>
    <x v="1"/>
    <x v="0"/>
    <x v="26"/>
    <x v="23"/>
    <x v="23"/>
    <x v="26"/>
    <x v="26"/>
    <x v="1"/>
    <x v="8"/>
    <x v="0"/>
    <x v="23"/>
    <x v="23"/>
    <x v="10"/>
    <x v="10"/>
    <x v="0"/>
  </r>
  <r>
    <x v="0"/>
    <x v="0"/>
    <x v="27"/>
    <x v="24"/>
    <x v="24"/>
    <x v="27"/>
    <x v="27"/>
    <x v="9"/>
    <x v="1"/>
    <x v="0"/>
    <x v="10"/>
    <x v="10"/>
    <x v="0"/>
    <x v="0"/>
    <x v="0"/>
  </r>
  <r>
    <x v="1"/>
    <x v="0"/>
    <x v="28"/>
    <x v="25"/>
    <x v="25"/>
    <x v="28"/>
    <x v="28"/>
    <x v="1"/>
    <x v="4"/>
    <x v="0"/>
    <x v="18"/>
    <x v="18"/>
    <x v="5"/>
    <x v="5"/>
    <x v="0"/>
  </r>
  <r>
    <x v="0"/>
    <x v="0"/>
    <x v="29"/>
    <x v="22"/>
    <x v="22"/>
    <x v="29"/>
    <x v="29"/>
    <x v="10"/>
    <x v="3"/>
    <x v="0"/>
    <x v="0"/>
    <x v="0"/>
    <x v="7"/>
    <x v="7"/>
    <x v="0"/>
  </r>
  <r>
    <x v="0"/>
    <x v="0"/>
    <x v="30"/>
    <x v="26"/>
    <x v="26"/>
    <x v="30"/>
    <x v="30"/>
    <x v="7"/>
    <x v="1"/>
    <x v="0"/>
    <x v="24"/>
    <x v="24"/>
    <x v="2"/>
    <x v="2"/>
    <x v="0"/>
  </r>
  <r>
    <x v="0"/>
    <x v="0"/>
    <x v="31"/>
    <x v="27"/>
    <x v="27"/>
    <x v="31"/>
    <x v="31"/>
    <x v="7"/>
    <x v="1"/>
    <x v="0"/>
    <x v="25"/>
    <x v="25"/>
    <x v="1"/>
    <x v="1"/>
    <x v="0"/>
  </r>
  <r>
    <x v="0"/>
    <x v="0"/>
    <x v="32"/>
    <x v="28"/>
    <x v="28"/>
    <x v="32"/>
    <x v="32"/>
    <x v="0"/>
    <x v="1"/>
    <x v="0"/>
    <x v="18"/>
    <x v="18"/>
    <x v="12"/>
    <x v="12"/>
    <x v="0"/>
  </r>
  <r>
    <x v="1"/>
    <x v="0"/>
    <x v="33"/>
    <x v="29"/>
    <x v="29"/>
    <x v="33"/>
    <x v="33"/>
    <x v="1"/>
    <x v="4"/>
    <x v="0"/>
    <x v="26"/>
    <x v="26"/>
    <x v="9"/>
    <x v="9"/>
    <x v="0"/>
  </r>
  <r>
    <x v="0"/>
    <x v="0"/>
    <x v="34"/>
    <x v="30"/>
    <x v="30"/>
    <x v="34"/>
    <x v="34"/>
    <x v="1"/>
    <x v="1"/>
    <x v="0"/>
    <x v="27"/>
    <x v="27"/>
    <x v="0"/>
    <x v="0"/>
    <x v="0"/>
  </r>
  <r>
    <x v="1"/>
    <x v="0"/>
    <x v="35"/>
    <x v="31"/>
    <x v="31"/>
    <x v="35"/>
    <x v="35"/>
    <x v="0"/>
    <x v="5"/>
    <x v="0"/>
    <x v="28"/>
    <x v="28"/>
    <x v="9"/>
    <x v="9"/>
    <x v="0"/>
  </r>
  <r>
    <x v="0"/>
    <x v="0"/>
    <x v="36"/>
    <x v="30"/>
    <x v="30"/>
    <x v="36"/>
    <x v="36"/>
    <x v="3"/>
    <x v="9"/>
    <x v="0"/>
    <x v="28"/>
    <x v="28"/>
    <x v="10"/>
    <x v="10"/>
    <x v="0"/>
  </r>
  <r>
    <x v="0"/>
    <x v="0"/>
    <x v="37"/>
    <x v="6"/>
    <x v="6"/>
    <x v="37"/>
    <x v="37"/>
    <x v="2"/>
    <x v="6"/>
    <x v="0"/>
    <x v="29"/>
    <x v="29"/>
    <x v="5"/>
    <x v="5"/>
    <x v="0"/>
  </r>
  <r>
    <x v="1"/>
    <x v="0"/>
    <x v="38"/>
    <x v="32"/>
    <x v="32"/>
    <x v="38"/>
    <x v="38"/>
    <x v="1"/>
    <x v="1"/>
    <x v="0"/>
    <x v="2"/>
    <x v="2"/>
    <x v="9"/>
    <x v="9"/>
    <x v="0"/>
  </r>
  <r>
    <x v="1"/>
    <x v="0"/>
    <x v="24"/>
    <x v="21"/>
    <x v="21"/>
    <x v="24"/>
    <x v="24"/>
    <x v="2"/>
    <x v="0"/>
    <x v="0"/>
    <x v="21"/>
    <x v="21"/>
    <x v="6"/>
    <x v="6"/>
    <x v="0"/>
  </r>
  <r>
    <x v="1"/>
    <x v="0"/>
    <x v="39"/>
    <x v="33"/>
    <x v="33"/>
    <x v="39"/>
    <x v="39"/>
    <x v="11"/>
    <x v="2"/>
    <x v="0"/>
    <x v="30"/>
    <x v="30"/>
    <x v="4"/>
    <x v="4"/>
    <x v="0"/>
  </r>
  <r>
    <x v="2"/>
    <x v="0"/>
    <x v="40"/>
    <x v="34"/>
    <x v="34"/>
    <x v="40"/>
    <x v="40"/>
    <x v="2"/>
    <x v="1"/>
    <x v="0"/>
    <x v="31"/>
    <x v="31"/>
    <x v="6"/>
    <x v="6"/>
    <x v="0"/>
  </r>
  <r>
    <x v="1"/>
    <x v="0"/>
    <x v="41"/>
    <x v="35"/>
    <x v="35"/>
    <x v="41"/>
    <x v="41"/>
    <x v="1"/>
    <x v="5"/>
    <x v="0"/>
    <x v="0"/>
    <x v="0"/>
    <x v="9"/>
    <x v="9"/>
    <x v="0"/>
  </r>
  <r>
    <x v="1"/>
    <x v="0"/>
    <x v="42"/>
    <x v="36"/>
    <x v="36"/>
    <x v="42"/>
    <x v="42"/>
    <x v="6"/>
    <x v="5"/>
    <x v="0"/>
    <x v="27"/>
    <x v="27"/>
    <x v="5"/>
    <x v="5"/>
    <x v="0"/>
  </r>
  <r>
    <x v="2"/>
    <x v="0"/>
    <x v="43"/>
    <x v="37"/>
    <x v="37"/>
    <x v="43"/>
    <x v="43"/>
    <x v="0"/>
    <x v="1"/>
    <x v="0"/>
    <x v="32"/>
    <x v="32"/>
    <x v="11"/>
    <x v="11"/>
    <x v="0"/>
  </r>
  <r>
    <x v="1"/>
    <x v="0"/>
    <x v="44"/>
    <x v="38"/>
    <x v="38"/>
    <x v="44"/>
    <x v="44"/>
    <x v="10"/>
    <x v="5"/>
    <x v="0"/>
    <x v="33"/>
    <x v="33"/>
    <x v="10"/>
    <x v="10"/>
    <x v="0"/>
  </r>
  <r>
    <x v="0"/>
    <x v="0"/>
    <x v="45"/>
    <x v="17"/>
    <x v="17"/>
    <x v="45"/>
    <x v="45"/>
    <x v="0"/>
    <x v="4"/>
    <x v="0"/>
    <x v="33"/>
    <x v="33"/>
    <x v="7"/>
    <x v="7"/>
    <x v="0"/>
  </r>
  <r>
    <x v="2"/>
    <x v="0"/>
    <x v="46"/>
    <x v="39"/>
    <x v="39"/>
    <x v="46"/>
    <x v="46"/>
    <x v="10"/>
    <x v="4"/>
    <x v="0"/>
    <x v="34"/>
    <x v="34"/>
    <x v="7"/>
    <x v="7"/>
    <x v="0"/>
  </r>
  <r>
    <x v="0"/>
    <x v="0"/>
    <x v="47"/>
    <x v="17"/>
    <x v="17"/>
    <x v="47"/>
    <x v="47"/>
    <x v="1"/>
    <x v="1"/>
    <x v="0"/>
    <x v="35"/>
    <x v="35"/>
    <x v="10"/>
    <x v="10"/>
    <x v="0"/>
  </r>
  <r>
    <x v="0"/>
    <x v="0"/>
    <x v="48"/>
    <x v="40"/>
    <x v="40"/>
    <x v="48"/>
    <x v="48"/>
    <x v="7"/>
    <x v="3"/>
    <x v="0"/>
    <x v="36"/>
    <x v="36"/>
    <x v="3"/>
    <x v="3"/>
    <x v="0"/>
  </r>
  <r>
    <x v="2"/>
    <x v="0"/>
    <x v="49"/>
    <x v="41"/>
    <x v="41"/>
    <x v="49"/>
    <x v="49"/>
    <x v="1"/>
    <x v="3"/>
    <x v="0"/>
    <x v="14"/>
    <x v="14"/>
    <x v="9"/>
    <x v="9"/>
    <x v="0"/>
  </r>
  <r>
    <x v="1"/>
    <x v="0"/>
    <x v="50"/>
    <x v="42"/>
    <x v="42"/>
    <x v="50"/>
    <x v="50"/>
    <x v="10"/>
    <x v="0"/>
    <x v="0"/>
    <x v="35"/>
    <x v="35"/>
    <x v="2"/>
    <x v="2"/>
    <x v="0"/>
  </r>
  <r>
    <x v="1"/>
    <x v="0"/>
    <x v="51"/>
    <x v="43"/>
    <x v="43"/>
    <x v="51"/>
    <x v="51"/>
    <x v="0"/>
    <x v="1"/>
    <x v="0"/>
    <x v="37"/>
    <x v="37"/>
    <x v="10"/>
    <x v="10"/>
    <x v="0"/>
  </r>
  <r>
    <x v="2"/>
    <x v="0"/>
    <x v="52"/>
    <x v="44"/>
    <x v="44"/>
    <x v="52"/>
    <x v="52"/>
    <x v="0"/>
    <x v="0"/>
    <x v="0"/>
    <x v="38"/>
    <x v="38"/>
    <x v="12"/>
    <x v="12"/>
    <x v="0"/>
  </r>
  <r>
    <x v="1"/>
    <x v="0"/>
    <x v="53"/>
    <x v="41"/>
    <x v="41"/>
    <x v="53"/>
    <x v="53"/>
    <x v="11"/>
    <x v="1"/>
    <x v="0"/>
    <x v="9"/>
    <x v="9"/>
    <x v="10"/>
    <x v="10"/>
    <x v="0"/>
  </r>
  <r>
    <x v="1"/>
    <x v="0"/>
    <x v="54"/>
    <x v="45"/>
    <x v="45"/>
    <x v="54"/>
    <x v="54"/>
    <x v="1"/>
    <x v="3"/>
    <x v="0"/>
    <x v="24"/>
    <x v="24"/>
    <x v="9"/>
    <x v="9"/>
    <x v="0"/>
  </r>
  <r>
    <x v="2"/>
    <x v="0"/>
    <x v="55"/>
    <x v="46"/>
    <x v="46"/>
    <x v="55"/>
    <x v="55"/>
    <x v="5"/>
    <x v="1"/>
    <x v="0"/>
    <x v="39"/>
    <x v="39"/>
    <x v="10"/>
    <x v="10"/>
    <x v="0"/>
  </r>
  <r>
    <x v="0"/>
    <x v="0"/>
    <x v="56"/>
    <x v="47"/>
    <x v="47"/>
    <x v="56"/>
    <x v="56"/>
    <x v="2"/>
    <x v="0"/>
    <x v="0"/>
    <x v="35"/>
    <x v="35"/>
    <x v="7"/>
    <x v="7"/>
    <x v="0"/>
  </r>
  <r>
    <x v="1"/>
    <x v="0"/>
    <x v="57"/>
    <x v="48"/>
    <x v="48"/>
    <x v="57"/>
    <x v="57"/>
    <x v="5"/>
    <x v="4"/>
    <x v="0"/>
    <x v="40"/>
    <x v="40"/>
    <x v="9"/>
    <x v="9"/>
    <x v="0"/>
  </r>
  <r>
    <x v="0"/>
    <x v="0"/>
    <x v="58"/>
    <x v="46"/>
    <x v="46"/>
    <x v="58"/>
    <x v="58"/>
    <x v="7"/>
    <x v="9"/>
    <x v="0"/>
    <x v="41"/>
    <x v="41"/>
    <x v="5"/>
    <x v="5"/>
    <x v="0"/>
  </r>
  <r>
    <x v="1"/>
    <x v="0"/>
    <x v="59"/>
    <x v="49"/>
    <x v="49"/>
    <x v="59"/>
    <x v="59"/>
    <x v="0"/>
    <x v="1"/>
    <x v="0"/>
    <x v="42"/>
    <x v="42"/>
    <x v="13"/>
    <x v="13"/>
    <x v="0"/>
  </r>
  <r>
    <x v="3"/>
    <x v="0"/>
    <x v="60"/>
    <x v="50"/>
    <x v="50"/>
    <x v="60"/>
    <x v="60"/>
    <x v="7"/>
    <x v="4"/>
    <x v="0"/>
    <x v="43"/>
    <x v="43"/>
    <x v="5"/>
    <x v="5"/>
    <x v="0"/>
  </r>
  <r>
    <x v="0"/>
    <x v="0"/>
    <x v="61"/>
    <x v="27"/>
    <x v="27"/>
    <x v="61"/>
    <x v="61"/>
    <x v="11"/>
    <x v="1"/>
    <x v="0"/>
    <x v="10"/>
    <x v="10"/>
    <x v="10"/>
    <x v="10"/>
    <x v="0"/>
  </r>
  <r>
    <x v="1"/>
    <x v="0"/>
    <x v="62"/>
    <x v="51"/>
    <x v="51"/>
    <x v="62"/>
    <x v="62"/>
    <x v="1"/>
    <x v="5"/>
    <x v="0"/>
    <x v="44"/>
    <x v="44"/>
    <x v="9"/>
    <x v="9"/>
    <x v="0"/>
  </r>
  <r>
    <x v="0"/>
    <x v="0"/>
    <x v="63"/>
    <x v="39"/>
    <x v="39"/>
    <x v="63"/>
    <x v="63"/>
    <x v="3"/>
    <x v="0"/>
    <x v="0"/>
    <x v="45"/>
    <x v="45"/>
    <x v="1"/>
    <x v="1"/>
    <x v="0"/>
  </r>
  <r>
    <x v="2"/>
    <x v="0"/>
    <x v="64"/>
    <x v="52"/>
    <x v="52"/>
    <x v="64"/>
    <x v="64"/>
    <x v="1"/>
    <x v="1"/>
    <x v="0"/>
    <x v="46"/>
    <x v="46"/>
    <x v="0"/>
    <x v="0"/>
    <x v="0"/>
  </r>
  <r>
    <x v="1"/>
    <x v="0"/>
    <x v="65"/>
    <x v="53"/>
    <x v="53"/>
    <x v="65"/>
    <x v="65"/>
    <x v="2"/>
    <x v="4"/>
    <x v="0"/>
    <x v="47"/>
    <x v="47"/>
    <x v="6"/>
    <x v="6"/>
    <x v="0"/>
  </r>
  <r>
    <x v="0"/>
    <x v="0"/>
    <x v="66"/>
    <x v="54"/>
    <x v="54"/>
    <x v="66"/>
    <x v="66"/>
    <x v="1"/>
    <x v="4"/>
    <x v="0"/>
    <x v="48"/>
    <x v="48"/>
    <x v="9"/>
    <x v="9"/>
    <x v="0"/>
  </r>
  <r>
    <x v="0"/>
    <x v="0"/>
    <x v="67"/>
    <x v="55"/>
    <x v="55"/>
    <x v="67"/>
    <x v="67"/>
    <x v="1"/>
    <x v="4"/>
    <x v="0"/>
    <x v="32"/>
    <x v="32"/>
    <x v="4"/>
    <x v="4"/>
    <x v="0"/>
  </r>
  <r>
    <x v="1"/>
    <x v="0"/>
    <x v="68"/>
    <x v="5"/>
    <x v="5"/>
    <x v="68"/>
    <x v="68"/>
    <x v="3"/>
    <x v="1"/>
    <x v="0"/>
    <x v="13"/>
    <x v="13"/>
    <x v="1"/>
    <x v="1"/>
    <x v="0"/>
  </r>
  <r>
    <x v="1"/>
    <x v="0"/>
    <x v="69"/>
    <x v="56"/>
    <x v="56"/>
    <x v="69"/>
    <x v="69"/>
    <x v="2"/>
    <x v="1"/>
    <x v="0"/>
    <x v="49"/>
    <x v="49"/>
    <x v="12"/>
    <x v="12"/>
    <x v="0"/>
  </r>
  <r>
    <x v="1"/>
    <x v="0"/>
    <x v="70"/>
    <x v="57"/>
    <x v="57"/>
    <x v="70"/>
    <x v="70"/>
    <x v="11"/>
    <x v="1"/>
    <x v="0"/>
    <x v="50"/>
    <x v="50"/>
    <x v="0"/>
    <x v="0"/>
    <x v="0"/>
  </r>
  <r>
    <x v="1"/>
    <x v="0"/>
    <x v="71"/>
    <x v="45"/>
    <x v="45"/>
    <x v="71"/>
    <x v="71"/>
    <x v="6"/>
    <x v="1"/>
    <x v="0"/>
    <x v="27"/>
    <x v="27"/>
    <x v="6"/>
    <x v="6"/>
    <x v="0"/>
  </r>
  <r>
    <x v="1"/>
    <x v="0"/>
    <x v="72"/>
    <x v="56"/>
    <x v="56"/>
    <x v="72"/>
    <x v="72"/>
    <x v="1"/>
    <x v="1"/>
    <x v="0"/>
    <x v="36"/>
    <x v="36"/>
    <x v="10"/>
    <x v="10"/>
    <x v="0"/>
  </r>
  <r>
    <x v="1"/>
    <x v="0"/>
    <x v="73"/>
    <x v="58"/>
    <x v="58"/>
    <x v="73"/>
    <x v="73"/>
    <x v="0"/>
    <x v="9"/>
    <x v="0"/>
    <x v="51"/>
    <x v="51"/>
    <x v="7"/>
    <x v="7"/>
    <x v="0"/>
  </r>
  <r>
    <x v="1"/>
    <x v="0"/>
    <x v="74"/>
    <x v="59"/>
    <x v="59"/>
    <x v="74"/>
    <x v="74"/>
    <x v="2"/>
    <x v="10"/>
    <x v="0"/>
    <x v="40"/>
    <x v="40"/>
    <x v="13"/>
    <x v="13"/>
    <x v="0"/>
  </r>
  <r>
    <x v="2"/>
    <x v="0"/>
    <x v="75"/>
    <x v="45"/>
    <x v="45"/>
    <x v="75"/>
    <x v="75"/>
    <x v="7"/>
    <x v="0"/>
    <x v="0"/>
    <x v="39"/>
    <x v="39"/>
    <x v="7"/>
    <x v="7"/>
    <x v="0"/>
  </r>
  <r>
    <x v="1"/>
    <x v="0"/>
    <x v="76"/>
    <x v="16"/>
    <x v="16"/>
    <x v="76"/>
    <x v="76"/>
    <x v="0"/>
    <x v="1"/>
    <x v="0"/>
    <x v="2"/>
    <x v="2"/>
    <x v="6"/>
    <x v="6"/>
    <x v="0"/>
  </r>
  <r>
    <x v="0"/>
    <x v="0"/>
    <x v="77"/>
    <x v="12"/>
    <x v="12"/>
    <x v="77"/>
    <x v="77"/>
    <x v="7"/>
    <x v="1"/>
    <x v="0"/>
    <x v="52"/>
    <x v="52"/>
    <x v="1"/>
    <x v="1"/>
    <x v="0"/>
  </r>
  <r>
    <x v="1"/>
    <x v="0"/>
    <x v="78"/>
    <x v="60"/>
    <x v="60"/>
    <x v="78"/>
    <x v="78"/>
    <x v="1"/>
    <x v="3"/>
    <x v="0"/>
    <x v="53"/>
    <x v="53"/>
    <x v="2"/>
    <x v="2"/>
    <x v="0"/>
  </r>
  <r>
    <x v="0"/>
    <x v="0"/>
    <x v="79"/>
    <x v="37"/>
    <x v="37"/>
    <x v="79"/>
    <x v="79"/>
    <x v="2"/>
    <x v="4"/>
    <x v="0"/>
    <x v="54"/>
    <x v="54"/>
    <x v="5"/>
    <x v="5"/>
    <x v="0"/>
  </r>
  <r>
    <x v="1"/>
    <x v="0"/>
    <x v="80"/>
    <x v="14"/>
    <x v="14"/>
    <x v="80"/>
    <x v="80"/>
    <x v="7"/>
    <x v="1"/>
    <x v="0"/>
    <x v="6"/>
    <x v="6"/>
    <x v="5"/>
    <x v="5"/>
    <x v="0"/>
  </r>
  <r>
    <x v="1"/>
    <x v="0"/>
    <x v="73"/>
    <x v="58"/>
    <x v="58"/>
    <x v="73"/>
    <x v="73"/>
    <x v="0"/>
    <x v="3"/>
    <x v="0"/>
    <x v="51"/>
    <x v="51"/>
    <x v="7"/>
    <x v="7"/>
    <x v="0"/>
  </r>
  <r>
    <x v="0"/>
    <x v="0"/>
    <x v="81"/>
    <x v="44"/>
    <x v="44"/>
    <x v="81"/>
    <x v="81"/>
    <x v="0"/>
    <x v="0"/>
    <x v="0"/>
    <x v="50"/>
    <x v="50"/>
    <x v="1"/>
    <x v="1"/>
    <x v="0"/>
  </r>
  <r>
    <x v="4"/>
    <x v="0"/>
    <x v="82"/>
    <x v="35"/>
    <x v="35"/>
    <x v="82"/>
    <x v="82"/>
    <x v="2"/>
    <x v="1"/>
    <x v="0"/>
    <x v="55"/>
    <x v="55"/>
    <x v="2"/>
    <x v="2"/>
    <x v="0"/>
  </r>
  <r>
    <x v="0"/>
    <x v="0"/>
    <x v="83"/>
    <x v="61"/>
    <x v="61"/>
    <x v="83"/>
    <x v="83"/>
    <x v="0"/>
    <x v="4"/>
    <x v="0"/>
    <x v="35"/>
    <x v="35"/>
    <x v="9"/>
    <x v="9"/>
    <x v="0"/>
  </r>
  <r>
    <x v="1"/>
    <x v="0"/>
    <x v="84"/>
    <x v="27"/>
    <x v="27"/>
    <x v="84"/>
    <x v="84"/>
    <x v="2"/>
    <x v="9"/>
    <x v="0"/>
    <x v="56"/>
    <x v="56"/>
    <x v="7"/>
    <x v="7"/>
    <x v="0"/>
  </r>
  <r>
    <x v="0"/>
    <x v="0"/>
    <x v="85"/>
    <x v="62"/>
    <x v="62"/>
    <x v="85"/>
    <x v="85"/>
    <x v="9"/>
    <x v="1"/>
    <x v="0"/>
    <x v="50"/>
    <x v="50"/>
    <x v="13"/>
    <x v="13"/>
    <x v="0"/>
  </r>
  <r>
    <x v="0"/>
    <x v="0"/>
    <x v="86"/>
    <x v="26"/>
    <x v="26"/>
    <x v="86"/>
    <x v="86"/>
    <x v="0"/>
    <x v="1"/>
    <x v="0"/>
    <x v="2"/>
    <x v="2"/>
    <x v="10"/>
    <x v="10"/>
    <x v="0"/>
  </r>
  <r>
    <x v="2"/>
    <x v="0"/>
    <x v="87"/>
    <x v="63"/>
    <x v="63"/>
    <x v="87"/>
    <x v="87"/>
    <x v="6"/>
    <x v="4"/>
    <x v="0"/>
    <x v="4"/>
    <x v="4"/>
    <x v="5"/>
    <x v="5"/>
    <x v="0"/>
  </r>
  <r>
    <x v="1"/>
    <x v="0"/>
    <x v="88"/>
    <x v="64"/>
    <x v="64"/>
    <x v="88"/>
    <x v="88"/>
    <x v="9"/>
    <x v="1"/>
    <x v="0"/>
    <x v="4"/>
    <x v="4"/>
    <x v="1"/>
    <x v="1"/>
    <x v="0"/>
  </r>
  <r>
    <x v="1"/>
    <x v="0"/>
    <x v="89"/>
    <x v="65"/>
    <x v="65"/>
    <x v="89"/>
    <x v="89"/>
    <x v="1"/>
    <x v="1"/>
    <x v="0"/>
    <x v="56"/>
    <x v="56"/>
    <x v="11"/>
    <x v="11"/>
    <x v="0"/>
  </r>
  <r>
    <x v="1"/>
    <x v="0"/>
    <x v="90"/>
    <x v="50"/>
    <x v="50"/>
    <x v="90"/>
    <x v="90"/>
    <x v="11"/>
    <x v="0"/>
    <x v="0"/>
    <x v="57"/>
    <x v="57"/>
    <x v="6"/>
    <x v="6"/>
    <x v="0"/>
  </r>
  <r>
    <x v="1"/>
    <x v="0"/>
    <x v="91"/>
    <x v="17"/>
    <x v="17"/>
    <x v="91"/>
    <x v="91"/>
    <x v="2"/>
    <x v="5"/>
    <x v="0"/>
    <x v="58"/>
    <x v="58"/>
    <x v="8"/>
    <x v="8"/>
    <x v="0"/>
  </r>
  <r>
    <x v="1"/>
    <x v="0"/>
    <x v="92"/>
    <x v="32"/>
    <x v="32"/>
    <x v="92"/>
    <x v="92"/>
    <x v="11"/>
    <x v="5"/>
    <x v="0"/>
    <x v="5"/>
    <x v="5"/>
    <x v="6"/>
    <x v="6"/>
    <x v="0"/>
  </r>
  <r>
    <x v="0"/>
    <x v="0"/>
    <x v="93"/>
    <x v="33"/>
    <x v="33"/>
    <x v="93"/>
    <x v="93"/>
    <x v="0"/>
    <x v="1"/>
    <x v="0"/>
    <x v="59"/>
    <x v="59"/>
    <x v="5"/>
    <x v="5"/>
    <x v="0"/>
  </r>
  <r>
    <x v="0"/>
    <x v="0"/>
    <x v="94"/>
    <x v="66"/>
    <x v="66"/>
    <x v="94"/>
    <x v="94"/>
    <x v="5"/>
    <x v="4"/>
    <x v="0"/>
    <x v="17"/>
    <x v="17"/>
    <x v="9"/>
    <x v="9"/>
    <x v="0"/>
  </r>
  <r>
    <x v="1"/>
    <x v="0"/>
    <x v="95"/>
    <x v="62"/>
    <x v="62"/>
    <x v="95"/>
    <x v="95"/>
    <x v="4"/>
    <x v="7"/>
    <x v="0"/>
    <x v="21"/>
    <x v="21"/>
    <x v="10"/>
    <x v="10"/>
    <x v="0"/>
  </r>
  <r>
    <x v="1"/>
    <x v="0"/>
    <x v="96"/>
    <x v="67"/>
    <x v="67"/>
    <x v="96"/>
    <x v="96"/>
    <x v="6"/>
    <x v="1"/>
    <x v="0"/>
    <x v="19"/>
    <x v="19"/>
    <x v="13"/>
    <x v="13"/>
    <x v="0"/>
  </r>
  <r>
    <x v="1"/>
    <x v="0"/>
    <x v="97"/>
    <x v="68"/>
    <x v="68"/>
    <x v="97"/>
    <x v="97"/>
    <x v="12"/>
    <x v="2"/>
    <x v="0"/>
    <x v="44"/>
    <x v="44"/>
    <x v="4"/>
    <x v="4"/>
    <x v="0"/>
  </r>
  <r>
    <x v="0"/>
    <x v="0"/>
    <x v="98"/>
    <x v="69"/>
    <x v="69"/>
    <x v="98"/>
    <x v="98"/>
    <x v="3"/>
    <x v="5"/>
    <x v="1"/>
    <x v="32"/>
    <x v="32"/>
    <x v="4"/>
    <x v="4"/>
    <x v="0"/>
  </r>
  <r>
    <x v="2"/>
    <x v="0"/>
    <x v="99"/>
    <x v="70"/>
    <x v="70"/>
    <x v="99"/>
    <x v="99"/>
    <x v="1"/>
    <x v="1"/>
    <x v="0"/>
    <x v="23"/>
    <x v="23"/>
    <x v="0"/>
    <x v="0"/>
    <x v="0"/>
  </r>
  <r>
    <x v="0"/>
    <x v="0"/>
    <x v="100"/>
    <x v="6"/>
    <x v="6"/>
    <x v="100"/>
    <x v="100"/>
    <x v="2"/>
    <x v="10"/>
    <x v="0"/>
    <x v="42"/>
    <x v="42"/>
    <x v="13"/>
    <x v="13"/>
    <x v="0"/>
  </r>
  <r>
    <x v="1"/>
    <x v="0"/>
    <x v="101"/>
    <x v="71"/>
    <x v="71"/>
    <x v="101"/>
    <x v="101"/>
    <x v="5"/>
    <x v="1"/>
    <x v="0"/>
    <x v="22"/>
    <x v="22"/>
    <x v="0"/>
    <x v="0"/>
    <x v="0"/>
  </r>
  <r>
    <x v="1"/>
    <x v="0"/>
    <x v="102"/>
    <x v="65"/>
    <x v="65"/>
    <x v="102"/>
    <x v="102"/>
    <x v="1"/>
    <x v="9"/>
    <x v="0"/>
    <x v="25"/>
    <x v="25"/>
    <x v="7"/>
    <x v="7"/>
    <x v="0"/>
  </r>
  <r>
    <x v="0"/>
    <x v="0"/>
    <x v="103"/>
    <x v="67"/>
    <x v="67"/>
    <x v="103"/>
    <x v="103"/>
    <x v="1"/>
    <x v="0"/>
    <x v="0"/>
    <x v="51"/>
    <x v="51"/>
    <x v="6"/>
    <x v="6"/>
    <x v="0"/>
  </r>
  <r>
    <x v="1"/>
    <x v="0"/>
    <x v="104"/>
    <x v="26"/>
    <x v="26"/>
    <x v="104"/>
    <x v="104"/>
    <x v="3"/>
    <x v="7"/>
    <x v="0"/>
    <x v="5"/>
    <x v="5"/>
    <x v="10"/>
    <x v="10"/>
    <x v="0"/>
  </r>
  <r>
    <x v="1"/>
    <x v="0"/>
    <x v="102"/>
    <x v="65"/>
    <x v="65"/>
    <x v="102"/>
    <x v="102"/>
    <x v="1"/>
    <x v="3"/>
    <x v="0"/>
    <x v="25"/>
    <x v="25"/>
    <x v="7"/>
    <x v="7"/>
    <x v="0"/>
  </r>
  <r>
    <x v="0"/>
    <x v="0"/>
    <x v="105"/>
    <x v="72"/>
    <x v="72"/>
    <x v="105"/>
    <x v="105"/>
    <x v="4"/>
    <x v="1"/>
    <x v="0"/>
    <x v="60"/>
    <x v="60"/>
    <x v="1"/>
    <x v="1"/>
    <x v="0"/>
  </r>
  <r>
    <x v="0"/>
    <x v="0"/>
    <x v="106"/>
    <x v="29"/>
    <x v="29"/>
    <x v="106"/>
    <x v="106"/>
    <x v="7"/>
    <x v="1"/>
    <x v="0"/>
    <x v="16"/>
    <x v="16"/>
    <x v="1"/>
    <x v="1"/>
    <x v="0"/>
  </r>
  <r>
    <x v="0"/>
    <x v="0"/>
    <x v="107"/>
    <x v="73"/>
    <x v="73"/>
    <x v="107"/>
    <x v="107"/>
    <x v="6"/>
    <x v="3"/>
    <x v="0"/>
    <x v="52"/>
    <x v="52"/>
    <x v="7"/>
    <x v="7"/>
    <x v="0"/>
  </r>
  <r>
    <x v="0"/>
    <x v="1"/>
    <x v="108"/>
    <x v="74"/>
    <x v="74"/>
    <x v="108"/>
    <x v="108"/>
    <x v="0"/>
    <x v="1"/>
    <x v="0"/>
    <x v="61"/>
    <x v="61"/>
    <x v="6"/>
    <x v="6"/>
    <x v="0"/>
  </r>
  <r>
    <x v="0"/>
    <x v="1"/>
    <x v="109"/>
    <x v="75"/>
    <x v="75"/>
    <x v="109"/>
    <x v="109"/>
    <x v="1"/>
    <x v="1"/>
    <x v="0"/>
    <x v="59"/>
    <x v="59"/>
    <x v="5"/>
    <x v="5"/>
    <x v="0"/>
  </r>
  <r>
    <x v="0"/>
    <x v="1"/>
    <x v="110"/>
    <x v="64"/>
    <x v="64"/>
    <x v="110"/>
    <x v="110"/>
    <x v="2"/>
    <x v="5"/>
    <x v="1"/>
    <x v="62"/>
    <x v="62"/>
    <x v="1"/>
    <x v="1"/>
    <x v="0"/>
  </r>
  <r>
    <x v="5"/>
    <x v="1"/>
    <x v="111"/>
    <x v="76"/>
    <x v="76"/>
    <x v="111"/>
    <x v="111"/>
    <x v="3"/>
    <x v="1"/>
    <x v="0"/>
    <x v="14"/>
    <x v="14"/>
    <x v="2"/>
    <x v="2"/>
    <x v="0"/>
  </r>
  <r>
    <x v="5"/>
    <x v="1"/>
    <x v="112"/>
    <x v="77"/>
    <x v="77"/>
    <x v="112"/>
    <x v="112"/>
    <x v="7"/>
    <x v="4"/>
    <x v="0"/>
    <x v="40"/>
    <x v="40"/>
    <x v="5"/>
    <x v="5"/>
    <x v="0"/>
  </r>
  <r>
    <x v="0"/>
    <x v="1"/>
    <x v="113"/>
    <x v="41"/>
    <x v="41"/>
    <x v="113"/>
    <x v="113"/>
    <x v="2"/>
    <x v="6"/>
    <x v="0"/>
    <x v="43"/>
    <x v="43"/>
    <x v="9"/>
    <x v="9"/>
    <x v="0"/>
  </r>
  <r>
    <x v="5"/>
    <x v="1"/>
    <x v="114"/>
    <x v="78"/>
    <x v="78"/>
    <x v="114"/>
    <x v="114"/>
    <x v="0"/>
    <x v="1"/>
    <x v="0"/>
    <x v="63"/>
    <x v="63"/>
    <x v="10"/>
    <x v="10"/>
    <x v="0"/>
  </r>
  <r>
    <x v="1"/>
    <x v="1"/>
    <x v="115"/>
    <x v="79"/>
    <x v="79"/>
    <x v="115"/>
    <x v="115"/>
    <x v="2"/>
    <x v="3"/>
    <x v="0"/>
    <x v="51"/>
    <x v="51"/>
    <x v="13"/>
    <x v="13"/>
    <x v="0"/>
  </r>
  <r>
    <x v="0"/>
    <x v="1"/>
    <x v="116"/>
    <x v="80"/>
    <x v="80"/>
    <x v="116"/>
    <x v="116"/>
    <x v="6"/>
    <x v="1"/>
    <x v="0"/>
    <x v="32"/>
    <x v="32"/>
    <x v="14"/>
    <x v="14"/>
    <x v="0"/>
  </r>
  <r>
    <x v="0"/>
    <x v="1"/>
    <x v="117"/>
    <x v="78"/>
    <x v="78"/>
    <x v="117"/>
    <x v="117"/>
    <x v="12"/>
    <x v="3"/>
    <x v="0"/>
    <x v="12"/>
    <x v="12"/>
    <x v="9"/>
    <x v="9"/>
    <x v="0"/>
  </r>
  <r>
    <x v="1"/>
    <x v="1"/>
    <x v="118"/>
    <x v="81"/>
    <x v="81"/>
    <x v="118"/>
    <x v="118"/>
    <x v="0"/>
    <x v="1"/>
    <x v="0"/>
    <x v="11"/>
    <x v="11"/>
    <x v="8"/>
    <x v="8"/>
    <x v="0"/>
  </r>
  <r>
    <x v="2"/>
    <x v="1"/>
    <x v="119"/>
    <x v="32"/>
    <x v="32"/>
    <x v="119"/>
    <x v="119"/>
    <x v="6"/>
    <x v="0"/>
    <x v="0"/>
    <x v="21"/>
    <x v="21"/>
    <x v="9"/>
    <x v="9"/>
    <x v="0"/>
  </r>
  <r>
    <x v="0"/>
    <x v="1"/>
    <x v="120"/>
    <x v="48"/>
    <x v="48"/>
    <x v="120"/>
    <x v="120"/>
    <x v="11"/>
    <x v="1"/>
    <x v="0"/>
    <x v="29"/>
    <x v="29"/>
    <x v="0"/>
    <x v="0"/>
    <x v="0"/>
  </r>
  <r>
    <x v="0"/>
    <x v="1"/>
    <x v="121"/>
    <x v="9"/>
    <x v="9"/>
    <x v="121"/>
    <x v="121"/>
    <x v="1"/>
    <x v="1"/>
    <x v="0"/>
    <x v="59"/>
    <x v="59"/>
    <x v="2"/>
    <x v="2"/>
    <x v="0"/>
  </r>
  <r>
    <x v="5"/>
    <x v="1"/>
    <x v="122"/>
    <x v="82"/>
    <x v="82"/>
    <x v="122"/>
    <x v="122"/>
    <x v="5"/>
    <x v="1"/>
    <x v="0"/>
    <x v="9"/>
    <x v="9"/>
    <x v="0"/>
    <x v="0"/>
    <x v="0"/>
  </r>
  <r>
    <x v="0"/>
    <x v="1"/>
    <x v="123"/>
    <x v="83"/>
    <x v="83"/>
    <x v="123"/>
    <x v="123"/>
    <x v="10"/>
    <x v="5"/>
    <x v="0"/>
    <x v="24"/>
    <x v="24"/>
    <x v="10"/>
    <x v="10"/>
    <x v="0"/>
  </r>
  <r>
    <x v="0"/>
    <x v="1"/>
    <x v="124"/>
    <x v="84"/>
    <x v="84"/>
    <x v="124"/>
    <x v="124"/>
    <x v="1"/>
    <x v="1"/>
    <x v="0"/>
    <x v="64"/>
    <x v="64"/>
    <x v="0"/>
    <x v="0"/>
    <x v="0"/>
  </r>
  <r>
    <x v="6"/>
    <x v="1"/>
    <x v="125"/>
    <x v="85"/>
    <x v="85"/>
    <x v="125"/>
    <x v="125"/>
    <x v="10"/>
    <x v="1"/>
    <x v="0"/>
    <x v="32"/>
    <x v="32"/>
    <x v="13"/>
    <x v="13"/>
    <x v="0"/>
  </r>
  <r>
    <x v="7"/>
    <x v="1"/>
    <x v="126"/>
    <x v="86"/>
    <x v="86"/>
    <x v="126"/>
    <x v="126"/>
    <x v="1"/>
    <x v="1"/>
    <x v="0"/>
    <x v="39"/>
    <x v="39"/>
    <x v="10"/>
    <x v="10"/>
    <x v="0"/>
  </r>
  <r>
    <x v="2"/>
    <x v="1"/>
    <x v="127"/>
    <x v="10"/>
    <x v="10"/>
    <x v="127"/>
    <x v="127"/>
    <x v="11"/>
    <x v="1"/>
    <x v="0"/>
    <x v="11"/>
    <x v="11"/>
    <x v="1"/>
    <x v="1"/>
    <x v="0"/>
  </r>
  <r>
    <x v="5"/>
    <x v="1"/>
    <x v="128"/>
    <x v="87"/>
    <x v="87"/>
    <x v="128"/>
    <x v="128"/>
    <x v="10"/>
    <x v="3"/>
    <x v="0"/>
    <x v="61"/>
    <x v="61"/>
    <x v="2"/>
    <x v="2"/>
    <x v="0"/>
  </r>
  <r>
    <x v="0"/>
    <x v="1"/>
    <x v="129"/>
    <x v="62"/>
    <x v="62"/>
    <x v="129"/>
    <x v="129"/>
    <x v="0"/>
    <x v="3"/>
    <x v="0"/>
    <x v="65"/>
    <x v="65"/>
    <x v="11"/>
    <x v="11"/>
    <x v="0"/>
  </r>
  <r>
    <x v="5"/>
    <x v="1"/>
    <x v="130"/>
    <x v="88"/>
    <x v="88"/>
    <x v="130"/>
    <x v="130"/>
    <x v="1"/>
    <x v="1"/>
    <x v="0"/>
    <x v="9"/>
    <x v="9"/>
    <x v="8"/>
    <x v="8"/>
    <x v="0"/>
  </r>
  <r>
    <x v="7"/>
    <x v="1"/>
    <x v="131"/>
    <x v="89"/>
    <x v="89"/>
    <x v="131"/>
    <x v="131"/>
    <x v="1"/>
    <x v="1"/>
    <x v="0"/>
    <x v="23"/>
    <x v="23"/>
    <x v="2"/>
    <x v="2"/>
    <x v="0"/>
  </r>
  <r>
    <x v="5"/>
    <x v="1"/>
    <x v="132"/>
    <x v="55"/>
    <x v="55"/>
    <x v="132"/>
    <x v="132"/>
    <x v="2"/>
    <x v="1"/>
    <x v="0"/>
    <x v="36"/>
    <x v="36"/>
    <x v="11"/>
    <x v="11"/>
    <x v="0"/>
  </r>
  <r>
    <x v="5"/>
    <x v="1"/>
    <x v="133"/>
    <x v="90"/>
    <x v="90"/>
    <x v="133"/>
    <x v="133"/>
    <x v="6"/>
    <x v="0"/>
    <x v="0"/>
    <x v="2"/>
    <x v="2"/>
    <x v="0"/>
    <x v="0"/>
    <x v="0"/>
  </r>
  <r>
    <x v="6"/>
    <x v="1"/>
    <x v="134"/>
    <x v="21"/>
    <x v="21"/>
    <x v="134"/>
    <x v="134"/>
    <x v="7"/>
    <x v="1"/>
    <x v="0"/>
    <x v="9"/>
    <x v="9"/>
    <x v="0"/>
    <x v="0"/>
    <x v="0"/>
  </r>
  <r>
    <x v="0"/>
    <x v="1"/>
    <x v="135"/>
    <x v="91"/>
    <x v="91"/>
    <x v="135"/>
    <x v="135"/>
    <x v="5"/>
    <x v="1"/>
    <x v="0"/>
    <x v="24"/>
    <x v="24"/>
    <x v="6"/>
    <x v="6"/>
    <x v="0"/>
  </r>
  <r>
    <x v="0"/>
    <x v="1"/>
    <x v="136"/>
    <x v="57"/>
    <x v="57"/>
    <x v="136"/>
    <x v="136"/>
    <x v="1"/>
    <x v="6"/>
    <x v="0"/>
    <x v="17"/>
    <x v="17"/>
    <x v="5"/>
    <x v="5"/>
    <x v="0"/>
  </r>
  <r>
    <x v="5"/>
    <x v="1"/>
    <x v="137"/>
    <x v="92"/>
    <x v="92"/>
    <x v="137"/>
    <x v="137"/>
    <x v="3"/>
    <x v="6"/>
    <x v="0"/>
    <x v="66"/>
    <x v="66"/>
    <x v="13"/>
    <x v="13"/>
    <x v="0"/>
  </r>
  <r>
    <x v="7"/>
    <x v="1"/>
    <x v="138"/>
    <x v="73"/>
    <x v="73"/>
    <x v="138"/>
    <x v="138"/>
    <x v="2"/>
    <x v="1"/>
    <x v="0"/>
    <x v="2"/>
    <x v="2"/>
    <x v="8"/>
    <x v="8"/>
    <x v="0"/>
  </r>
  <r>
    <x v="0"/>
    <x v="1"/>
    <x v="139"/>
    <x v="61"/>
    <x v="61"/>
    <x v="139"/>
    <x v="139"/>
    <x v="13"/>
    <x v="3"/>
    <x v="0"/>
    <x v="62"/>
    <x v="62"/>
    <x v="5"/>
    <x v="5"/>
    <x v="0"/>
  </r>
  <r>
    <x v="0"/>
    <x v="1"/>
    <x v="140"/>
    <x v="58"/>
    <x v="58"/>
    <x v="140"/>
    <x v="140"/>
    <x v="13"/>
    <x v="1"/>
    <x v="0"/>
    <x v="16"/>
    <x v="16"/>
    <x v="8"/>
    <x v="8"/>
    <x v="0"/>
  </r>
  <r>
    <x v="0"/>
    <x v="1"/>
    <x v="141"/>
    <x v="46"/>
    <x v="46"/>
    <x v="141"/>
    <x v="141"/>
    <x v="9"/>
    <x v="4"/>
    <x v="0"/>
    <x v="48"/>
    <x v="48"/>
    <x v="5"/>
    <x v="5"/>
    <x v="0"/>
  </r>
  <r>
    <x v="5"/>
    <x v="1"/>
    <x v="142"/>
    <x v="78"/>
    <x v="78"/>
    <x v="142"/>
    <x v="142"/>
    <x v="1"/>
    <x v="1"/>
    <x v="0"/>
    <x v="53"/>
    <x v="53"/>
    <x v="10"/>
    <x v="10"/>
    <x v="0"/>
  </r>
  <r>
    <x v="0"/>
    <x v="1"/>
    <x v="143"/>
    <x v="35"/>
    <x v="35"/>
    <x v="143"/>
    <x v="143"/>
    <x v="11"/>
    <x v="1"/>
    <x v="0"/>
    <x v="51"/>
    <x v="51"/>
    <x v="13"/>
    <x v="13"/>
    <x v="0"/>
  </r>
  <r>
    <x v="5"/>
    <x v="1"/>
    <x v="144"/>
    <x v="93"/>
    <x v="93"/>
    <x v="144"/>
    <x v="144"/>
    <x v="1"/>
    <x v="10"/>
    <x v="0"/>
    <x v="54"/>
    <x v="54"/>
    <x v="2"/>
    <x v="2"/>
    <x v="0"/>
  </r>
  <r>
    <x v="0"/>
    <x v="1"/>
    <x v="145"/>
    <x v="47"/>
    <x v="47"/>
    <x v="145"/>
    <x v="145"/>
    <x v="2"/>
    <x v="3"/>
    <x v="0"/>
    <x v="67"/>
    <x v="67"/>
    <x v="8"/>
    <x v="8"/>
    <x v="0"/>
  </r>
  <r>
    <x v="1"/>
    <x v="1"/>
    <x v="146"/>
    <x v="94"/>
    <x v="94"/>
    <x v="146"/>
    <x v="146"/>
    <x v="4"/>
    <x v="4"/>
    <x v="2"/>
    <x v="35"/>
    <x v="35"/>
    <x v="2"/>
    <x v="2"/>
    <x v="0"/>
  </r>
  <r>
    <x v="8"/>
    <x v="1"/>
    <x v="147"/>
    <x v="36"/>
    <x v="36"/>
    <x v="147"/>
    <x v="147"/>
    <x v="1"/>
    <x v="3"/>
    <x v="0"/>
    <x v="46"/>
    <x v="46"/>
    <x v="12"/>
    <x v="12"/>
    <x v="0"/>
  </r>
  <r>
    <x v="0"/>
    <x v="1"/>
    <x v="148"/>
    <x v="72"/>
    <x v="72"/>
    <x v="148"/>
    <x v="148"/>
    <x v="2"/>
    <x v="0"/>
    <x v="0"/>
    <x v="8"/>
    <x v="8"/>
    <x v="0"/>
    <x v="0"/>
    <x v="0"/>
  </r>
  <r>
    <x v="5"/>
    <x v="1"/>
    <x v="149"/>
    <x v="53"/>
    <x v="53"/>
    <x v="149"/>
    <x v="149"/>
    <x v="8"/>
    <x v="1"/>
    <x v="0"/>
    <x v="41"/>
    <x v="41"/>
    <x v="8"/>
    <x v="8"/>
    <x v="0"/>
  </r>
  <r>
    <x v="0"/>
    <x v="1"/>
    <x v="150"/>
    <x v="57"/>
    <x v="57"/>
    <x v="150"/>
    <x v="150"/>
    <x v="1"/>
    <x v="1"/>
    <x v="0"/>
    <x v="15"/>
    <x v="15"/>
    <x v="5"/>
    <x v="5"/>
    <x v="0"/>
  </r>
  <r>
    <x v="1"/>
    <x v="1"/>
    <x v="151"/>
    <x v="39"/>
    <x v="39"/>
    <x v="151"/>
    <x v="151"/>
    <x v="0"/>
    <x v="1"/>
    <x v="0"/>
    <x v="39"/>
    <x v="39"/>
    <x v="13"/>
    <x v="13"/>
    <x v="0"/>
  </r>
  <r>
    <x v="1"/>
    <x v="1"/>
    <x v="152"/>
    <x v="62"/>
    <x v="62"/>
    <x v="152"/>
    <x v="152"/>
    <x v="2"/>
    <x v="5"/>
    <x v="0"/>
    <x v="55"/>
    <x v="55"/>
    <x v="9"/>
    <x v="9"/>
    <x v="0"/>
  </r>
  <r>
    <x v="5"/>
    <x v="1"/>
    <x v="153"/>
    <x v="95"/>
    <x v="95"/>
    <x v="153"/>
    <x v="153"/>
    <x v="0"/>
    <x v="10"/>
    <x v="0"/>
    <x v="68"/>
    <x v="68"/>
    <x v="13"/>
    <x v="13"/>
    <x v="0"/>
  </r>
  <r>
    <x v="0"/>
    <x v="1"/>
    <x v="154"/>
    <x v="14"/>
    <x v="14"/>
    <x v="154"/>
    <x v="154"/>
    <x v="10"/>
    <x v="1"/>
    <x v="0"/>
    <x v="17"/>
    <x v="17"/>
    <x v="10"/>
    <x v="10"/>
    <x v="0"/>
  </r>
  <r>
    <x v="7"/>
    <x v="1"/>
    <x v="155"/>
    <x v="3"/>
    <x v="3"/>
    <x v="155"/>
    <x v="155"/>
    <x v="8"/>
    <x v="1"/>
    <x v="0"/>
    <x v="10"/>
    <x v="10"/>
    <x v="10"/>
    <x v="10"/>
    <x v="0"/>
  </r>
  <r>
    <x v="0"/>
    <x v="1"/>
    <x v="156"/>
    <x v="96"/>
    <x v="96"/>
    <x v="156"/>
    <x v="156"/>
    <x v="13"/>
    <x v="0"/>
    <x v="0"/>
    <x v="13"/>
    <x v="13"/>
    <x v="8"/>
    <x v="8"/>
    <x v="0"/>
  </r>
  <r>
    <x v="0"/>
    <x v="1"/>
    <x v="157"/>
    <x v="97"/>
    <x v="97"/>
    <x v="157"/>
    <x v="157"/>
    <x v="5"/>
    <x v="1"/>
    <x v="0"/>
    <x v="69"/>
    <x v="69"/>
    <x v="0"/>
    <x v="0"/>
    <x v="0"/>
  </r>
  <r>
    <x v="0"/>
    <x v="1"/>
    <x v="158"/>
    <x v="51"/>
    <x v="51"/>
    <x v="158"/>
    <x v="158"/>
    <x v="8"/>
    <x v="1"/>
    <x v="0"/>
    <x v="70"/>
    <x v="70"/>
    <x v="6"/>
    <x v="6"/>
    <x v="0"/>
  </r>
  <r>
    <x v="0"/>
    <x v="1"/>
    <x v="159"/>
    <x v="98"/>
    <x v="98"/>
    <x v="159"/>
    <x v="159"/>
    <x v="0"/>
    <x v="5"/>
    <x v="0"/>
    <x v="66"/>
    <x v="66"/>
    <x v="9"/>
    <x v="9"/>
    <x v="0"/>
  </r>
  <r>
    <x v="0"/>
    <x v="1"/>
    <x v="160"/>
    <x v="99"/>
    <x v="99"/>
    <x v="160"/>
    <x v="160"/>
    <x v="1"/>
    <x v="8"/>
    <x v="0"/>
    <x v="10"/>
    <x v="10"/>
    <x v="1"/>
    <x v="1"/>
    <x v="0"/>
  </r>
  <r>
    <x v="5"/>
    <x v="1"/>
    <x v="161"/>
    <x v="58"/>
    <x v="58"/>
    <x v="161"/>
    <x v="161"/>
    <x v="1"/>
    <x v="4"/>
    <x v="0"/>
    <x v="31"/>
    <x v="31"/>
    <x v="2"/>
    <x v="2"/>
    <x v="0"/>
  </r>
  <r>
    <x v="0"/>
    <x v="1"/>
    <x v="162"/>
    <x v="30"/>
    <x v="30"/>
    <x v="162"/>
    <x v="162"/>
    <x v="1"/>
    <x v="0"/>
    <x v="0"/>
    <x v="54"/>
    <x v="54"/>
    <x v="5"/>
    <x v="5"/>
    <x v="0"/>
  </r>
  <r>
    <x v="0"/>
    <x v="1"/>
    <x v="163"/>
    <x v="100"/>
    <x v="100"/>
    <x v="163"/>
    <x v="163"/>
    <x v="1"/>
    <x v="7"/>
    <x v="0"/>
    <x v="71"/>
    <x v="71"/>
    <x v="2"/>
    <x v="2"/>
    <x v="0"/>
  </r>
  <r>
    <x v="1"/>
    <x v="1"/>
    <x v="164"/>
    <x v="39"/>
    <x v="39"/>
    <x v="164"/>
    <x v="164"/>
    <x v="3"/>
    <x v="0"/>
    <x v="0"/>
    <x v="34"/>
    <x v="34"/>
    <x v="1"/>
    <x v="1"/>
    <x v="0"/>
  </r>
  <r>
    <x v="5"/>
    <x v="1"/>
    <x v="165"/>
    <x v="0"/>
    <x v="0"/>
    <x v="165"/>
    <x v="165"/>
    <x v="0"/>
    <x v="8"/>
    <x v="0"/>
    <x v="72"/>
    <x v="72"/>
    <x v="10"/>
    <x v="10"/>
    <x v="0"/>
  </r>
  <r>
    <x v="7"/>
    <x v="1"/>
    <x v="166"/>
    <x v="101"/>
    <x v="101"/>
    <x v="166"/>
    <x v="166"/>
    <x v="5"/>
    <x v="3"/>
    <x v="0"/>
    <x v="28"/>
    <x v="28"/>
    <x v="8"/>
    <x v="8"/>
    <x v="0"/>
  </r>
  <r>
    <x v="0"/>
    <x v="1"/>
    <x v="167"/>
    <x v="102"/>
    <x v="102"/>
    <x v="167"/>
    <x v="167"/>
    <x v="2"/>
    <x v="0"/>
    <x v="0"/>
    <x v="48"/>
    <x v="48"/>
    <x v="6"/>
    <x v="6"/>
    <x v="0"/>
  </r>
  <r>
    <x v="0"/>
    <x v="1"/>
    <x v="168"/>
    <x v="0"/>
    <x v="0"/>
    <x v="168"/>
    <x v="168"/>
    <x v="0"/>
    <x v="1"/>
    <x v="0"/>
    <x v="13"/>
    <x v="13"/>
    <x v="1"/>
    <x v="1"/>
    <x v="0"/>
  </r>
  <r>
    <x v="0"/>
    <x v="1"/>
    <x v="169"/>
    <x v="103"/>
    <x v="103"/>
    <x v="169"/>
    <x v="169"/>
    <x v="2"/>
    <x v="1"/>
    <x v="0"/>
    <x v="3"/>
    <x v="3"/>
    <x v="10"/>
    <x v="10"/>
    <x v="0"/>
  </r>
  <r>
    <x v="0"/>
    <x v="1"/>
    <x v="170"/>
    <x v="104"/>
    <x v="104"/>
    <x v="170"/>
    <x v="170"/>
    <x v="5"/>
    <x v="1"/>
    <x v="0"/>
    <x v="60"/>
    <x v="60"/>
    <x v="1"/>
    <x v="1"/>
    <x v="0"/>
  </r>
  <r>
    <x v="1"/>
    <x v="1"/>
    <x v="171"/>
    <x v="64"/>
    <x v="64"/>
    <x v="171"/>
    <x v="171"/>
    <x v="6"/>
    <x v="1"/>
    <x v="0"/>
    <x v="61"/>
    <x v="61"/>
    <x v="0"/>
    <x v="0"/>
    <x v="0"/>
  </r>
  <r>
    <x v="0"/>
    <x v="1"/>
    <x v="172"/>
    <x v="75"/>
    <x v="75"/>
    <x v="172"/>
    <x v="172"/>
    <x v="0"/>
    <x v="4"/>
    <x v="2"/>
    <x v="73"/>
    <x v="73"/>
    <x v="3"/>
    <x v="3"/>
    <x v="0"/>
  </r>
  <r>
    <x v="1"/>
    <x v="1"/>
    <x v="173"/>
    <x v="105"/>
    <x v="105"/>
    <x v="173"/>
    <x v="173"/>
    <x v="11"/>
    <x v="3"/>
    <x v="0"/>
    <x v="28"/>
    <x v="28"/>
    <x v="10"/>
    <x v="10"/>
    <x v="0"/>
  </r>
  <r>
    <x v="0"/>
    <x v="1"/>
    <x v="174"/>
    <x v="35"/>
    <x v="35"/>
    <x v="174"/>
    <x v="174"/>
    <x v="11"/>
    <x v="1"/>
    <x v="0"/>
    <x v="10"/>
    <x v="10"/>
    <x v="0"/>
    <x v="0"/>
    <x v="0"/>
  </r>
  <r>
    <x v="0"/>
    <x v="1"/>
    <x v="175"/>
    <x v="75"/>
    <x v="75"/>
    <x v="175"/>
    <x v="175"/>
    <x v="1"/>
    <x v="9"/>
    <x v="0"/>
    <x v="8"/>
    <x v="8"/>
    <x v="6"/>
    <x v="6"/>
    <x v="0"/>
  </r>
  <r>
    <x v="0"/>
    <x v="1"/>
    <x v="176"/>
    <x v="55"/>
    <x v="55"/>
    <x v="176"/>
    <x v="176"/>
    <x v="1"/>
    <x v="3"/>
    <x v="0"/>
    <x v="55"/>
    <x v="55"/>
    <x v="2"/>
    <x v="2"/>
    <x v="0"/>
  </r>
  <r>
    <x v="6"/>
    <x v="1"/>
    <x v="177"/>
    <x v="87"/>
    <x v="87"/>
    <x v="177"/>
    <x v="177"/>
    <x v="0"/>
    <x v="1"/>
    <x v="0"/>
    <x v="41"/>
    <x v="41"/>
    <x v="6"/>
    <x v="6"/>
    <x v="0"/>
  </r>
  <r>
    <x v="5"/>
    <x v="1"/>
    <x v="178"/>
    <x v="106"/>
    <x v="106"/>
    <x v="178"/>
    <x v="178"/>
    <x v="2"/>
    <x v="7"/>
    <x v="0"/>
    <x v="54"/>
    <x v="54"/>
    <x v="6"/>
    <x v="6"/>
    <x v="0"/>
  </r>
  <r>
    <x v="5"/>
    <x v="1"/>
    <x v="179"/>
    <x v="102"/>
    <x v="102"/>
    <x v="179"/>
    <x v="179"/>
    <x v="2"/>
    <x v="9"/>
    <x v="0"/>
    <x v="1"/>
    <x v="1"/>
    <x v="5"/>
    <x v="5"/>
    <x v="0"/>
  </r>
  <r>
    <x v="1"/>
    <x v="1"/>
    <x v="164"/>
    <x v="39"/>
    <x v="39"/>
    <x v="164"/>
    <x v="164"/>
    <x v="3"/>
    <x v="0"/>
    <x v="0"/>
    <x v="34"/>
    <x v="34"/>
    <x v="1"/>
    <x v="1"/>
    <x v="0"/>
  </r>
  <r>
    <x v="0"/>
    <x v="1"/>
    <x v="180"/>
    <x v="107"/>
    <x v="107"/>
    <x v="180"/>
    <x v="180"/>
    <x v="5"/>
    <x v="4"/>
    <x v="2"/>
    <x v="43"/>
    <x v="43"/>
    <x v="3"/>
    <x v="3"/>
    <x v="0"/>
  </r>
  <r>
    <x v="0"/>
    <x v="1"/>
    <x v="181"/>
    <x v="57"/>
    <x v="57"/>
    <x v="181"/>
    <x v="181"/>
    <x v="6"/>
    <x v="1"/>
    <x v="0"/>
    <x v="28"/>
    <x v="28"/>
    <x v="0"/>
    <x v="0"/>
    <x v="0"/>
  </r>
  <r>
    <x v="0"/>
    <x v="1"/>
    <x v="182"/>
    <x v="108"/>
    <x v="108"/>
    <x v="182"/>
    <x v="182"/>
    <x v="11"/>
    <x v="1"/>
    <x v="0"/>
    <x v="25"/>
    <x v="25"/>
    <x v="6"/>
    <x v="6"/>
    <x v="0"/>
  </r>
  <r>
    <x v="5"/>
    <x v="1"/>
    <x v="183"/>
    <x v="88"/>
    <x v="88"/>
    <x v="183"/>
    <x v="183"/>
    <x v="12"/>
    <x v="1"/>
    <x v="0"/>
    <x v="2"/>
    <x v="2"/>
    <x v="14"/>
    <x v="14"/>
    <x v="0"/>
  </r>
  <r>
    <x v="0"/>
    <x v="1"/>
    <x v="157"/>
    <x v="97"/>
    <x v="97"/>
    <x v="157"/>
    <x v="157"/>
    <x v="5"/>
    <x v="1"/>
    <x v="0"/>
    <x v="69"/>
    <x v="69"/>
    <x v="0"/>
    <x v="0"/>
    <x v="0"/>
  </r>
  <r>
    <x v="5"/>
    <x v="1"/>
    <x v="133"/>
    <x v="90"/>
    <x v="90"/>
    <x v="133"/>
    <x v="133"/>
    <x v="6"/>
    <x v="1"/>
    <x v="0"/>
    <x v="2"/>
    <x v="2"/>
    <x v="0"/>
    <x v="0"/>
    <x v="0"/>
  </r>
  <r>
    <x v="0"/>
    <x v="1"/>
    <x v="184"/>
    <x v="87"/>
    <x v="87"/>
    <x v="184"/>
    <x v="184"/>
    <x v="1"/>
    <x v="6"/>
    <x v="0"/>
    <x v="59"/>
    <x v="59"/>
    <x v="8"/>
    <x v="8"/>
    <x v="0"/>
  </r>
  <r>
    <x v="2"/>
    <x v="1"/>
    <x v="185"/>
    <x v="109"/>
    <x v="109"/>
    <x v="185"/>
    <x v="185"/>
    <x v="2"/>
    <x v="9"/>
    <x v="0"/>
    <x v="23"/>
    <x v="23"/>
    <x v="10"/>
    <x v="10"/>
    <x v="0"/>
  </r>
  <r>
    <x v="5"/>
    <x v="1"/>
    <x v="186"/>
    <x v="110"/>
    <x v="110"/>
    <x v="186"/>
    <x v="186"/>
    <x v="6"/>
    <x v="1"/>
    <x v="0"/>
    <x v="14"/>
    <x v="14"/>
    <x v="6"/>
    <x v="6"/>
    <x v="0"/>
  </r>
  <r>
    <x v="7"/>
    <x v="1"/>
    <x v="187"/>
    <x v="111"/>
    <x v="111"/>
    <x v="187"/>
    <x v="187"/>
    <x v="0"/>
    <x v="1"/>
    <x v="0"/>
    <x v="17"/>
    <x v="17"/>
    <x v="1"/>
    <x v="1"/>
    <x v="0"/>
  </r>
  <r>
    <x v="0"/>
    <x v="1"/>
    <x v="188"/>
    <x v="74"/>
    <x v="74"/>
    <x v="188"/>
    <x v="188"/>
    <x v="2"/>
    <x v="0"/>
    <x v="0"/>
    <x v="35"/>
    <x v="35"/>
    <x v="11"/>
    <x v="11"/>
    <x v="0"/>
  </r>
  <r>
    <x v="0"/>
    <x v="1"/>
    <x v="189"/>
    <x v="112"/>
    <x v="112"/>
    <x v="189"/>
    <x v="189"/>
    <x v="11"/>
    <x v="1"/>
    <x v="0"/>
    <x v="74"/>
    <x v="74"/>
    <x v="11"/>
    <x v="11"/>
    <x v="0"/>
  </r>
  <r>
    <x v="5"/>
    <x v="1"/>
    <x v="190"/>
    <x v="55"/>
    <x v="55"/>
    <x v="190"/>
    <x v="190"/>
    <x v="1"/>
    <x v="3"/>
    <x v="0"/>
    <x v="68"/>
    <x v="68"/>
    <x v="12"/>
    <x v="12"/>
    <x v="0"/>
  </r>
  <r>
    <x v="0"/>
    <x v="1"/>
    <x v="191"/>
    <x v="61"/>
    <x v="61"/>
    <x v="191"/>
    <x v="191"/>
    <x v="5"/>
    <x v="1"/>
    <x v="0"/>
    <x v="20"/>
    <x v="20"/>
    <x v="6"/>
    <x v="6"/>
    <x v="0"/>
  </r>
  <r>
    <x v="0"/>
    <x v="1"/>
    <x v="192"/>
    <x v="95"/>
    <x v="95"/>
    <x v="192"/>
    <x v="192"/>
    <x v="1"/>
    <x v="0"/>
    <x v="0"/>
    <x v="54"/>
    <x v="54"/>
    <x v="5"/>
    <x v="5"/>
    <x v="0"/>
  </r>
  <r>
    <x v="7"/>
    <x v="1"/>
    <x v="193"/>
    <x v="79"/>
    <x v="79"/>
    <x v="193"/>
    <x v="193"/>
    <x v="13"/>
    <x v="3"/>
    <x v="0"/>
    <x v="2"/>
    <x v="2"/>
    <x v="10"/>
    <x v="10"/>
    <x v="0"/>
  </r>
  <r>
    <x v="0"/>
    <x v="1"/>
    <x v="194"/>
    <x v="62"/>
    <x v="62"/>
    <x v="194"/>
    <x v="194"/>
    <x v="0"/>
    <x v="5"/>
    <x v="0"/>
    <x v="13"/>
    <x v="13"/>
    <x v="5"/>
    <x v="5"/>
    <x v="0"/>
  </r>
  <r>
    <x v="0"/>
    <x v="1"/>
    <x v="195"/>
    <x v="53"/>
    <x v="53"/>
    <x v="195"/>
    <x v="195"/>
    <x v="11"/>
    <x v="1"/>
    <x v="0"/>
    <x v="51"/>
    <x v="51"/>
    <x v="10"/>
    <x v="10"/>
    <x v="0"/>
  </r>
  <r>
    <x v="0"/>
    <x v="1"/>
    <x v="196"/>
    <x v="40"/>
    <x v="40"/>
    <x v="196"/>
    <x v="196"/>
    <x v="2"/>
    <x v="5"/>
    <x v="0"/>
    <x v="0"/>
    <x v="0"/>
    <x v="10"/>
    <x v="10"/>
    <x v="0"/>
  </r>
  <r>
    <x v="6"/>
    <x v="2"/>
    <x v="197"/>
    <x v="104"/>
    <x v="104"/>
    <x v="197"/>
    <x v="197"/>
    <x v="2"/>
    <x v="6"/>
    <x v="0"/>
    <x v="2"/>
    <x v="2"/>
    <x v="3"/>
    <x v="3"/>
    <x v="0"/>
  </r>
  <r>
    <x v="5"/>
    <x v="2"/>
    <x v="198"/>
    <x v="72"/>
    <x v="72"/>
    <x v="198"/>
    <x v="198"/>
    <x v="2"/>
    <x v="6"/>
    <x v="0"/>
    <x v="29"/>
    <x v="29"/>
    <x v="1"/>
    <x v="1"/>
    <x v="0"/>
  </r>
  <r>
    <x v="7"/>
    <x v="2"/>
    <x v="199"/>
    <x v="99"/>
    <x v="99"/>
    <x v="199"/>
    <x v="199"/>
    <x v="1"/>
    <x v="1"/>
    <x v="0"/>
    <x v="18"/>
    <x v="18"/>
    <x v="12"/>
    <x v="12"/>
    <x v="0"/>
  </r>
  <r>
    <x v="7"/>
    <x v="2"/>
    <x v="200"/>
    <x v="82"/>
    <x v="82"/>
    <x v="200"/>
    <x v="200"/>
    <x v="2"/>
    <x v="1"/>
    <x v="0"/>
    <x v="47"/>
    <x v="47"/>
    <x v="1"/>
    <x v="1"/>
    <x v="0"/>
  </r>
  <r>
    <x v="7"/>
    <x v="2"/>
    <x v="201"/>
    <x v="35"/>
    <x v="35"/>
    <x v="201"/>
    <x v="201"/>
    <x v="6"/>
    <x v="1"/>
    <x v="0"/>
    <x v="18"/>
    <x v="18"/>
    <x v="13"/>
    <x v="13"/>
    <x v="0"/>
  </r>
  <r>
    <x v="7"/>
    <x v="2"/>
    <x v="202"/>
    <x v="113"/>
    <x v="113"/>
    <x v="202"/>
    <x v="202"/>
    <x v="6"/>
    <x v="4"/>
    <x v="0"/>
    <x v="58"/>
    <x v="58"/>
    <x v="4"/>
    <x v="4"/>
    <x v="0"/>
  </r>
  <r>
    <x v="5"/>
    <x v="2"/>
    <x v="203"/>
    <x v="105"/>
    <x v="105"/>
    <x v="203"/>
    <x v="203"/>
    <x v="4"/>
    <x v="1"/>
    <x v="0"/>
    <x v="27"/>
    <x v="27"/>
    <x v="10"/>
    <x v="10"/>
    <x v="0"/>
  </r>
  <r>
    <x v="5"/>
    <x v="2"/>
    <x v="204"/>
    <x v="114"/>
    <x v="114"/>
    <x v="204"/>
    <x v="204"/>
    <x v="1"/>
    <x v="5"/>
    <x v="1"/>
    <x v="25"/>
    <x v="25"/>
    <x v="4"/>
    <x v="4"/>
    <x v="0"/>
  </r>
  <r>
    <x v="7"/>
    <x v="2"/>
    <x v="205"/>
    <x v="16"/>
    <x v="16"/>
    <x v="205"/>
    <x v="205"/>
    <x v="2"/>
    <x v="1"/>
    <x v="0"/>
    <x v="54"/>
    <x v="54"/>
    <x v="1"/>
    <x v="1"/>
    <x v="0"/>
  </r>
  <r>
    <x v="1"/>
    <x v="2"/>
    <x v="206"/>
    <x v="97"/>
    <x v="97"/>
    <x v="206"/>
    <x v="206"/>
    <x v="1"/>
    <x v="1"/>
    <x v="0"/>
    <x v="21"/>
    <x v="21"/>
    <x v="5"/>
    <x v="5"/>
    <x v="0"/>
  </r>
  <r>
    <x v="5"/>
    <x v="2"/>
    <x v="207"/>
    <x v="115"/>
    <x v="115"/>
    <x v="207"/>
    <x v="207"/>
    <x v="1"/>
    <x v="1"/>
    <x v="0"/>
    <x v="61"/>
    <x v="61"/>
    <x v="6"/>
    <x v="6"/>
    <x v="0"/>
  </r>
  <r>
    <x v="9"/>
    <x v="2"/>
    <x v="208"/>
    <x v="70"/>
    <x v="70"/>
    <x v="208"/>
    <x v="208"/>
    <x v="10"/>
    <x v="5"/>
    <x v="0"/>
    <x v="17"/>
    <x v="17"/>
    <x v="10"/>
    <x v="10"/>
    <x v="0"/>
  </r>
  <r>
    <x v="5"/>
    <x v="2"/>
    <x v="209"/>
    <x v="96"/>
    <x v="96"/>
    <x v="209"/>
    <x v="209"/>
    <x v="2"/>
    <x v="1"/>
    <x v="0"/>
    <x v="27"/>
    <x v="27"/>
    <x v="9"/>
    <x v="9"/>
    <x v="0"/>
  </r>
  <r>
    <x v="5"/>
    <x v="2"/>
    <x v="210"/>
    <x v="111"/>
    <x v="111"/>
    <x v="210"/>
    <x v="210"/>
    <x v="0"/>
    <x v="7"/>
    <x v="0"/>
    <x v="44"/>
    <x v="44"/>
    <x v="11"/>
    <x v="11"/>
    <x v="0"/>
  </r>
  <r>
    <x v="0"/>
    <x v="2"/>
    <x v="211"/>
    <x v="47"/>
    <x v="47"/>
    <x v="211"/>
    <x v="211"/>
    <x v="11"/>
    <x v="1"/>
    <x v="0"/>
    <x v="59"/>
    <x v="59"/>
    <x v="0"/>
    <x v="0"/>
    <x v="0"/>
  </r>
  <r>
    <x v="7"/>
    <x v="2"/>
    <x v="212"/>
    <x v="111"/>
    <x v="111"/>
    <x v="212"/>
    <x v="212"/>
    <x v="2"/>
    <x v="1"/>
    <x v="0"/>
    <x v="75"/>
    <x v="75"/>
    <x v="9"/>
    <x v="9"/>
    <x v="0"/>
  </r>
  <r>
    <x v="7"/>
    <x v="2"/>
    <x v="213"/>
    <x v="40"/>
    <x v="40"/>
    <x v="213"/>
    <x v="213"/>
    <x v="11"/>
    <x v="1"/>
    <x v="0"/>
    <x v="52"/>
    <x v="52"/>
    <x v="6"/>
    <x v="6"/>
    <x v="0"/>
  </r>
  <r>
    <x v="7"/>
    <x v="2"/>
    <x v="214"/>
    <x v="61"/>
    <x v="61"/>
    <x v="214"/>
    <x v="214"/>
    <x v="0"/>
    <x v="6"/>
    <x v="0"/>
    <x v="68"/>
    <x v="68"/>
    <x v="14"/>
    <x v="14"/>
    <x v="0"/>
  </r>
  <r>
    <x v="5"/>
    <x v="2"/>
    <x v="215"/>
    <x v="98"/>
    <x v="98"/>
    <x v="215"/>
    <x v="215"/>
    <x v="1"/>
    <x v="1"/>
    <x v="0"/>
    <x v="5"/>
    <x v="5"/>
    <x v="8"/>
    <x v="8"/>
    <x v="0"/>
  </r>
  <r>
    <x v="7"/>
    <x v="2"/>
    <x v="216"/>
    <x v="100"/>
    <x v="100"/>
    <x v="216"/>
    <x v="216"/>
    <x v="0"/>
    <x v="6"/>
    <x v="0"/>
    <x v="59"/>
    <x v="59"/>
    <x v="5"/>
    <x v="5"/>
    <x v="0"/>
  </r>
  <r>
    <x v="5"/>
    <x v="2"/>
    <x v="217"/>
    <x v="35"/>
    <x v="35"/>
    <x v="217"/>
    <x v="217"/>
    <x v="0"/>
    <x v="1"/>
    <x v="0"/>
    <x v="2"/>
    <x v="2"/>
    <x v="0"/>
    <x v="0"/>
    <x v="0"/>
  </r>
  <r>
    <x v="5"/>
    <x v="2"/>
    <x v="218"/>
    <x v="116"/>
    <x v="116"/>
    <x v="218"/>
    <x v="218"/>
    <x v="10"/>
    <x v="1"/>
    <x v="0"/>
    <x v="39"/>
    <x v="39"/>
    <x v="12"/>
    <x v="12"/>
    <x v="0"/>
  </r>
  <r>
    <x v="0"/>
    <x v="2"/>
    <x v="219"/>
    <x v="117"/>
    <x v="117"/>
    <x v="219"/>
    <x v="219"/>
    <x v="2"/>
    <x v="4"/>
    <x v="0"/>
    <x v="73"/>
    <x v="73"/>
    <x v="9"/>
    <x v="9"/>
    <x v="0"/>
  </r>
  <r>
    <x v="5"/>
    <x v="2"/>
    <x v="220"/>
    <x v="74"/>
    <x v="74"/>
    <x v="220"/>
    <x v="220"/>
    <x v="12"/>
    <x v="1"/>
    <x v="0"/>
    <x v="9"/>
    <x v="9"/>
    <x v="6"/>
    <x v="6"/>
    <x v="0"/>
  </r>
  <r>
    <x v="5"/>
    <x v="2"/>
    <x v="221"/>
    <x v="79"/>
    <x v="79"/>
    <x v="221"/>
    <x v="221"/>
    <x v="2"/>
    <x v="5"/>
    <x v="1"/>
    <x v="19"/>
    <x v="19"/>
    <x v="4"/>
    <x v="4"/>
    <x v="0"/>
  </r>
  <r>
    <x v="9"/>
    <x v="2"/>
    <x v="222"/>
    <x v="22"/>
    <x v="22"/>
    <x v="222"/>
    <x v="222"/>
    <x v="1"/>
    <x v="5"/>
    <x v="0"/>
    <x v="19"/>
    <x v="19"/>
    <x v="2"/>
    <x v="2"/>
    <x v="0"/>
  </r>
  <r>
    <x v="7"/>
    <x v="2"/>
    <x v="200"/>
    <x v="82"/>
    <x v="82"/>
    <x v="200"/>
    <x v="200"/>
    <x v="2"/>
    <x v="0"/>
    <x v="0"/>
    <x v="47"/>
    <x v="47"/>
    <x v="1"/>
    <x v="1"/>
    <x v="0"/>
  </r>
  <r>
    <x v="1"/>
    <x v="2"/>
    <x v="223"/>
    <x v="118"/>
    <x v="118"/>
    <x v="223"/>
    <x v="223"/>
    <x v="1"/>
    <x v="0"/>
    <x v="0"/>
    <x v="0"/>
    <x v="0"/>
    <x v="9"/>
    <x v="9"/>
    <x v="0"/>
  </r>
  <r>
    <x v="7"/>
    <x v="2"/>
    <x v="224"/>
    <x v="119"/>
    <x v="119"/>
    <x v="224"/>
    <x v="224"/>
    <x v="1"/>
    <x v="1"/>
    <x v="0"/>
    <x v="9"/>
    <x v="9"/>
    <x v="6"/>
    <x v="6"/>
    <x v="0"/>
  </r>
  <r>
    <x v="7"/>
    <x v="2"/>
    <x v="225"/>
    <x v="19"/>
    <x v="19"/>
    <x v="225"/>
    <x v="225"/>
    <x v="1"/>
    <x v="4"/>
    <x v="0"/>
    <x v="1"/>
    <x v="1"/>
    <x v="9"/>
    <x v="9"/>
    <x v="0"/>
  </r>
  <r>
    <x v="5"/>
    <x v="2"/>
    <x v="226"/>
    <x v="120"/>
    <x v="120"/>
    <x v="226"/>
    <x v="226"/>
    <x v="0"/>
    <x v="1"/>
    <x v="0"/>
    <x v="72"/>
    <x v="72"/>
    <x v="13"/>
    <x v="13"/>
    <x v="0"/>
  </r>
  <r>
    <x v="7"/>
    <x v="2"/>
    <x v="227"/>
    <x v="121"/>
    <x v="121"/>
    <x v="227"/>
    <x v="227"/>
    <x v="6"/>
    <x v="1"/>
    <x v="0"/>
    <x v="48"/>
    <x v="48"/>
    <x v="10"/>
    <x v="10"/>
    <x v="0"/>
  </r>
  <r>
    <x v="7"/>
    <x v="2"/>
    <x v="228"/>
    <x v="29"/>
    <x v="29"/>
    <x v="228"/>
    <x v="228"/>
    <x v="1"/>
    <x v="1"/>
    <x v="0"/>
    <x v="1"/>
    <x v="1"/>
    <x v="6"/>
    <x v="6"/>
    <x v="0"/>
  </r>
  <r>
    <x v="5"/>
    <x v="2"/>
    <x v="229"/>
    <x v="122"/>
    <x v="122"/>
    <x v="229"/>
    <x v="229"/>
    <x v="4"/>
    <x v="4"/>
    <x v="0"/>
    <x v="40"/>
    <x v="40"/>
    <x v="9"/>
    <x v="9"/>
    <x v="0"/>
  </r>
  <r>
    <x v="5"/>
    <x v="2"/>
    <x v="230"/>
    <x v="113"/>
    <x v="113"/>
    <x v="230"/>
    <x v="230"/>
    <x v="1"/>
    <x v="3"/>
    <x v="0"/>
    <x v="40"/>
    <x v="40"/>
    <x v="2"/>
    <x v="2"/>
    <x v="0"/>
  </r>
  <r>
    <x v="5"/>
    <x v="2"/>
    <x v="231"/>
    <x v="32"/>
    <x v="32"/>
    <x v="231"/>
    <x v="231"/>
    <x v="9"/>
    <x v="6"/>
    <x v="0"/>
    <x v="36"/>
    <x v="36"/>
    <x v="5"/>
    <x v="5"/>
    <x v="0"/>
  </r>
  <r>
    <x v="7"/>
    <x v="2"/>
    <x v="232"/>
    <x v="89"/>
    <x v="89"/>
    <x v="232"/>
    <x v="232"/>
    <x v="0"/>
    <x v="5"/>
    <x v="0"/>
    <x v="27"/>
    <x v="27"/>
    <x v="5"/>
    <x v="5"/>
    <x v="0"/>
  </r>
  <r>
    <x v="5"/>
    <x v="2"/>
    <x v="233"/>
    <x v="37"/>
    <x v="37"/>
    <x v="233"/>
    <x v="233"/>
    <x v="0"/>
    <x v="1"/>
    <x v="0"/>
    <x v="7"/>
    <x v="7"/>
    <x v="0"/>
    <x v="0"/>
    <x v="0"/>
  </r>
  <r>
    <x v="10"/>
    <x v="2"/>
    <x v="234"/>
    <x v="56"/>
    <x v="56"/>
    <x v="234"/>
    <x v="234"/>
    <x v="0"/>
    <x v="5"/>
    <x v="0"/>
    <x v="42"/>
    <x v="42"/>
    <x v="5"/>
    <x v="5"/>
    <x v="0"/>
  </r>
  <r>
    <x v="7"/>
    <x v="2"/>
    <x v="235"/>
    <x v="123"/>
    <x v="123"/>
    <x v="235"/>
    <x v="235"/>
    <x v="3"/>
    <x v="0"/>
    <x v="0"/>
    <x v="49"/>
    <x v="49"/>
    <x v="1"/>
    <x v="1"/>
    <x v="0"/>
  </r>
  <r>
    <x v="1"/>
    <x v="2"/>
    <x v="88"/>
    <x v="64"/>
    <x v="64"/>
    <x v="88"/>
    <x v="88"/>
    <x v="9"/>
    <x v="1"/>
    <x v="0"/>
    <x v="4"/>
    <x v="4"/>
    <x v="1"/>
    <x v="1"/>
    <x v="0"/>
  </r>
  <r>
    <x v="5"/>
    <x v="2"/>
    <x v="236"/>
    <x v="124"/>
    <x v="124"/>
    <x v="236"/>
    <x v="236"/>
    <x v="3"/>
    <x v="3"/>
    <x v="0"/>
    <x v="75"/>
    <x v="75"/>
    <x v="13"/>
    <x v="13"/>
    <x v="0"/>
  </r>
  <r>
    <x v="5"/>
    <x v="2"/>
    <x v="237"/>
    <x v="125"/>
    <x v="125"/>
    <x v="237"/>
    <x v="237"/>
    <x v="0"/>
    <x v="1"/>
    <x v="0"/>
    <x v="19"/>
    <x v="19"/>
    <x v="0"/>
    <x v="0"/>
    <x v="0"/>
  </r>
  <r>
    <x v="5"/>
    <x v="2"/>
    <x v="238"/>
    <x v="100"/>
    <x v="100"/>
    <x v="238"/>
    <x v="238"/>
    <x v="2"/>
    <x v="6"/>
    <x v="0"/>
    <x v="19"/>
    <x v="19"/>
    <x v="5"/>
    <x v="5"/>
    <x v="0"/>
  </r>
  <r>
    <x v="7"/>
    <x v="2"/>
    <x v="239"/>
    <x v="126"/>
    <x v="126"/>
    <x v="239"/>
    <x v="239"/>
    <x v="0"/>
    <x v="1"/>
    <x v="0"/>
    <x v="6"/>
    <x v="6"/>
    <x v="0"/>
    <x v="0"/>
    <x v="0"/>
  </r>
  <r>
    <x v="5"/>
    <x v="2"/>
    <x v="240"/>
    <x v="127"/>
    <x v="127"/>
    <x v="240"/>
    <x v="240"/>
    <x v="8"/>
    <x v="1"/>
    <x v="0"/>
    <x v="76"/>
    <x v="76"/>
    <x v="1"/>
    <x v="1"/>
    <x v="0"/>
  </r>
  <r>
    <x v="5"/>
    <x v="2"/>
    <x v="241"/>
    <x v="88"/>
    <x v="88"/>
    <x v="241"/>
    <x v="241"/>
    <x v="11"/>
    <x v="4"/>
    <x v="0"/>
    <x v="73"/>
    <x v="73"/>
    <x v="5"/>
    <x v="5"/>
    <x v="0"/>
  </r>
  <r>
    <x v="7"/>
    <x v="2"/>
    <x v="242"/>
    <x v="86"/>
    <x v="86"/>
    <x v="242"/>
    <x v="242"/>
    <x v="0"/>
    <x v="4"/>
    <x v="0"/>
    <x v="70"/>
    <x v="70"/>
    <x v="5"/>
    <x v="5"/>
    <x v="0"/>
  </r>
  <r>
    <x v="7"/>
    <x v="2"/>
    <x v="243"/>
    <x v="76"/>
    <x v="76"/>
    <x v="243"/>
    <x v="243"/>
    <x v="7"/>
    <x v="1"/>
    <x v="0"/>
    <x v="41"/>
    <x v="41"/>
    <x v="5"/>
    <x v="5"/>
    <x v="0"/>
  </r>
  <r>
    <x v="5"/>
    <x v="2"/>
    <x v="244"/>
    <x v="68"/>
    <x v="68"/>
    <x v="244"/>
    <x v="244"/>
    <x v="2"/>
    <x v="0"/>
    <x v="0"/>
    <x v="59"/>
    <x v="59"/>
    <x v="8"/>
    <x v="8"/>
    <x v="0"/>
  </r>
  <r>
    <x v="5"/>
    <x v="2"/>
    <x v="245"/>
    <x v="62"/>
    <x v="62"/>
    <x v="245"/>
    <x v="245"/>
    <x v="0"/>
    <x v="4"/>
    <x v="0"/>
    <x v="47"/>
    <x v="47"/>
    <x v="5"/>
    <x v="5"/>
    <x v="0"/>
  </r>
  <r>
    <x v="5"/>
    <x v="2"/>
    <x v="246"/>
    <x v="85"/>
    <x v="85"/>
    <x v="246"/>
    <x v="246"/>
    <x v="1"/>
    <x v="5"/>
    <x v="1"/>
    <x v="16"/>
    <x v="16"/>
    <x v="1"/>
    <x v="1"/>
    <x v="0"/>
  </r>
  <r>
    <x v="7"/>
    <x v="2"/>
    <x v="247"/>
    <x v="43"/>
    <x v="43"/>
    <x v="247"/>
    <x v="247"/>
    <x v="2"/>
    <x v="1"/>
    <x v="0"/>
    <x v="35"/>
    <x v="35"/>
    <x v="9"/>
    <x v="9"/>
    <x v="0"/>
  </r>
  <r>
    <x v="7"/>
    <x v="2"/>
    <x v="248"/>
    <x v="54"/>
    <x v="54"/>
    <x v="248"/>
    <x v="248"/>
    <x v="7"/>
    <x v="1"/>
    <x v="0"/>
    <x v="16"/>
    <x v="16"/>
    <x v="1"/>
    <x v="1"/>
    <x v="0"/>
  </r>
  <r>
    <x v="5"/>
    <x v="2"/>
    <x v="249"/>
    <x v="128"/>
    <x v="128"/>
    <x v="249"/>
    <x v="249"/>
    <x v="2"/>
    <x v="1"/>
    <x v="0"/>
    <x v="6"/>
    <x v="6"/>
    <x v="0"/>
    <x v="0"/>
    <x v="0"/>
  </r>
  <r>
    <x v="7"/>
    <x v="2"/>
    <x v="250"/>
    <x v="68"/>
    <x v="68"/>
    <x v="250"/>
    <x v="250"/>
    <x v="1"/>
    <x v="1"/>
    <x v="0"/>
    <x v="10"/>
    <x v="10"/>
    <x v="0"/>
    <x v="0"/>
    <x v="0"/>
  </r>
  <r>
    <x v="0"/>
    <x v="2"/>
    <x v="251"/>
    <x v="83"/>
    <x v="83"/>
    <x v="251"/>
    <x v="251"/>
    <x v="0"/>
    <x v="3"/>
    <x v="0"/>
    <x v="69"/>
    <x v="69"/>
    <x v="10"/>
    <x v="10"/>
    <x v="0"/>
  </r>
  <r>
    <x v="7"/>
    <x v="2"/>
    <x v="252"/>
    <x v="39"/>
    <x v="39"/>
    <x v="252"/>
    <x v="252"/>
    <x v="11"/>
    <x v="1"/>
    <x v="0"/>
    <x v="42"/>
    <x v="42"/>
    <x v="14"/>
    <x v="14"/>
    <x v="0"/>
  </r>
  <r>
    <x v="0"/>
    <x v="2"/>
    <x v="253"/>
    <x v="38"/>
    <x v="38"/>
    <x v="253"/>
    <x v="253"/>
    <x v="7"/>
    <x v="1"/>
    <x v="0"/>
    <x v="60"/>
    <x v="60"/>
    <x v="1"/>
    <x v="1"/>
    <x v="0"/>
  </r>
  <r>
    <x v="7"/>
    <x v="2"/>
    <x v="254"/>
    <x v="57"/>
    <x v="57"/>
    <x v="254"/>
    <x v="254"/>
    <x v="6"/>
    <x v="5"/>
    <x v="0"/>
    <x v="32"/>
    <x v="32"/>
    <x v="0"/>
    <x v="0"/>
    <x v="0"/>
  </r>
  <r>
    <x v="7"/>
    <x v="2"/>
    <x v="255"/>
    <x v="107"/>
    <x v="107"/>
    <x v="255"/>
    <x v="255"/>
    <x v="2"/>
    <x v="0"/>
    <x v="0"/>
    <x v="71"/>
    <x v="71"/>
    <x v="1"/>
    <x v="1"/>
    <x v="0"/>
  </r>
  <r>
    <x v="5"/>
    <x v="2"/>
    <x v="256"/>
    <x v="41"/>
    <x v="41"/>
    <x v="256"/>
    <x v="256"/>
    <x v="2"/>
    <x v="0"/>
    <x v="0"/>
    <x v="43"/>
    <x v="43"/>
    <x v="11"/>
    <x v="11"/>
    <x v="0"/>
  </r>
  <r>
    <x v="5"/>
    <x v="2"/>
    <x v="257"/>
    <x v="61"/>
    <x v="61"/>
    <x v="257"/>
    <x v="257"/>
    <x v="11"/>
    <x v="0"/>
    <x v="0"/>
    <x v="16"/>
    <x v="16"/>
    <x v="14"/>
    <x v="14"/>
    <x v="0"/>
  </r>
  <r>
    <x v="5"/>
    <x v="2"/>
    <x v="258"/>
    <x v="75"/>
    <x v="75"/>
    <x v="258"/>
    <x v="258"/>
    <x v="1"/>
    <x v="1"/>
    <x v="0"/>
    <x v="28"/>
    <x v="28"/>
    <x v="11"/>
    <x v="11"/>
    <x v="0"/>
  </r>
  <r>
    <x v="7"/>
    <x v="2"/>
    <x v="259"/>
    <x v="129"/>
    <x v="129"/>
    <x v="259"/>
    <x v="259"/>
    <x v="7"/>
    <x v="4"/>
    <x v="0"/>
    <x v="42"/>
    <x v="42"/>
    <x v="2"/>
    <x v="2"/>
    <x v="0"/>
  </r>
  <r>
    <x v="0"/>
    <x v="2"/>
    <x v="260"/>
    <x v="7"/>
    <x v="7"/>
    <x v="260"/>
    <x v="260"/>
    <x v="1"/>
    <x v="1"/>
    <x v="0"/>
    <x v="34"/>
    <x v="34"/>
    <x v="9"/>
    <x v="9"/>
    <x v="0"/>
  </r>
  <r>
    <x v="7"/>
    <x v="2"/>
    <x v="261"/>
    <x v="70"/>
    <x v="70"/>
    <x v="261"/>
    <x v="261"/>
    <x v="1"/>
    <x v="4"/>
    <x v="0"/>
    <x v="62"/>
    <x v="62"/>
    <x v="5"/>
    <x v="5"/>
    <x v="0"/>
  </r>
  <r>
    <x v="5"/>
    <x v="2"/>
    <x v="262"/>
    <x v="97"/>
    <x v="97"/>
    <x v="262"/>
    <x v="262"/>
    <x v="2"/>
    <x v="4"/>
    <x v="0"/>
    <x v="17"/>
    <x v="17"/>
    <x v="2"/>
    <x v="2"/>
    <x v="0"/>
  </r>
  <r>
    <x v="7"/>
    <x v="2"/>
    <x v="263"/>
    <x v="32"/>
    <x v="32"/>
    <x v="263"/>
    <x v="263"/>
    <x v="6"/>
    <x v="0"/>
    <x v="0"/>
    <x v="40"/>
    <x v="40"/>
    <x v="11"/>
    <x v="11"/>
    <x v="0"/>
  </r>
  <r>
    <x v="0"/>
    <x v="2"/>
    <x v="264"/>
    <x v="118"/>
    <x v="118"/>
    <x v="264"/>
    <x v="264"/>
    <x v="0"/>
    <x v="9"/>
    <x v="0"/>
    <x v="34"/>
    <x v="34"/>
    <x v="3"/>
    <x v="3"/>
    <x v="0"/>
  </r>
  <r>
    <x v="5"/>
    <x v="2"/>
    <x v="265"/>
    <x v="38"/>
    <x v="38"/>
    <x v="265"/>
    <x v="265"/>
    <x v="1"/>
    <x v="1"/>
    <x v="0"/>
    <x v="27"/>
    <x v="27"/>
    <x v="13"/>
    <x v="13"/>
    <x v="0"/>
  </r>
  <r>
    <x v="5"/>
    <x v="2"/>
    <x v="266"/>
    <x v="27"/>
    <x v="27"/>
    <x v="266"/>
    <x v="266"/>
    <x v="2"/>
    <x v="4"/>
    <x v="0"/>
    <x v="17"/>
    <x v="17"/>
    <x v="6"/>
    <x v="6"/>
    <x v="0"/>
  </r>
  <r>
    <x v="5"/>
    <x v="2"/>
    <x v="267"/>
    <x v="38"/>
    <x v="38"/>
    <x v="267"/>
    <x v="267"/>
    <x v="0"/>
    <x v="4"/>
    <x v="0"/>
    <x v="2"/>
    <x v="2"/>
    <x v="7"/>
    <x v="7"/>
    <x v="0"/>
  </r>
  <r>
    <x v="5"/>
    <x v="2"/>
    <x v="268"/>
    <x v="57"/>
    <x v="57"/>
    <x v="268"/>
    <x v="268"/>
    <x v="5"/>
    <x v="4"/>
    <x v="0"/>
    <x v="32"/>
    <x v="32"/>
    <x v="9"/>
    <x v="9"/>
    <x v="0"/>
  </r>
  <r>
    <x v="7"/>
    <x v="2"/>
    <x v="269"/>
    <x v="130"/>
    <x v="130"/>
    <x v="269"/>
    <x v="269"/>
    <x v="2"/>
    <x v="5"/>
    <x v="0"/>
    <x v="41"/>
    <x v="41"/>
    <x v="6"/>
    <x v="6"/>
    <x v="0"/>
  </r>
  <r>
    <x v="0"/>
    <x v="2"/>
    <x v="270"/>
    <x v="1"/>
    <x v="1"/>
    <x v="270"/>
    <x v="270"/>
    <x v="1"/>
    <x v="1"/>
    <x v="0"/>
    <x v="28"/>
    <x v="28"/>
    <x v="6"/>
    <x v="6"/>
    <x v="0"/>
  </r>
  <r>
    <x v="7"/>
    <x v="2"/>
    <x v="271"/>
    <x v="74"/>
    <x v="74"/>
    <x v="271"/>
    <x v="271"/>
    <x v="0"/>
    <x v="10"/>
    <x v="0"/>
    <x v="13"/>
    <x v="13"/>
    <x v="13"/>
    <x v="13"/>
    <x v="0"/>
  </r>
  <r>
    <x v="5"/>
    <x v="2"/>
    <x v="272"/>
    <x v="80"/>
    <x v="80"/>
    <x v="272"/>
    <x v="272"/>
    <x v="0"/>
    <x v="4"/>
    <x v="0"/>
    <x v="16"/>
    <x v="16"/>
    <x v="4"/>
    <x v="4"/>
    <x v="0"/>
  </r>
  <r>
    <x v="5"/>
    <x v="2"/>
    <x v="273"/>
    <x v="79"/>
    <x v="79"/>
    <x v="273"/>
    <x v="273"/>
    <x v="0"/>
    <x v="1"/>
    <x v="0"/>
    <x v="2"/>
    <x v="2"/>
    <x v="12"/>
    <x v="12"/>
    <x v="0"/>
  </r>
  <r>
    <x v="5"/>
    <x v="2"/>
    <x v="274"/>
    <x v="131"/>
    <x v="131"/>
    <x v="274"/>
    <x v="274"/>
    <x v="1"/>
    <x v="1"/>
    <x v="0"/>
    <x v="58"/>
    <x v="58"/>
    <x v="2"/>
    <x v="2"/>
    <x v="0"/>
  </r>
  <r>
    <x v="7"/>
    <x v="2"/>
    <x v="275"/>
    <x v="95"/>
    <x v="95"/>
    <x v="275"/>
    <x v="275"/>
    <x v="0"/>
    <x v="4"/>
    <x v="0"/>
    <x v="18"/>
    <x v="18"/>
    <x v="9"/>
    <x v="9"/>
    <x v="0"/>
  </r>
  <r>
    <x v="9"/>
    <x v="2"/>
    <x v="276"/>
    <x v="96"/>
    <x v="96"/>
    <x v="276"/>
    <x v="276"/>
    <x v="2"/>
    <x v="4"/>
    <x v="0"/>
    <x v="71"/>
    <x v="71"/>
    <x v="2"/>
    <x v="2"/>
    <x v="0"/>
  </r>
  <r>
    <x v="7"/>
    <x v="2"/>
    <x v="277"/>
    <x v="5"/>
    <x v="5"/>
    <x v="277"/>
    <x v="277"/>
    <x v="8"/>
    <x v="1"/>
    <x v="0"/>
    <x v="37"/>
    <x v="37"/>
    <x v="6"/>
    <x v="6"/>
    <x v="0"/>
  </r>
  <r>
    <x v="7"/>
    <x v="2"/>
    <x v="278"/>
    <x v="23"/>
    <x v="23"/>
    <x v="278"/>
    <x v="278"/>
    <x v="1"/>
    <x v="1"/>
    <x v="0"/>
    <x v="29"/>
    <x v="29"/>
    <x v="14"/>
    <x v="14"/>
    <x v="0"/>
  </r>
  <r>
    <x v="0"/>
    <x v="2"/>
    <x v="279"/>
    <x v="118"/>
    <x v="118"/>
    <x v="279"/>
    <x v="279"/>
    <x v="0"/>
    <x v="9"/>
    <x v="0"/>
    <x v="76"/>
    <x v="76"/>
    <x v="0"/>
    <x v="0"/>
    <x v="0"/>
  </r>
  <r>
    <x v="7"/>
    <x v="2"/>
    <x v="280"/>
    <x v="132"/>
    <x v="132"/>
    <x v="280"/>
    <x v="280"/>
    <x v="1"/>
    <x v="4"/>
    <x v="0"/>
    <x v="39"/>
    <x v="39"/>
    <x v="9"/>
    <x v="9"/>
    <x v="0"/>
  </r>
  <r>
    <x v="5"/>
    <x v="2"/>
    <x v="281"/>
    <x v="62"/>
    <x v="62"/>
    <x v="281"/>
    <x v="281"/>
    <x v="1"/>
    <x v="3"/>
    <x v="0"/>
    <x v="62"/>
    <x v="62"/>
    <x v="4"/>
    <x v="4"/>
    <x v="0"/>
  </r>
  <r>
    <x v="5"/>
    <x v="2"/>
    <x v="249"/>
    <x v="128"/>
    <x v="128"/>
    <x v="249"/>
    <x v="249"/>
    <x v="2"/>
    <x v="1"/>
    <x v="0"/>
    <x v="6"/>
    <x v="6"/>
    <x v="0"/>
    <x v="0"/>
    <x v="0"/>
  </r>
  <r>
    <x v="0"/>
    <x v="2"/>
    <x v="282"/>
    <x v="124"/>
    <x v="124"/>
    <x v="282"/>
    <x v="282"/>
    <x v="1"/>
    <x v="1"/>
    <x v="0"/>
    <x v="6"/>
    <x v="6"/>
    <x v="8"/>
    <x v="8"/>
    <x v="0"/>
  </r>
  <r>
    <x v="7"/>
    <x v="2"/>
    <x v="283"/>
    <x v="78"/>
    <x v="78"/>
    <x v="283"/>
    <x v="283"/>
    <x v="9"/>
    <x v="1"/>
    <x v="0"/>
    <x v="51"/>
    <x v="51"/>
    <x v="0"/>
    <x v="0"/>
    <x v="0"/>
  </r>
  <r>
    <x v="5"/>
    <x v="2"/>
    <x v="284"/>
    <x v="133"/>
    <x v="133"/>
    <x v="284"/>
    <x v="284"/>
    <x v="12"/>
    <x v="1"/>
    <x v="0"/>
    <x v="61"/>
    <x v="61"/>
    <x v="13"/>
    <x v="13"/>
    <x v="0"/>
  </r>
  <r>
    <x v="7"/>
    <x v="2"/>
    <x v="285"/>
    <x v="34"/>
    <x v="34"/>
    <x v="285"/>
    <x v="285"/>
    <x v="2"/>
    <x v="1"/>
    <x v="0"/>
    <x v="43"/>
    <x v="43"/>
    <x v="10"/>
    <x v="10"/>
    <x v="0"/>
  </r>
  <r>
    <x v="7"/>
    <x v="2"/>
    <x v="286"/>
    <x v="103"/>
    <x v="103"/>
    <x v="286"/>
    <x v="286"/>
    <x v="6"/>
    <x v="10"/>
    <x v="0"/>
    <x v="24"/>
    <x v="24"/>
    <x v="2"/>
    <x v="2"/>
    <x v="0"/>
  </r>
  <r>
    <x v="5"/>
    <x v="2"/>
    <x v="218"/>
    <x v="116"/>
    <x v="116"/>
    <x v="218"/>
    <x v="218"/>
    <x v="10"/>
    <x v="1"/>
    <x v="0"/>
    <x v="39"/>
    <x v="39"/>
    <x v="12"/>
    <x v="12"/>
    <x v="0"/>
  </r>
  <r>
    <x v="7"/>
    <x v="2"/>
    <x v="287"/>
    <x v="64"/>
    <x v="64"/>
    <x v="287"/>
    <x v="287"/>
    <x v="11"/>
    <x v="1"/>
    <x v="0"/>
    <x v="58"/>
    <x v="58"/>
    <x v="1"/>
    <x v="1"/>
    <x v="0"/>
  </r>
  <r>
    <x v="7"/>
    <x v="2"/>
    <x v="288"/>
    <x v="134"/>
    <x v="134"/>
    <x v="288"/>
    <x v="288"/>
    <x v="3"/>
    <x v="1"/>
    <x v="0"/>
    <x v="46"/>
    <x v="46"/>
    <x v="0"/>
    <x v="0"/>
    <x v="0"/>
  </r>
  <r>
    <x v="7"/>
    <x v="2"/>
    <x v="289"/>
    <x v="61"/>
    <x v="61"/>
    <x v="289"/>
    <x v="289"/>
    <x v="1"/>
    <x v="3"/>
    <x v="0"/>
    <x v="30"/>
    <x v="30"/>
    <x v="10"/>
    <x v="10"/>
    <x v="0"/>
  </r>
  <r>
    <x v="9"/>
    <x v="3"/>
    <x v="290"/>
    <x v="135"/>
    <x v="135"/>
    <x v="290"/>
    <x v="290"/>
    <x v="0"/>
    <x v="7"/>
    <x v="0"/>
    <x v="47"/>
    <x v="47"/>
    <x v="6"/>
    <x v="6"/>
    <x v="0"/>
  </r>
  <r>
    <x v="7"/>
    <x v="3"/>
    <x v="291"/>
    <x v="58"/>
    <x v="58"/>
    <x v="291"/>
    <x v="291"/>
    <x v="10"/>
    <x v="4"/>
    <x v="0"/>
    <x v="71"/>
    <x v="71"/>
    <x v="6"/>
    <x v="6"/>
    <x v="0"/>
  </r>
  <r>
    <x v="9"/>
    <x v="3"/>
    <x v="292"/>
    <x v="2"/>
    <x v="2"/>
    <x v="292"/>
    <x v="292"/>
    <x v="0"/>
    <x v="1"/>
    <x v="0"/>
    <x v="19"/>
    <x v="19"/>
    <x v="13"/>
    <x v="13"/>
    <x v="0"/>
  </r>
  <r>
    <x v="9"/>
    <x v="3"/>
    <x v="293"/>
    <x v="4"/>
    <x v="4"/>
    <x v="293"/>
    <x v="293"/>
    <x v="6"/>
    <x v="0"/>
    <x v="0"/>
    <x v="18"/>
    <x v="18"/>
    <x v="3"/>
    <x v="3"/>
    <x v="0"/>
  </r>
  <r>
    <x v="9"/>
    <x v="3"/>
    <x v="294"/>
    <x v="108"/>
    <x v="108"/>
    <x v="294"/>
    <x v="294"/>
    <x v="1"/>
    <x v="4"/>
    <x v="0"/>
    <x v="49"/>
    <x v="49"/>
    <x v="4"/>
    <x v="4"/>
    <x v="0"/>
  </r>
  <r>
    <x v="11"/>
    <x v="3"/>
    <x v="295"/>
    <x v="132"/>
    <x v="132"/>
    <x v="295"/>
    <x v="295"/>
    <x v="0"/>
    <x v="4"/>
    <x v="2"/>
    <x v="49"/>
    <x v="49"/>
    <x v="3"/>
    <x v="3"/>
    <x v="0"/>
  </r>
  <r>
    <x v="7"/>
    <x v="3"/>
    <x v="296"/>
    <x v="136"/>
    <x v="136"/>
    <x v="296"/>
    <x v="296"/>
    <x v="4"/>
    <x v="4"/>
    <x v="0"/>
    <x v="34"/>
    <x v="34"/>
    <x v="9"/>
    <x v="9"/>
    <x v="0"/>
  </r>
  <r>
    <x v="5"/>
    <x v="3"/>
    <x v="297"/>
    <x v="53"/>
    <x v="53"/>
    <x v="297"/>
    <x v="297"/>
    <x v="6"/>
    <x v="1"/>
    <x v="0"/>
    <x v="69"/>
    <x v="69"/>
    <x v="5"/>
    <x v="5"/>
    <x v="0"/>
  </r>
  <r>
    <x v="9"/>
    <x v="3"/>
    <x v="298"/>
    <x v="19"/>
    <x v="19"/>
    <x v="298"/>
    <x v="298"/>
    <x v="1"/>
    <x v="4"/>
    <x v="0"/>
    <x v="65"/>
    <x v="65"/>
    <x v="7"/>
    <x v="7"/>
    <x v="0"/>
  </r>
  <r>
    <x v="9"/>
    <x v="3"/>
    <x v="299"/>
    <x v="137"/>
    <x v="137"/>
    <x v="299"/>
    <x v="299"/>
    <x v="1"/>
    <x v="5"/>
    <x v="0"/>
    <x v="27"/>
    <x v="27"/>
    <x v="9"/>
    <x v="9"/>
    <x v="0"/>
  </r>
  <r>
    <x v="9"/>
    <x v="3"/>
    <x v="300"/>
    <x v="132"/>
    <x v="132"/>
    <x v="300"/>
    <x v="300"/>
    <x v="2"/>
    <x v="5"/>
    <x v="1"/>
    <x v="50"/>
    <x v="50"/>
    <x v="1"/>
    <x v="1"/>
    <x v="0"/>
  </r>
  <r>
    <x v="5"/>
    <x v="3"/>
    <x v="301"/>
    <x v="95"/>
    <x v="95"/>
    <x v="301"/>
    <x v="301"/>
    <x v="0"/>
    <x v="2"/>
    <x v="0"/>
    <x v="71"/>
    <x v="71"/>
    <x v="4"/>
    <x v="4"/>
    <x v="0"/>
  </r>
  <r>
    <x v="11"/>
    <x v="3"/>
    <x v="302"/>
    <x v="43"/>
    <x v="43"/>
    <x v="302"/>
    <x v="302"/>
    <x v="9"/>
    <x v="4"/>
    <x v="0"/>
    <x v="29"/>
    <x v="29"/>
    <x v="4"/>
    <x v="4"/>
    <x v="0"/>
  </r>
  <r>
    <x v="9"/>
    <x v="3"/>
    <x v="303"/>
    <x v="4"/>
    <x v="4"/>
    <x v="303"/>
    <x v="303"/>
    <x v="2"/>
    <x v="0"/>
    <x v="0"/>
    <x v="71"/>
    <x v="71"/>
    <x v="6"/>
    <x v="6"/>
    <x v="0"/>
  </r>
  <r>
    <x v="7"/>
    <x v="3"/>
    <x v="304"/>
    <x v="16"/>
    <x v="16"/>
    <x v="304"/>
    <x v="304"/>
    <x v="1"/>
    <x v="5"/>
    <x v="0"/>
    <x v="70"/>
    <x v="70"/>
    <x v="6"/>
    <x v="6"/>
    <x v="0"/>
  </r>
  <r>
    <x v="9"/>
    <x v="3"/>
    <x v="305"/>
    <x v="23"/>
    <x v="23"/>
    <x v="305"/>
    <x v="305"/>
    <x v="1"/>
    <x v="0"/>
    <x v="0"/>
    <x v="10"/>
    <x v="10"/>
    <x v="12"/>
    <x v="12"/>
    <x v="0"/>
  </r>
  <r>
    <x v="9"/>
    <x v="3"/>
    <x v="306"/>
    <x v="24"/>
    <x v="24"/>
    <x v="306"/>
    <x v="306"/>
    <x v="3"/>
    <x v="4"/>
    <x v="0"/>
    <x v="73"/>
    <x v="73"/>
    <x v="10"/>
    <x v="10"/>
    <x v="0"/>
  </r>
  <r>
    <x v="9"/>
    <x v="3"/>
    <x v="307"/>
    <x v="36"/>
    <x v="36"/>
    <x v="307"/>
    <x v="307"/>
    <x v="7"/>
    <x v="3"/>
    <x v="0"/>
    <x v="70"/>
    <x v="70"/>
    <x v="2"/>
    <x v="2"/>
    <x v="0"/>
  </r>
  <r>
    <x v="9"/>
    <x v="3"/>
    <x v="308"/>
    <x v="132"/>
    <x v="132"/>
    <x v="308"/>
    <x v="308"/>
    <x v="11"/>
    <x v="5"/>
    <x v="0"/>
    <x v="48"/>
    <x v="48"/>
    <x v="5"/>
    <x v="5"/>
    <x v="0"/>
  </r>
  <r>
    <x v="7"/>
    <x v="3"/>
    <x v="309"/>
    <x v="33"/>
    <x v="33"/>
    <x v="309"/>
    <x v="309"/>
    <x v="1"/>
    <x v="0"/>
    <x v="0"/>
    <x v="23"/>
    <x v="23"/>
    <x v="9"/>
    <x v="9"/>
    <x v="0"/>
  </r>
  <r>
    <x v="9"/>
    <x v="3"/>
    <x v="310"/>
    <x v="36"/>
    <x v="36"/>
    <x v="310"/>
    <x v="310"/>
    <x v="0"/>
    <x v="5"/>
    <x v="0"/>
    <x v="62"/>
    <x v="62"/>
    <x v="6"/>
    <x v="6"/>
    <x v="0"/>
  </r>
  <r>
    <x v="9"/>
    <x v="3"/>
    <x v="311"/>
    <x v="4"/>
    <x v="4"/>
    <x v="311"/>
    <x v="311"/>
    <x v="7"/>
    <x v="2"/>
    <x v="0"/>
    <x v="16"/>
    <x v="16"/>
    <x v="4"/>
    <x v="4"/>
    <x v="0"/>
  </r>
  <r>
    <x v="9"/>
    <x v="3"/>
    <x v="312"/>
    <x v="74"/>
    <x v="74"/>
    <x v="312"/>
    <x v="312"/>
    <x v="2"/>
    <x v="1"/>
    <x v="0"/>
    <x v="6"/>
    <x v="6"/>
    <x v="1"/>
    <x v="1"/>
    <x v="0"/>
  </r>
  <r>
    <x v="9"/>
    <x v="3"/>
    <x v="313"/>
    <x v="138"/>
    <x v="138"/>
    <x v="313"/>
    <x v="313"/>
    <x v="2"/>
    <x v="0"/>
    <x v="0"/>
    <x v="26"/>
    <x v="26"/>
    <x v="7"/>
    <x v="7"/>
    <x v="0"/>
  </r>
  <r>
    <x v="7"/>
    <x v="3"/>
    <x v="314"/>
    <x v="114"/>
    <x v="114"/>
    <x v="314"/>
    <x v="314"/>
    <x v="2"/>
    <x v="4"/>
    <x v="2"/>
    <x v="23"/>
    <x v="23"/>
    <x v="3"/>
    <x v="3"/>
    <x v="0"/>
  </r>
  <r>
    <x v="9"/>
    <x v="3"/>
    <x v="315"/>
    <x v="134"/>
    <x v="134"/>
    <x v="315"/>
    <x v="315"/>
    <x v="7"/>
    <x v="1"/>
    <x v="0"/>
    <x v="44"/>
    <x v="44"/>
    <x v="1"/>
    <x v="1"/>
    <x v="0"/>
  </r>
  <r>
    <x v="5"/>
    <x v="3"/>
    <x v="316"/>
    <x v="20"/>
    <x v="20"/>
    <x v="316"/>
    <x v="316"/>
    <x v="2"/>
    <x v="1"/>
    <x v="0"/>
    <x v="23"/>
    <x v="23"/>
    <x v="6"/>
    <x v="6"/>
    <x v="0"/>
  </r>
  <r>
    <x v="9"/>
    <x v="3"/>
    <x v="317"/>
    <x v="39"/>
    <x v="39"/>
    <x v="317"/>
    <x v="317"/>
    <x v="0"/>
    <x v="4"/>
    <x v="0"/>
    <x v="37"/>
    <x v="37"/>
    <x v="5"/>
    <x v="5"/>
    <x v="0"/>
  </r>
  <r>
    <x v="9"/>
    <x v="3"/>
    <x v="318"/>
    <x v="137"/>
    <x v="137"/>
    <x v="318"/>
    <x v="318"/>
    <x v="1"/>
    <x v="1"/>
    <x v="0"/>
    <x v="77"/>
    <x v="77"/>
    <x v="13"/>
    <x v="13"/>
    <x v="0"/>
  </r>
  <r>
    <x v="9"/>
    <x v="3"/>
    <x v="319"/>
    <x v="36"/>
    <x v="36"/>
    <x v="319"/>
    <x v="319"/>
    <x v="0"/>
    <x v="5"/>
    <x v="0"/>
    <x v="47"/>
    <x v="47"/>
    <x v="9"/>
    <x v="9"/>
    <x v="0"/>
  </r>
  <r>
    <x v="9"/>
    <x v="3"/>
    <x v="320"/>
    <x v="78"/>
    <x v="78"/>
    <x v="320"/>
    <x v="320"/>
    <x v="0"/>
    <x v="4"/>
    <x v="0"/>
    <x v="19"/>
    <x v="19"/>
    <x v="5"/>
    <x v="5"/>
    <x v="0"/>
  </r>
  <r>
    <x v="9"/>
    <x v="3"/>
    <x v="321"/>
    <x v="87"/>
    <x v="87"/>
    <x v="321"/>
    <x v="321"/>
    <x v="8"/>
    <x v="0"/>
    <x v="0"/>
    <x v="49"/>
    <x v="49"/>
    <x v="12"/>
    <x v="12"/>
    <x v="0"/>
  </r>
  <r>
    <x v="9"/>
    <x v="3"/>
    <x v="322"/>
    <x v="130"/>
    <x v="130"/>
    <x v="322"/>
    <x v="322"/>
    <x v="1"/>
    <x v="1"/>
    <x v="0"/>
    <x v="14"/>
    <x v="14"/>
    <x v="2"/>
    <x v="2"/>
    <x v="0"/>
  </r>
  <r>
    <x v="9"/>
    <x v="3"/>
    <x v="323"/>
    <x v="78"/>
    <x v="78"/>
    <x v="323"/>
    <x v="323"/>
    <x v="2"/>
    <x v="4"/>
    <x v="0"/>
    <x v="8"/>
    <x v="8"/>
    <x v="5"/>
    <x v="5"/>
    <x v="0"/>
  </r>
  <r>
    <x v="5"/>
    <x v="3"/>
    <x v="324"/>
    <x v="132"/>
    <x v="132"/>
    <x v="324"/>
    <x v="324"/>
    <x v="0"/>
    <x v="1"/>
    <x v="0"/>
    <x v="8"/>
    <x v="8"/>
    <x v="10"/>
    <x v="10"/>
    <x v="0"/>
  </r>
  <r>
    <x v="7"/>
    <x v="3"/>
    <x v="325"/>
    <x v="57"/>
    <x v="57"/>
    <x v="325"/>
    <x v="325"/>
    <x v="8"/>
    <x v="1"/>
    <x v="0"/>
    <x v="47"/>
    <x v="47"/>
    <x v="14"/>
    <x v="14"/>
    <x v="0"/>
  </r>
  <r>
    <x v="9"/>
    <x v="3"/>
    <x v="326"/>
    <x v="97"/>
    <x v="97"/>
    <x v="326"/>
    <x v="326"/>
    <x v="1"/>
    <x v="1"/>
    <x v="0"/>
    <x v="22"/>
    <x v="22"/>
    <x v="13"/>
    <x v="13"/>
    <x v="0"/>
  </r>
  <r>
    <x v="5"/>
    <x v="3"/>
    <x v="327"/>
    <x v="107"/>
    <x v="107"/>
    <x v="327"/>
    <x v="327"/>
    <x v="0"/>
    <x v="5"/>
    <x v="0"/>
    <x v="78"/>
    <x v="78"/>
    <x v="14"/>
    <x v="14"/>
    <x v="0"/>
  </r>
  <r>
    <x v="9"/>
    <x v="3"/>
    <x v="328"/>
    <x v="7"/>
    <x v="7"/>
    <x v="328"/>
    <x v="328"/>
    <x v="1"/>
    <x v="6"/>
    <x v="0"/>
    <x v="62"/>
    <x v="62"/>
    <x v="5"/>
    <x v="5"/>
    <x v="0"/>
  </r>
  <r>
    <x v="9"/>
    <x v="3"/>
    <x v="329"/>
    <x v="70"/>
    <x v="70"/>
    <x v="329"/>
    <x v="329"/>
    <x v="11"/>
    <x v="1"/>
    <x v="0"/>
    <x v="63"/>
    <x v="63"/>
    <x v="13"/>
    <x v="13"/>
    <x v="0"/>
  </r>
  <r>
    <x v="9"/>
    <x v="3"/>
    <x v="330"/>
    <x v="42"/>
    <x v="42"/>
    <x v="330"/>
    <x v="330"/>
    <x v="1"/>
    <x v="1"/>
    <x v="0"/>
    <x v="18"/>
    <x v="18"/>
    <x v="10"/>
    <x v="10"/>
    <x v="0"/>
  </r>
  <r>
    <x v="7"/>
    <x v="3"/>
    <x v="331"/>
    <x v="67"/>
    <x v="67"/>
    <x v="331"/>
    <x v="331"/>
    <x v="6"/>
    <x v="1"/>
    <x v="0"/>
    <x v="43"/>
    <x v="43"/>
    <x v="0"/>
    <x v="0"/>
    <x v="0"/>
  </r>
  <r>
    <x v="7"/>
    <x v="3"/>
    <x v="332"/>
    <x v="139"/>
    <x v="139"/>
    <x v="332"/>
    <x v="332"/>
    <x v="11"/>
    <x v="1"/>
    <x v="0"/>
    <x v="62"/>
    <x v="62"/>
    <x v="3"/>
    <x v="3"/>
    <x v="0"/>
  </r>
  <r>
    <x v="5"/>
    <x v="3"/>
    <x v="333"/>
    <x v="52"/>
    <x v="52"/>
    <x v="333"/>
    <x v="333"/>
    <x v="9"/>
    <x v="10"/>
    <x v="0"/>
    <x v="29"/>
    <x v="29"/>
    <x v="12"/>
    <x v="12"/>
    <x v="0"/>
  </r>
  <r>
    <x v="9"/>
    <x v="3"/>
    <x v="334"/>
    <x v="140"/>
    <x v="140"/>
    <x v="334"/>
    <x v="334"/>
    <x v="2"/>
    <x v="1"/>
    <x v="0"/>
    <x v="15"/>
    <x v="15"/>
    <x v="9"/>
    <x v="9"/>
    <x v="0"/>
  </r>
  <r>
    <x v="9"/>
    <x v="3"/>
    <x v="335"/>
    <x v="19"/>
    <x v="19"/>
    <x v="335"/>
    <x v="335"/>
    <x v="1"/>
    <x v="1"/>
    <x v="0"/>
    <x v="1"/>
    <x v="1"/>
    <x v="0"/>
    <x v="0"/>
    <x v="0"/>
  </r>
  <r>
    <x v="9"/>
    <x v="3"/>
    <x v="310"/>
    <x v="36"/>
    <x v="36"/>
    <x v="310"/>
    <x v="310"/>
    <x v="0"/>
    <x v="3"/>
    <x v="0"/>
    <x v="62"/>
    <x v="62"/>
    <x v="6"/>
    <x v="6"/>
    <x v="0"/>
  </r>
  <r>
    <x v="7"/>
    <x v="3"/>
    <x v="336"/>
    <x v="96"/>
    <x v="96"/>
    <x v="336"/>
    <x v="336"/>
    <x v="3"/>
    <x v="1"/>
    <x v="0"/>
    <x v="39"/>
    <x v="39"/>
    <x v="6"/>
    <x v="6"/>
    <x v="0"/>
  </r>
  <r>
    <x v="9"/>
    <x v="3"/>
    <x v="337"/>
    <x v="101"/>
    <x v="101"/>
    <x v="337"/>
    <x v="337"/>
    <x v="3"/>
    <x v="5"/>
    <x v="0"/>
    <x v="68"/>
    <x v="68"/>
    <x v="9"/>
    <x v="9"/>
    <x v="0"/>
  </r>
  <r>
    <x v="7"/>
    <x v="3"/>
    <x v="338"/>
    <x v="64"/>
    <x v="64"/>
    <x v="338"/>
    <x v="338"/>
    <x v="2"/>
    <x v="1"/>
    <x v="0"/>
    <x v="40"/>
    <x v="40"/>
    <x v="5"/>
    <x v="5"/>
    <x v="0"/>
  </r>
  <r>
    <x v="9"/>
    <x v="3"/>
    <x v="339"/>
    <x v="79"/>
    <x v="79"/>
    <x v="339"/>
    <x v="339"/>
    <x v="1"/>
    <x v="1"/>
    <x v="0"/>
    <x v="75"/>
    <x v="75"/>
    <x v="6"/>
    <x v="6"/>
    <x v="0"/>
  </r>
  <r>
    <x v="6"/>
    <x v="3"/>
    <x v="340"/>
    <x v="136"/>
    <x v="136"/>
    <x v="340"/>
    <x v="340"/>
    <x v="0"/>
    <x v="10"/>
    <x v="0"/>
    <x v="29"/>
    <x v="29"/>
    <x v="13"/>
    <x v="13"/>
    <x v="0"/>
  </r>
  <r>
    <x v="9"/>
    <x v="3"/>
    <x v="341"/>
    <x v="126"/>
    <x v="126"/>
    <x v="341"/>
    <x v="341"/>
    <x v="2"/>
    <x v="4"/>
    <x v="0"/>
    <x v="24"/>
    <x v="24"/>
    <x v="9"/>
    <x v="9"/>
    <x v="0"/>
  </r>
  <r>
    <x v="0"/>
    <x v="3"/>
    <x v="342"/>
    <x v="20"/>
    <x v="20"/>
    <x v="342"/>
    <x v="342"/>
    <x v="2"/>
    <x v="5"/>
    <x v="0"/>
    <x v="7"/>
    <x v="7"/>
    <x v="13"/>
    <x v="13"/>
    <x v="0"/>
  </r>
  <r>
    <x v="7"/>
    <x v="3"/>
    <x v="343"/>
    <x v="141"/>
    <x v="141"/>
    <x v="343"/>
    <x v="343"/>
    <x v="7"/>
    <x v="5"/>
    <x v="0"/>
    <x v="0"/>
    <x v="0"/>
    <x v="9"/>
    <x v="9"/>
    <x v="0"/>
  </r>
  <r>
    <x v="9"/>
    <x v="3"/>
    <x v="344"/>
    <x v="91"/>
    <x v="91"/>
    <x v="344"/>
    <x v="344"/>
    <x v="0"/>
    <x v="5"/>
    <x v="0"/>
    <x v="74"/>
    <x v="74"/>
    <x v="6"/>
    <x v="6"/>
    <x v="0"/>
  </r>
  <r>
    <x v="9"/>
    <x v="3"/>
    <x v="345"/>
    <x v="64"/>
    <x v="64"/>
    <x v="345"/>
    <x v="345"/>
    <x v="11"/>
    <x v="1"/>
    <x v="0"/>
    <x v="38"/>
    <x v="38"/>
    <x v="0"/>
    <x v="0"/>
    <x v="0"/>
  </r>
  <r>
    <x v="9"/>
    <x v="3"/>
    <x v="346"/>
    <x v="75"/>
    <x v="75"/>
    <x v="346"/>
    <x v="346"/>
    <x v="4"/>
    <x v="1"/>
    <x v="0"/>
    <x v="27"/>
    <x v="27"/>
    <x v="1"/>
    <x v="1"/>
    <x v="0"/>
  </r>
  <r>
    <x v="9"/>
    <x v="3"/>
    <x v="347"/>
    <x v="40"/>
    <x v="40"/>
    <x v="347"/>
    <x v="347"/>
    <x v="1"/>
    <x v="3"/>
    <x v="0"/>
    <x v="9"/>
    <x v="9"/>
    <x v="10"/>
    <x v="10"/>
    <x v="0"/>
  </r>
  <r>
    <x v="9"/>
    <x v="3"/>
    <x v="348"/>
    <x v="70"/>
    <x v="70"/>
    <x v="348"/>
    <x v="348"/>
    <x v="0"/>
    <x v="4"/>
    <x v="0"/>
    <x v="24"/>
    <x v="24"/>
    <x v="5"/>
    <x v="5"/>
    <x v="0"/>
  </r>
  <r>
    <x v="7"/>
    <x v="3"/>
    <x v="349"/>
    <x v="76"/>
    <x v="76"/>
    <x v="349"/>
    <x v="349"/>
    <x v="0"/>
    <x v="5"/>
    <x v="1"/>
    <x v="52"/>
    <x v="52"/>
    <x v="4"/>
    <x v="4"/>
    <x v="0"/>
  </r>
  <r>
    <x v="5"/>
    <x v="3"/>
    <x v="350"/>
    <x v="111"/>
    <x v="111"/>
    <x v="350"/>
    <x v="350"/>
    <x v="1"/>
    <x v="0"/>
    <x v="0"/>
    <x v="43"/>
    <x v="43"/>
    <x v="5"/>
    <x v="5"/>
    <x v="0"/>
  </r>
  <r>
    <x v="9"/>
    <x v="3"/>
    <x v="351"/>
    <x v="142"/>
    <x v="142"/>
    <x v="351"/>
    <x v="351"/>
    <x v="1"/>
    <x v="4"/>
    <x v="0"/>
    <x v="10"/>
    <x v="10"/>
    <x v="9"/>
    <x v="9"/>
    <x v="0"/>
  </r>
  <r>
    <x v="9"/>
    <x v="3"/>
    <x v="352"/>
    <x v="38"/>
    <x v="38"/>
    <x v="352"/>
    <x v="352"/>
    <x v="2"/>
    <x v="3"/>
    <x v="0"/>
    <x v="77"/>
    <x v="77"/>
    <x v="10"/>
    <x v="10"/>
    <x v="0"/>
  </r>
  <r>
    <x v="9"/>
    <x v="3"/>
    <x v="353"/>
    <x v="41"/>
    <x v="41"/>
    <x v="353"/>
    <x v="353"/>
    <x v="7"/>
    <x v="1"/>
    <x v="0"/>
    <x v="79"/>
    <x v="79"/>
    <x v="5"/>
    <x v="5"/>
    <x v="0"/>
  </r>
  <r>
    <x v="9"/>
    <x v="3"/>
    <x v="354"/>
    <x v="130"/>
    <x v="130"/>
    <x v="354"/>
    <x v="354"/>
    <x v="2"/>
    <x v="5"/>
    <x v="0"/>
    <x v="76"/>
    <x v="76"/>
    <x v="7"/>
    <x v="7"/>
    <x v="0"/>
  </r>
  <r>
    <x v="9"/>
    <x v="3"/>
    <x v="355"/>
    <x v="101"/>
    <x v="101"/>
    <x v="355"/>
    <x v="355"/>
    <x v="0"/>
    <x v="5"/>
    <x v="1"/>
    <x v="68"/>
    <x v="68"/>
    <x v="4"/>
    <x v="4"/>
    <x v="0"/>
  </r>
  <r>
    <x v="9"/>
    <x v="3"/>
    <x v="356"/>
    <x v="68"/>
    <x v="68"/>
    <x v="356"/>
    <x v="356"/>
    <x v="0"/>
    <x v="1"/>
    <x v="0"/>
    <x v="8"/>
    <x v="8"/>
    <x v="9"/>
    <x v="9"/>
    <x v="0"/>
  </r>
  <r>
    <x v="9"/>
    <x v="3"/>
    <x v="357"/>
    <x v="91"/>
    <x v="91"/>
    <x v="357"/>
    <x v="357"/>
    <x v="1"/>
    <x v="5"/>
    <x v="0"/>
    <x v="33"/>
    <x v="33"/>
    <x v="0"/>
    <x v="0"/>
    <x v="0"/>
  </r>
  <r>
    <x v="9"/>
    <x v="3"/>
    <x v="358"/>
    <x v="122"/>
    <x v="122"/>
    <x v="358"/>
    <x v="358"/>
    <x v="6"/>
    <x v="3"/>
    <x v="0"/>
    <x v="75"/>
    <x v="75"/>
    <x v="9"/>
    <x v="9"/>
    <x v="0"/>
  </r>
  <r>
    <x v="7"/>
    <x v="3"/>
    <x v="359"/>
    <x v="36"/>
    <x v="36"/>
    <x v="359"/>
    <x v="359"/>
    <x v="1"/>
    <x v="1"/>
    <x v="0"/>
    <x v="16"/>
    <x v="16"/>
    <x v="13"/>
    <x v="13"/>
    <x v="0"/>
  </r>
  <r>
    <x v="9"/>
    <x v="3"/>
    <x v="360"/>
    <x v="7"/>
    <x v="7"/>
    <x v="360"/>
    <x v="360"/>
    <x v="1"/>
    <x v="8"/>
    <x v="0"/>
    <x v="17"/>
    <x v="17"/>
    <x v="1"/>
    <x v="1"/>
    <x v="0"/>
  </r>
  <r>
    <x v="11"/>
    <x v="3"/>
    <x v="361"/>
    <x v="75"/>
    <x v="75"/>
    <x v="361"/>
    <x v="361"/>
    <x v="1"/>
    <x v="3"/>
    <x v="0"/>
    <x v="41"/>
    <x v="41"/>
    <x v="10"/>
    <x v="10"/>
    <x v="0"/>
  </r>
  <r>
    <x v="9"/>
    <x v="3"/>
    <x v="362"/>
    <x v="120"/>
    <x v="120"/>
    <x v="362"/>
    <x v="362"/>
    <x v="1"/>
    <x v="1"/>
    <x v="0"/>
    <x v="39"/>
    <x v="39"/>
    <x v="5"/>
    <x v="5"/>
    <x v="0"/>
  </r>
  <r>
    <x v="9"/>
    <x v="3"/>
    <x v="363"/>
    <x v="3"/>
    <x v="3"/>
    <x v="363"/>
    <x v="363"/>
    <x v="4"/>
    <x v="4"/>
    <x v="0"/>
    <x v="35"/>
    <x v="35"/>
    <x v="7"/>
    <x v="7"/>
    <x v="0"/>
  </r>
  <r>
    <x v="9"/>
    <x v="3"/>
    <x v="364"/>
    <x v="140"/>
    <x v="140"/>
    <x v="364"/>
    <x v="364"/>
    <x v="1"/>
    <x v="1"/>
    <x v="0"/>
    <x v="9"/>
    <x v="9"/>
    <x v="2"/>
    <x v="2"/>
    <x v="0"/>
  </r>
  <r>
    <x v="11"/>
    <x v="3"/>
    <x v="365"/>
    <x v="21"/>
    <x v="21"/>
    <x v="365"/>
    <x v="365"/>
    <x v="1"/>
    <x v="1"/>
    <x v="0"/>
    <x v="29"/>
    <x v="29"/>
    <x v="5"/>
    <x v="5"/>
    <x v="0"/>
  </r>
  <r>
    <x v="7"/>
    <x v="3"/>
    <x v="366"/>
    <x v="143"/>
    <x v="143"/>
    <x v="366"/>
    <x v="366"/>
    <x v="2"/>
    <x v="4"/>
    <x v="0"/>
    <x v="69"/>
    <x v="69"/>
    <x v="11"/>
    <x v="11"/>
    <x v="0"/>
  </r>
  <r>
    <x v="7"/>
    <x v="3"/>
    <x v="367"/>
    <x v="125"/>
    <x v="125"/>
    <x v="367"/>
    <x v="367"/>
    <x v="2"/>
    <x v="5"/>
    <x v="0"/>
    <x v="4"/>
    <x v="4"/>
    <x v="5"/>
    <x v="5"/>
    <x v="0"/>
  </r>
  <r>
    <x v="9"/>
    <x v="3"/>
    <x v="368"/>
    <x v="36"/>
    <x v="36"/>
    <x v="247"/>
    <x v="368"/>
    <x v="0"/>
    <x v="1"/>
    <x v="0"/>
    <x v="62"/>
    <x v="62"/>
    <x v="6"/>
    <x v="6"/>
    <x v="0"/>
  </r>
  <r>
    <x v="9"/>
    <x v="3"/>
    <x v="369"/>
    <x v="76"/>
    <x v="76"/>
    <x v="368"/>
    <x v="369"/>
    <x v="0"/>
    <x v="5"/>
    <x v="0"/>
    <x v="49"/>
    <x v="49"/>
    <x v="10"/>
    <x v="10"/>
    <x v="0"/>
  </r>
  <r>
    <x v="10"/>
    <x v="3"/>
    <x v="370"/>
    <x v="39"/>
    <x v="39"/>
    <x v="369"/>
    <x v="370"/>
    <x v="7"/>
    <x v="1"/>
    <x v="0"/>
    <x v="1"/>
    <x v="1"/>
    <x v="6"/>
    <x v="6"/>
    <x v="0"/>
  </r>
  <r>
    <x v="9"/>
    <x v="3"/>
    <x v="371"/>
    <x v="9"/>
    <x v="9"/>
    <x v="370"/>
    <x v="371"/>
    <x v="0"/>
    <x v="5"/>
    <x v="0"/>
    <x v="14"/>
    <x v="14"/>
    <x v="8"/>
    <x v="8"/>
    <x v="0"/>
  </r>
  <r>
    <x v="7"/>
    <x v="3"/>
    <x v="372"/>
    <x v="136"/>
    <x v="136"/>
    <x v="371"/>
    <x v="372"/>
    <x v="1"/>
    <x v="1"/>
    <x v="0"/>
    <x v="80"/>
    <x v="80"/>
    <x v="1"/>
    <x v="1"/>
    <x v="0"/>
  </r>
  <r>
    <x v="9"/>
    <x v="3"/>
    <x v="373"/>
    <x v="26"/>
    <x v="26"/>
    <x v="372"/>
    <x v="373"/>
    <x v="2"/>
    <x v="5"/>
    <x v="0"/>
    <x v="19"/>
    <x v="19"/>
    <x v="9"/>
    <x v="9"/>
    <x v="0"/>
  </r>
  <r>
    <x v="9"/>
    <x v="3"/>
    <x v="374"/>
    <x v="0"/>
    <x v="0"/>
    <x v="373"/>
    <x v="374"/>
    <x v="4"/>
    <x v="1"/>
    <x v="0"/>
    <x v="44"/>
    <x v="44"/>
    <x v="1"/>
    <x v="1"/>
    <x v="0"/>
  </r>
  <r>
    <x v="9"/>
    <x v="3"/>
    <x v="375"/>
    <x v="144"/>
    <x v="144"/>
    <x v="374"/>
    <x v="375"/>
    <x v="8"/>
    <x v="5"/>
    <x v="0"/>
    <x v="61"/>
    <x v="61"/>
    <x v="9"/>
    <x v="9"/>
    <x v="0"/>
  </r>
  <r>
    <x v="9"/>
    <x v="3"/>
    <x v="376"/>
    <x v="12"/>
    <x v="12"/>
    <x v="375"/>
    <x v="376"/>
    <x v="7"/>
    <x v="1"/>
    <x v="0"/>
    <x v="34"/>
    <x v="34"/>
    <x v="0"/>
    <x v="0"/>
    <x v="0"/>
  </r>
  <r>
    <x v="7"/>
    <x v="3"/>
    <x v="377"/>
    <x v="58"/>
    <x v="58"/>
    <x v="376"/>
    <x v="377"/>
    <x v="12"/>
    <x v="1"/>
    <x v="0"/>
    <x v="31"/>
    <x v="31"/>
    <x v="8"/>
    <x v="8"/>
    <x v="0"/>
  </r>
  <r>
    <x v="9"/>
    <x v="3"/>
    <x v="378"/>
    <x v="141"/>
    <x v="141"/>
    <x v="377"/>
    <x v="378"/>
    <x v="1"/>
    <x v="1"/>
    <x v="0"/>
    <x v="42"/>
    <x v="42"/>
    <x v="0"/>
    <x v="0"/>
    <x v="0"/>
  </r>
  <r>
    <x v="5"/>
    <x v="3"/>
    <x v="379"/>
    <x v="51"/>
    <x v="51"/>
    <x v="378"/>
    <x v="379"/>
    <x v="6"/>
    <x v="0"/>
    <x v="0"/>
    <x v="6"/>
    <x v="6"/>
    <x v="11"/>
    <x v="11"/>
    <x v="0"/>
  </r>
  <r>
    <x v="11"/>
    <x v="3"/>
    <x v="380"/>
    <x v="8"/>
    <x v="8"/>
    <x v="379"/>
    <x v="380"/>
    <x v="2"/>
    <x v="3"/>
    <x v="0"/>
    <x v="50"/>
    <x v="50"/>
    <x v="12"/>
    <x v="12"/>
    <x v="0"/>
  </r>
  <r>
    <x v="9"/>
    <x v="3"/>
    <x v="381"/>
    <x v="95"/>
    <x v="95"/>
    <x v="380"/>
    <x v="381"/>
    <x v="12"/>
    <x v="3"/>
    <x v="0"/>
    <x v="12"/>
    <x v="12"/>
    <x v="3"/>
    <x v="3"/>
    <x v="0"/>
  </r>
  <r>
    <x v="9"/>
    <x v="3"/>
    <x v="382"/>
    <x v="85"/>
    <x v="85"/>
    <x v="381"/>
    <x v="382"/>
    <x v="8"/>
    <x v="0"/>
    <x v="0"/>
    <x v="54"/>
    <x v="54"/>
    <x v="6"/>
    <x v="6"/>
    <x v="0"/>
  </r>
  <r>
    <x v="7"/>
    <x v="3"/>
    <x v="383"/>
    <x v="77"/>
    <x v="77"/>
    <x v="382"/>
    <x v="383"/>
    <x v="7"/>
    <x v="5"/>
    <x v="1"/>
    <x v="24"/>
    <x v="24"/>
    <x v="2"/>
    <x v="2"/>
    <x v="0"/>
  </r>
  <r>
    <x v="9"/>
    <x v="3"/>
    <x v="384"/>
    <x v="96"/>
    <x v="96"/>
    <x v="383"/>
    <x v="384"/>
    <x v="5"/>
    <x v="5"/>
    <x v="0"/>
    <x v="46"/>
    <x v="46"/>
    <x v="0"/>
    <x v="0"/>
    <x v="0"/>
  </r>
  <r>
    <x v="9"/>
    <x v="3"/>
    <x v="385"/>
    <x v="145"/>
    <x v="145"/>
    <x v="384"/>
    <x v="385"/>
    <x v="0"/>
    <x v="1"/>
    <x v="0"/>
    <x v="28"/>
    <x v="28"/>
    <x v="1"/>
    <x v="1"/>
    <x v="0"/>
  </r>
  <r>
    <x v="5"/>
    <x v="3"/>
    <x v="386"/>
    <x v="140"/>
    <x v="140"/>
    <x v="385"/>
    <x v="386"/>
    <x v="1"/>
    <x v="5"/>
    <x v="0"/>
    <x v="15"/>
    <x v="15"/>
    <x v="0"/>
    <x v="0"/>
    <x v="0"/>
  </r>
  <r>
    <x v="9"/>
    <x v="3"/>
    <x v="387"/>
    <x v="78"/>
    <x v="78"/>
    <x v="386"/>
    <x v="387"/>
    <x v="0"/>
    <x v="6"/>
    <x v="0"/>
    <x v="80"/>
    <x v="80"/>
    <x v="5"/>
    <x v="5"/>
    <x v="0"/>
  </r>
  <r>
    <x v="5"/>
    <x v="3"/>
    <x v="388"/>
    <x v="44"/>
    <x v="44"/>
    <x v="387"/>
    <x v="388"/>
    <x v="4"/>
    <x v="4"/>
    <x v="2"/>
    <x v="21"/>
    <x v="21"/>
    <x v="3"/>
    <x v="3"/>
    <x v="0"/>
  </r>
  <r>
    <x v="7"/>
    <x v="3"/>
    <x v="389"/>
    <x v="76"/>
    <x v="76"/>
    <x v="388"/>
    <x v="389"/>
    <x v="3"/>
    <x v="8"/>
    <x v="0"/>
    <x v="78"/>
    <x v="78"/>
    <x v="10"/>
    <x v="10"/>
    <x v="0"/>
  </r>
  <r>
    <x v="7"/>
    <x v="3"/>
    <x v="390"/>
    <x v="146"/>
    <x v="146"/>
    <x v="389"/>
    <x v="390"/>
    <x v="0"/>
    <x v="5"/>
    <x v="0"/>
    <x v="24"/>
    <x v="24"/>
    <x v="7"/>
    <x v="7"/>
    <x v="0"/>
  </r>
  <r>
    <x v="9"/>
    <x v="3"/>
    <x v="391"/>
    <x v="60"/>
    <x v="60"/>
    <x v="390"/>
    <x v="391"/>
    <x v="2"/>
    <x v="5"/>
    <x v="0"/>
    <x v="46"/>
    <x v="46"/>
    <x v="7"/>
    <x v="7"/>
    <x v="0"/>
  </r>
  <r>
    <x v="5"/>
    <x v="3"/>
    <x v="392"/>
    <x v="30"/>
    <x v="30"/>
    <x v="391"/>
    <x v="392"/>
    <x v="0"/>
    <x v="1"/>
    <x v="0"/>
    <x v="16"/>
    <x v="16"/>
    <x v="0"/>
    <x v="0"/>
    <x v="0"/>
  </r>
  <r>
    <x v="5"/>
    <x v="3"/>
    <x v="393"/>
    <x v="0"/>
    <x v="0"/>
    <x v="392"/>
    <x v="393"/>
    <x v="2"/>
    <x v="1"/>
    <x v="0"/>
    <x v="81"/>
    <x v="81"/>
    <x v="13"/>
    <x v="13"/>
    <x v="0"/>
  </r>
  <r>
    <x v="7"/>
    <x v="3"/>
    <x v="367"/>
    <x v="125"/>
    <x v="125"/>
    <x v="367"/>
    <x v="367"/>
    <x v="2"/>
    <x v="0"/>
    <x v="0"/>
    <x v="4"/>
    <x v="4"/>
    <x v="5"/>
    <x v="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3" cacheId="0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B99:C111" firstHeaderRow="1" firstDataRow="1" firstDataCol="1"/>
  <pivotFields count="15">
    <pivotField compact="0" numFmtId="177" showAll="0">
      <items count="13">
        <item x="10"/>
        <item x="4"/>
        <item x="3"/>
        <item x="2"/>
        <item x="1"/>
        <item x="0"/>
        <item x="5"/>
        <item x="6"/>
        <item x="7"/>
        <item x="8"/>
        <item x="9"/>
        <item x="11"/>
        <item t="default"/>
      </items>
    </pivotField>
    <pivotField compact="0" numFmtId="177" showAll="0">
      <items count="5">
        <item x="0"/>
        <item x="1"/>
        <item x="2"/>
        <item x="3"/>
        <item t="default"/>
      </items>
    </pivotField>
    <pivotField compact="0" showAll="0">
      <items count="3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t="default"/>
      </items>
    </pivotField>
    <pivotField compact="0" showAll="0">
      <items count="148">
        <item x="54"/>
        <item x="123"/>
        <item x="116"/>
        <item x="119"/>
        <item x="44"/>
        <item x="105"/>
        <item x="4"/>
        <item x="18"/>
        <item x="61"/>
        <item x="32"/>
        <item x="3"/>
        <item x="30"/>
        <item x="35"/>
        <item x="80"/>
        <item x="74"/>
        <item x="40"/>
        <item x="13"/>
        <item x="57"/>
        <item x="120"/>
        <item x="64"/>
        <item x="72"/>
        <item x="46"/>
        <item x="130"/>
        <item x="78"/>
        <item x="43"/>
        <item x="108"/>
        <item x="73"/>
        <item x="19"/>
        <item x="12"/>
        <item x="86"/>
        <item x="29"/>
        <item x="21"/>
        <item x="42"/>
        <item x="60"/>
        <item x="87"/>
        <item x="51"/>
        <item x="10"/>
        <item x="93"/>
        <item x="131"/>
        <item x="111"/>
        <item x="70"/>
        <item x="69"/>
        <item x="97"/>
        <item x="127"/>
        <item x="76"/>
        <item x="143"/>
        <item x="63"/>
        <item x="39"/>
        <item x="134"/>
        <item x="49"/>
        <item x="139"/>
        <item x="121"/>
        <item x="126"/>
        <item x="6"/>
        <item x="141"/>
        <item x="125"/>
        <item x="47"/>
        <item x="112"/>
        <item x="79"/>
        <item x="117"/>
        <item x="90"/>
        <item x="132"/>
        <item x="28"/>
        <item x="83"/>
        <item x="0"/>
        <item x="114"/>
        <item x="109"/>
        <item x="71"/>
        <item x="53"/>
        <item x="101"/>
        <item x="124"/>
        <item x="88"/>
        <item x="50"/>
        <item x="62"/>
        <item x="82"/>
        <item x="75"/>
        <item x="122"/>
        <item x="110"/>
        <item x="89"/>
        <item x="118"/>
        <item x="135"/>
        <item x="34"/>
        <item x="77"/>
        <item x="104"/>
        <item x="25"/>
        <item x="24"/>
        <item x="106"/>
        <item x="8"/>
        <item x="84"/>
        <item x="52"/>
        <item x="16"/>
        <item x="137"/>
        <item x="85"/>
        <item x="140"/>
        <item x="133"/>
        <item x="66"/>
        <item x="26"/>
        <item x="138"/>
        <item x="96"/>
        <item x="142"/>
        <item x="146"/>
        <item x="59"/>
        <item x="5"/>
        <item x="56"/>
        <item x="17"/>
        <item x="103"/>
        <item x="9"/>
        <item x="15"/>
        <item x="27"/>
        <item x="41"/>
        <item x="91"/>
        <item x="38"/>
        <item x="115"/>
        <item x="144"/>
        <item x="31"/>
        <item x="36"/>
        <item x="33"/>
        <item x="58"/>
        <item x="128"/>
        <item x="45"/>
        <item x="94"/>
        <item x="22"/>
        <item x="95"/>
        <item x="100"/>
        <item x="20"/>
        <item x="107"/>
        <item x="99"/>
        <item x="11"/>
        <item x="129"/>
        <item x="136"/>
        <item x="1"/>
        <item x="48"/>
        <item x="7"/>
        <item x="98"/>
        <item x="23"/>
        <item x="67"/>
        <item x="2"/>
        <item x="14"/>
        <item x="37"/>
        <item x="55"/>
        <item x="65"/>
        <item x="68"/>
        <item x="81"/>
        <item x="92"/>
        <item x="102"/>
        <item x="113"/>
        <item x="145"/>
        <item t="default"/>
      </items>
    </pivotField>
    <pivotField compact="0" showAll="0">
      <items count="148">
        <item x="76"/>
        <item x="10"/>
        <item x="51"/>
        <item x="39"/>
        <item x="97"/>
        <item x="30"/>
        <item x="72"/>
        <item x="120"/>
        <item x="60"/>
        <item x="64"/>
        <item x="139"/>
        <item x="35"/>
        <item x="73"/>
        <item x="69"/>
        <item x="78"/>
        <item x="87"/>
        <item x="121"/>
        <item x="105"/>
        <item x="21"/>
        <item x="111"/>
        <item x="130"/>
        <item x="42"/>
        <item x="49"/>
        <item x="44"/>
        <item x="131"/>
        <item x="116"/>
        <item x="134"/>
        <item x="18"/>
        <item x="12"/>
        <item x="63"/>
        <item x="80"/>
        <item x="143"/>
        <item x="86"/>
        <item x="54"/>
        <item x="13"/>
        <item x="40"/>
        <item x="57"/>
        <item x="43"/>
        <item x="32"/>
        <item x="93"/>
        <item x="123"/>
        <item x="46"/>
        <item x="127"/>
        <item x="19"/>
        <item x="29"/>
        <item x="61"/>
        <item x="3"/>
        <item x="70"/>
        <item x="119"/>
        <item x="74"/>
        <item x="108"/>
        <item x="4"/>
        <item x="126"/>
        <item x="6"/>
        <item x="141"/>
        <item x="125"/>
        <item x="47"/>
        <item x="112"/>
        <item x="79"/>
        <item x="117"/>
        <item x="90"/>
        <item x="132"/>
        <item x="28"/>
        <item x="83"/>
        <item x="0"/>
        <item x="114"/>
        <item x="109"/>
        <item x="71"/>
        <item x="53"/>
        <item x="101"/>
        <item x="124"/>
        <item x="88"/>
        <item x="50"/>
        <item x="62"/>
        <item x="82"/>
        <item x="75"/>
        <item x="122"/>
        <item x="110"/>
        <item x="89"/>
        <item x="118"/>
        <item x="135"/>
        <item x="34"/>
        <item x="77"/>
        <item x="104"/>
        <item x="25"/>
        <item x="24"/>
        <item x="106"/>
        <item x="8"/>
        <item x="84"/>
        <item x="52"/>
        <item x="16"/>
        <item x="137"/>
        <item x="85"/>
        <item x="140"/>
        <item x="133"/>
        <item x="66"/>
        <item x="26"/>
        <item x="138"/>
        <item x="96"/>
        <item x="142"/>
        <item x="146"/>
        <item x="59"/>
        <item x="5"/>
        <item x="56"/>
        <item x="17"/>
        <item x="103"/>
        <item x="9"/>
        <item x="15"/>
        <item x="27"/>
        <item x="41"/>
        <item x="91"/>
        <item x="38"/>
        <item x="115"/>
        <item x="144"/>
        <item x="31"/>
        <item x="36"/>
        <item x="33"/>
        <item x="58"/>
        <item x="128"/>
        <item x="45"/>
        <item x="94"/>
        <item x="22"/>
        <item x="95"/>
        <item x="100"/>
        <item x="20"/>
        <item x="107"/>
        <item x="99"/>
        <item x="11"/>
        <item x="129"/>
        <item x="136"/>
        <item x="1"/>
        <item x="48"/>
        <item x="7"/>
        <item x="98"/>
        <item x="23"/>
        <item x="67"/>
        <item x="2"/>
        <item x="14"/>
        <item x="37"/>
        <item x="55"/>
        <item x="65"/>
        <item x="68"/>
        <item x="81"/>
        <item x="92"/>
        <item x="102"/>
        <item x="113"/>
        <item x="145"/>
        <item t="default"/>
      </items>
    </pivotField>
    <pivotField compact="0" showAll="0">
      <items count="394">
        <item x="214"/>
        <item x="295"/>
        <item x="301"/>
        <item x="2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7"/>
        <item x="298"/>
        <item x="299"/>
        <item x="300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t="default"/>
      </items>
    </pivotField>
    <pivotField compact="0" showAll="0">
      <items count="3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t="default"/>
      </items>
    </pivotField>
    <pivotField compact="0" showAll="0">
      <items count="15">
        <item x="8"/>
        <item x="9"/>
        <item x="2"/>
        <item x="7"/>
        <item x="10"/>
        <item x="4"/>
        <item x="3"/>
        <item x="6"/>
        <item x="5"/>
        <item x="1"/>
        <item x="11"/>
        <item x="0"/>
        <item x="13"/>
        <item x="12"/>
        <item t="default"/>
      </items>
    </pivotField>
    <pivotField axis="axisRow" compact="0" showAll="0" sortType="descending">
      <items count="12">
        <item x="3"/>
        <item x="2"/>
        <item x="10"/>
        <item x="1"/>
        <item x="5"/>
        <item x="0"/>
        <item x="4"/>
        <item x="6"/>
        <item x="8"/>
        <item x="9"/>
        <item x="7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">
        <item x="0"/>
        <item x="1"/>
        <item x="2"/>
        <item t="default"/>
      </items>
    </pivotField>
    <pivotField compact="0" showAll="0">
      <items count="83">
        <item x="33"/>
        <item x="65"/>
        <item x="51"/>
        <item x="56"/>
        <item x="66"/>
        <item x="28"/>
        <item x="37"/>
        <item x="20"/>
        <item x="32"/>
        <item x="45"/>
        <item x="55"/>
        <item x="75"/>
        <item x="50"/>
        <item x="27"/>
        <item x="26"/>
        <item x="68"/>
        <item x="22"/>
        <item x="13"/>
        <item x="14"/>
        <item x="40"/>
        <item x="58"/>
        <item x="42"/>
        <item x="38"/>
        <item x="61"/>
        <item x="49"/>
        <item x="35"/>
        <item x="73"/>
        <item x="47"/>
        <item x="54"/>
        <item x="9"/>
        <item x="70"/>
        <item x="7"/>
        <item x="39"/>
        <item x="1"/>
        <item x="24"/>
        <item x="46"/>
        <item x="67"/>
        <item x="16"/>
        <item x="11"/>
        <item x="48"/>
        <item x="57"/>
        <item x="17"/>
        <item x="64"/>
        <item x="36"/>
        <item x="15"/>
        <item x="62"/>
        <item x="4"/>
        <item x="74"/>
        <item x="44"/>
        <item x="0"/>
        <item x="19"/>
        <item x="60"/>
        <item x="80"/>
        <item x="18"/>
        <item x="12"/>
        <item x="41"/>
        <item x="63"/>
        <item x="3"/>
        <item x="72"/>
        <item x="25"/>
        <item x="53"/>
        <item x="10"/>
        <item x="78"/>
        <item x="29"/>
        <item x="23"/>
        <item x="34"/>
        <item x="6"/>
        <item x="31"/>
        <item x="59"/>
        <item x="2"/>
        <item x="76"/>
        <item x="5"/>
        <item x="8"/>
        <item x="43"/>
        <item x="21"/>
        <item x="30"/>
        <item x="52"/>
        <item x="69"/>
        <item x="71"/>
        <item x="77"/>
        <item x="79"/>
        <item x="81"/>
        <item t="default"/>
      </items>
    </pivotField>
    <pivotField compact="0" showAll="0">
      <items count="83">
        <item x="61"/>
        <item x="26"/>
        <item x="14"/>
        <item x="56"/>
        <item x="7"/>
        <item x="49"/>
        <item x="35"/>
        <item x="9"/>
        <item x="40"/>
        <item x="55"/>
        <item x="24"/>
        <item x="66"/>
        <item x="27"/>
        <item x="39"/>
        <item x="67"/>
        <item x="51"/>
        <item x="33"/>
        <item x="73"/>
        <item x="37"/>
        <item x="68"/>
        <item x="65"/>
        <item x="28"/>
        <item x="70"/>
        <item x="46"/>
        <item x="13"/>
        <item x="22"/>
        <item x="50"/>
        <item x="47"/>
        <item x="45"/>
        <item x="58"/>
        <item x="11"/>
        <item x="75"/>
        <item x="1"/>
        <item x="54"/>
        <item x="16"/>
        <item x="42"/>
        <item x="32"/>
        <item x="38"/>
        <item x="20"/>
        <item x="48"/>
        <item x="57"/>
        <item x="17"/>
        <item x="64"/>
        <item x="36"/>
        <item x="15"/>
        <item x="62"/>
        <item x="4"/>
        <item x="74"/>
        <item x="44"/>
        <item x="0"/>
        <item x="19"/>
        <item x="60"/>
        <item x="80"/>
        <item x="18"/>
        <item x="12"/>
        <item x="41"/>
        <item x="63"/>
        <item x="3"/>
        <item x="72"/>
        <item x="25"/>
        <item x="53"/>
        <item x="10"/>
        <item x="78"/>
        <item x="29"/>
        <item x="23"/>
        <item x="34"/>
        <item x="6"/>
        <item x="31"/>
        <item x="59"/>
        <item x="2"/>
        <item x="76"/>
        <item x="5"/>
        <item x="8"/>
        <item x="43"/>
        <item x="21"/>
        <item x="30"/>
        <item x="52"/>
        <item x="69"/>
        <item x="71"/>
        <item x="77"/>
        <item x="79"/>
        <item x="81"/>
        <item t="default"/>
      </items>
    </pivotField>
    <pivotField compact="0" showAll="0">
      <items count="16">
        <item x="1"/>
        <item x="5"/>
        <item x="8"/>
        <item x="0"/>
        <item x="9"/>
        <item x="6"/>
        <item x="11"/>
        <item x="4"/>
        <item x="7"/>
        <item x="12"/>
        <item x="14"/>
        <item x="2"/>
        <item x="10"/>
        <item x="13"/>
        <item x="3"/>
        <item t="default"/>
      </items>
    </pivotField>
    <pivotField compact="0" showAll="0">
      <items count="16">
        <item x="2"/>
        <item x="12"/>
        <item x="5"/>
        <item x="8"/>
        <item x="14"/>
        <item x="7"/>
        <item x="11"/>
        <item x="6"/>
        <item x="1"/>
        <item x="9"/>
        <item x="0"/>
        <item x="10"/>
        <item x="4"/>
        <item x="13"/>
        <item x="3"/>
        <item t="default"/>
      </items>
    </pivotField>
    <pivotField dataField="1" compact="0" showAll="0">
      <items count="2">
        <item x="0"/>
        <item t="default"/>
      </items>
    </pivotField>
  </pivotFields>
  <rowFields count="1">
    <field x="8"/>
  </rowFields>
  <rowItems count="12">
    <i>
      <x v="3"/>
    </i>
    <i>
      <x v="6"/>
    </i>
    <i>
      <x v="4"/>
    </i>
    <i>
      <x v="5"/>
    </i>
    <i>
      <x/>
    </i>
    <i>
      <x v="7"/>
    </i>
    <i>
      <x v="9"/>
    </i>
    <i>
      <x v="2"/>
    </i>
    <i>
      <x v="10"/>
    </i>
    <i>
      <x v="8"/>
    </i>
    <i>
      <x v="1"/>
    </i>
    <i t="grand">
      <x/>
    </i>
  </rowItems>
  <colItems count="1">
    <i/>
  </colItems>
  <dataFields count="1">
    <dataField name="  合计" fld="14" baseField="0" baseItem="0"/>
  </dataFields>
  <formats count="178">
    <format dxfId="247">
      <pivotArea type="all" dataOnly="0" outline="0" fieldPosition="0"/>
    </format>
    <format dxfId="246">
      <pivotArea type="all" dataOnly="0" outline="0" fieldPosition="0"/>
    </format>
    <format dxfId="245">
      <pivotArea type="all" dataOnly="0" outline="0" fieldPosition="0"/>
    </format>
    <format dxfId="244">
      <pivotArea type="all" dataOnly="0" outline="0" fieldPosition="0"/>
    </format>
    <format dxfId="243">
      <pivotArea dataOnly="0" labelOnly="1" fieldPosition="0">
        <references count="1">
          <reference field="8" count="1">
            <x v="3"/>
          </reference>
        </references>
      </pivotArea>
    </format>
    <format dxfId="242">
      <pivotArea dataOnly="0" labelOnly="1" fieldPosition="0">
        <references count="1">
          <reference field="8" count="1">
            <x v="0"/>
          </reference>
        </references>
      </pivotArea>
    </format>
    <format dxfId="241">
      <pivotArea dataOnly="0" labelOnly="1" fieldPosition="0">
        <references count="1">
          <reference field="8" count="1">
            <x v="4"/>
          </reference>
        </references>
      </pivotArea>
    </format>
    <format dxfId="240">
      <pivotArea collapsedLevelsAreSubtotals="1" fieldPosition="0">
        <references count="1">
          <reference field="8" count="1" selected="0">
            <x v="3"/>
          </reference>
        </references>
      </pivotArea>
    </format>
    <format dxfId="239">
      <pivotArea collapsedLevelsAreSubtotals="1" fieldPosition="0">
        <references count="1">
          <reference field="8" count="1" selected="0">
            <x v="0"/>
          </reference>
        </references>
      </pivotArea>
    </format>
    <format dxfId="238">
      <pivotArea collapsedLevelsAreSubtotals="1" fieldPosition="0">
        <references count="1">
          <reference field="8" count="1" selected="0">
            <x v="4"/>
          </reference>
        </references>
      </pivotArea>
    </format>
    <format dxfId="237">
      <pivotArea field="8" type="button" dataOnly="0" labelOnly="1" outline="0" fieldPosition="0"/>
    </format>
    <format dxfId="236">
      <pivotArea field="8" type="button" dataOnly="0" labelOnly="1" outline="0" fieldPosition="0"/>
    </format>
    <format dxfId="235">
      <pivotArea dataOnly="0" labelOnly="1" grandRow="1" fieldPosition="0"/>
    </format>
    <format dxfId="234">
      <pivotArea grandRow="1" collapsedLevelsAreSubtotals="1" fieldPosition="0"/>
    </format>
    <format dxfId="233">
      <pivotArea type="all" dataOnly="0" outline="0" fieldPosition="0"/>
    </format>
    <format dxfId="232">
      <pivotArea type="all" dataOnly="0" outline="0" fieldPosition="0"/>
    </format>
    <format dxfId="231">
      <pivotArea type="all" dataOnly="0" outline="0" fieldPosition="0"/>
    </format>
    <format dxfId="230">
      <pivotArea dataOnly="0" labelOnly="1" fieldPosition="0">
        <references count="1">
          <reference field="8" count="1">
            <x v="3"/>
          </reference>
        </references>
      </pivotArea>
    </format>
    <format dxfId="229">
      <pivotArea dataOnly="0" labelOnly="1" fieldPosition="0">
        <references count="1">
          <reference field="8" count="1">
            <x v="0"/>
          </reference>
        </references>
      </pivotArea>
    </format>
    <format dxfId="228">
      <pivotArea dataOnly="0" labelOnly="1" fieldPosition="0">
        <references count="1">
          <reference field="8" count="1">
            <x v="4"/>
          </reference>
        </references>
      </pivotArea>
    </format>
    <format dxfId="227">
      <pivotArea collapsedLevelsAreSubtotals="1" fieldPosition="0">
        <references count="1">
          <reference field="8" count="1" selected="0">
            <x v="3"/>
          </reference>
        </references>
      </pivotArea>
    </format>
    <format dxfId="226">
      <pivotArea collapsedLevelsAreSubtotals="1" fieldPosition="0">
        <references count="1">
          <reference field="8" count="1" selected="0">
            <x v="0"/>
          </reference>
        </references>
      </pivotArea>
    </format>
    <format dxfId="225">
      <pivotArea collapsedLevelsAreSubtotals="1" fieldPosition="0">
        <references count="1">
          <reference field="8" count="1" selected="0">
            <x v="4"/>
          </reference>
        </references>
      </pivotArea>
    </format>
    <format dxfId="224">
      <pivotArea dataOnly="0" labelOnly="1" fieldPosition="0">
        <references count="1">
          <reference field="8" count="1">
            <x v="3"/>
          </reference>
        </references>
      </pivotArea>
    </format>
    <format dxfId="223">
      <pivotArea dataOnly="0" labelOnly="1" fieldPosition="0">
        <references count="1">
          <reference field="8" count="1">
            <x v="0"/>
          </reference>
        </references>
      </pivotArea>
    </format>
    <format dxfId="222">
      <pivotArea dataOnly="0" labelOnly="1" fieldPosition="0">
        <references count="1">
          <reference field="8" count="1">
            <x v="4"/>
          </reference>
        </references>
      </pivotArea>
    </format>
    <format dxfId="221">
      <pivotArea dataOnly="0" labelOnly="1" fieldPosition="0">
        <references count="1">
          <reference field="8" count="1">
            <x v="2"/>
          </reference>
        </references>
      </pivotArea>
    </format>
    <format dxfId="220">
      <pivotArea dataOnly="0" labelOnly="1" fieldPosition="0">
        <references count="1">
          <reference field="8" count="1">
            <x v="1"/>
          </reference>
        </references>
      </pivotArea>
    </format>
    <format dxfId="219">
      <pivotArea collapsedLevelsAreSubtotals="1" fieldPosition="0">
        <references count="1">
          <reference field="8" count="1" selected="0">
            <x v="3"/>
          </reference>
        </references>
      </pivotArea>
    </format>
    <format dxfId="218">
      <pivotArea collapsedLevelsAreSubtotals="1" fieldPosition="0">
        <references count="1">
          <reference field="8" count="1" selected="0">
            <x v="0"/>
          </reference>
        </references>
      </pivotArea>
    </format>
    <format dxfId="217">
      <pivotArea collapsedLevelsAreSubtotals="1" fieldPosition="0">
        <references count="1">
          <reference field="8" count="1" selected="0">
            <x v="4"/>
          </reference>
        </references>
      </pivotArea>
    </format>
    <format dxfId="216">
      <pivotArea collapsedLevelsAreSubtotals="1" fieldPosition="0">
        <references count="1">
          <reference field="8" count="1" selected="0">
            <x v="2"/>
          </reference>
        </references>
      </pivotArea>
    </format>
    <format dxfId="215">
      <pivotArea collapsedLevelsAreSubtotals="1" fieldPosition="0">
        <references count="1">
          <reference field="8" count="1" selected="0">
            <x v="1"/>
          </reference>
        </references>
      </pivotArea>
    </format>
    <format dxfId="214">
      <pivotArea field="8" type="button" dataOnly="0" labelOnly="1" outline="0" fieldPosition="0"/>
    </format>
    <format dxfId="213">
      <pivotArea dataOnly="0" labelOnly="1" grandRow="1" fieldPosition="0"/>
    </format>
    <format dxfId="212">
      <pivotArea grandRow="1" collapsedLevelsAreSubtotals="1" fieldPosition="0"/>
    </format>
    <format dxfId="211">
      <pivotArea collapsedLevelsAreSubtotals="1" fieldPosition="0">
        <references count="1">
          <reference field="8" count="1" selected="0">
            <x v="3"/>
          </reference>
        </references>
      </pivotArea>
    </format>
    <format dxfId="210">
      <pivotArea collapsedLevelsAreSubtotals="1" fieldPosition="0">
        <references count="1">
          <reference field="8" count="1" selected="0">
            <x v="0"/>
          </reference>
        </references>
      </pivotArea>
    </format>
    <format dxfId="209">
      <pivotArea collapsedLevelsAreSubtotals="1" fieldPosition="0">
        <references count="1">
          <reference field="8" count="1" selected="0">
            <x v="4"/>
          </reference>
        </references>
      </pivotArea>
    </format>
    <format dxfId="208">
      <pivotArea collapsedLevelsAreSubtotals="1" fieldPosition="0">
        <references count="1">
          <reference field="8" count="1" selected="0">
            <x v="2"/>
          </reference>
        </references>
      </pivotArea>
    </format>
    <format dxfId="207">
      <pivotArea collapsedLevelsAreSubtotals="1" fieldPosition="0">
        <references count="1">
          <reference field="8" count="1" selected="0">
            <x v="1"/>
          </reference>
        </references>
      </pivotArea>
    </format>
    <format dxfId="206">
      <pivotArea field="8" type="button" dataOnly="0" labelOnly="1" outline="0" fieldPosition="0"/>
    </format>
    <format dxfId="205">
      <pivotArea type="all" dataOnly="0" outline="0" fieldPosition="0"/>
    </format>
    <format dxfId="204">
      <pivotArea collapsedLevelsAreSubtotals="1" fieldPosition="0">
        <references count="1">
          <reference field="8" count="1" selected="0">
            <x v="3"/>
          </reference>
        </references>
      </pivotArea>
    </format>
    <format dxfId="203">
      <pivotArea collapsedLevelsAreSubtotals="1" fieldPosition="0">
        <references count="1">
          <reference field="8" count="1" selected="0">
            <x v="0"/>
          </reference>
        </references>
      </pivotArea>
    </format>
    <format dxfId="202">
      <pivotArea collapsedLevelsAreSubtotals="1" fieldPosition="0">
        <references count="1">
          <reference field="8" count="1" selected="0">
            <x v="4"/>
          </reference>
        </references>
      </pivotArea>
    </format>
    <format dxfId="201">
      <pivotArea collapsedLevelsAreSubtotals="1" fieldPosition="0">
        <references count="1">
          <reference field="8" count="1" selected="0">
            <x v="2"/>
          </reference>
        </references>
      </pivotArea>
    </format>
    <format dxfId="200">
      <pivotArea collapsedLevelsAreSubtotals="1" fieldPosition="0">
        <references count="1">
          <reference field="8" count="1" selected="0">
            <x v="1"/>
          </reference>
        </references>
      </pivotArea>
    </format>
    <format dxfId="199">
      <pivotArea dataOnly="0" labelOnly="1" fieldPosition="0">
        <references count="1">
          <reference field="8" count="1">
            <x v="3"/>
          </reference>
        </references>
      </pivotArea>
    </format>
    <format dxfId="198">
      <pivotArea dataOnly="0" labelOnly="1" fieldPosition="0">
        <references count="1">
          <reference field="8" count="1">
            <x v="0"/>
          </reference>
        </references>
      </pivotArea>
    </format>
    <format dxfId="197">
      <pivotArea dataOnly="0" labelOnly="1" fieldPosition="0">
        <references count="1">
          <reference field="8" count="1">
            <x v="4"/>
          </reference>
        </references>
      </pivotArea>
    </format>
    <format dxfId="196">
      <pivotArea collapsedLevelsAreSubtotals="1" fieldPosition="0">
        <references count="1">
          <reference field="8" count="1" selected="0">
            <x v="3"/>
          </reference>
        </references>
      </pivotArea>
    </format>
    <format dxfId="195">
      <pivotArea collapsedLevelsAreSubtotals="1" fieldPosition="0">
        <references count="1">
          <reference field="8" count="1" selected="0">
            <x v="0"/>
          </reference>
        </references>
      </pivotArea>
    </format>
    <format dxfId="194">
      <pivotArea collapsedLevelsAreSubtotals="1" fieldPosition="0">
        <references count="1">
          <reference field="8" count="1" selected="0">
            <x v="4"/>
          </reference>
        </references>
      </pivotArea>
    </format>
    <format dxfId="193">
      <pivotArea type="all" dataOnly="0" outline="0" fieldPosition="0"/>
    </format>
    <format dxfId="192">
      <pivotArea dataOnly="0" labelOnly="1" fieldPosition="0">
        <references count="1">
          <reference field="8" count="1">
            <x v="3"/>
          </reference>
        </references>
      </pivotArea>
    </format>
    <format dxfId="191">
      <pivotArea dataOnly="0" labelOnly="1" fieldPosition="0">
        <references count="1">
          <reference field="8" count="1">
            <x v="0"/>
          </reference>
        </references>
      </pivotArea>
    </format>
    <format dxfId="190">
      <pivotArea dataOnly="0" labelOnly="1" fieldPosition="0">
        <references count="1">
          <reference field="8" count="1">
            <x v="4"/>
          </reference>
        </references>
      </pivotArea>
    </format>
    <format dxfId="189">
      <pivotArea dataOnly="0" labelOnly="1" fieldPosition="0">
        <references count="1">
          <reference field="8" count="1">
            <x v="1"/>
          </reference>
        </references>
      </pivotArea>
    </format>
    <format dxfId="188">
      <pivotArea collapsedLevelsAreSubtotals="1" fieldPosition="0">
        <references count="1">
          <reference field="8" count="1" selected="0">
            <x v="3"/>
          </reference>
        </references>
      </pivotArea>
    </format>
    <format dxfId="187">
      <pivotArea collapsedLevelsAreSubtotals="1" fieldPosition="0">
        <references count="1">
          <reference field="8" count="1" selected="0">
            <x v="0"/>
          </reference>
        </references>
      </pivotArea>
    </format>
    <format dxfId="186">
      <pivotArea collapsedLevelsAreSubtotals="1" fieldPosition="0">
        <references count="1">
          <reference field="8" count="1" selected="0">
            <x v="4"/>
          </reference>
        </references>
      </pivotArea>
    </format>
    <format dxfId="185">
      <pivotArea collapsedLevelsAreSubtotals="1" fieldPosition="0">
        <references count="1">
          <reference field="8" count="1" selected="0">
            <x v="1"/>
          </reference>
        </references>
      </pivotArea>
    </format>
    <format dxfId="184">
      <pivotArea dataOnly="0" labelOnly="1" fieldPosition="0">
        <references count="1">
          <reference field="8" count="1">
            <x v="3"/>
          </reference>
        </references>
      </pivotArea>
    </format>
    <format dxfId="183">
      <pivotArea dataOnly="0" labelOnly="1" fieldPosition="0">
        <references count="1">
          <reference field="8" count="1">
            <x v="4"/>
          </reference>
        </references>
      </pivotArea>
    </format>
    <format dxfId="182">
      <pivotArea dataOnly="0" labelOnly="1" fieldPosition="0">
        <references count="1">
          <reference field="8" count="1">
            <x v="0"/>
          </reference>
        </references>
      </pivotArea>
    </format>
    <format dxfId="181">
      <pivotArea dataOnly="0" labelOnly="1" fieldPosition="0">
        <references count="1">
          <reference field="8" count="1">
            <x v="2"/>
          </reference>
        </references>
      </pivotArea>
    </format>
    <format dxfId="180">
      <pivotArea dataOnly="0" labelOnly="1" fieldPosition="0">
        <references count="1">
          <reference field="8" count="1">
            <x v="1"/>
          </reference>
        </references>
      </pivotArea>
    </format>
    <format dxfId="179">
      <pivotArea collapsedLevelsAreSubtotals="1" fieldPosition="0">
        <references count="1">
          <reference field="8" count="1" selected="0">
            <x v="3"/>
          </reference>
        </references>
      </pivotArea>
    </format>
    <format dxfId="178">
      <pivotArea collapsedLevelsAreSubtotals="1" fieldPosition="0">
        <references count="1">
          <reference field="8" count="1" selected="0">
            <x v="4"/>
          </reference>
        </references>
      </pivotArea>
    </format>
    <format dxfId="177">
      <pivotArea collapsedLevelsAreSubtotals="1" fieldPosition="0">
        <references count="1">
          <reference field="8" count="1" selected="0">
            <x v="0"/>
          </reference>
        </references>
      </pivotArea>
    </format>
    <format dxfId="176">
      <pivotArea collapsedLevelsAreSubtotals="1" fieldPosition="0">
        <references count="1">
          <reference field="8" count="1" selected="0">
            <x v="2"/>
          </reference>
        </references>
      </pivotArea>
    </format>
    <format dxfId="175">
      <pivotArea collapsedLevelsAreSubtotals="1" fieldPosition="0">
        <references count="1">
          <reference field="8" count="1" selected="0">
            <x v="1"/>
          </reference>
        </references>
      </pivotArea>
    </format>
    <format dxfId="174">
      <pivotArea dataOnly="0" labelOnly="1" fieldPosition="0">
        <references count="1">
          <reference field="8" count="1">
            <x v="3"/>
          </reference>
        </references>
      </pivotArea>
    </format>
    <format dxfId="173">
      <pivotArea dataOnly="0" labelOnly="1" fieldPosition="0">
        <references count="1">
          <reference field="8" count="1">
            <x v="0"/>
          </reference>
        </references>
      </pivotArea>
    </format>
    <format dxfId="172">
      <pivotArea dataOnly="0" labelOnly="1" fieldPosition="0">
        <references count="1">
          <reference field="8" count="1">
            <x v="6"/>
          </reference>
        </references>
      </pivotArea>
    </format>
    <format dxfId="171">
      <pivotArea dataOnly="0" labelOnly="1" fieldPosition="0">
        <references count="1">
          <reference field="8" count="1">
            <x v="2"/>
          </reference>
        </references>
      </pivotArea>
    </format>
    <format dxfId="170">
      <pivotArea dataOnly="0" labelOnly="1" fieldPosition="0">
        <references count="1">
          <reference field="8" count="1">
            <x v="5"/>
          </reference>
        </references>
      </pivotArea>
    </format>
    <format dxfId="169">
      <pivotArea dataOnly="0" labelOnly="1" fieldPosition="0">
        <references count="1">
          <reference field="8" count="1">
            <x v="4"/>
          </reference>
        </references>
      </pivotArea>
    </format>
    <format dxfId="168">
      <pivotArea dataOnly="0" labelOnly="1" fieldPosition="0">
        <references count="1">
          <reference field="8" count="1">
            <x v="1"/>
          </reference>
        </references>
      </pivotArea>
    </format>
    <format dxfId="167">
      <pivotArea dataOnly="0" labelOnly="1" fieldPosition="0">
        <references count="1">
          <reference field="8" count="1">
            <x v="7"/>
          </reference>
        </references>
      </pivotArea>
    </format>
    <format dxfId="166">
      <pivotArea collapsedLevelsAreSubtotals="1" fieldPosition="0">
        <references count="1">
          <reference field="8" count="1" selected="0">
            <x v="3"/>
          </reference>
        </references>
      </pivotArea>
    </format>
    <format dxfId="165">
      <pivotArea collapsedLevelsAreSubtotals="1" fieldPosition="0">
        <references count="1">
          <reference field="8" count="1" selected="0">
            <x v="0"/>
          </reference>
        </references>
      </pivotArea>
    </format>
    <format dxfId="164">
      <pivotArea collapsedLevelsAreSubtotals="1" fieldPosition="0">
        <references count="1">
          <reference field="8" count="1" selected="0">
            <x v="6"/>
          </reference>
        </references>
      </pivotArea>
    </format>
    <format dxfId="163">
      <pivotArea collapsedLevelsAreSubtotals="1" fieldPosition="0">
        <references count="1">
          <reference field="8" count="1" selected="0">
            <x v="2"/>
          </reference>
        </references>
      </pivotArea>
    </format>
    <format dxfId="162">
      <pivotArea collapsedLevelsAreSubtotals="1" fieldPosition="0">
        <references count="1">
          <reference field="8" count="1" selected="0">
            <x v="5"/>
          </reference>
        </references>
      </pivotArea>
    </format>
    <format dxfId="161">
      <pivotArea collapsedLevelsAreSubtotals="1" fieldPosition="0">
        <references count="1">
          <reference field="8" count="1" selected="0">
            <x v="4"/>
          </reference>
        </references>
      </pivotArea>
    </format>
    <format dxfId="160">
      <pivotArea collapsedLevelsAreSubtotals="1" fieldPosition="0">
        <references count="1">
          <reference field="8" count="1" selected="0">
            <x v="1"/>
          </reference>
        </references>
      </pivotArea>
    </format>
    <format dxfId="159">
      <pivotArea collapsedLevelsAreSubtotals="1" fieldPosition="0">
        <references count="1">
          <reference field="8" count="1" selected="0">
            <x v="7"/>
          </reference>
        </references>
      </pivotArea>
    </format>
    <format dxfId="158">
      <pivotArea dataOnly="0" labelOnly="1" fieldPosition="0">
        <references count="1">
          <reference field="8" count="1">
            <x v="3"/>
          </reference>
        </references>
      </pivotArea>
    </format>
    <format dxfId="157">
      <pivotArea dataOnly="0" labelOnly="1" fieldPosition="0">
        <references count="1">
          <reference field="8" count="1">
            <x v="0"/>
          </reference>
        </references>
      </pivotArea>
    </format>
    <format dxfId="156">
      <pivotArea dataOnly="0" labelOnly="1" fieldPosition="0">
        <references count="1">
          <reference field="8" count="1">
            <x v="6"/>
          </reference>
        </references>
      </pivotArea>
    </format>
    <format dxfId="155">
      <pivotArea dataOnly="0" labelOnly="1" fieldPosition="0">
        <references count="1">
          <reference field="8" count="1">
            <x v="2"/>
          </reference>
        </references>
      </pivotArea>
    </format>
    <format dxfId="154">
      <pivotArea dataOnly="0" labelOnly="1" fieldPosition="0">
        <references count="1">
          <reference field="8" count="1">
            <x v="5"/>
          </reference>
        </references>
      </pivotArea>
    </format>
    <format dxfId="153">
      <pivotArea dataOnly="0" labelOnly="1" fieldPosition="0">
        <references count="1">
          <reference field="8" count="1">
            <x v="4"/>
          </reference>
        </references>
      </pivotArea>
    </format>
    <format dxfId="152">
      <pivotArea dataOnly="0" labelOnly="1" fieldPosition="0">
        <references count="1">
          <reference field="8" count="1">
            <x v="1"/>
          </reference>
        </references>
      </pivotArea>
    </format>
    <format dxfId="151">
      <pivotArea dataOnly="0" labelOnly="1" fieldPosition="0">
        <references count="1">
          <reference field="8" count="1">
            <x v="7"/>
          </reference>
        </references>
      </pivotArea>
    </format>
    <format dxfId="150">
      <pivotArea collapsedLevelsAreSubtotals="1" fieldPosition="0">
        <references count="1">
          <reference field="8" count="1" selected="0">
            <x v="3"/>
          </reference>
        </references>
      </pivotArea>
    </format>
    <format dxfId="149">
      <pivotArea collapsedLevelsAreSubtotals="1" fieldPosition="0">
        <references count="1">
          <reference field="8" count="1" selected="0">
            <x v="0"/>
          </reference>
        </references>
      </pivotArea>
    </format>
    <format dxfId="148">
      <pivotArea collapsedLevelsAreSubtotals="1" fieldPosition="0">
        <references count="1">
          <reference field="8" count="1" selected="0">
            <x v="6"/>
          </reference>
        </references>
      </pivotArea>
    </format>
    <format dxfId="147">
      <pivotArea collapsedLevelsAreSubtotals="1" fieldPosition="0">
        <references count="1">
          <reference field="8" count="1" selected="0">
            <x v="2"/>
          </reference>
        </references>
      </pivotArea>
    </format>
    <format dxfId="146">
      <pivotArea collapsedLevelsAreSubtotals="1" fieldPosition="0">
        <references count="1">
          <reference field="8" count="1" selected="0">
            <x v="5"/>
          </reference>
        </references>
      </pivotArea>
    </format>
    <format dxfId="145">
      <pivotArea collapsedLevelsAreSubtotals="1" fieldPosition="0">
        <references count="1">
          <reference field="8" count="1" selected="0">
            <x v="4"/>
          </reference>
        </references>
      </pivotArea>
    </format>
    <format dxfId="144">
      <pivotArea collapsedLevelsAreSubtotals="1" fieldPosition="0">
        <references count="1">
          <reference field="8" count="1" selected="0">
            <x v="1"/>
          </reference>
        </references>
      </pivotArea>
    </format>
    <format dxfId="143">
      <pivotArea collapsedLevelsAreSubtotals="1" fieldPosition="0">
        <references count="1">
          <reference field="8" count="1" selected="0">
            <x v="7"/>
          </reference>
        </references>
      </pivotArea>
    </format>
    <format dxfId="142">
      <pivotArea dataOnly="0" labelOnly="1" fieldPosition="0">
        <references count="1">
          <reference field="8" count="1">
            <x v="3"/>
          </reference>
        </references>
      </pivotArea>
    </format>
    <format dxfId="141">
      <pivotArea dataOnly="0" labelOnly="1" fieldPosition="0">
        <references count="1">
          <reference field="8" count="1">
            <x v="0"/>
          </reference>
        </references>
      </pivotArea>
    </format>
    <format dxfId="140">
      <pivotArea dataOnly="0" labelOnly="1" fieldPosition="0">
        <references count="1">
          <reference field="8" count="1">
            <x v="6"/>
          </reference>
        </references>
      </pivotArea>
    </format>
    <format dxfId="139">
      <pivotArea dataOnly="0" labelOnly="1" fieldPosition="0">
        <references count="1">
          <reference field="8" count="1">
            <x v="2"/>
          </reference>
        </references>
      </pivotArea>
    </format>
    <format dxfId="138">
      <pivotArea dataOnly="0" labelOnly="1" fieldPosition="0">
        <references count="1">
          <reference field="8" count="1">
            <x v="5"/>
          </reference>
        </references>
      </pivotArea>
    </format>
    <format dxfId="137">
      <pivotArea dataOnly="0" labelOnly="1" fieldPosition="0">
        <references count="1">
          <reference field="8" count="1">
            <x v="4"/>
          </reference>
        </references>
      </pivotArea>
    </format>
    <format dxfId="136">
      <pivotArea dataOnly="0" labelOnly="1" fieldPosition="0">
        <references count="1">
          <reference field="8" count="1">
            <x v="1"/>
          </reference>
        </references>
      </pivotArea>
    </format>
    <format dxfId="135">
      <pivotArea dataOnly="0" labelOnly="1" fieldPosition="0">
        <references count="1">
          <reference field="8" count="1">
            <x v="7"/>
          </reference>
        </references>
      </pivotArea>
    </format>
    <format dxfId="134">
      <pivotArea collapsedLevelsAreSubtotals="1" fieldPosition="0">
        <references count="1">
          <reference field="8" count="1" selected="0">
            <x v="3"/>
          </reference>
        </references>
      </pivotArea>
    </format>
    <format dxfId="133">
      <pivotArea collapsedLevelsAreSubtotals="1" fieldPosition="0">
        <references count="1">
          <reference field="8" count="1" selected="0">
            <x v="0"/>
          </reference>
        </references>
      </pivotArea>
    </format>
    <format dxfId="132">
      <pivotArea collapsedLevelsAreSubtotals="1" fieldPosition="0">
        <references count="1">
          <reference field="8" count="1" selected="0">
            <x v="6"/>
          </reference>
        </references>
      </pivotArea>
    </format>
    <format dxfId="131">
      <pivotArea collapsedLevelsAreSubtotals="1" fieldPosition="0">
        <references count="1">
          <reference field="8" count="1" selected="0">
            <x v="2"/>
          </reference>
        </references>
      </pivotArea>
    </format>
    <format dxfId="130">
      <pivotArea collapsedLevelsAreSubtotals="1" fieldPosition="0">
        <references count="1">
          <reference field="8" count="1" selected="0">
            <x v="5"/>
          </reference>
        </references>
      </pivotArea>
    </format>
    <format dxfId="129">
      <pivotArea collapsedLevelsAreSubtotals="1" fieldPosition="0">
        <references count="1">
          <reference field="8" count="1" selected="0">
            <x v="4"/>
          </reference>
        </references>
      </pivotArea>
    </format>
    <format dxfId="128">
      <pivotArea collapsedLevelsAreSubtotals="1" fieldPosition="0">
        <references count="1">
          <reference field="8" count="1" selected="0">
            <x v="1"/>
          </reference>
        </references>
      </pivotArea>
    </format>
    <format dxfId="127">
      <pivotArea collapsedLevelsAreSubtotals="1" fieldPosition="0">
        <references count="1">
          <reference field="8" count="1" selected="0">
            <x v="7"/>
          </reference>
        </references>
      </pivotArea>
    </format>
    <format dxfId="126">
      <pivotArea dataOnly="0" labelOnly="1" fieldPosition="0">
        <references count="1">
          <reference field="8" count="1">
            <x v="3"/>
          </reference>
        </references>
      </pivotArea>
    </format>
    <format dxfId="125">
      <pivotArea dataOnly="0" labelOnly="1" fieldPosition="0">
        <references count="1">
          <reference field="8" count="1">
            <x v="0"/>
          </reference>
        </references>
      </pivotArea>
    </format>
    <format dxfId="124">
      <pivotArea dataOnly="0" labelOnly="1" fieldPosition="0">
        <references count="1">
          <reference field="8" count="1">
            <x v="6"/>
          </reference>
        </references>
      </pivotArea>
    </format>
    <format dxfId="123">
      <pivotArea dataOnly="0" labelOnly="1" fieldPosition="0">
        <references count="1">
          <reference field="8" count="1">
            <x v="2"/>
          </reference>
        </references>
      </pivotArea>
    </format>
    <format dxfId="122">
      <pivotArea dataOnly="0" labelOnly="1" fieldPosition="0">
        <references count="1">
          <reference field="8" count="1">
            <x v="5"/>
          </reference>
        </references>
      </pivotArea>
    </format>
    <format dxfId="121">
      <pivotArea collapsedLevelsAreSubtotals="1" fieldPosition="0">
        <references count="1">
          <reference field="8" count="1" selected="0">
            <x v="3"/>
          </reference>
        </references>
      </pivotArea>
    </format>
    <format dxfId="120">
      <pivotArea collapsedLevelsAreSubtotals="1" fieldPosition="0">
        <references count="1">
          <reference field="8" count="1" selected="0">
            <x v="0"/>
          </reference>
        </references>
      </pivotArea>
    </format>
    <format dxfId="119">
      <pivotArea collapsedLevelsAreSubtotals="1" fieldPosition="0">
        <references count="1">
          <reference field="8" count="1" selected="0">
            <x v="6"/>
          </reference>
        </references>
      </pivotArea>
    </format>
    <format dxfId="118">
      <pivotArea collapsedLevelsAreSubtotals="1" fieldPosition="0">
        <references count="1">
          <reference field="8" count="1" selected="0">
            <x v="2"/>
          </reference>
        </references>
      </pivotArea>
    </format>
    <format dxfId="117">
      <pivotArea collapsedLevelsAreSubtotals="1" fieldPosition="0">
        <references count="1">
          <reference field="8" count="1" selected="0">
            <x v="5"/>
          </reference>
        </references>
      </pivotArea>
    </format>
    <format dxfId="116">
      <pivotArea dataOnly="0" labelOnly="1" fieldPosition="0">
        <references count="1">
          <reference field="8" count="1">
            <x v="4"/>
          </reference>
        </references>
      </pivotArea>
    </format>
    <format dxfId="115">
      <pivotArea dataOnly="0" labelOnly="1" fieldPosition="0">
        <references count="1">
          <reference field="8" count="1">
            <x v="5"/>
          </reference>
        </references>
      </pivotArea>
    </format>
    <format dxfId="114">
      <pivotArea dataOnly="0" labelOnly="1" fieldPosition="0">
        <references count="1">
          <reference field="8" count="1">
            <x v="1"/>
          </reference>
        </references>
      </pivotArea>
    </format>
    <format dxfId="113">
      <pivotArea dataOnly="0" labelOnly="1" fieldPosition="0">
        <references count="1">
          <reference field="8" count="1">
            <x v="2"/>
          </reference>
        </references>
      </pivotArea>
    </format>
    <format dxfId="112">
      <pivotArea dataOnly="0" labelOnly="1" fieldPosition="0">
        <references count="1">
          <reference field="8" count="1">
            <x v="7"/>
          </reference>
        </references>
      </pivotArea>
    </format>
    <format dxfId="111">
      <pivotArea collapsedLevelsAreSubtotals="1" fieldPosition="0">
        <references count="1">
          <reference field="8" count="1" selected="0">
            <x v="4"/>
          </reference>
        </references>
      </pivotArea>
    </format>
    <format dxfId="110">
      <pivotArea collapsedLevelsAreSubtotals="1" fieldPosition="0">
        <references count="1">
          <reference field="8" count="1" selected="0">
            <x v="5"/>
          </reference>
        </references>
      </pivotArea>
    </format>
    <format dxfId="109">
      <pivotArea collapsedLevelsAreSubtotals="1" fieldPosition="0">
        <references count="1">
          <reference field="8" count="1" selected="0">
            <x v="1"/>
          </reference>
        </references>
      </pivotArea>
    </format>
    <format dxfId="108">
      <pivotArea collapsedLevelsAreSubtotals="1" fieldPosition="0">
        <references count="1">
          <reference field="8" count="1" selected="0">
            <x v="2"/>
          </reference>
        </references>
      </pivotArea>
    </format>
    <format dxfId="107">
      <pivotArea collapsedLevelsAreSubtotals="1" fieldPosition="0">
        <references count="1">
          <reference field="8" count="1" selected="0">
            <x v="7"/>
          </reference>
        </references>
      </pivotArea>
    </format>
    <format dxfId="106">
      <pivotArea dataOnly="0" labelOnly="1" fieldPosition="0">
        <references count="1">
          <reference field="8" count="1">
            <x v="3"/>
          </reference>
        </references>
      </pivotArea>
    </format>
    <format dxfId="105">
      <pivotArea dataOnly="0" labelOnly="1" fieldPosition="0">
        <references count="1">
          <reference field="8" count="1">
            <x v="6"/>
          </reference>
        </references>
      </pivotArea>
    </format>
    <format dxfId="104">
      <pivotArea dataOnly="0" labelOnly="1" fieldPosition="0">
        <references count="1">
          <reference field="8" count="1">
            <x v="0"/>
          </reference>
        </references>
      </pivotArea>
    </format>
    <format dxfId="103">
      <pivotArea dataOnly="0" labelOnly="1" fieldPosition="0">
        <references count="1">
          <reference field="8" count="1">
            <x v="4"/>
          </reference>
        </references>
      </pivotArea>
    </format>
    <format dxfId="102">
      <pivotArea dataOnly="0" labelOnly="1" fieldPosition="0">
        <references count="1">
          <reference field="8" count="1">
            <x v="5"/>
          </reference>
        </references>
      </pivotArea>
    </format>
    <format dxfId="101">
      <pivotArea collapsedLevelsAreSubtotals="1" fieldPosition="0">
        <references count="1">
          <reference field="8" count="1" selected="0">
            <x v="3"/>
          </reference>
        </references>
      </pivotArea>
    </format>
    <format dxfId="100">
      <pivotArea collapsedLevelsAreSubtotals="1" fieldPosition="0">
        <references count="1">
          <reference field="8" count="1" selected="0">
            <x v="6"/>
          </reference>
        </references>
      </pivotArea>
    </format>
    <format dxfId="99">
      <pivotArea collapsedLevelsAreSubtotals="1" fieldPosition="0">
        <references count="1">
          <reference field="8" count="1" selected="0">
            <x v="0"/>
          </reference>
        </references>
      </pivotArea>
    </format>
    <format dxfId="98">
      <pivotArea collapsedLevelsAreSubtotals="1" fieldPosition="0">
        <references count="1">
          <reference field="8" count="1" selected="0">
            <x v="4"/>
          </reference>
        </references>
      </pivotArea>
    </format>
    <format dxfId="97">
      <pivotArea collapsedLevelsAreSubtotals="1" fieldPosition="0">
        <references count="1">
          <reference field="8" count="1" selected="0">
            <x v="5"/>
          </reference>
        </references>
      </pivotArea>
    </format>
    <format dxfId="96">
      <pivotArea collapsedLevelsAreSubtotals="1" fieldPosition="0">
        <references count="1">
          <reference field="8" count="1" selected="0">
            <x v="8"/>
          </reference>
        </references>
      </pivotArea>
    </format>
    <format dxfId="95">
      <pivotArea field="8" type="button" dataOnly="0" labelOnly="1" outline="0" fieldPosition="0"/>
    </format>
    <format dxfId="94">
      <pivotArea dataOnly="0" labelOnly="1" fieldPosition="0">
        <references count="1">
          <reference field="8" count="1">
            <x v="3"/>
          </reference>
        </references>
      </pivotArea>
    </format>
    <format dxfId="93">
      <pivotArea dataOnly="0" labelOnly="1" fieldPosition="0">
        <references count="1">
          <reference field="8" count="1">
            <x v="4"/>
          </reference>
        </references>
      </pivotArea>
    </format>
    <format dxfId="92">
      <pivotArea dataOnly="0" labelOnly="1" fieldPosition="0">
        <references count="1">
          <reference field="8" count="1">
            <x v="6"/>
          </reference>
        </references>
      </pivotArea>
    </format>
    <format dxfId="91">
      <pivotArea dataOnly="0" labelOnly="1" fieldPosition="0">
        <references count="1">
          <reference field="8" count="1">
            <x v="0"/>
          </reference>
        </references>
      </pivotArea>
    </format>
    <format dxfId="90">
      <pivotArea dataOnly="0" labelOnly="1" fieldPosition="0">
        <references count="1">
          <reference field="8" count="1">
            <x v="5"/>
          </reference>
        </references>
      </pivotArea>
    </format>
    <format dxfId="89">
      <pivotArea dataOnly="0" labelOnly="1" fieldPosition="0">
        <references count="1">
          <reference field="8" count="1">
            <x v="1"/>
          </reference>
        </references>
      </pivotArea>
    </format>
    <format dxfId="88">
      <pivotArea dataOnly="0" labelOnly="1" fieldPosition="0">
        <references count="1">
          <reference field="8" count="1">
            <x v="8"/>
          </reference>
        </references>
      </pivotArea>
    </format>
    <format dxfId="87">
      <pivotArea dataOnly="0" labelOnly="1" fieldPosition="0">
        <references count="1">
          <reference field="8" count="1">
            <x v="2"/>
          </reference>
        </references>
      </pivotArea>
    </format>
    <format dxfId="86">
      <pivotArea dataOnly="0" labelOnly="1" fieldPosition="0">
        <references count="1">
          <reference field="8" count="1">
            <x v="7"/>
          </reference>
        </references>
      </pivotArea>
    </format>
    <format dxfId="85">
      <pivotArea dataOnly="0" labelOnly="1" grandRow="1" fieldPosition="0"/>
    </format>
    <format dxfId="84">
      <pivotArea collapsedLevelsAreSubtotals="1" fieldPosition="0"/>
    </format>
    <format dxfId="83">
      <pivotArea dataOnly="0" labelOnly="1" fieldPosition="0">
        <references count="1">
          <reference field="8" count="1">
            <x v="0"/>
          </reference>
        </references>
      </pivotArea>
    </format>
    <format dxfId="82">
      <pivotArea collapsedLevelsAreSubtotals="1" fieldPosition="0">
        <references count="1">
          <reference field="8" count="1" selected="0">
            <x v="0"/>
          </reference>
        </references>
      </pivotArea>
    </format>
    <format dxfId="81">
      <pivotArea dataOnly="0" labelOnly="1" fieldPosition="0">
        <references count="1">
          <reference field="8" count="1">
            <x v="7"/>
          </reference>
        </references>
      </pivotArea>
    </format>
    <format dxfId="80">
      <pivotArea collapsedLevelsAreSubtotals="1" fieldPosition="0">
        <references count="1">
          <reference field="8" count="1" selected="0">
            <x v="7"/>
          </reference>
        </references>
      </pivotArea>
    </format>
    <format dxfId="79">
      <pivotArea dataOnly="0" labelOnly="1" fieldPosition="0">
        <references count="1">
          <reference field="8" count="1">
            <x v="9"/>
          </reference>
        </references>
      </pivotArea>
    </format>
    <format dxfId="78">
      <pivotArea dataOnly="0" labelOnly="1" fieldPosition="0">
        <references count="1">
          <reference field="8" count="1">
            <x v="7"/>
          </reference>
        </references>
      </pivotArea>
    </format>
    <format dxfId="77">
      <pivotArea dataOnly="0" labelOnly="1" fieldPosition="0">
        <references count="1">
          <reference field="8" count="1">
            <x v="8"/>
          </reference>
        </references>
      </pivotArea>
    </format>
    <format dxfId="76">
      <pivotArea collapsedLevelsAreSubtotals="1" fieldPosition="0">
        <references count="1">
          <reference field="8" count="1" selected="0">
            <x v="9"/>
          </reference>
        </references>
      </pivotArea>
    </format>
    <format dxfId="75">
      <pivotArea collapsedLevelsAreSubtotals="1" fieldPosition="0">
        <references count="1">
          <reference field="8" count="1" selected="0">
            <x v="7"/>
          </reference>
        </references>
      </pivotArea>
    </format>
    <format dxfId="74">
      <pivotArea collapsedLevelsAreSubtotals="1" fieldPosition="0">
        <references count="1">
          <reference field="8" count="1" selected="0">
            <x v="8"/>
          </reference>
        </references>
      </pivotArea>
    </format>
    <format dxfId="73">
      <pivotArea dataOnly="0" labelOnly="1" fieldPosition="0">
        <references count="1">
          <reference field="8" count="1">
            <x v="0"/>
          </reference>
        </references>
      </pivotArea>
    </format>
    <format dxfId="72">
      <pivotArea collapsedLevelsAreSubtotals="1" fieldPosition="0">
        <references count="1">
          <reference field="8" count="1" selected="0">
            <x v="0"/>
          </reference>
        </references>
      </pivotArea>
    </format>
    <format dxfId="71">
      <pivotArea collapsedLevelsAreSubtotals="1" fieldPosition="0">
        <references count="1">
          <reference field="8" count="1" selected="0">
            <x v="10"/>
          </reference>
        </references>
      </pivotArea>
    </format>
    <format dxfId="70">
      <pivotArea collapsedLevelsAreSubtotals="1" fieldPosition="0">
        <references count="1">
          <reference field="8" count="1" selected="0"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1" cacheId="0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B116:D323" firstHeaderRow="1" firstDataRow="1" firstDataCol="2"/>
  <pivotFields count="15">
    <pivotField compact="0" numFmtId="177" showAll="0">
      <items count="13">
        <item x="10"/>
        <item x="4"/>
        <item x="3"/>
        <item x="2"/>
        <item x="1"/>
        <item x="0"/>
        <item x="5"/>
        <item x="6"/>
        <item x="7"/>
        <item x="8"/>
        <item x="9"/>
        <item x="11"/>
        <item t="default"/>
      </items>
    </pivotField>
    <pivotField compact="0" numFmtId="177" showAll="0">
      <items count="5">
        <item x="0"/>
        <item x="1"/>
        <item x="2"/>
        <item x="3"/>
        <item t="default"/>
      </items>
    </pivotField>
    <pivotField compact="0" showAll="0">
      <items count="3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t="default"/>
      </items>
    </pivotField>
    <pivotField compact="0" showAll="0">
      <items count="148">
        <item x="54"/>
        <item x="123"/>
        <item x="116"/>
        <item x="119"/>
        <item x="44"/>
        <item x="105"/>
        <item x="4"/>
        <item x="18"/>
        <item x="61"/>
        <item x="32"/>
        <item x="3"/>
        <item x="30"/>
        <item x="35"/>
        <item x="80"/>
        <item x="74"/>
        <item x="40"/>
        <item x="13"/>
        <item x="57"/>
        <item x="120"/>
        <item x="64"/>
        <item x="72"/>
        <item x="46"/>
        <item x="130"/>
        <item x="78"/>
        <item x="43"/>
        <item x="108"/>
        <item x="73"/>
        <item x="19"/>
        <item x="12"/>
        <item x="86"/>
        <item x="29"/>
        <item x="21"/>
        <item x="42"/>
        <item x="60"/>
        <item x="87"/>
        <item x="51"/>
        <item x="10"/>
        <item x="93"/>
        <item x="131"/>
        <item x="111"/>
        <item x="70"/>
        <item x="69"/>
        <item x="97"/>
        <item x="127"/>
        <item x="76"/>
        <item x="143"/>
        <item x="63"/>
        <item x="39"/>
        <item x="134"/>
        <item x="49"/>
        <item x="139"/>
        <item x="121"/>
        <item x="126"/>
        <item x="6"/>
        <item x="141"/>
        <item x="125"/>
        <item x="47"/>
        <item x="112"/>
        <item x="79"/>
        <item x="117"/>
        <item x="90"/>
        <item x="132"/>
        <item x="28"/>
        <item x="83"/>
        <item x="0"/>
        <item x="114"/>
        <item x="109"/>
        <item x="71"/>
        <item x="53"/>
        <item x="101"/>
        <item x="124"/>
        <item x="88"/>
        <item x="50"/>
        <item x="62"/>
        <item x="82"/>
        <item x="75"/>
        <item x="122"/>
        <item x="110"/>
        <item x="89"/>
        <item x="118"/>
        <item x="135"/>
        <item x="34"/>
        <item x="77"/>
        <item x="104"/>
        <item x="25"/>
        <item x="24"/>
        <item x="106"/>
        <item x="8"/>
        <item x="84"/>
        <item x="52"/>
        <item x="16"/>
        <item x="137"/>
        <item x="85"/>
        <item x="140"/>
        <item x="133"/>
        <item x="66"/>
        <item x="26"/>
        <item x="138"/>
        <item x="96"/>
        <item x="142"/>
        <item x="146"/>
        <item x="59"/>
        <item x="5"/>
        <item x="56"/>
        <item x="17"/>
        <item x="103"/>
        <item x="9"/>
        <item x="15"/>
        <item x="27"/>
        <item x="41"/>
        <item x="91"/>
        <item x="38"/>
        <item x="115"/>
        <item x="144"/>
        <item x="31"/>
        <item x="36"/>
        <item x="33"/>
        <item x="58"/>
        <item x="128"/>
        <item x="45"/>
        <item x="94"/>
        <item x="22"/>
        <item x="95"/>
        <item x="100"/>
        <item x="20"/>
        <item x="107"/>
        <item x="99"/>
        <item x="11"/>
        <item x="129"/>
        <item x="136"/>
        <item x="1"/>
        <item x="48"/>
        <item x="7"/>
        <item x="98"/>
        <item x="23"/>
        <item x="67"/>
        <item x="2"/>
        <item x="14"/>
        <item x="37"/>
        <item x="55"/>
        <item x="65"/>
        <item x="68"/>
        <item x="81"/>
        <item x="92"/>
        <item x="102"/>
        <item x="113"/>
        <item x="145"/>
        <item t="default"/>
      </items>
    </pivotField>
    <pivotField compact="0" showAll="0">
      <items count="148">
        <item x="76"/>
        <item x="10"/>
        <item x="51"/>
        <item x="39"/>
        <item x="97"/>
        <item x="30"/>
        <item x="72"/>
        <item x="120"/>
        <item x="60"/>
        <item x="64"/>
        <item x="139"/>
        <item x="35"/>
        <item x="73"/>
        <item x="69"/>
        <item x="78"/>
        <item x="87"/>
        <item x="121"/>
        <item x="105"/>
        <item x="21"/>
        <item x="111"/>
        <item x="130"/>
        <item x="42"/>
        <item x="49"/>
        <item x="44"/>
        <item x="131"/>
        <item x="116"/>
        <item x="134"/>
        <item x="18"/>
        <item x="12"/>
        <item x="63"/>
        <item x="80"/>
        <item x="143"/>
        <item x="86"/>
        <item x="54"/>
        <item x="13"/>
        <item x="40"/>
        <item x="57"/>
        <item x="43"/>
        <item x="32"/>
        <item x="93"/>
        <item x="123"/>
        <item x="46"/>
        <item x="127"/>
        <item x="19"/>
        <item x="29"/>
        <item x="61"/>
        <item x="3"/>
        <item x="70"/>
        <item x="119"/>
        <item x="74"/>
        <item x="108"/>
        <item x="4"/>
        <item x="126"/>
        <item x="6"/>
        <item x="141"/>
        <item x="125"/>
        <item x="47"/>
        <item x="112"/>
        <item x="79"/>
        <item x="117"/>
        <item x="90"/>
        <item x="132"/>
        <item x="28"/>
        <item x="83"/>
        <item x="0"/>
        <item x="114"/>
        <item x="109"/>
        <item x="71"/>
        <item x="53"/>
        <item x="101"/>
        <item x="124"/>
        <item x="88"/>
        <item x="50"/>
        <item x="62"/>
        <item x="82"/>
        <item x="75"/>
        <item x="122"/>
        <item x="110"/>
        <item x="89"/>
        <item x="118"/>
        <item x="135"/>
        <item x="34"/>
        <item x="77"/>
        <item x="104"/>
        <item x="25"/>
        <item x="24"/>
        <item x="106"/>
        <item x="8"/>
        <item x="84"/>
        <item x="52"/>
        <item x="16"/>
        <item x="137"/>
        <item x="85"/>
        <item x="140"/>
        <item x="133"/>
        <item x="66"/>
        <item x="26"/>
        <item x="138"/>
        <item x="96"/>
        <item x="142"/>
        <item x="146"/>
        <item x="59"/>
        <item x="5"/>
        <item x="56"/>
        <item x="17"/>
        <item x="103"/>
        <item x="9"/>
        <item x="15"/>
        <item x="27"/>
        <item x="41"/>
        <item x="91"/>
        <item x="38"/>
        <item x="115"/>
        <item x="144"/>
        <item x="31"/>
        <item x="36"/>
        <item x="33"/>
        <item x="58"/>
        <item x="128"/>
        <item x="45"/>
        <item x="94"/>
        <item x="22"/>
        <item x="95"/>
        <item x="100"/>
        <item x="20"/>
        <item x="107"/>
        <item x="99"/>
        <item x="11"/>
        <item x="129"/>
        <item x="136"/>
        <item x="1"/>
        <item x="48"/>
        <item x="7"/>
        <item x="98"/>
        <item x="23"/>
        <item x="67"/>
        <item x="2"/>
        <item x="14"/>
        <item x="37"/>
        <item x="55"/>
        <item x="65"/>
        <item x="68"/>
        <item x="81"/>
        <item x="92"/>
        <item x="102"/>
        <item x="113"/>
        <item x="145"/>
        <item t="default"/>
      </items>
    </pivotField>
    <pivotField compact="0" showAll="0">
      <items count="394">
        <item x="214"/>
        <item x="295"/>
        <item x="301"/>
        <item x="2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7"/>
        <item x="298"/>
        <item x="299"/>
        <item x="300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t="default"/>
      </items>
    </pivotField>
    <pivotField compact="0" showAll="0">
      <items count="3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t="default"/>
      </items>
    </pivotField>
    <pivotField compact="0" showAll="0">
      <items count="15">
        <item x="8"/>
        <item x="9"/>
        <item x="2"/>
        <item x="7"/>
        <item x="10"/>
        <item x="4"/>
        <item x="3"/>
        <item x="6"/>
        <item x="5"/>
        <item x="1"/>
        <item x="11"/>
        <item x="0"/>
        <item x="13"/>
        <item x="12"/>
        <item t="default"/>
      </items>
    </pivotField>
    <pivotField axis="axisRow" compact="0" showAll="0" measureFilter="1" sortType="descending">
      <items count="12">
        <item x="3"/>
        <item x="2"/>
        <item x="10"/>
        <item x="1"/>
        <item x="5"/>
        <item x="0"/>
        <item x="4"/>
        <item x="6"/>
        <item x="8"/>
        <item x="9"/>
        <item x="7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">
        <item x="0"/>
        <item x="1"/>
        <item x="2"/>
        <item t="default"/>
      </items>
    </pivotField>
    <pivotField compact="0" showAll="0">
      <items count="83">
        <item x="33"/>
        <item x="65"/>
        <item x="51"/>
        <item x="56"/>
        <item x="66"/>
        <item x="28"/>
        <item x="37"/>
        <item x="20"/>
        <item x="32"/>
        <item x="45"/>
        <item x="55"/>
        <item x="75"/>
        <item x="50"/>
        <item x="27"/>
        <item x="26"/>
        <item x="68"/>
        <item x="22"/>
        <item x="13"/>
        <item x="14"/>
        <item x="40"/>
        <item x="58"/>
        <item x="42"/>
        <item x="38"/>
        <item x="61"/>
        <item x="49"/>
        <item x="35"/>
        <item x="73"/>
        <item x="47"/>
        <item x="54"/>
        <item x="9"/>
        <item x="70"/>
        <item x="7"/>
        <item x="39"/>
        <item x="1"/>
        <item x="24"/>
        <item x="46"/>
        <item x="67"/>
        <item x="16"/>
        <item x="11"/>
        <item x="48"/>
        <item x="57"/>
        <item x="17"/>
        <item x="64"/>
        <item x="36"/>
        <item x="15"/>
        <item x="62"/>
        <item x="4"/>
        <item x="74"/>
        <item x="44"/>
        <item x="0"/>
        <item x="19"/>
        <item x="60"/>
        <item x="80"/>
        <item x="18"/>
        <item x="12"/>
        <item x="41"/>
        <item x="63"/>
        <item x="3"/>
        <item x="72"/>
        <item x="25"/>
        <item x="53"/>
        <item x="10"/>
        <item x="78"/>
        <item x="29"/>
        <item x="23"/>
        <item x="34"/>
        <item x="6"/>
        <item x="31"/>
        <item x="59"/>
        <item x="2"/>
        <item x="76"/>
        <item x="5"/>
        <item x="8"/>
        <item x="43"/>
        <item x="21"/>
        <item x="30"/>
        <item x="52"/>
        <item x="69"/>
        <item x="71"/>
        <item x="77"/>
        <item x="79"/>
        <item x="81"/>
        <item t="default"/>
      </items>
    </pivotField>
    <pivotField axis="axisRow" compact="0" showAll="0" sortType="descending">
      <items count="83">
        <item x="61"/>
        <item x="26"/>
        <item x="14"/>
        <item x="56"/>
        <item x="7"/>
        <item x="49"/>
        <item x="35"/>
        <item x="9"/>
        <item x="40"/>
        <item x="55"/>
        <item x="24"/>
        <item x="66"/>
        <item x="27"/>
        <item x="39"/>
        <item x="67"/>
        <item x="51"/>
        <item x="33"/>
        <item x="73"/>
        <item x="37"/>
        <item x="68"/>
        <item x="65"/>
        <item x="28"/>
        <item x="70"/>
        <item x="46"/>
        <item x="13"/>
        <item x="22"/>
        <item x="50"/>
        <item x="47"/>
        <item x="45"/>
        <item x="58"/>
        <item x="11"/>
        <item x="75"/>
        <item x="1"/>
        <item x="54"/>
        <item x="16"/>
        <item x="42"/>
        <item x="32"/>
        <item x="38"/>
        <item x="20"/>
        <item x="48"/>
        <item x="57"/>
        <item x="17"/>
        <item x="64"/>
        <item x="36"/>
        <item x="15"/>
        <item x="62"/>
        <item x="4"/>
        <item x="74"/>
        <item x="44"/>
        <item x="0"/>
        <item x="19"/>
        <item x="60"/>
        <item x="80"/>
        <item x="18"/>
        <item x="12"/>
        <item x="41"/>
        <item x="63"/>
        <item x="3"/>
        <item x="72"/>
        <item x="25"/>
        <item x="53"/>
        <item x="10"/>
        <item x="78"/>
        <item x="29"/>
        <item x="23"/>
        <item x="34"/>
        <item x="6"/>
        <item x="31"/>
        <item x="59"/>
        <item x="2"/>
        <item x="76"/>
        <item x="5"/>
        <item x="8"/>
        <item x="43"/>
        <item x="21"/>
        <item x="30"/>
        <item x="52"/>
        <item x="69"/>
        <item x="71"/>
        <item x="77"/>
        <item x="79"/>
        <item x="81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16">
        <item x="1"/>
        <item x="5"/>
        <item x="8"/>
        <item x="0"/>
        <item x="9"/>
        <item x="6"/>
        <item x="11"/>
        <item x="4"/>
        <item x="7"/>
        <item x="12"/>
        <item x="14"/>
        <item x="2"/>
        <item x="10"/>
        <item x="13"/>
        <item x="3"/>
        <item t="default"/>
      </items>
    </pivotField>
    <pivotField compact="0" showAll="0">
      <items count="16">
        <item x="2"/>
        <item x="12"/>
        <item x="5"/>
        <item x="8"/>
        <item x="14"/>
        <item x="7"/>
        <item x="11"/>
        <item x="6"/>
        <item x="1"/>
        <item x="9"/>
        <item x="0"/>
        <item x="10"/>
        <item x="4"/>
        <item x="13"/>
        <item x="3"/>
        <item t="default"/>
      </items>
    </pivotField>
    <pivotField dataField="1" compact="0" showAll="0">
      <items count="2">
        <item x="0"/>
        <item t="default"/>
      </items>
    </pivotField>
  </pivotFields>
  <rowFields count="2">
    <field x="8"/>
    <field x="11"/>
  </rowFields>
  <rowItems count="207">
    <i>
      <x v="3"/>
    </i>
    <i r="1">
      <x v="69"/>
    </i>
    <i r="1">
      <x v="13"/>
    </i>
    <i r="1">
      <x v="7"/>
    </i>
    <i r="1">
      <x v="66"/>
    </i>
    <i r="1">
      <x v="34"/>
    </i>
    <i r="1">
      <x v="12"/>
    </i>
    <i r="1">
      <x v="61"/>
    </i>
    <i r="1">
      <x v="53"/>
    </i>
    <i r="1">
      <x v="68"/>
    </i>
    <i r="1">
      <x v="50"/>
    </i>
    <i r="1">
      <x v="32"/>
    </i>
    <i r="1">
      <x v="24"/>
    </i>
    <i r="1">
      <x v="21"/>
    </i>
    <i r="1">
      <x/>
    </i>
    <i r="1">
      <x v="77"/>
    </i>
    <i r="1">
      <x v="64"/>
    </i>
    <i r="1">
      <x v="63"/>
    </i>
    <i r="1">
      <x v="55"/>
    </i>
    <i r="1">
      <x v="51"/>
    </i>
    <i r="1">
      <x v="46"/>
    </i>
    <i r="1">
      <x v="44"/>
    </i>
    <i r="1">
      <x v="41"/>
    </i>
    <i r="1">
      <x v="36"/>
    </i>
    <i r="1">
      <x v="35"/>
    </i>
    <i r="1">
      <x v="15"/>
    </i>
    <i r="1">
      <x v="2"/>
    </i>
    <i r="1">
      <x v="76"/>
    </i>
    <i r="1">
      <x v="73"/>
    </i>
    <i r="1">
      <x v="72"/>
    </i>
    <i r="1">
      <x v="71"/>
    </i>
    <i r="1">
      <x v="67"/>
    </i>
    <i r="1">
      <x v="65"/>
    </i>
    <i r="1">
      <x v="59"/>
    </i>
    <i r="1">
      <x v="57"/>
    </i>
    <i r="1">
      <x v="56"/>
    </i>
    <i r="1">
      <x v="48"/>
    </i>
    <i r="1">
      <x v="45"/>
    </i>
    <i r="1">
      <x v="43"/>
    </i>
    <i r="1">
      <x v="38"/>
    </i>
    <i r="1">
      <x v="31"/>
    </i>
    <i r="1">
      <x v="30"/>
    </i>
    <i r="1">
      <x v="29"/>
    </i>
    <i r="1">
      <x v="27"/>
    </i>
    <i r="1">
      <x v="26"/>
    </i>
    <i r="1">
      <x v="25"/>
    </i>
    <i r="1">
      <x v="23"/>
    </i>
    <i r="1">
      <x v="18"/>
    </i>
    <i r="1">
      <x v="10"/>
    </i>
    <i r="1">
      <x v="6"/>
    </i>
    <i r="1">
      <x v="81"/>
    </i>
    <i r="1">
      <x v="80"/>
    </i>
    <i r="1">
      <x v="79"/>
    </i>
    <i r="1">
      <x v="74"/>
    </i>
    <i r="1">
      <x v="70"/>
    </i>
    <i r="1">
      <x v="60"/>
    </i>
    <i r="1">
      <x v="58"/>
    </i>
    <i r="1">
      <x v="52"/>
    </i>
    <i r="1">
      <x v="47"/>
    </i>
    <i r="1">
      <x v="42"/>
    </i>
    <i r="1">
      <x v="39"/>
    </i>
    <i r="1">
      <x v="37"/>
    </i>
    <i r="1">
      <x v="33"/>
    </i>
    <i r="1">
      <x v="22"/>
    </i>
    <i r="1">
      <x v="9"/>
    </i>
    <i r="1">
      <x v="8"/>
    </i>
    <i r="1">
      <x v="5"/>
    </i>
    <i r="1">
      <x v="4"/>
    </i>
    <i r="1">
      <x v="3"/>
    </i>
    <i>
      <x v="6"/>
    </i>
    <i r="1">
      <x v="17"/>
    </i>
    <i r="1">
      <x v="41"/>
    </i>
    <i r="1">
      <x v="8"/>
    </i>
    <i r="1">
      <x v="6"/>
    </i>
    <i r="1">
      <x v="78"/>
    </i>
    <i r="1">
      <x v="73"/>
    </i>
    <i r="1">
      <x v="65"/>
    </i>
    <i r="1">
      <x v="53"/>
    </i>
    <i r="1">
      <x v="39"/>
    </i>
    <i r="1">
      <x v="36"/>
    </i>
    <i r="1">
      <x v="27"/>
    </i>
    <i r="1">
      <x v="10"/>
    </i>
    <i r="1">
      <x v="5"/>
    </i>
    <i r="1">
      <x v="77"/>
    </i>
    <i r="1">
      <x v="74"/>
    </i>
    <i r="1">
      <x v="72"/>
    </i>
    <i r="1">
      <x v="69"/>
    </i>
    <i r="1">
      <x v="67"/>
    </i>
    <i r="1">
      <x v="66"/>
    </i>
    <i r="1">
      <x v="64"/>
    </i>
    <i r="1">
      <x v="63"/>
    </i>
    <i r="1">
      <x v="61"/>
    </i>
    <i r="1">
      <x v="50"/>
    </i>
    <i r="1">
      <x v="46"/>
    </i>
    <i r="1">
      <x v="45"/>
    </i>
    <i r="1">
      <x v="35"/>
    </i>
    <i r="1">
      <x v="34"/>
    </i>
    <i r="1">
      <x v="33"/>
    </i>
    <i r="1">
      <x v="32"/>
    </i>
    <i r="1">
      <x v="29"/>
    </i>
    <i r="1">
      <x v="25"/>
    </i>
    <i r="1">
      <x v="22"/>
    </i>
    <i r="1">
      <x v="20"/>
    </i>
    <i r="1">
      <x v="18"/>
    </i>
    <i r="1">
      <x v="16"/>
    </i>
    <i r="1">
      <x v="13"/>
    </i>
    <i r="1">
      <x v="1"/>
    </i>
    <i>
      <x v="4"/>
    </i>
    <i r="1">
      <x v="50"/>
    </i>
    <i r="1">
      <x v="49"/>
    </i>
    <i r="1">
      <x v="12"/>
    </i>
    <i r="1">
      <x v="10"/>
    </i>
    <i r="1">
      <x v="45"/>
    </i>
    <i r="1">
      <x v="36"/>
    </i>
    <i r="1">
      <x v="23"/>
    </i>
    <i r="1">
      <x v="19"/>
    </i>
    <i r="1">
      <x v="16"/>
    </i>
    <i r="1">
      <x v="76"/>
    </i>
    <i r="1">
      <x v="71"/>
    </i>
    <i r="1">
      <x v="70"/>
    </i>
    <i r="1">
      <x v="62"/>
    </i>
    <i r="1">
      <x v="59"/>
    </i>
    <i r="1">
      <x v="55"/>
    </i>
    <i r="1">
      <x v="54"/>
    </i>
    <i r="1">
      <x v="48"/>
    </i>
    <i r="1">
      <x v="47"/>
    </i>
    <i r="1">
      <x v="46"/>
    </i>
    <i r="1">
      <x v="44"/>
    </i>
    <i r="1">
      <x v="41"/>
    </i>
    <i r="1">
      <x v="39"/>
    </i>
    <i r="1">
      <x v="35"/>
    </i>
    <i r="1">
      <x v="34"/>
    </i>
    <i r="1">
      <x v="29"/>
    </i>
    <i r="1">
      <x v="27"/>
    </i>
    <i r="1">
      <x v="26"/>
    </i>
    <i r="1">
      <x v="24"/>
    </i>
    <i r="1">
      <x v="22"/>
    </i>
    <i r="1">
      <x v="21"/>
    </i>
    <i r="1">
      <x v="11"/>
    </i>
    <i r="1">
      <x v="9"/>
    </i>
    <i r="1">
      <x v="5"/>
    </i>
    <i r="1">
      <x v="4"/>
    </i>
    <i r="1">
      <x v="2"/>
    </i>
    <i r="1">
      <x/>
    </i>
    <i>
      <x v="5"/>
    </i>
    <i r="1">
      <x v="33"/>
    </i>
    <i r="1">
      <x v="6"/>
    </i>
    <i r="1">
      <x v="78"/>
    </i>
    <i r="1">
      <x v="74"/>
    </i>
    <i r="1">
      <x v="73"/>
    </i>
    <i r="1">
      <x v="72"/>
    </i>
    <i r="1">
      <x v="69"/>
    </i>
    <i r="1">
      <x v="65"/>
    </i>
    <i r="1">
      <x v="49"/>
    </i>
    <i r="1">
      <x v="5"/>
    </i>
    <i r="1">
      <x v="68"/>
    </i>
    <i r="1">
      <x v="66"/>
    </i>
    <i r="1">
      <x v="64"/>
    </i>
    <i r="1">
      <x v="61"/>
    </i>
    <i r="1">
      <x v="53"/>
    </i>
    <i r="1">
      <x v="46"/>
    </i>
    <i r="1">
      <x v="40"/>
    </i>
    <i r="1">
      <x v="39"/>
    </i>
    <i r="1">
      <x v="37"/>
    </i>
    <i r="1">
      <x v="34"/>
    </i>
    <i r="1">
      <x v="28"/>
    </i>
    <i r="1">
      <x v="27"/>
    </i>
    <i r="1">
      <x v="26"/>
    </i>
    <i r="1">
      <x v="24"/>
    </i>
    <i r="1">
      <x v="15"/>
    </i>
    <i r="1">
      <x v="13"/>
    </i>
    <i r="1">
      <x v="8"/>
    </i>
    <i r="1">
      <x v="7"/>
    </i>
    <i r="1">
      <x v="4"/>
    </i>
    <i r="1">
      <x v="2"/>
    </i>
    <i r="1">
      <x v="1"/>
    </i>
    <i>
      <x/>
    </i>
    <i r="1">
      <x v="45"/>
    </i>
    <i r="1">
      <x v="54"/>
    </i>
    <i r="1">
      <x v="31"/>
    </i>
    <i r="1">
      <x v="21"/>
    </i>
    <i r="1">
      <x v="15"/>
    </i>
    <i r="1">
      <x v="79"/>
    </i>
    <i r="1">
      <x v="77"/>
    </i>
    <i r="1">
      <x v="76"/>
    </i>
    <i r="1">
      <x v="75"/>
    </i>
    <i r="1">
      <x v="69"/>
    </i>
    <i r="1">
      <x v="61"/>
    </i>
    <i r="1">
      <x v="60"/>
    </i>
    <i r="1">
      <x v="59"/>
    </i>
    <i r="1">
      <x v="55"/>
    </i>
    <i r="1">
      <x v="49"/>
    </i>
    <i r="1">
      <x v="43"/>
    </i>
    <i r="1">
      <x v="30"/>
    </i>
    <i r="1">
      <x v="26"/>
    </i>
    <i r="1">
      <x v="23"/>
    </i>
    <i r="1">
      <x v="22"/>
    </i>
    <i r="1">
      <x v="20"/>
    </i>
    <i r="1">
      <x v="19"/>
    </i>
    <i r="1">
      <x v="14"/>
    </i>
    <i r="1">
      <x v="10"/>
    </i>
    <i r="1">
      <x v="9"/>
    </i>
    <i r="1">
      <x v="8"/>
    </i>
    <i r="1">
      <x v="7"/>
    </i>
    <i r="1">
      <x v="2"/>
    </i>
    <i r="1">
      <x/>
    </i>
    <i t="grand">
      <x/>
    </i>
  </rowItems>
  <colItems count="1">
    <i/>
  </colItems>
  <dataFields count="1">
    <dataField name="  合计" fld="14" baseField="0" baseItem="0"/>
  </dataFields>
  <formats count="1339">
    <format dxfId="1586">
      <pivotArea type="all" dataOnly="0" outline="0" fieldPosition="0"/>
    </format>
    <format dxfId="1585">
      <pivotArea type="all" dataOnly="0" outline="0" fieldPosition="0"/>
    </format>
    <format dxfId="1584">
      <pivotArea type="all" dataOnly="0" outline="0" fieldPosition="0"/>
    </format>
    <format dxfId="1583">
      <pivotArea type="all" dataOnly="0" outline="0" fieldPosition="0"/>
    </format>
    <format dxfId="1582">
      <pivotArea dataOnly="0" labelOnly="1" fieldPosition="0">
        <references count="1">
          <reference field="8" count="1">
            <x v="3"/>
          </reference>
        </references>
      </pivotArea>
    </format>
    <format dxfId="1581">
      <pivotArea dataOnly="0" labelOnly="1" fieldPosition="0">
        <references count="1">
          <reference field="8" count="1">
            <x v="0"/>
          </reference>
        </references>
      </pivotArea>
    </format>
    <format dxfId="1580">
      <pivotArea dataOnly="0" labelOnly="1" fieldPosition="0">
        <references count="1">
          <reference field="8" count="1">
            <x v="4"/>
          </reference>
        </references>
      </pivotArea>
    </format>
    <format dxfId="1579">
      <pivotArea collapsedLevelsAreSubtotals="1" fieldPosition="0">
        <references count="1">
          <reference field="8" count="1" selected="0">
            <x v="3"/>
          </reference>
        </references>
      </pivotArea>
    </format>
    <format dxfId="1578">
      <pivotArea collapsedLevelsAreSubtotals="1" fieldPosition="0">
        <references count="1">
          <reference field="8" count="1" selected="0">
            <x v="0"/>
          </reference>
        </references>
      </pivotArea>
    </format>
    <format dxfId="1577">
      <pivotArea collapsedLevelsAreSubtotals="1" fieldPosition="0">
        <references count="1">
          <reference field="8" count="1" selected="0">
            <x v="4"/>
          </reference>
        </references>
      </pivotArea>
    </format>
    <format dxfId="1576">
      <pivotArea field="8" type="button" dataOnly="0" labelOnly="1" outline="0" fieldPosition="0"/>
    </format>
    <format dxfId="1575">
      <pivotArea field="8" type="button" dataOnly="0" labelOnly="1" outline="0" fieldPosition="0"/>
    </format>
    <format dxfId="1574">
      <pivotArea dataOnly="0" labelOnly="1" grandRow="1" fieldPosition="0"/>
    </format>
    <format dxfId="1573">
      <pivotArea grandRow="1" collapsedLevelsAreSubtotals="1" fieldPosition="0"/>
    </format>
    <format dxfId="1572">
      <pivotArea type="all" dataOnly="0" outline="0" fieldPosition="0"/>
    </format>
    <format dxfId="1571">
      <pivotArea type="all" dataOnly="0" outline="0" fieldPosition="0"/>
    </format>
    <format dxfId="1570">
      <pivotArea type="all" dataOnly="0" outline="0" fieldPosition="0"/>
    </format>
    <format dxfId="1569">
      <pivotArea dataOnly="0" labelOnly="1" fieldPosition="0">
        <references count="1">
          <reference field="8" count="1">
            <x v="3"/>
          </reference>
        </references>
      </pivotArea>
    </format>
    <format dxfId="1568">
      <pivotArea dataOnly="0" labelOnly="1" fieldPosition="0">
        <references count="1">
          <reference field="8" count="1">
            <x v="0"/>
          </reference>
        </references>
      </pivotArea>
    </format>
    <format dxfId="1567">
      <pivotArea dataOnly="0" labelOnly="1" fieldPosition="0">
        <references count="1">
          <reference field="8" count="1">
            <x v="4"/>
          </reference>
        </references>
      </pivotArea>
    </format>
    <format dxfId="1566">
      <pivotArea collapsedLevelsAreSubtotals="1" fieldPosition="0">
        <references count="1">
          <reference field="8" count="1" selected="0">
            <x v="3"/>
          </reference>
        </references>
      </pivotArea>
    </format>
    <format dxfId="1565">
      <pivotArea collapsedLevelsAreSubtotals="1" fieldPosition="0">
        <references count="1">
          <reference field="8" count="1" selected="0">
            <x v="0"/>
          </reference>
        </references>
      </pivotArea>
    </format>
    <format dxfId="1564">
      <pivotArea collapsedLevelsAreSubtotals="1" fieldPosition="0">
        <references count="1">
          <reference field="8" count="1" selected="0">
            <x v="4"/>
          </reference>
        </references>
      </pivotArea>
    </format>
    <format dxfId="1563">
      <pivotArea dataOnly="0" labelOnly="1" fieldPosition="0">
        <references count="1">
          <reference field="8" count="1">
            <x v="3"/>
          </reference>
        </references>
      </pivotArea>
    </format>
    <format dxfId="1562">
      <pivotArea dataOnly="0" labelOnly="1" fieldPosition="0">
        <references count="1">
          <reference field="8" count="1">
            <x v="0"/>
          </reference>
        </references>
      </pivotArea>
    </format>
    <format dxfId="1561">
      <pivotArea dataOnly="0" labelOnly="1" fieldPosition="0">
        <references count="1">
          <reference field="8" count="1">
            <x v="4"/>
          </reference>
        </references>
      </pivotArea>
    </format>
    <format dxfId="1560">
      <pivotArea dataOnly="0" labelOnly="1" fieldPosition="0">
        <references count="1">
          <reference field="8" count="1">
            <x v="2"/>
          </reference>
        </references>
      </pivotArea>
    </format>
    <format dxfId="1559">
      <pivotArea dataOnly="0" labelOnly="1" fieldPosition="0">
        <references count="1">
          <reference field="8" count="1">
            <x v="1"/>
          </reference>
        </references>
      </pivotArea>
    </format>
    <format dxfId="1558">
      <pivotArea collapsedLevelsAreSubtotals="1" fieldPosition="0">
        <references count="1">
          <reference field="8" count="1" selected="0">
            <x v="3"/>
          </reference>
        </references>
      </pivotArea>
    </format>
    <format dxfId="1557">
      <pivotArea collapsedLevelsAreSubtotals="1" fieldPosition="0">
        <references count="1">
          <reference field="8" count="1" selected="0">
            <x v="0"/>
          </reference>
        </references>
      </pivotArea>
    </format>
    <format dxfId="1556">
      <pivotArea collapsedLevelsAreSubtotals="1" fieldPosition="0">
        <references count="1">
          <reference field="8" count="1" selected="0">
            <x v="4"/>
          </reference>
        </references>
      </pivotArea>
    </format>
    <format dxfId="1555">
      <pivotArea collapsedLevelsAreSubtotals="1" fieldPosition="0">
        <references count="1">
          <reference field="8" count="1" selected="0">
            <x v="2"/>
          </reference>
        </references>
      </pivotArea>
    </format>
    <format dxfId="1554">
      <pivotArea collapsedLevelsAreSubtotals="1" fieldPosition="0">
        <references count="1">
          <reference field="8" count="1" selected="0">
            <x v="1"/>
          </reference>
        </references>
      </pivotArea>
    </format>
    <format dxfId="1553">
      <pivotArea field="8" type="button" dataOnly="0" labelOnly="1" outline="0" fieldPosition="0"/>
    </format>
    <format dxfId="1552">
      <pivotArea dataOnly="0" labelOnly="1" grandRow="1" fieldPosition="0"/>
    </format>
    <format dxfId="1551">
      <pivotArea grandRow="1" collapsedLevelsAreSubtotals="1" fieldPosition="0"/>
    </format>
    <format dxfId="1550">
      <pivotArea collapsedLevelsAreSubtotals="1" fieldPosition="0">
        <references count="1">
          <reference field="8" count="1" selected="0">
            <x v="3"/>
          </reference>
        </references>
      </pivotArea>
    </format>
    <format dxfId="1549">
      <pivotArea collapsedLevelsAreSubtotals="1" fieldPosition="0">
        <references count="1">
          <reference field="8" count="1" selected="0">
            <x v="0"/>
          </reference>
        </references>
      </pivotArea>
    </format>
    <format dxfId="1548">
      <pivotArea collapsedLevelsAreSubtotals="1" fieldPosition="0">
        <references count="1">
          <reference field="8" count="1" selected="0">
            <x v="4"/>
          </reference>
        </references>
      </pivotArea>
    </format>
    <format dxfId="1547">
      <pivotArea collapsedLevelsAreSubtotals="1" fieldPosition="0">
        <references count="1">
          <reference field="8" count="1" selected="0">
            <x v="2"/>
          </reference>
        </references>
      </pivotArea>
    </format>
    <format dxfId="1546">
      <pivotArea collapsedLevelsAreSubtotals="1" fieldPosition="0">
        <references count="1">
          <reference field="8" count="1" selected="0">
            <x v="1"/>
          </reference>
        </references>
      </pivotArea>
    </format>
    <format dxfId="1545">
      <pivotArea field="8" type="button" dataOnly="0" labelOnly="1" outline="0" fieldPosition="0"/>
    </format>
    <format dxfId="1544">
      <pivotArea type="all" dataOnly="0" outline="0" fieldPosition="0"/>
    </format>
    <format dxfId="1543">
      <pivotArea collapsedLevelsAreSubtotals="1" fieldPosition="0">
        <references count="1">
          <reference field="8" count="1" selected="0">
            <x v="3"/>
          </reference>
        </references>
      </pivotArea>
    </format>
    <format dxfId="1542">
      <pivotArea collapsedLevelsAreSubtotals="1" fieldPosition="0">
        <references count="1">
          <reference field="8" count="1" selected="0">
            <x v="0"/>
          </reference>
        </references>
      </pivotArea>
    </format>
    <format dxfId="1541">
      <pivotArea collapsedLevelsAreSubtotals="1" fieldPosition="0">
        <references count="1">
          <reference field="8" count="1" selected="0">
            <x v="4"/>
          </reference>
        </references>
      </pivotArea>
    </format>
    <format dxfId="1540">
      <pivotArea collapsedLevelsAreSubtotals="1" fieldPosition="0">
        <references count="1">
          <reference field="8" count="1" selected="0">
            <x v="2"/>
          </reference>
        </references>
      </pivotArea>
    </format>
    <format dxfId="1539">
      <pivotArea collapsedLevelsAreSubtotals="1" fieldPosition="0">
        <references count="1">
          <reference field="8" count="1" selected="0">
            <x v="1"/>
          </reference>
        </references>
      </pivotArea>
    </format>
    <format dxfId="1538">
      <pivotArea dataOnly="0" labelOnly="1" fieldPosition="0">
        <references count="1">
          <reference field="8" count="1">
            <x v="3"/>
          </reference>
        </references>
      </pivotArea>
    </format>
    <format dxfId="1537">
      <pivotArea dataOnly="0" labelOnly="1" fieldPosition="0">
        <references count="1">
          <reference field="8" count="1">
            <x v="0"/>
          </reference>
        </references>
      </pivotArea>
    </format>
    <format dxfId="1536">
      <pivotArea dataOnly="0" labelOnly="1" fieldPosition="0">
        <references count="1">
          <reference field="8" count="1">
            <x v="4"/>
          </reference>
        </references>
      </pivotArea>
    </format>
    <format dxfId="1535">
      <pivotArea collapsedLevelsAreSubtotals="1" fieldPosition="0">
        <references count="1">
          <reference field="8" count="1" selected="0">
            <x v="3"/>
          </reference>
        </references>
      </pivotArea>
    </format>
    <format dxfId="1534">
      <pivotArea collapsedLevelsAreSubtotals="1" fieldPosition="0">
        <references count="1">
          <reference field="8" count="1" selected="0">
            <x v="0"/>
          </reference>
        </references>
      </pivotArea>
    </format>
    <format dxfId="1533">
      <pivotArea collapsedLevelsAreSubtotals="1" fieldPosition="0">
        <references count="1">
          <reference field="8" count="1" selected="0">
            <x v="4"/>
          </reference>
        </references>
      </pivotArea>
    </format>
    <format dxfId="1532">
      <pivotArea type="all" dataOnly="0" outline="0" fieldPosition="0"/>
    </format>
    <format dxfId="1531">
      <pivotArea dataOnly="0" labelOnly="1" fieldPosition="0">
        <references count="1">
          <reference field="8" count="1">
            <x v="3"/>
          </reference>
        </references>
      </pivotArea>
    </format>
    <format dxfId="1530">
      <pivotArea dataOnly="0" labelOnly="1" fieldPosition="0">
        <references count="1">
          <reference field="8" count="1">
            <x v="0"/>
          </reference>
        </references>
      </pivotArea>
    </format>
    <format dxfId="1529">
      <pivotArea dataOnly="0" labelOnly="1" fieldPosition="0">
        <references count="1">
          <reference field="8" count="1">
            <x v="4"/>
          </reference>
        </references>
      </pivotArea>
    </format>
    <format dxfId="1528">
      <pivotArea dataOnly="0" labelOnly="1" fieldPosition="0">
        <references count="1">
          <reference field="8" count="1">
            <x v="1"/>
          </reference>
        </references>
      </pivotArea>
    </format>
    <format dxfId="1527">
      <pivotArea collapsedLevelsAreSubtotals="1" fieldPosition="0">
        <references count="1">
          <reference field="8" count="1" selected="0">
            <x v="3"/>
          </reference>
        </references>
      </pivotArea>
    </format>
    <format dxfId="1526">
      <pivotArea collapsedLevelsAreSubtotals="1" fieldPosition="0">
        <references count="1">
          <reference field="8" count="1" selected="0">
            <x v="0"/>
          </reference>
        </references>
      </pivotArea>
    </format>
    <format dxfId="1525">
      <pivotArea collapsedLevelsAreSubtotals="1" fieldPosition="0">
        <references count="1">
          <reference field="8" count="1" selected="0">
            <x v="4"/>
          </reference>
        </references>
      </pivotArea>
    </format>
    <format dxfId="1524">
      <pivotArea collapsedLevelsAreSubtotals="1" fieldPosition="0">
        <references count="1">
          <reference field="8" count="1" selected="0">
            <x v="1"/>
          </reference>
        </references>
      </pivotArea>
    </format>
    <format dxfId="1523">
      <pivotArea dataOnly="0" labelOnly="1" fieldPosition="0">
        <references count="1">
          <reference field="8" count="1">
            <x v="3"/>
          </reference>
        </references>
      </pivotArea>
    </format>
    <format dxfId="1522">
      <pivotArea dataOnly="0" labelOnly="1" fieldPosition="0">
        <references count="1">
          <reference field="8" count="1">
            <x v="4"/>
          </reference>
        </references>
      </pivotArea>
    </format>
    <format dxfId="1521">
      <pivotArea dataOnly="0" labelOnly="1" fieldPosition="0">
        <references count="1">
          <reference field="8" count="1">
            <x v="0"/>
          </reference>
        </references>
      </pivotArea>
    </format>
    <format dxfId="1520">
      <pivotArea dataOnly="0" labelOnly="1" fieldPosition="0">
        <references count="1">
          <reference field="8" count="1">
            <x v="2"/>
          </reference>
        </references>
      </pivotArea>
    </format>
    <format dxfId="1519">
      <pivotArea dataOnly="0" labelOnly="1" fieldPosition="0">
        <references count="1">
          <reference field="8" count="1">
            <x v="1"/>
          </reference>
        </references>
      </pivotArea>
    </format>
    <format dxfId="1518">
      <pivotArea collapsedLevelsAreSubtotals="1" fieldPosition="0">
        <references count="1">
          <reference field="8" count="1" selected="0">
            <x v="3"/>
          </reference>
        </references>
      </pivotArea>
    </format>
    <format dxfId="1517">
      <pivotArea collapsedLevelsAreSubtotals="1" fieldPosition="0">
        <references count="1">
          <reference field="8" count="1" selected="0">
            <x v="4"/>
          </reference>
        </references>
      </pivotArea>
    </format>
    <format dxfId="1516">
      <pivotArea collapsedLevelsAreSubtotals="1" fieldPosition="0">
        <references count="1">
          <reference field="8" count="1" selected="0">
            <x v="0"/>
          </reference>
        </references>
      </pivotArea>
    </format>
    <format dxfId="1515">
      <pivotArea collapsedLevelsAreSubtotals="1" fieldPosition="0">
        <references count="1">
          <reference field="8" count="1" selected="0">
            <x v="2"/>
          </reference>
        </references>
      </pivotArea>
    </format>
    <format dxfId="1514">
      <pivotArea collapsedLevelsAreSubtotals="1" fieldPosition="0">
        <references count="1">
          <reference field="8" count="1" selected="0">
            <x v="1"/>
          </reference>
        </references>
      </pivotArea>
    </format>
    <format dxfId="1513">
      <pivotArea dataOnly="0" labelOnly="1" fieldPosition="0">
        <references count="1">
          <reference field="8" count="1">
            <x v="3"/>
          </reference>
        </references>
      </pivotArea>
    </format>
    <format dxfId="1512">
      <pivotArea dataOnly="0" labelOnly="1" fieldPosition="0">
        <references count="1">
          <reference field="8" count="1">
            <x v="0"/>
          </reference>
        </references>
      </pivotArea>
    </format>
    <format dxfId="1511">
      <pivotArea dataOnly="0" labelOnly="1" fieldPosition="0">
        <references count="1">
          <reference field="8" count="1">
            <x v="6"/>
          </reference>
        </references>
      </pivotArea>
    </format>
    <format dxfId="1510">
      <pivotArea dataOnly="0" labelOnly="1" fieldPosition="0">
        <references count="1">
          <reference field="8" count="1">
            <x v="2"/>
          </reference>
        </references>
      </pivotArea>
    </format>
    <format dxfId="1509">
      <pivotArea dataOnly="0" labelOnly="1" fieldPosition="0">
        <references count="1">
          <reference field="8" count="1">
            <x v="5"/>
          </reference>
        </references>
      </pivotArea>
    </format>
    <format dxfId="1508">
      <pivotArea dataOnly="0" labelOnly="1" fieldPosition="0">
        <references count="1">
          <reference field="8" count="1">
            <x v="4"/>
          </reference>
        </references>
      </pivotArea>
    </format>
    <format dxfId="1507">
      <pivotArea dataOnly="0" labelOnly="1" fieldPosition="0">
        <references count="1">
          <reference field="8" count="1">
            <x v="1"/>
          </reference>
        </references>
      </pivotArea>
    </format>
    <format dxfId="1506">
      <pivotArea dataOnly="0" labelOnly="1" fieldPosition="0">
        <references count="1">
          <reference field="8" count="1">
            <x v="7"/>
          </reference>
        </references>
      </pivotArea>
    </format>
    <format dxfId="1505">
      <pivotArea collapsedLevelsAreSubtotals="1" fieldPosition="0">
        <references count="1">
          <reference field="8" count="1" selected="0">
            <x v="3"/>
          </reference>
        </references>
      </pivotArea>
    </format>
    <format dxfId="1504">
      <pivotArea collapsedLevelsAreSubtotals="1" fieldPosition="0">
        <references count="1">
          <reference field="8" count="1" selected="0">
            <x v="0"/>
          </reference>
        </references>
      </pivotArea>
    </format>
    <format dxfId="1503">
      <pivotArea collapsedLevelsAreSubtotals="1" fieldPosition="0">
        <references count="1">
          <reference field="8" count="1" selected="0">
            <x v="6"/>
          </reference>
        </references>
      </pivotArea>
    </format>
    <format dxfId="1502">
      <pivotArea collapsedLevelsAreSubtotals="1" fieldPosition="0">
        <references count="1">
          <reference field="8" count="1" selected="0">
            <x v="2"/>
          </reference>
        </references>
      </pivotArea>
    </format>
    <format dxfId="1501">
      <pivotArea collapsedLevelsAreSubtotals="1" fieldPosition="0">
        <references count="1">
          <reference field="8" count="1" selected="0">
            <x v="5"/>
          </reference>
        </references>
      </pivotArea>
    </format>
    <format dxfId="1500">
      <pivotArea collapsedLevelsAreSubtotals="1" fieldPosition="0">
        <references count="1">
          <reference field="8" count="1" selected="0">
            <x v="4"/>
          </reference>
        </references>
      </pivotArea>
    </format>
    <format dxfId="1499">
      <pivotArea collapsedLevelsAreSubtotals="1" fieldPosition="0">
        <references count="1">
          <reference field="8" count="1" selected="0">
            <x v="1"/>
          </reference>
        </references>
      </pivotArea>
    </format>
    <format dxfId="1498">
      <pivotArea collapsedLevelsAreSubtotals="1" fieldPosition="0">
        <references count="1">
          <reference field="8" count="1" selected="0">
            <x v="7"/>
          </reference>
        </references>
      </pivotArea>
    </format>
    <format dxfId="1497">
      <pivotArea dataOnly="0" labelOnly="1" fieldPosition="0">
        <references count="1">
          <reference field="8" count="1">
            <x v="3"/>
          </reference>
        </references>
      </pivotArea>
    </format>
    <format dxfId="1496">
      <pivotArea dataOnly="0" labelOnly="1" fieldPosition="0">
        <references count="1">
          <reference field="8" count="1">
            <x v="0"/>
          </reference>
        </references>
      </pivotArea>
    </format>
    <format dxfId="1495">
      <pivotArea dataOnly="0" labelOnly="1" fieldPosition="0">
        <references count="1">
          <reference field="8" count="1">
            <x v="6"/>
          </reference>
        </references>
      </pivotArea>
    </format>
    <format dxfId="1494">
      <pivotArea dataOnly="0" labelOnly="1" fieldPosition="0">
        <references count="1">
          <reference field="8" count="1">
            <x v="2"/>
          </reference>
        </references>
      </pivotArea>
    </format>
    <format dxfId="1493">
      <pivotArea dataOnly="0" labelOnly="1" fieldPosition="0">
        <references count="1">
          <reference field="8" count="1">
            <x v="5"/>
          </reference>
        </references>
      </pivotArea>
    </format>
    <format dxfId="1492">
      <pivotArea dataOnly="0" labelOnly="1" fieldPosition="0">
        <references count="1">
          <reference field="8" count="1">
            <x v="4"/>
          </reference>
        </references>
      </pivotArea>
    </format>
    <format dxfId="1491">
      <pivotArea dataOnly="0" labelOnly="1" fieldPosition="0">
        <references count="1">
          <reference field="8" count="1">
            <x v="1"/>
          </reference>
        </references>
      </pivotArea>
    </format>
    <format dxfId="1490">
      <pivotArea dataOnly="0" labelOnly="1" fieldPosition="0">
        <references count="1">
          <reference field="8" count="1">
            <x v="7"/>
          </reference>
        </references>
      </pivotArea>
    </format>
    <format dxfId="1489">
      <pivotArea collapsedLevelsAreSubtotals="1" fieldPosition="0">
        <references count="1">
          <reference field="8" count="1" selected="0">
            <x v="3"/>
          </reference>
        </references>
      </pivotArea>
    </format>
    <format dxfId="1488">
      <pivotArea collapsedLevelsAreSubtotals="1" fieldPosition="0">
        <references count="1">
          <reference field="8" count="1" selected="0">
            <x v="0"/>
          </reference>
        </references>
      </pivotArea>
    </format>
    <format dxfId="1487">
      <pivotArea collapsedLevelsAreSubtotals="1" fieldPosition="0">
        <references count="1">
          <reference field="8" count="1" selected="0">
            <x v="6"/>
          </reference>
        </references>
      </pivotArea>
    </format>
    <format dxfId="1486">
      <pivotArea collapsedLevelsAreSubtotals="1" fieldPosition="0">
        <references count="1">
          <reference field="8" count="1" selected="0">
            <x v="2"/>
          </reference>
        </references>
      </pivotArea>
    </format>
    <format dxfId="1485">
      <pivotArea collapsedLevelsAreSubtotals="1" fieldPosition="0">
        <references count="1">
          <reference field="8" count="1" selected="0">
            <x v="5"/>
          </reference>
        </references>
      </pivotArea>
    </format>
    <format dxfId="1484">
      <pivotArea collapsedLevelsAreSubtotals="1" fieldPosition="0">
        <references count="1">
          <reference field="8" count="1" selected="0">
            <x v="4"/>
          </reference>
        </references>
      </pivotArea>
    </format>
    <format dxfId="1483">
      <pivotArea collapsedLevelsAreSubtotals="1" fieldPosition="0">
        <references count="1">
          <reference field="8" count="1" selected="0">
            <x v="1"/>
          </reference>
        </references>
      </pivotArea>
    </format>
    <format dxfId="1482">
      <pivotArea collapsedLevelsAreSubtotals="1" fieldPosition="0">
        <references count="1">
          <reference field="8" count="1" selected="0">
            <x v="7"/>
          </reference>
        </references>
      </pivotArea>
    </format>
    <format dxfId="1481">
      <pivotArea dataOnly="0" labelOnly="1" fieldPosition="0">
        <references count="1">
          <reference field="8" count="1">
            <x v="3"/>
          </reference>
        </references>
      </pivotArea>
    </format>
    <format dxfId="1480">
      <pivotArea dataOnly="0" labelOnly="1" fieldPosition="0">
        <references count="1">
          <reference field="8" count="1">
            <x v="0"/>
          </reference>
        </references>
      </pivotArea>
    </format>
    <format dxfId="1479">
      <pivotArea dataOnly="0" labelOnly="1" fieldPosition="0">
        <references count="1">
          <reference field="8" count="1">
            <x v="6"/>
          </reference>
        </references>
      </pivotArea>
    </format>
    <format dxfId="1478">
      <pivotArea dataOnly="0" labelOnly="1" fieldPosition="0">
        <references count="1">
          <reference field="8" count="1">
            <x v="2"/>
          </reference>
        </references>
      </pivotArea>
    </format>
    <format dxfId="1477">
      <pivotArea dataOnly="0" labelOnly="1" fieldPosition="0">
        <references count="1">
          <reference field="8" count="1">
            <x v="5"/>
          </reference>
        </references>
      </pivotArea>
    </format>
    <format dxfId="1476">
      <pivotArea dataOnly="0" labelOnly="1" fieldPosition="0">
        <references count="1">
          <reference field="8" count="1">
            <x v="4"/>
          </reference>
        </references>
      </pivotArea>
    </format>
    <format dxfId="1475">
      <pivotArea dataOnly="0" labelOnly="1" fieldPosition="0">
        <references count="1">
          <reference field="8" count="1">
            <x v="1"/>
          </reference>
        </references>
      </pivotArea>
    </format>
    <format dxfId="1474">
      <pivotArea dataOnly="0" labelOnly="1" fieldPosition="0">
        <references count="1">
          <reference field="8" count="1">
            <x v="7"/>
          </reference>
        </references>
      </pivotArea>
    </format>
    <format dxfId="1473">
      <pivotArea collapsedLevelsAreSubtotals="1" fieldPosition="0">
        <references count="1">
          <reference field="8" count="1" selected="0">
            <x v="3"/>
          </reference>
        </references>
      </pivotArea>
    </format>
    <format dxfId="1472">
      <pivotArea collapsedLevelsAreSubtotals="1" fieldPosition="0">
        <references count="1">
          <reference field="8" count="1" selected="0">
            <x v="0"/>
          </reference>
        </references>
      </pivotArea>
    </format>
    <format dxfId="1471">
      <pivotArea collapsedLevelsAreSubtotals="1" fieldPosition="0">
        <references count="1">
          <reference field="8" count="1" selected="0">
            <x v="6"/>
          </reference>
        </references>
      </pivotArea>
    </format>
    <format dxfId="1470">
      <pivotArea collapsedLevelsAreSubtotals="1" fieldPosition="0">
        <references count="1">
          <reference field="8" count="1" selected="0">
            <x v="2"/>
          </reference>
        </references>
      </pivotArea>
    </format>
    <format dxfId="1469">
      <pivotArea collapsedLevelsAreSubtotals="1" fieldPosition="0">
        <references count="1">
          <reference field="8" count="1" selected="0">
            <x v="5"/>
          </reference>
        </references>
      </pivotArea>
    </format>
    <format dxfId="1468">
      <pivotArea collapsedLevelsAreSubtotals="1" fieldPosition="0">
        <references count="1">
          <reference field="8" count="1" selected="0">
            <x v="4"/>
          </reference>
        </references>
      </pivotArea>
    </format>
    <format dxfId="1467">
      <pivotArea collapsedLevelsAreSubtotals="1" fieldPosition="0">
        <references count="1">
          <reference field="8" count="1" selected="0">
            <x v="1"/>
          </reference>
        </references>
      </pivotArea>
    </format>
    <format dxfId="1466">
      <pivotArea collapsedLevelsAreSubtotals="1" fieldPosition="0">
        <references count="1">
          <reference field="8" count="1" selected="0">
            <x v="7"/>
          </reference>
        </references>
      </pivotArea>
    </format>
    <format dxfId="1465">
      <pivotArea dataOnly="0" labelOnly="1" fieldPosition="0">
        <references count="1">
          <reference field="8" count="1">
            <x v="3"/>
          </reference>
        </references>
      </pivotArea>
    </format>
    <format dxfId="1464">
      <pivotArea dataOnly="0" labelOnly="1" fieldPosition="0">
        <references count="1">
          <reference field="8" count="1">
            <x v="0"/>
          </reference>
        </references>
      </pivotArea>
    </format>
    <format dxfId="1463">
      <pivotArea dataOnly="0" labelOnly="1" fieldPosition="0">
        <references count="1">
          <reference field="8" count="1">
            <x v="6"/>
          </reference>
        </references>
      </pivotArea>
    </format>
    <format dxfId="1462">
      <pivotArea dataOnly="0" labelOnly="1" fieldPosition="0">
        <references count="1">
          <reference field="8" count="1">
            <x v="2"/>
          </reference>
        </references>
      </pivotArea>
    </format>
    <format dxfId="1461">
      <pivotArea dataOnly="0" labelOnly="1" fieldPosition="0">
        <references count="1">
          <reference field="8" count="1">
            <x v="5"/>
          </reference>
        </references>
      </pivotArea>
    </format>
    <format dxfId="1460">
      <pivotArea collapsedLevelsAreSubtotals="1" fieldPosition="0">
        <references count="1">
          <reference field="8" count="1" selected="0">
            <x v="3"/>
          </reference>
        </references>
      </pivotArea>
    </format>
    <format dxfId="1459">
      <pivotArea collapsedLevelsAreSubtotals="1" fieldPosition="0">
        <references count="1">
          <reference field="8" count="1" selected="0">
            <x v="0"/>
          </reference>
        </references>
      </pivotArea>
    </format>
    <format dxfId="1458">
      <pivotArea collapsedLevelsAreSubtotals="1" fieldPosition="0">
        <references count="1">
          <reference field="8" count="1" selected="0">
            <x v="6"/>
          </reference>
        </references>
      </pivotArea>
    </format>
    <format dxfId="1457">
      <pivotArea collapsedLevelsAreSubtotals="1" fieldPosition="0">
        <references count="1">
          <reference field="8" count="1" selected="0">
            <x v="2"/>
          </reference>
        </references>
      </pivotArea>
    </format>
    <format dxfId="1456">
      <pivotArea collapsedLevelsAreSubtotals="1" fieldPosition="0">
        <references count="1">
          <reference field="8" count="1" selected="0">
            <x v="5"/>
          </reference>
        </references>
      </pivotArea>
    </format>
    <format dxfId="1455">
      <pivotArea dataOnly="0" labelOnly="1" fieldPosition="0">
        <references count="1">
          <reference field="8" count="1">
            <x v="4"/>
          </reference>
        </references>
      </pivotArea>
    </format>
    <format dxfId="1454">
      <pivotArea dataOnly="0" labelOnly="1" fieldPosition="0">
        <references count="1">
          <reference field="8" count="1">
            <x v="5"/>
          </reference>
        </references>
      </pivotArea>
    </format>
    <format dxfId="1453">
      <pivotArea dataOnly="0" labelOnly="1" fieldPosition="0">
        <references count="1">
          <reference field="8" count="1">
            <x v="1"/>
          </reference>
        </references>
      </pivotArea>
    </format>
    <format dxfId="1452">
      <pivotArea dataOnly="0" labelOnly="1" fieldPosition="0">
        <references count="1">
          <reference field="8" count="1">
            <x v="2"/>
          </reference>
        </references>
      </pivotArea>
    </format>
    <format dxfId="1451">
      <pivotArea dataOnly="0" labelOnly="1" fieldPosition="0">
        <references count="1">
          <reference field="8" count="1">
            <x v="7"/>
          </reference>
        </references>
      </pivotArea>
    </format>
    <format dxfId="1450">
      <pivotArea collapsedLevelsAreSubtotals="1" fieldPosition="0">
        <references count="1">
          <reference field="8" count="1" selected="0">
            <x v="4"/>
          </reference>
        </references>
      </pivotArea>
    </format>
    <format dxfId="1449">
      <pivotArea collapsedLevelsAreSubtotals="1" fieldPosition="0">
        <references count="1">
          <reference field="8" count="1" selected="0">
            <x v="5"/>
          </reference>
        </references>
      </pivotArea>
    </format>
    <format dxfId="1448">
      <pivotArea collapsedLevelsAreSubtotals="1" fieldPosition="0">
        <references count="1">
          <reference field="8" count="1" selected="0">
            <x v="1"/>
          </reference>
        </references>
      </pivotArea>
    </format>
    <format dxfId="1447">
      <pivotArea collapsedLevelsAreSubtotals="1" fieldPosition="0">
        <references count="1">
          <reference field="8" count="1" selected="0">
            <x v="2"/>
          </reference>
        </references>
      </pivotArea>
    </format>
    <format dxfId="1446">
      <pivotArea collapsedLevelsAreSubtotals="1" fieldPosition="0">
        <references count="1">
          <reference field="8" count="1" selected="0">
            <x v="7"/>
          </reference>
        </references>
      </pivotArea>
    </format>
    <format dxfId="1445">
      <pivotArea dataOnly="0" labelOnly="1" fieldPosition="0">
        <references count="1">
          <reference field="8" count="1">
            <x v="3"/>
          </reference>
        </references>
      </pivotArea>
    </format>
    <format dxfId="1444">
      <pivotArea dataOnly="0" labelOnly="1" fieldPosition="0">
        <references count="1">
          <reference field="8" count="1">
            <x v="6"/>
          </reference>
        </references>
      </pivotArea>
    </format>
    <format dxfId="1443">
      <pivotArea dataOnly="0" labelOnly="1" fieldPosition="0">
        <references count="1">
          <reference field="8" count="1">
            <x v="0"/>
          </reference>
        </references>
      </pivotArea>
    </format>
    <format dxfId="1442">
      <pivotArea dataOnly="0" labelOnly="1" fieldPosition="0">
        <references count="1">
          <reference field="8" count="1">
            <x v="4"/>
          </reference>
        </references>
      </pivotArea>
    </format>
    <format dxfId="1441">
      <pivotArea dataOnly="0" labelOnly="1" fieldPosition="0">
        <references count="1">
          <reference field="8" count="1">
            <x v="5"/>
          </reference>
        </references>
      </pivotArea>
    </format>
    <format dxfId="1440">
      <pivotArea collapsedLevelsAreSubtotals="1" fieldPosition="0">
        <references count="1">
          <reference field="8" count="1" selected="0">
            <x v="3"/>
          </reference>
        </references>
      </pivotArea>
    </format>
    <format dxfId="1439">
      <pivotArea collapsedLevelsAreSubtotals="1" fieldPosition="0">
        <references count="1">
          <reference field="8" count="1" selected="0">
            <x v="6"/>
          </reference>
        </references>
      </pivotArea>
    </format>
    <format dxfId="1438">
      <pivotArea collapsedLevelsAreSubtotals="1" fieldPosition="0">
        <references count="1">
          <reference field="8" count="1" selected="0">
            <x v="0"/>
          </reference>
        </references>
      </pivotArea>
    </format>
    <format dxfId="1437">
      <pivotArea collapsedLevelsAreSubtotals="1" fieldPosition="0">
        <references count="1">
          <reference field="8" count="1" selected="0">
            <x v="4"/>
          </reference>
        </references>
      </pivotArea>
    </format>
    <format dxfId="1436">
      <pivotArea collapsedLevelsAreSubtotals="1" fieldPosition="0">
        <references count="1">
          <reference field="8" count="1" selected="0">
            <x v="5"/>
          </reference>
        </references>
      </pivotArea>
    </format>
    <format dxfId="1435">
      <pivotArea collapsedLevelsAreSubtotals="1" fieldPosition="0">
        <references count="1">
          <reference field="8" count="1" selected="0">
            <x v="8"/>
          </reference>
        </references>
      </pivotArea>
    </format>
    <format dxfId="1434">
      <pivotArea field="8" type="button" dataOnly="0" labelOnly="1" outline="0" fieldPosition="0"/>
    </format>
    <format dxfId="1433">
      <pivotArea dataOnly="0" labelOnly="1" fieldPosition="0">
        <references count="1">
          <reference field="8" count="1">
            <x v="3"/>
          </reference>
        </references>
      </pivotArea>
    </format>
    <format dxfId="1432">
      <pivotArea dataOnly="0" labelOnly="1" fieldPosition="0">
        <references count="1">
          <reference field="8" count="1">
            <x v="4"/>
          </reference>
        </references>
      </pivotArea>
    </format>
    <format dxfId="1431">
      <pivotArea dataOnly="0" labelOnly="1" fieldPosition="0">
        <references count="1">
          <reference field="8" count="1">
            <x v="6"/>
          </reference>
        </references>
      </pivotArea>
    </format>
    <format dxfId="1430">
      <pivotArea dataOnly="0" labelOnly="1" fieldPosition="0">
        <references count="1">
          <reference field="8" count="1">
            <x v="0"/>
          </reference>
        </references>
      </pivotArea>
    </format>
    <format dxfId="1429">
      <pivotArea dataOnly="0" labelOnly="1" fieldPosition="0">
        <references count="1">
          <reference field="8" count="1">
            <x v="5"/>
          </reference>
        </references>
      </pivotArea>
    </format>
    <format dxfId="1428">
      <pivotArea dataOnly="0" labelOnly="1" fieldPosition="0">
        <references count="1">
          <reference field="8" count="1">
            <x v="1"/>
          </reference>
        </references>
      </pivotArea>
    </format>
    <format dxfId="1427">
      <pivotArea dataOnly="0" labelOnly="1" fieldPosition="0">
        <references count="1">
          <reference field="8" count="1">
            <x v="8"/>
          </reference>
        </references>
      </pivotArea>
    </format>
    <format dxfId="1426">
      <pivotArea dataOnly="0" labelOnly="1" fieldPosition="0">
        <references count="1">
          <reference field="8" count="1">
            <x v="2"/>
          </reference>
        </references>
      </pivotArea>
    </format>
    <format dxfId="1425">
      <pivotArea dataOnly="0" labelOnly="1" fieldPosition="0">
        <references count="1">
          <reference field="8" count="1">
            <x v="7"/>
          </reference>
        </references>
      </pivotArea>
    </format>
    <format dxfId="1424">
      <pivotArea dataOnly="0" labelOnly="1" grandRow="1" fieldPosition="0"/>
    </format>
    <format dxfId="1423">
      <pivotArea collapsedLevelsAreSubtotals="1" fieldPosition="0"/>
    </format>
    <format dxfId="1422">
      <pivotArea dataOnly="0" labelOnly="1" fieldPosition="0">
        <references count="1">
          <reference field="8" count="1">
            <x v="0"/>
          </reference>
        </references>
      </pivotArea>
    </format>
    <format dxfId="1421">
      <pivotArea collapsedLevelsAreSubtotals="1" fieldPosition="0">
        <references count="1">
          <reference field="8" count="1" selected="0">
            <x v="0"/>
          </reference>
        </references>
      </pivotArea>
    </format>
    <format dxfId="1420">
      <pivotArea dataOnly="0" labelOnly="1" fieldPosition="0">
        <references count="1">
          <reference field="8" count="1">
            <x v="7"/>
          </reference>
        </references>
      </pivotArea>
    </format>
    <format dxfId="1419">
      <pivotArea collapsedLevelsAreSubtotals="1" fieldPosition="0">
        <references count="1">
          <reference field="8" count="1" selected="0">
            <x v="7"/>
          </reference>
        </references>
      </pivotArea>
    </format>
    <format dxfId="1418">
      <pivotArea dataOnly="0" labelOnly="1" fieldPosition="0">
        <references count="1">
          <reference field="8" count="1">
            <x v="9"/>
          </reference>
        </references>
      </pivotArea>
    </format>
    <format dxfId="1417">
      <pivotArea dataOnly="0" labelOnly="1" fieldPosition="0">
        <references count="1">
          <reference field="8" count="1">
            <x v="7"/>
          </reference>
        </references>
      </pivotArea>
    </format>
    <format dxfId="1416">
      <pivotArea dataOnly="0" labelOnly="1" fieldPosition="0">
        <references count="1">
          <reference field="8" count="1">
            <x v="8"/>
          </reference>
        </references>
      </pivotArea>
    </format>
    <format dxfId="1415">
      <pivotArea collapsedLevelsAreSubtotals="1" fieldPosition="0">
        <references count="1">
          <reference field="8" count="1" selected="0">
            <x v="9"/>
          </reference>
        </references>
      </pivotArea>
    </format>
    <format dxfId="1414">
      <pivotArea collapsedLevelsAreSubtotals="1" fieldPosition="0">
        <references count="1">
          <reference field="8" count="1" selected="0">
            <x v="7"/>
          </reference>
        </references>
      </pivotArea>
    </format>
    <format dxfId="1413">
      <pivotArea collapsedLevelsAreSubtotals="1" fieldPosition="0">
        <references count="1">
          <reference field="8" count="1" selected="0">
            <x v="8"/>
          </reference>
        </references>
      </pivotArea>
    </format>
    <format dxfId="1412">
      <pivotArea dataOnly="0" labelOnly="1" fieldPosition="0">
        <references count="1">
          <reference field="8" count="1">
            <x v="0"/>
          </reference>
        </references>
      </pivotArea>
    </format>
    <format dxfId="1411">
      <pivotArea collapsedLevelsAreSubtotals="1" fieldPosition="0">
        <references count="1">
          <reference field="8" count="1" selected="0">
            <x v="0"/>
          </reference>
        </references>
      </pivotArea>
    </format>
    <format dxfId="1410">
      <pivotArea collapsedLevelsAreSubtotals="1" fieldPosition="0">
        <references count="1">
          <reference field="8" count="1" selected="0">
            <x v="10"/>
          </reference>
        </references>
      </pivotArea>
    </format>
    <format dxfId="1409">
      <pivotArea collapsedLevelsAreSubtotals="1" fieldPosition="0">
        <references count="1">
          <reference field="8" count="1" selected="0">
            <x v="9"/>
          </reference>
        </references>
      </pivotArea>
    </format>
    <format dxfId="1408">
      <pivotArea dataOnly="0" labelOnly="1" fieldPosition="0">
        <references count="1">
          <reference field="8" count="1">
            <x v="3"/>
          </reference>
        </references>
      </pivotArea>
    </format>
    <format dxfId="1407">
      <pivotArea collapsedLevelsAreSubtotals="1" fieldPosition="0">
        <references count="1">
          <reference field="8" count="1" selected="0">
            <x v="3"/>
          </reference>
        </references>
      </pivotArea>
    </format>
    <format dxfId="1406">
      <pivotArea dataOnly="0" labelOnly="1" fieldPosition="0">
        <references count="2">
          <reference field="8" count="1" selected="0">
            <x v="3"/>
          </reference>
          <reference field="11" count="1">
            <x v="69"/>
          </reference>
        </references>
      </pivotArea>
    </format>
    <format dxfId="1405">
      <pivotArea dataOnly="0" labelOnly="1" fieldPosition="0">
        <references count="2">
          <reference field="8" count="1" selected="0">
            <x v="3"/>
          </reference>
          <reference field="11" count="1">
            <x v="13"/>
          </reference>
        </references>
      </pivotArea>
    </format>
    <format dxfId="1404">
      <pivotArea dataOnly="0" labelOnly="1" fieldPosition="0">
        <references count="2">
          <reference field="8" count="1" selected="0">
            <x v="3"/>
          </reference>
          <reference field="11" count="1">
            <x v="7"/>
          </reference>
        </references>
      </pivotArea>
    </format>
    <format dxfId="1403">
      <pivotArea dataOnly="0" labelOnly="1" fieldPosition="0">
        <references count="2">
          <reference field="8" count="1" selected="0">
            <x v="3"/>
          </reference>
          <reference field="11" count="1">
            <x v="66"/>
          </reference>
        </references>
      </pivotArea>
    </format>
    <format dxfId="1402">
      <pivotArea dataOnly="0" labelOnly="1" fieldPosition="0">
        <references count="2">
          <reference field="8" count="1" selected="0">
            <x v="3"/>
          </reference>
          <reference field="11" count="1">
            <x v="34"/>
          </reference>
        </references>
      </pivotArea>
    </format>
    <format dxfId="1401">
      <pivotArea dataOnly="0" labelOnly="1" fieldPosition="0">
        <references count="2">
          <reference field="8" count="1" selected="0">
            <x v="3"/>
          </reference>
          <reference field="11" count="1">
            <x v="12"/>
          </reference>
        </references>
      </pivotArea>
    </format>
    <format dxfId="1400">
      <pivotArea dataOnly="0" labelOnly="1" fieldPosition="0">
        <references count="2">
          <reference field="8" count="1" selected="0">
            <x v="3"/>
          </reference>
          <reference field="11" count="1">
            <x v="61"/>
          </reference>
        </references>
      </pivotArea>
    </format>
    <format dxfId="1399">
      <pivotArea dataOnly="0" labelOnly="1" fieldPosition="0">
        <references count="2">
          <reference field="8" count="1" selected="0">
            <x v="3"/>
          </reference>
          <reference field="11" count="1">
            <x v="53"/>
          </reference>
        </references>
      </pivotArea>
    </format>
    <format dxfId="1398">
      <pivotArea dataOnly="0" labelOnly="1" fieldPosition="0">
        <references count="2">
          <reference field="8" count="1" selected="0">
            <x v="3"/>
          </reference>
          <reference field="11" count="1">
            <x v="68"/>
          </reference>
        </references>
      </pivotArea>
    </format>
    <format dxfId="1397">
      <pivotArea dataOnly="0" labelOnly="1" fieldPosition="0">
        <references count="2">
          <reference field="8" count="1" selected="0">
            <x v="3"/>
          </reference>
          <reference field="11" count="1">
            <x v="50"/>
          </reference>
        </references>
      </pivotArea>
    </format>
    <format dxfId="1396">
      <pivotArea dataOnly="0" labelOnly="1" fieldPosition="0">
        <references count="2">
          <reference field="8" count="1" selected="0">
            <x v="3"/>
          </reference>
          <reference field="11" count="1">
            <x v="32"/>
          </reference>
        </references>
      </pivotArea>
    </format>
    <format dxfId="1395">
      <pivotArea dataOnly="0" labelOnly="1" fieldPosition="0">
        <references count="2">
          <reference field="8" count="1" selected="0">
            <x v="3"/>
          </reference>
          <reference field="11" count="1">
            <x v="24"/>
          </reference>
        </references>
      </pivotArea>
    </format>
    <format dxfId="1394">
      <pivotArea dataOnly="0" labelOnly="1" fieldPosition="0">
        <references count="2">
          <reference field="8" count="1" selected="0">
            <x v="3"/>
          </reference>
          <reference field="11" count="1">
            <x v="21"/>
          </reference>
        </references>
      </pivotArea>
    </format>
    <format dxfId="1393">
      <pivotArea dataOnly="0" labelOnly="1" fieldPosition="0">
        <references count="2">
          <reference field="8" count="1" selected="0">
            <x v="3"/>
          </reference>
          <reference field="11" count="1">
            <x v="0"/>
          </reference>
        </references>
      </pivotArea>
    </format>
    <format dxfId="1392">
      <pivotArea dataOnly="0" labelOnly="1" fieldPosition="0">
        <references count="2">
          <reference field="8" count="1" selected="0">
            <x v="3"/>
          </reference>
          <reference field="11" count="1">
            <x v="77"/>
          </reference>
        </references>
      </pivotArea>
    </format>
    <format dxfId="1391">
      <pivotArea dataOnly="0" labelOnly="1" fieldPosition="0">
        <references count="2">
          <reference field="8" count="1" selected="0">
            <x v="3"/>
          </reference>
          <reference field="11" count="1">
            <x v="64"/>
          </reference>
        </references>
      </pivotArea>
    </format>
    <format dxfId="1390">
      <pivotArea dataOnly="0" labelOnly="1" fieldPosition="0">
        <references count="2">
          <reference field="8" count="1" selected="0">
            <x v="3"/>
          </reference>
          <reference field="11" count="1">
            <x v="63"/>
          </reference>
        </references>
      </pivotArea>
    </format>
    <format dxfId="1389">
      <pivotArea dataOnly="0" labelOnly="1" fieldPosition="0">
        <references count="2">
          <reference field="8" count="1" selected="0">
            <x v="3"/>
          </reference>
          <reference field="11" count="1">
            <x v="55"/>
          </reference>
        </references>
      </pivotArea>
    </format>
    <format dxfId="1388">
      <pivotArea dataOnly="0" labelOnly="1" fieldPosition="0">
        <references count="2">
          <reference field="8" count="1" selected="0">
            <x v="3"/>
          </reference>
          <reference field="11" count="1">
            <x v="51"/>
          </reference>
        </references>
      </pivotArea>
    </format>
    <format dxfId="1387">
      <pivotArea dataOnly="0" labelOnly="1" fieldPosition="0">
        <references count="2">
          <reference field="8" count="1" selected="0">
            <x v="3"/>
          </reference>
          <reference field="11" count="1">
            <x v="46"/>
          </reference>
        </references>
      </pivotArea>
    </format>
    <format dxfId="1386">
      <pivotArea dataOnly="0" labelOnly="1" fieldPosition="0">
        <references count="2">
          <reference field="8" count="1" selected="0">
            <x v="3"/>
          </reference>
          <reference field="11" count="1">
            <x v="44"/>
          </reference>
        </references>
      </pivotArea>
    </format>
    <format dxfId="1385">
      <pivotArea dataOnly="0" labelOnly="1" fieldPosition="0">
        <references count="2">
          <reference field="8" count="1" selected="0">
            <x v="3"/>
          </reference>
          <reference field="11" count="1">
            <x v="41"/>
          </reference>
        </references>
      </pivotArea>
    </format>
    <format dxfId="1384">
      <pivotArea dataOnly="0" labelOnly="1" fieldPosition="0">
        <references count="2">
          <reference field="8" count="1" selected="0">
            <x v="3"/>
          </reference>
          <reference field="11" count="1">
            <x v="36"/>
          </reference>
        </references>
      </pivotArea>
    </format>
    <format dxfId="1383">
      <pivotArea dataOnly="0" labelOnly="1" fieldPosition="0">
        <references count="2">
          <reference field="8" count="1" selected="0">
            <x v="3"/>
          </reference>
          <reference field="11" count="1">
            <x v="35"/>
          </reference>
        </references>
      </pivotArea>
    </format>
    <format dxfId="1382">
      <pivotArea dataOnly="0" labelOnly="1" fieldPosition="0">
        <references count="2">
          <reference field="8" count="1" selected="0">
            <x v="3"/>
          </reference>
          <reference field="11" count="1">
            <x v="15"/>
          </reference>
        </references>
      </pivotArea>
    </format>
    <format dxfId="1381">
      <pivotArea dataOnly="0" labelOnly="1" fieldPosition="0">
        <references count="2">
          <reference field="8" count="1" selected="0">
            <x v="3"/>
          </reference>
          <reference field="11" count="1">
            <x v="2"/>
          </reference>
        </references>
      </pivotArea>
    </format>
    <format dxfId="1380">
      <pivotArea dataOnly="0" labelOnly="1" fieldPosition="0">
        <references count="2">
          <reference field="8" count="1" selected="0">
            <x v="3"/>
          </reference>
          <reference field="11" count="1">
            <x v="76"/>
          </reference>
        </references>
      </pivotArea>
    </format>
    <format dxfId="1379">
      <pivotArea dataOnly="0" labelOnly="1" fieldPosition="0">
        <references count="2">
          <reference field="8" count="1" selected="0">
            <x v="3"/>
          </reference>
          <reference field="11" count="1">
            <x v="73"/>
          </reference>
        </references>
      </pivotArea>
    </format>
    <format dxfId="1378">
      <pivotArea dataOnly="0" labelOnly="1" fieldPosition="0">
        <references count="2">
          <reference field="8" count="1" selected="0">
            <x v="3"/>
          </reference>
          <reference field="11" count="1">
            <x v="72"/>
          </reference>
        </references>
      </pivotArea>
    </format>
    <format dxfId="1377">
      <pivotArea dataOnly="0" labelOnly="1" fieldPosition="0">
        <references count="2">
          <reference field="8" count="1" selected="0">
            <x v="3"/>
          </reference>
          <reference field="11" count="1">
            <x v="71"/>
          </reference>
        </references>
      </pivotArea>
    </format>
    <format dxfId="1376">
      <pivotArea dataOnly="0" labelOnly="1" fieldPosition="0">
        <references count="2">
          <reference field="8" count="1" selected="0">
            <x v="3"/>
          </reference>
          <reference field="11" count="1">
            <x v="67"/>
          </reference>
        </references>
      </pivotArea>
    </format>
    <format dxfId="1375">
      <pivotArea dataOnly="0" labelOnly="1" fieldPosition="0">
        <references count="2">
          <reference field="8" count="1" selected="0">
            <x v="3"/>
          </reference>
          <reference field="11" count="1">
            <x v="65"/>
          </reference>
        </references>
      </pivotArea>
    </format>
    <format dxfId="1374">
      <pivotArea dataOnly="0" labelOnly="1" fieldPosition="0">
        <references count="2">
          <reference field="8" count="1" selected="0">
            <x v="3"/>
          </reference>
          <reference field="11" count="1">
            <x v="59"/>
          </reference>
        </references>
      </pivotArea>
    </format>
    <format dxfId="1373">
      <pivotArea dataOnly="0" labelOnly="1" fieldPosition="0">
        <references count="2">
          <reference field="8" count="1" selected="0">
            <x v="3"/>
          </reference>
          <reference field="11" count="1">
            <x v="57"/>
          </reference>
        </references>
      </pivotArea>
    </format>
    <format dxfId="1372">
      <pivotArea dataOnly="0" labelOnly="1" fieldPosition="0">
        <references count="2">
          <reference field="8" count="1" selected="0">
            <x v="3"/>
          </reference>
          <reference field="11" count="1">
            <x v="56"/>
          </reference>
        </references>
      </pivotArea>
    </format>
    <format dxfId="1371">
      <pivotArea dataOnly="0" labelOnly="1" fieldPosition="0">
        <references count="2">
          <reference field="8" count="1" selected="0">
            <x v="3"/>
          </reference>
          <reference field="11" count="1">
            <x v="48"/>
          </reference>
        </references>
      </pivotArea>
    </format>
    <format dxfId="1370">
      <pivotArea dataOnly="0" labelOnly="1" fieldPosition="0">
        <references count="2">
          <reference field="8" count="1" selected="0">
            <x v="3"/>
          </reference>
          <reference field="11" count="1">
            <x v="45"/>
          </reference>
        </references>
      </pivotArea>
    </format>
    <format dxfId="1369">
      <pivotArea dataOnly="0" labelOnly="1" fieldPosition="0">
        <references count="2">
          <reference field="8" count="1" selected="0">
            <x v="3"/>
          </reference>
          <reference field="11" count="1">
            <x v="43"/>
          </reference>
        </references>
      </pivotArea>
    </format>
    <format dxfId="1368">
      <pivotArea dataOnly="0" labelOnly="1" fieldPosition="0">
        <references count="2">
          <reference field="8" count="1" selected="0">
            <x v="3"/>
          </reference>
          <reference field="11" count="1">
            <x v="38"/>
          </reference>
        </references>
      </pivotArea>
    </format>
    <format dxfId="1367">
      <pivotArea dataOnly="0" labelOnly="1" fieldPosition="0">
        <references count="2">
          <reference field="8" count="1" selected="0">
            <x v="3"/>
          </reference>
          <reference field="11" count="1">
            <x v="31"/>
          </reference>
        </references>
      </pivotArea>
    </format>
    <format dxfId="1366">
      <pivotArea dataOnly="0" labelOnly="1" fieldPosition="0">
        <references count="2">
          <reference field="8" count="1" selected="0">
            <x v="3"/>
          </reference>
          <reference field="11" count="1">
            <x v="30"/>
          </reference>
        </references>
      </pivotArea>
    </format>
    <format dxfId="1365">
      <pivotArea dataOnly="0" labelOnly="1" fieldPosition="0">
        <references count="2">
          <reference field="8" count="1" selected="0">
            <x v="3"/>
          </reference>
          <reference field="11" count="1">
            <x v="29"/>
          </reference>
        </references>
      </pivotArea>
    </format>
    <format dxfId="1364">
      <pivotArea dataOnly="0" labelOnly="1" fieldPosition="0">
        <references count="2">
          <reference field="8" count="1" selected="0">
            <x v="3"/>
          </reference>
          <reference field="11" count="1">
            <x v="27"/>
          </reference>
        </references>
      </pivotArea>
    </format>
    <format dxfId="1363">
      <pivotArea dataOnly="0" labelOnly="1" fieldPosition="0">
        <references count="2">
          <reference field="8" count="1" selected="0">
            <x v="3"/>
          </reference>
          <reference field="11" count="1">
            <x v="26"/>
          </reference>
        </references>
      </pivotArea>
    </format>
    <format dxfId="1362">
      <pivotArea dataOnly="0" labelOnly="1" fieldPosition="0">
        <references count="2">
          <reference field="8" count="1" selected="0">
            <x v="3"/>
          </reference>
          <reference field="11" count="1">
            <x v="25"/>
          </reference>
        </references>
      </pivotArea>
    </format>
    <format dxfId="1361">
      <pivotArea dataOnly="0" labelOnly="1" fieldPosition="0">
        <references count="2">
          <reference field="8" count="1" selected="0">
            <x v="3"/>
          </reference>
          <reference field="11" count="1">
            <x v="23"/>
          </reference>
        </references>
      </pivotArea>
    </format>
    <format dxfId="1360">
      <pivotArea dataOnly="0" labelOnly="1" fieldPosition="0">
        <references count="2">
          <reference field="8" count="1" selected="0">
            <x v="3"/>
          </reference>
          <reference field="11" count="1">
            <x v="18"/>
          </reference>
        </references>
      </pivotArea>
    </format>
    <format dxfId="1359">
      <pivotArea dataOnly="0" labelOnly="1" fieldPosition="0">
        <references count="2">
          <reference field="8" count="1" selected="0">
            <x v="3"/>
          </reference>
          <reference field="11" count="1">
            <x v="10"/>
          </reference>
        </references>
      </pivotArea>
    </format>
    <format dxfId="1358">
      <pivotArea dataOnly="0" labelOnly="1" fieldPosition="0">
        <references count="2">
          <reference field="8" count="1" selected="0">
            <x v="3"/>
          </reference>
          <reference field="11" count="1">
            <x v="6"/>
          </reference>
        </references>
      </pivotArea>
    </format>
    <format dxfId="1357">
      <pivotArea dataOnly="0" labelOnly="1" fieldPosition="0">
        <references count="2">
          <reference field="8" count="1" selected="0">
            <x v="3"/>
          </reference>
          <reference field="11" count="1">
            <x v="81"/>
          </reference>
        </references>
      </pivotArea>
    </format>
    <format dxfId="1356">
      <pivotArea dataOnly="0" labelOnly="1" fieldPosition="0">
        <references count="2">
          <reference field="8" count="1" selected="0">
            <x v="3"/>
          </reference>
          <reference field="11" count="1">
            <x v="80"/>
          </reference>
        </references>
      </pivotArea>
    </format>
    <format dxfId="1355">
      <pivotArea dataOnly="0" labelOnly="1" fieldPosition="0">
        <references count="2">
          <reference field="8" count="1" selected="0">
            <x v="3"/>
          </reference>
          <reference field="11" count="1">
            <x v="79"/>
          </reference>
        </references>
      </pivotArea>
    </format>
    <format dxfId="1354">
      <pivotArea dataOnly="0" labelOnly="1" fieldPosition="0">
        <references count="2">
          <reference field="8" count="1" selected="0">
            <x v="3"/>
          </reference>
          <reference field="11" count="1">
            <x v="74"/>
          </reference>
        </references>
      </pivotArea>
    </format>
    <format dxfId="1353">
      <pivotArea dataOnly="0" labelOnly="1" fieldPosition="0">
        <references count="2">
          <reference field="8" count="1" selected="0">
            <x v="3"/>
          </reference>
          <reference field="11" count="1">
            <x v="70"/>
          </reference>
        </references>
      </pivotArea>
    </format>
    <format dxfId="1352">
      <pivotArea dataOnly="0" labelOnly="1" fieldPosition="0">
        <references count="2">
          <reference field="8" count="1" selected="0">
            <x v="3"/>
          </reference>
          <reference field="11" count="1">
            <x v="60"/>
          </reference>
        </references>
      </pivotArea>
    </format>
    <format dxfId="1351">
      <pivotArea dataOnly="0" labelOnly="1" fieldPosition="0">
        <references count="2">
          <reference field="8" count="1" selected="0">
            <x v="3"/>
          </reference>
          <reference field="11" count="1">
            <x v="58"/>
          </reference>
        </references>
      </pivotArea>
    </format>
    <format dxfId="1350">
      <pivotArea dataOnly="0" labelOnly="1" fieldPosition="0">
        <references count="2">
          <reference field="8" count="1" selected="0">
            <x v="3"/>
          </reference>
          <reference field="11" count="1">
            <x v="52"/>
          </reference>
        </references>
      </pivotArea>
    </format>
    <format dxfId="1349">
      <pivotArea dataOnly="0" labelOnly="1" fieldPosition="0">
        <references count="2">
          <reference field="8" count="1" selected="0">
            <x v="3"/>
          </reference>
          <reference field="11" count="1">
            <x v="47"/>
          </reference>
        </references>
      </pivotArea>
    </format>
    <format dxfId="1348">
      <pivotArea dataOnly="0" labelOnly="1" fieldPosition="0">
        <references count="2">
          <reference field="8" count="1" selected="0">
            <x v="3"/>
          </reference>
          <reference field="11" count="1">
            <x v="42"/>
          </reference>
        </references>
      </pivotArea>
    </format>
    <format dxfId="1347">
      <pivotArea dataOnly="0" labelOnly="1" fieldPosition="0">
        <references count="2">
          <reference field="8" count="1" selected="0">
            <x v="3"/>
          </reference>
          <reference field="11" count="1">
            <x v="39"/>
          </reference>
        </references>
      </pivotArea>
    </format>
    <format dxfId="1346">
      <pivotArea dataOnly="0" labelOnly="1" fieldPosition="0">
        <references count="2">
          <reference field="8" count="1" selected="0">
            <x v="3"/>
          </reference>
          <reference field="11" count="1">
            <x v="37"/>
          </reference>
        </references>
      </pivotArea>
    </format>
    <format dxfId="1345">
      <pivotArea dataOnly="0" labelOnly="1" fieldPosition="0">
        <references count="2">
          <reference field="8" count="1" selected="0">
            <x v="3"/>
          </reference>
          <reference field="11" count="1">
            <x v="33"/>
          </reference>
        </references>
      </pivotArea>
    </format>
    <format dxfId="1344">
      <pivotArea dataOnly="0" labelOnly="1" fieldPosition="0">
        <references count="2">
          <reference field="8" count="1" selected="0">
            <x v="3"/>
          </reference>
          <reference field="11" count="1">
            <x v="22"/>
          </reference>
        </references>
      </pivotArea>
    </format>
    <format dxfId="1343">
      <pivotArea dataOnly="0" labelOnly="1" fieldPosition="0">
        <references count="2">
          <reference field="8" count="1" selected="0">
            <x v="3"/>
          </reference>
          <reference field="11" count="1">
            <x v="9"/>
          </reference>
        </references>
      </pivotArea>
    </format>
    <format dxfId="1342">
      <pivotArea dataOnly="0" labelOnly="1" fieldPosition="0">
        <references count="2">
          <reference field="8" count="1" selected="0">
            <x v="3"/>
          </reference>
          <reference field="11" count="1">
            <x v="8"/>
          </reference>
        </references>
      </pivotArea>
    </format>
    <format dxfId="1341">
      <pivotArea dataOnly="0" labelOnly="1" fieldPosition="0">
        <references count="2">
          <reference field="8" count="1" selected="0">
            <x v="3"/>
          </reference>
          <reference field="11" count="1">
            <x v="5"/>
          </reference>
        </references>
      </pivotArea>
    </format>
    <format dxfId="1340">
      <pivotArea dataOnly="0" labelOnly="1" fieldPosition="0">
        <references count="2">
          <reference field="8" count="1" selected="0">
            <x v="3"/>
          </reference>
          <reference field="11" count="1">
            <x v="4"/>
          </reference>
        </references>
      </pivotArea>
    </format>
    <format dxfId="1339">
      <pivotArea dataOnly="0" labelOnly="1" fieldPosition="0">
        <references count="2">
          <reference field="8" count="1" selected="0">
            <x v="3"/>
          </reference>
          <reference field="11" count="1">
            <x v="3"/>
          </reference>
        </references>
      </pivotArea>
    </format>
    <format dxfId="1338">
      <pivotArea collapsedLevelsAreSubtotals="1" fieldPosition="0">
        <references count="2">
          <reference field="8" count="1" selected="0">
            <x v="3"/>
          </reference>
          <reference field="11" count="1" selected="0">
            <x v="69"/>
          </reference>
        </references>
      </pivotArea>
    </format>
    <format dxfId="1337">
      <pivotArea collapsedLevelsAreSubtotals="1" fieldPosition="0">
        <references count="2">
          <reference field="8" count="1" selected="0">
            <x v="3"/>
          </reference>
          <reference field="11" count="1" selected="0">
            <x v="13"/>
          </reference>
        </references>
      </pivotArea>
    </format>
    <format dxfId="1336">
      <pivotArea collapsedLevelsAreSubtotals="1" fieldPosition="0">
        <references count="2">
          <reference field="8" count="1" selected="0">
            <x v="3"/>
          </reference>
          <reference field="11" count="1" selected="0">
            <x v="7"/>
          </reference>
        </references>
      </pivotArea>
    </format>
    <format dxfId="1335">
      <pivotArea collapsedLevelsAreSubtotals="1" fieldPosition="0">
        <references count="2">
          <reference field="8" count="1" selected="0">
            <x v="3"/>
          </reference>
          <reference field="11" count="1" selected="0">
            <x v="66"/>
          </reference>
        </references>
      </pivotArea>
    </format>
    <format dxfId="1334">
      <pivotArea collapsedLevelsAreSubtotals="1" fieldPosition="0">
        <references count="2">
          <reference field="8" count="1" selected="0">
            <x v="3"/>
          </reference>
          <reference field="11" count="1" selected="0">
            <x v="34"/>
          </reference>
        </references>
      </pivotArea>
    </format>
    <format dxfId="1333">
      <pivotArea collapsedLevelsAreSubtotals="1" fieldPosition="0">
        <references count="2">
          <reference field="8" count="1" selected="0">
            <x v="3"/>
          </reference>
          <reference field="11" count="1" selected="0">
            <x v="12"/>
          </reference>
        </references>
      </pivotArea>
    </format>
    <format dxfId="1332">
      <pivotArea collapsedLevelsAreSubtotals="1" fieldPosition="0">
        <references count="2">
          <reference field="8" count="1" selected="0">
            <x v="3"/>
          </reference>
          <reference field="11" count="1" selected="0">
            <x v="61"/>
          </reference>
        </references>
      </pivotArea>
    </format>
    <format dxfId="1331">
      <pivotArea collapsedLevelsAreSubtotals="1" fieldPosition="0">
        <references count="2">
          <reference field="8" count="1" selected="0">
            <x v="3"/>
          </reference>
          <reference field="11" count="1" selected="0">
            <x v="53"/>
          </reference>
        </references>
      </pivotArea>
    </format>
    <format dxfId="1330">
      <pivotArea collapsedLevelsAreSubtotals="1" fieldPosition="0">
        <references count="2">
          <reference field="8" count="1" selected="0">
            <x v="3"/>
          </reference>
          <reference field="11" count="1" selected="0">
            <x v="68"/>
          </reference>
        </references>
      </pivotArea>
    </format>
    <format dxfId="1329">
      <pivotArea collapsedLevelsAreSubtotals="1" fieldPosition="0">
        <references count="2">
          <reference field="8" count="1" selected="0">
            <x v="3"/>
          </reference>
          <reference field="11" count="1" selected="0">
            <x v="50"/>
          </reference>
        </references>
      </pivotArea>
    </format>
    <format dxfId="1328">
      <pivotArea collapsedLevelsAreSubtotals="1" fieldPosition="0">
        <references count="2">
          <reference field="8" count="1" selected="0">
            <x v="3"/>
          </reference>
          <reference field="11" count="1" selected="0">
            <x v="32"/>
          </reference>
        </references>
      </pivotArea>
    </format>
    <format dxfId="1327">
      <pivotArea collapsedLevelsAreSubtotals="1" fieldPosition="0">
        <references count="2">
          <reference field="8" count="1" selected="0">
            <x v="3"/>
          </reference>
          <reference field="11" count="1" selected="0">
            <x v="24"/>
          </reference>
        </references>
      </pivotArea>
    </format>
    <format dxfId="1326">
      <pivotArea collapsedLevelsAreSubtotals="1" fieldPosition="0">
        <references count="2">
          <reference field="8" count="1" selected="0">
            <x v="3"/>
          </reference>
          <reference field="11" count="1" selected="0">
            <x v="21"/>
          </reference>
        </references>
      </pivotArea>
    </format>
    <format dxfId="1325">
      <pivotArea collapsedLevelsAreSubtotals="1" fieldPosition="0">
        <references count="2">
          <reference field="8" count="1" selected="0">
            <x v="3"/>
          </reference>
          <reference field="11" count="1" selected="0">
            <x v="0"/>
          </reference>
        </references>
      </pivotArea>
    </format>
    <format dxfId="1324">
      <pivotArea collapsedLevelsAreSubtotals="1" fieldPosition="0">
        <references count="2">
          <reference field="8" count="1" selected="0">
            <x v="3"/>
          </reference>
          <reference field="11" count="1" selected="0">
            <x v="77"/>
          </reference>
        </references>
      </pivotArea>
    </format>
    <format dxfId="1323">
      <pivotArea collapsedLevelsAreSubtotals="1" fieldPosition="0">
        <references count="2">
          <reference field="8" count="1" selected="0">
            <x v="3"/>
          </reference>
          <reference field="11" count="1" selected="0">
            <x v="64"/>
          </reference>
        </references>
      </pivotArea>
    </format>
    <format dxfId="1322">
      <pivotArea collapsedLevelsAreSubtotals="1" fieldPosition="0">
        <references count="2">
          <reference field="8" count="1" selected="0">
            <x v="3"/>
          </reference>
          <reference field="11" count="1" selected="0">
            <x v="63"/>
          </reference>
        </references>
      </pivotArea>
    </format>
    <format dxfId="1321">
      <pivotArea collapsedLevelsAreSubtotals="1" fieldPosition="0">
        <references count="2">
          <reference field="8" count="1" selected="0">
            <x v="3"/>
          </reference>
          <reference field="11" count="1" selected="0">
            <x v="55"/>
          </reference>
        </references>
      </pivotArea>
    </format>
    <format dxfId="1320">
      <pivotArea collapsedLevelsAreSubtotals="1" fieldPosition="0">
        <references count="2">
          <reference field="8" count="1" selected="0">
            <x v="3"/>
          </reference>
          <reference field="11" count="1" selected="0">
            <x v="51"/>
          </reference>
        </references>
      </pivotArea>
    </format>
    <format dxfId="1319">
      <pivotArea collapsedLevelsAreSubtotals="1" fieldPosition="0">
        <references count="2">
          <reference field="8" count="1" selected="0">
            <x v="3"/>
          </reference>
          <reference field="11" count="1" selected="0">
            <x v="46"/>
          </reference>
        </references>
      </pivotArea>
    </format>
    <format dxfId="1318">
      <pivotArea collapsedLevelsAreSubtotals="1" fieldPosition="0">
        <references count="2">
          <reference field="8" count="1" selected="0">
            <x v="3"/>
          </reference>
          <reference field="11" count="1" selected="0">
            <x v="44"/>
          </reference>
        </references>
      </pivotArea>
    </format>
    <format dxfId="1317">
      <pivotArea collapsedLevelsAreSubtotals="1" fieldPosition="0">
        <references count="2">
          <reference field="8" count="1" selected="0">
            <x v="3"/>
          </reference>
          <reference field="11" count="1" selected="0">
            <x v="41"/>
          </reference>
        </references>
      </pivotArea>
    </format>
    <format dxfId="1316">
      <pivotArea collapsedLevelsAreSubtotals="1" fieldPosition="0">
        <references count="2">
          <reference field="8" count="1" selected="0">
            <x v="3"/>
          </reference>
          <reference field="11" count="1" selected="0">
            <x v="36"/>
          </reference>
        </references>
      </pivotArea>
    </format>
    <format dxfId="1315">
      <pivotArea collapsedLevelsAreSubtotals="1" fieldPosition="0">
        <references count="2">
          <reference field="8" count="1" selected="0">
            <x v="3"/>
          </reference>
          <reference field="11" count="1" selected="0">
            <x v="35"/>
          </reference>
        </references>
      </pivotArea>
    </format>
    <format dxfId="1314">
      <pivotArea collapsedLevelsAreSubtotals="1" fieldPosition="0">
        <references count="2">
          <reference field="8" count="1" selected="0">
            <x v="3"/>
          </reference>
          <reference field="11" count="1" selected="0">
            <x v="15"/>
          </reference>
        </references>
      </pivotArea>
    </format>
    <format dxfId="1313">
      <pivotArea collapsedLevelsAreSubtotals="1" fieldPosition="0">
        <references count="2">
          <reference field="8" count="1" selected="0">
            <x v="3"/>
          </reference>
          <reference field="11" count="1" selected="0">
            <x v="2"/>
          </reference>
        </references>
      </pivotArea>
    </format>
    <format dxfId="1312">
      <pivotArea collapsedLevelsAreSubtotals="1" fieldPosition="0">
        <references count="2">
          <reference field="8" count="1" selected="0">
            <x v="3"/>
          </reference>
          <reference field="11" count="1" selected="0">
            <x v="76"/>
          </reference>
        </references>
      </pivotArea>
    </format>
    <format dxfId="1311">
      <pivotArea collapsedLevelsAreSubtotals="1" fieldPosition="0">
        <references count="2">
          <reference field="8" count="1" selected="0">
            <x v="3"/>
          </reference>
          <reference field="11" count="1" selected="0">
            <x v="73"/>
          </reference>
        </references>
      </pivotArea>
    </format>
    <format dxfId="1310">
      <pivotArea collapsedLevelsAreSubtotals="1" fieldPosition="0">
        <references count="2">
          <reference field="8" count="1" selected="0">
            <x v="3"/>
          </reference>
          <reference field="11" count="1" selected="0">
            <x v="72"/>
          </reference>
        </references>
      </pivotArea>
    </format>
    <format dxfId="1309">
      <pivotArea collapsedLevelsAreSubtotals="1" fieldPosition="0">
        <references count="2">
          <reference field="8" count="1" selected="0">
            <x v="3"/>
          </reference>
          <reference field="11" count="1" selected="0">
            <x v="71"/>
          </reference>
        </references>
      </pivotArea>
    </format>
    <format dxfId="1308">
      <pivotArea collapsedLevelsAreSubtotals="1" fieldPosition="0">
        <references count="2">
          <reference field="8" count="1" selected="0">
            <x v="3"/>
          </reference>
          <reference field="11" count="1" selected="0">
            <x v="67"/>
          </reference>
        </references>
      </pivotArea>
    </format>
    <format dxfId="1307">
      <pivotArea collapsedLevelsAreSubtotals="1" fieldPosition="0">
        <references count="2">
          <reference field="8" count="1" selected="0">
            <x v="3"/>
          </reference>
          <reference field="11" count="1" selected="0">
            <x v="65"/>
          </reference>
        </references>
      </pivotArea>
    </format>
    <format dxfId="1306">
      <pivotArea collapsedLevelsAreSubtotals="1" fieldPosition="0">
        <references count="2">
          <reference field="8" count="1" selected="0">
            <x v="3"/>
          </reference>
          <reference field="11" count="1" selected="0">
            <x v="59"/>
          </reference>
        </references>
      </pivotArea>
    </format>
    <format dxfId="1305">
      <pivotArea collapsedLevelsAreSubtotals="1" fieldPosition="0">
        <references count="2">
          <reference field="8" count="1" selected="0">
            <x v="3"/>
          </reference>
          <reference field="11" count="1" selected="0">
            <x v="57"/>
          </reference>
        </references>
      </pivotArea>
    </format>
    <format dxfId="1304">
      <pivotArea collapsedLevelsAreSubtotals="1" fieldPosition="0">
        <references count="2">
          <reference field="8" count="1" selected="0">
            <x v="3"/>
          </reference>
          <reference field="11" count="1" selected="0">
            <x v="56"/>
          </reference>
        </references>
      </pivotArea>
    </format>
    <format dxfId="1303">
      <pivotArea collapsedLevelsAreSubtotals="1" fieldPosition="0">
        <references count="2">
          <reference field="8" count="1" selected="0">
            <x v="3"/>
          </reference>
          <reference field="11" count="1" selected="0">
            <x v="48"/>
          </reference>
        </references>
      </pivotArea>
    </format>
    <format dxfId="1302">
      <pivotArea collapsedLevelsAreSubtotals="1" fieldPosition="0">
        <references count="2">
          <reference field="8" count="1" selected="0">
            <x v="3"/>
          </reference>
          <reference field="11" count="1" selected="0">
            <x v="45"/>
          </reference>
        </references>
      </pivotArea>
    </format>
    <format dxfId="1301">
      <pivotArea collapsedLevelsAreSubtotals="1" fieldPosition="0">
        <references count="2">
          <reference field="8" count="1" selected="0">
            <x v="3"/>
          </reference>
          <reference field="11" count="1" selected="0">
            <x v="43"/>
          </reference>
        </references>
      </pivotArea>
    </format>
    <format dxfId="1300">
      <pivotArea collapsedLevelsAreSubtotals="1" fieldPosition="0">
        <references count="2">
          <reference field="8" count="1" selected="0">
            <x v="3"/>
          </reference>
          <reference field="11" count="1" selected="0">
            <x v="38"/>
          </reference>
        </references>
      </pivotArea>
    </format>
    <format dxfId="1299">
      <pivotArea collapsedLevelsAreSubtotals="1" fieldPosition="0">
        <references count="2">
          <reference field="8" count="1" selected="0">
            <x v="3"/>
          </reference>
          <reference field="11" count="1" selected="0">
            <x v="31"/>
          </reference>
        </references>
      </pivotArea>
    </format>
    <format dxfId="1298">
      <pivotArea collapsedLevelsAreSubtotals="1" fieldPosition="0">
        <references count="2">
          <reference field="8" count="1" selected="0">
            <x v="3"/>
          </reference>
          <reference field="11" count="1" selected="0">
            <x v="30"/>
          </reference>
        </references>
      </pivotArea>
    </format>
    <format dxfId="1297">
      <pivotArea collapsedLevelsAreSubtotals="1" fieldPosition="0">
        <references count="2">
          <reference field="8" count="1" selected="0">
            <x v="3"/>
          </reference>
          <reference field="11" count="1" selected="0">
            <x v="29"/>
          </reference>
        </references>
      </pivotArea>
    </format>
    <format dxfId="1296">
      <pivotArea collapsedLevelsAreSubtotals="1" fieldPosition="0">
        <references count="2">
          <reference field="8" count="1" selected="0">
            <x v="3"/>
          </reference>
          <reference field="11" count="1" selected="0">
            <x v="27"/>
          </reference>
        </references>
      </pivotArea>
    </format>
    <format dxfId="1295">
      <pivotArea collapsedLevelsAreSubtotals="1" fieldPosition="0">
        <references count="2">
          <reference field="8" count="1" selected="0">
            <x v="3"/>
          </reference>
          <reference field="11" count="1" selected="0">
            <x v="26"/>
          </reference>
        </references>
      </pivotArea>
    </format>
    <format dxfId="1294">
      <pivotArea collapsedLevelsAreSubtotals="1" fieldPosition="0">
        <references count="2">
          <reference field="8" count="1" selected="0">
            <x v="3"/>
          </reference>
          <reference field="11" count="1" selected="0">
            <x v="25"/>
          </reference>
        </references>
      </pivotArea>
    </format>
    <format dxfId="1293">
      <pivotArea collapsedLevelsAreSubtotals="1" fieldPosition="0">
        <references count="2">
          <reference field="8" count="1" selected="0">
            <x v="3"/>
          </reference>
          <reference field="11" count="1" selected="0">
            <x v="23"/>
          </reference>
        </references>
      </pivotArea>
    </format>
    <format dxfId="1292">
      <pivotArea collapsedLevelsAreSubtotals="1" fieldPosition="0">
        <references count="2">
          <reference field="8" count="1" selected="0">
            <x v="3"/>
          </reference>
          <reference field="11" count="1" selected="0">
            <x v="18"/>
          </reference>
        </references>
      </pivotArea>
    </format>
    <format dxfId="1291">
      <pivotArea collapsedLevelsAreSubtotals="1" fieldPosition="0">
        <references count="2">
          <reference field="8" count="1" selected="0">
            <x v="3"/>
          </reference>
          <reference field="11" count="1" selected="0">
            <x v="10"/>
          </reference>
        </references>
      </pivotArea>
    </format>
    <format dxfId="1290">
      <pivotArea collapsedLevelsAreSubtotals="1" fieldPosition="0">
        <references count="2">
          <reference field="8" count="1" selected="0">
            <x v="3"/>
          </reference>
          <reference field="11" count="1" selected="0">
            <x v="6"/>
          </reference>
        </references>
      </pivotArea>
    </format>
    <format dxfId="1289">
      <pivotArea collapsedLevelsAreSubtotals="1" fieldPosition="0">
        <references count="2">
          <reference field="8" count="1" selected="0">
            <x v="3"/>
          </reference>
          <reference field="11" count="1" selected="0">
            <x v="81"/>
          </reference>
        </references>
      </pivotArea>
    </format>
    <format dxfId="1288">
      <pivotArea collapsedLevelsAreSubtotals="1" fieldPosition="0">
        <references count="2">
          <reference field="8" count="1" selected="0">
            <x v="3"/>
          </reference>
          <reference field="11" count="1" selected="0">
            <x v="80"/>
          </reference>
        </references>
      </pivotArea>
    </format>
    <format dxfId="1287">
      <pivotArea collapsedLevelsAreSubtotals="1" fieldPosition="0">
        <references count="2">
          <reference field="8" count="1" selected="0">
            <x v="3"/>
          </reference>
          <reference field="11" count="1" selected="0">
            <x v="79"/>
          </reference>
        </references>
      </pivotArea>
    </format>
    <format dxfId="1286">
      <pivotArea collapsedLevelsAreSubtotals="1" fieldPosition="0">
        <references count="2">
          <reference field="8" count="1" selected="0">
            <x v="3"/>
          </reference>
          <reference field="11" count="1" selected="0">
            <x v="74"/>
          </reference>
        </references>
      </pivotArea>
    </format>
    <format dxfId="1285">
      <pivotArea collapsedLevelsAreSubtotals="1" fieldPosition="0">
        <references count="2">
          <reference field="8" count="1" selected="0">
            <x v="3"/>
          </reference>
          <reference field="11" count="1" selected="0">
            <x v="70"/>
          </reference>
        </references>
      </pivotArea>
    </format>
    <format dxfId="1284">
      <pivotArea collapsedLevelsAreSubtotals="1" fieldPosition="0">
        <references count="2">
          <reference field="8" count="1" selected="0">
            <x v="3"/>
          </reference>
          <reference field="11" count="1" selected="0">
            <x v="60"/>
          </reference>
        </references>
      </pivotArea>
    </format>
    <format dxfId="1283">
      <pivotArea collapsedLevelsAreSubtotals="1" fieldPosition="0">
        <references count="2">
          <reference field="8" count="1" selected="0">
            <x v="3"/>
          </reference>
          <reference field="11" count="1" selected="0">
            <x v="58"/>
          </reference>
        </references>
      </pivotArea>
    </format>
    <format dxfId="1282">
      <pivotArea collapsedLevelsAreSubtotals="1" fieldPosition="0">
        <references count="2">
          <reference field="8" count="1" selected="0">
            <x v="3"/>
          </reference>
          <reference field="11" count="1" selected="0">
            <x v="52"/>
          </reference>
        </references>
      </pivotArea>
    </format>
    <format dxfId="1281">
      <pivotArea collapsedLevelsAreSubtotals="1" fieldPosition="0">
        <references count="2">
          <reference field="8" count="1" selected="0">
            <x v="3"/>
          </reference>
          <reference field="11" count="1" selected="0">
            <x v="47"/>
          </reference>
        </references>
      </pivotArea>
    </format>
    <format dxfId="1280">
      <pivotArea collapsedLevelsAreSubtotals="1" fieldPosition="0">
        <references count="2">
          <reference field="8" count="1" selected="0">
            <x v="3"/>
          </reference>
          <reference field="11" count="1" selected="0">
            <x v="42"/>
          </reference>
        </references>
      </pivotArea>
    </format>
    <format dxfId="1279">
      <pivotArea collapsedLevelsAreSubtotals="1" fieldPosition="0">
        <references count="2">
          <reference field="8" count="1" selected="0">
            <x v="3"/>
          </reference>
          <reference field="11" count="1" selected="0">
            <x v="39"/>
          </reference>
        </references>
      </pivotArea>
    </format>
    <format dxfId="1278">
      <pivotArea collapsedLevelsAreSubtotals="1" fieldPosition="0">
        <references count="2">
          <reference field="8" count="1" selected="0">
            <x v="3"/>
          </reference>
          <reference field="11" count="1" selected="0">
            <x v="37"/>
          </reference>
        </references>
      </pivotArea>
    </format>
    <format dxfId="1277">
      <pivotArea collapsedLevelsAreSubtotals="1" fieldPosition="0">
        <references count="2">
          <reference field="8" count="1" selected="0">
            <x v="3"/>
          </reference>
          <reference field="11" count="1" selected="0">
            <x v="33"/>
          </reference>
        </references>
      </pivotArea>
    </format>
    <format dxfId="1276">
      <pivotArea collapsedLevelsAreSubtotals="1" fieldPosition="0">
        <references count="2">
          <reference field="8" count="1" selected="0">
            <x v="3"/>
          </reference>
          <reference field="11" count="1" selected="0">
            <x v="22"/>
          </reference>
        </references>
      </pivotArea>
    </format>
    <format dxfId="1275">
      <pivotArea collapsedLevelsAreSubtotals="1" fieldPosition="0">
        <references count="2">
          <reference field="8" count="1" selected="0">
            <x v="3"/>
          </reference>
          <reference field="11" count="1" selected="0">
            <x v="9"/>
          </reference>
        </references>
      </pivotArea>
    </format>
    <format dxfId="1274">
      <pivotArea collapsedLevelsAreSubtotals="1" fieldPosition="0">
        <references count="2">
          <reference field="8" count="1" selected="0">
            <x v="3"/>
          </reference>
          <reference field="11" count="1" selected="0">
            <x v="8"/>
          </reference>
        </references>
      </pivotArea>
    </format>
    <format dxfId="1273">
      <pivotArea collapsedLevelsAreSubtotals="1" fieldPosition="0">
        <references count="2">
          <reference field="8" count="1" selected="0">
            <x v="3"/>
          </reference>
          <reference field="11" count="1" selected="0">
            <x v="5"/>
          </reference>
        </references>
      </pivotArea>
    </format>
    <format dxfId="1272">
      <pivotArea collapsedLevelsAreSubtotals="1" fieldPosition="0">
        <references count="2">
          <reference field="8" count="1" selected="0">
            <x v="3"/>
          </reference>
          <reference field="11" count="1" selected="0">
            <x v="4"/>
          </reference>
        </references>
      </pivotArea>
    </format>
    <format dxfId="1271">
      <pivotArea collapsedLevelsAreSubtotals="1" fieldPosition="0">
        <references count="2">
          <reference field="8" count="1" selected="0">
            <x v="3"/>
          </reference>
          <reference field="11" count="1" selected="0">
            <x v="3"/>
          </reference>
        </references>
      </pivotArea>
    </format>
    <format dxfId="1270">
      <pivotArea dataOnly="0" labelOnly="1" fieldPosition="0">
        <references count="2">
          <reference field="8" count="1" selected="0">
            <x v="3"/>
          </reference>
          <reference field="11" count="1">
            <x v="69"/>
          </reference>
        </references>
      </pivotArea>
    </format>
    <format dxfId="1269">
      <pivotArea dataOnly="0" labelOnly="1" fieldPosition="0">
        <references count="2">
          <reference field="8" count="1" selected="0">
            <x v="3"/>
          </reference>
          <reference field="11" count="1">
            <x v="13"/>
          </reference>
        </references>
      </pivotArea>
    </format>
    <format dxfId="1268">
      <pivotArea dataOnly="0" labelOnly="1" fieldPosition="0">
        <references count="2">
          <reference field="8" count="1" selected="0">
            <x v="3"/>
          </reference>
          <reference field="11" count="1">
            <x v="7"/>
          </reference>
        </references>
      </pivotArea>
    </format>
    <format dxfId="1267">
      <pivotArea dataOnly="0" labelOnly="1" fieldPosition="0">
        <references count="2">
          <reference field="8" count="1" selected="0">
            <x v="3"/>
          </reference>
          <reference field="11" count="1">
            <x v="66"/>
          </reference>
        </references>
      </pivotArea>
    </format>
    <format dxfId="1266">
      <pivotArea dataOnly="0" labelOnly="1" fieldPosition="0">
        <references count="2">
          <reference field="8" count="1" selected="0">
            <x v="3"/>
          </reference>
          <reference field="11" count="1">
            <x v="34"/>
          </reference>
        </references>
      </pivotArea>
    </format>
    <format dxfId="1265">
      <pivotArea dataOnly="0" labelOnly="1" fieldPosition="0">
        <references count="2">
          <reference field="8" count="1" selected="0">
            <x v="3"/>
          </reference>
          <reference field="11" count="1">
            <x v="12"/>
          </reference>
        </references>
      </pivotArea>
    </format>
    <format dxfId="1264">
      <pivotArea dataOnly="0" labelOnly="1" fieldPosition="0">
        <references count="2">
          <reference field="8" count="1" selected="0">
            <x v="3"/>
          </reference>
          <reference field="11" count="1">
            <x v="61"/>
          </reference>
        </references>
      </pivotArea>
    </format>
    <format dxfId="1263">
      <pivotArea dataOnly="0" labelOnly="1" fieldPosition="0">
        <references count="2">
          <reference field="8" count="1" selected="0">
            <x v="3"/>
          </reference>
          <reference field="11" count="1">
            <x v="53"/>
          </reference>
        </references>
      </pivotArea>
    </format>
    <format dxfId="1262">
      <pivotArea dataOnly="0" labelOnly="1" fieldPosition="0">
        <references count="2">
          <reference field="8" count="1" selected="0">
            <x v="3"/>
          </reference>
          <reference field="11" count="1">
            <x v="68"/>
          </reference>
        </references>
      </pivotArea>
    </format>
    <format dxfId="1261">
      <pivotArea dataOnly="0" labelOnly="1" fieldPosition="0">
        <references count="2">
          <reference field="8" count="1" selected="0">
            <x v="3"/>
          </reference>
          <reference field="11" count="1">
            <x v="50"/>
          </reference>
        </references>
      </pivotArea>
    </format>
    <format dxfId="1260">
      <pivotArea dataOnly="0" labelOnly="1" fieldPosition="0">
        <references count="2">
          <reference field="8" count="1" selected="0">
            <x v="3"/>
          </reference>
          <reference field="11" count="1">
            <x v="32"/>
          </reference>
        </references>
      </pivotArea>
    </format>
    <format dxfId="1259">
      <pivotArea dataOnly="0" labelOnly="1" fieldPosition="0">
        <references count="2">
          <reference field="8" count="1" selected="0">
            <x v="3"/>
          </reference>
          <reference field="11" count="1">
            <x v="24"/>
          </reference>
        </references>
      </pivotArea>
    </format>
    <format dxfId="1258">
      <pivotArea dataOnly="0" labelOnly="1" fieldPosition="0">
        <references count="2">
          <reference field="8" count="1" selected="0">
            <x v="3"/>
          </reference>
          <reference field="11" count="1">
            <x v="21"/>
          </reference>
        </references>
      </pivotArea>
    </format>
    <format dxfId="1257">
      <pivotArea dataOnly="0" labelOnly="1" fieldPosition="0">
        <references count="2">
          <reference field="8" count="1" selected="0">
            <x v="3"/>
          </reference>
          <reference field="11" count="1">
            <x v="0"/>
          </reference>
        </references>
      </pivotArea>
    </format>
    <format dxfId="1256">
      <pivotArea dataOnly="0" labelOnly="1" fieldPosition="0">
        <references count="2">
          <reference field="8" count="1" selected="0">
            <x v="3"/>
          </reference>
          <reference field="11" count="1">
            <x v="77"/>
          </reference>
        </references>
      </pivotArea>
    </format>
    <format dxfId="1255">
      <pivotArea dataOnly="0" labelOnly="1" fieldPosition="0">
        <references count="2">
          <reference field="8" count="1" selected="0">
            <x v="3"/>
          </reference>
          <reference field="11" count="1">
            <x v="64"/>
          </reference>
        </references>
      </pivotArea>
    </format>
    <format dxfId="1254">
      <pivotArea dataOnly="0" labelOnly="1" fieldPosition="0">
        <references count="2">
          <reference field="8" count="1" selected="0">
            <x v="3"/>
          </reference>
          <reference field="11" count="1">
            <x v="63"/>
          </reference>
        </references>
      </pivotArea>
    </format>
    <format dxfId="1253">
      <pivotArea dataOnly="0" labelOnly="1" fieldPosition="0">
        <references count="2">
          <reference field="8" count="1" selected="0">
            <x v="3"/>
          </reference>
          <reference field="11" count="1">
            <x v="55"/>
          </reference>
        </references>
      </pivotArea>
    </format>
    <format dxfId="1252">
      <pivotArea dataOnly="0" labelOnly="1" fieldPosition="0">
        <references count="2">
          <reference field="8" count="1" selected="0">
            <x v="3"/>
          </reference>
          <reference field="11" count="1">
            <x v="51"/>
          </reference>
        </references>
      </pivotArea>
    </format>
    <format dxfId="1251">
      <pivotArea dataOnly="0" labelOnly="1" fieldPosition="0">
        <references count="2">
          <reference field="8" count="1" selected="0">
            <x v="3"/>
          </reference>
          <reference field="11" count="1">
            <x v="46"/>
          </reference>
        </references>
      </pivotArea>
    </format>
    <format dxfId="1250">
      <pivotArea dataOnly="0" labelOnly="1" fieldPosition="0">
        <references count="2">
          <reference field="8" count="1" selected="0">
            <x v="3"/>
          </reference>
          <reference field="11" count="1">
            <x v="44"/>
          </reference>
        </references>
      </pivotArea>
    </format>
    <format dxfId="1249">
      <pivotArea dataOnly="0" labelOnly="1" fieldPosition="0">
        <references count="2">
          <reference field="8" count="1" selected="0">
            <x v="3"/>
          </reference>
          <reference field="11" count="1">
            <x v="41"/>
          </reference>
        </references>
      </pivotArea>
    </format>
    <format dxfId="1248">
      <pivotArea dataOnly="0" labelOnly="1" fieldPosition="0">
        <references count="2">
          <reference field="8" count="1" selected="0">
            <x v="3"/>
          </reference>
          <reference field="11" count="1">
            <x v="36"/>
          </reference>
        </references>
      </pivotArea>
    </format>
    <format dxfId="1247">
      <pivotArea dataOnly="0" labelOnly="1" fieldPosition="0">
        <references count="2">
          <reference field="8" count="1" selected="0">
            <x v="3"/>
          </reference>
          <reference field="11" count="1">
            <x v="35"/>
          </reference>
        </references>
      </pivotArea>
    </format>
    <format dxfId="1246">
      <pivotArea dataOnly="0" labelOnly="1" fieldPosition="0">
        <references count="2">
          <reference field="8" count="1" selected="0">
            <x v="3"/>
          </reference>
          <reference field="11" count="1">
            <x v="15"/>
          </reference>
        </references>
      </pivotArea>
    </format>
    <format dxfId="1245">
      <pivotArea dataOnly="0" labelOnly="1" fieldPosition="0">
        <references count="2">
          <reference field="8" count="1" selected="0">
            <x v="3"/>
          </reference>
          <reference field="11" count="1">
            <x v="2"/>
          </reference>
        </references>
      </pivotArea>
    </format>
    <format dxfId="1244">
      <pivotArea dataOnly="0" labelOnly="1" fieldPosition="0">
        <references count="2">
          <reference field="8" count="1" selected="0">
            <x v="3"/>
          </reference>
          <reference field="11" count="1">
            <x v="76"/>
          </reference>
        </references>
      </pivotArea>
    </format>
    <format dxfId="1243">
      <pivotArea dataOnly="0" labelOnly="1" fieldPosition="0">
        <references count="2">
          <reference field="8" count="1" selected="0">
            <x v="3"/>
          </reference>
          <reference field="11" count="1">
            <x v="73"/>
          </reference>
        </references>
      </pivotArea>
    </format>
    <format dxfId="1242">
      <pivotArea dataOnly="0" labelOnly="1" fieldPosition="0">
        <references count="2">
          <reference field="8" count="1" selected="0">
            <x v="3"/>
          </reference>
          <reference field="11" count="1">
            <x v="72"/>
          </reference>
        </references>
      </pivotArea>
    </format>
    <format dxfId="1241">
      <pivotArea dataOnly="0" labelOnly="1" fieldPosition="0">
        <references count="2">
          <reference field="8" count="1" selected="0">
            <x v="3"/>
          </reference>
          <reference field="11" count="1">
            <x v="71"/>
          </reference>
        </references>
      </pivotArea>
    </format>
    <format dxfId="1240">
      <pivotArea dataOnly="0" labelOnly="1" fieldPosition="0">
        <references count="2">
          <reference field="8" count="1" selected="0">
            <x v="3"/>
          </reference>
          <reference field="11" count="1">
            <x v="67"/>
          </reference>
        </references>
      </pivotArea>
    </format>
    <format dxfId="1239">
      <pivotArea dataOnly="0" labelOnly="1" fieldPosition="0">
        <references count="2">
          <reference field="8" count="1" selected="0">
            <x v="3"/>
          </reference>
          <reference field="11" count="1">
            <x v="65"/>
          </reference>
        </references>
      </pivotArea>
    </format>
    <format dxfId="1238">
      <pivotArea dataOnly="0" labelOnly="1" fieldPosition="0">
        <references count="2">
          <reference field="8" count="1" selected="0">
            <x v="3"/>
          </reference>
          <reference field="11" count="1">
            <x v="59"/>
          </reference>
        </references>
      </pivotArea>
    </format>
    <format dxfId="1237">
      <pivotArea dataOnly="0" labelOnly="1" fieldPosition="0">
        <references count="2">
          <reference field="8" count="1" selected="0">
            <x v="3"/>
          </reference>
          <reference field="11" count="1">
            <x v="57"/>
          </reference>
        </references>
      </pivotArea>
    </format>
    <format dxfId="1236">
      <pivotArea dataOnly="0" labelOnly="1" fieldPosition="0">
        <references count="2">
          <reference field="8" count="1" selected="0">
            <x v="3"/>
          </reference>
          <reference field="11" count="1">
            <x v="56"/>
          </reference>
        </references>
      </pivotArea>
    </format>
    <format dxfId="1235">
      <pivotArea dataOnly="0" labelOnly="1" fieldPosition="0">
        <references count="2">
          <reference field="8" count="1" selected="0">
            <x v="3"/>
          </reference>
          <reference field="11" count="1">
            <x v="48"/>
          </reference>
        </references>
      </pivotArea>
    </format>
    <format dxfId="1234">
      <pivotArea dataOnly="0" labelOnly="1" fieldPosition="0">
        <references count="2">
          <reference field="8" count="1" selected="0">
            <x v="3"/>
          </reference>
          <reference field="11" count="1">
            <x v="45"/>
          </reference>
        </references>
      </pivotArea>
    </format>
    <format dxfId="1233">
      <pivotArea dataOnly="0" labelOnly="1" fieldPosition="0">
        <references count="2">
          <reference field="8" count="1" selected="0">
            <x v="3"/>
          </reference>
          <reference field="11" count="1">
            <x v="43"/>
          </reference>
        </references>
      </pivotArea>
    </format>
    <format dxfId="1232">
      <pivotArea dataOnly="0" labelOnly="1" fieldPosition="0">
        <references count="2">
          <reference field="8" count="1" selected="0">
            <x v="3"/>
          </reference>
          <reference field="11" count="1">
            <x v="38"/>
          </reference>
        </references>
      </pivotArea>
    </format>
    <format dxfId="1231">
      <pivotArea dataOnly="0" labelOnly="1" fieldPosition="0">
        <references count="2">
          <reference field="8" count="1" selected="0">
            <x v="3"/>
          </reference>
          <reference field="11" count="1">
            <x v="31"/>
          </reference>
        </references>
      </pivotArea>
    </format>
    <format dxfId="1230">
      <pivotArea dataOnly="0" labelOnly="1" fieldPosition="0">
        <references count="2">
          <reference field="8" count="1" selected="0">
            <x v="3"/>
          </reference>
          <reference field="11" count="1">
            <x v="30"/>
          </reference>
        </references>
      </pivotArea>
    </format>
    <format dxfId="1229">
      <pivotArea dataOnly="0" labelOnly="1" fieldPosition="0">
        <references count="2">
          <reference field="8" count="1" selected="0">
            <x v="3"/>
          </reference>
          <reference field="11" count="1">
            <x v="29"/>
          </reference>
        </references>
      </pivotArea>
    </format>
    <format dxfId="1228">
      <pivotArea dataOnly="0" labelOnly="1" fieldPosition="0">
        <references count="2">
          <reference field="8" count="1" selected="0">
            <x v="3"/>
          </reference>
          <reference field="11" count="1">
            <x v="27"/>
          </reference>
        </references>
      </pivotArea>
    </format>
    <format dxfId="1227">
      <pivotArea dataOnly="0" labelOnly="1" fieldPosition="0">
        <references count="2">
          <reference field="8" count="1" selected="0">
            <x v="3"/>
          </reference>
          <reference field="11" count="1">
            <x v="26"/>
          </reference>
        </references>
      </pivotArea>
    </format>
    <format dxfId="1226">
      <pivotArea dataOnly="0" labelOnly="1" fieldPosition="0">
        <references count="2">
          <reference field="8" count="1" selected="0">
            <x v="3"/>
          </reference>
          <reference field="11" count="1">
            <x v="25"/>
          </reference>
        </references>
      </pivotArea>
    </format>
    <format dxfId="1225">
      <pivotArea dataOnly="0" labelOnly="1" fieldPosition="0">
        <references count="2">
          <reference field="8" count="1" selected="0">
            <x v="3"/>
          </reference>
          <reference field="11" count="1">
            <x v="23"/>
          </reference>
        </references>
      </pivotArea>
    </format>
    <format dxfId="1224">
      <pivotArea dataOnly="0" labelOnly="1" fieldPosition="0">
        <references count="2">
          <reference field="8" count="1" selected="0">
            <x v="3"/>
          </reference>
          <reference field="11" count="1">
            <x v="18"/>
          </reference>
        </references>
      </pivotArea>
    </format>
    <format dxfId="1223">
      <pivotArea dataOnly="0" labelOnly="1" fieldPosition="0">
        <references count="2">
          <reference field="8" count="1" selected="0">
            <x v="3"/>
          </reference>
          <reference field="11" count="1">
            <x v="10"/>
          </reference>
        </references>
      </pivotArea>
    </format>
    <format dxfId="1222">
      <pivotArea dataOnly="0" labelOnly="1" fieldPosition="0">
        <references count="2">
          <reference field="8" count="1" selected="0">
            <x v="3"/>
          </reference>
          <reference field="11" count="1">
            <x v="6"/>
          </reference>
        </references>
      </pivotArea>
    </format>
    <format dxfId="1221">
      <pivotArea dataOnly="0" labelOnly="1" fieldPosition="0">
        <references count="2">
          <reference field="8" count="1" selected="0">
            <x v="3"/>
          </reference>
          <reference field="11" count="1">
            <x v="81"/>
          </reference>
        </references>
      </pivotArea>
    </format>
    <format dxfId="1220">
      <pivotArea dataOnly="0" labelOnly="1" fieldPosition="0">
        <references count="2">
          <reference field="8" count="1" selected="0">
            <x v="3"/>
          </reference>
          <reference field="11" count="1">
            <x v="80"/>
          </reference>
        </references>
      </pivotArea>
    </format>
    <format dxfId="1219">
      <pivotArea dataOnly="0" labelOnly="1" fieldPosition="0">
        <references count="2">
          <reference field="8" count="1" selected="0">
            <x v="3"/>
          </reference>
          <reference field="11" count="1">
            <x v="79"/>
          </reference>
        </references>
      </pivotArea>
    </format>
    <format dxfId="1218">
      <pivotArea dataOnly="0" labelOnly="1" fieldPosition="0">
        <references count="2">
          <reference field="8" count="1" selected="0">
            <x v="3"/>
          </reference>
          <reference field="11" count="1">
            <x v="74"/>
          </reference>
        </references>
      </pivotArea>
    </format>
    <format dxfId="1217">
      <pivotArea dataOnly="0" labelOnly="1" fieldPosition="0">
        <references count="2">
          <reference field="8" count="1" selected="0">
            <x v="3"/>
          </reference>
          <reference field="11" count="1">
            <x v="70"/>
          </reference>
        </references>
      </pivotArea>
    </format>
    <format dxfId="1216">
      <pivotArea dataOnly="0" labelOnly="1" fieldPosition="0">
        <references count="2">
          <reference field="8" count="1" selected="0">
            <x v="3"/>
          </reference>
          <reference field="11" count="1">
            <x v="60"/>
          </reference>
        </references>
      </pivotArea>
    </format>
    <format dxfId="1215">
      <pivotArea dataOnly="0" labelOnly="1" fieldPosition="0">
        <references count="2">
          <reference field="8" count="1" selected="0">
            <x v="3"/>
          </reference>
          <reference field="11" count="1">
            <x v="58"/>
          </reference>
        </references>
      </pivotArea>
    </format>
    <format dxfId="1214">
      <pivotArea dataOnly="0" labelOnly="1" fieldPosition="0">
        <references count="2">
          <reference field="8" count="1" selected="0">
            <x v="3"/>
          </reference>
          <reference field="11" count="1">
            <x v="52"/>
          </reference>
        </references>
      </pivotArea>
    </format>
    <format dxfId="1213">
      <pivotArea dataOnly="0" labelOnly="1" fieldPosition="0">
        <references count="2">
          <reference field="8" count="1" selected="0">
            <x v="3"/>
          </reference>
          <reference field="11" count="1">
            <x v="47"/>
          </reference>
        </references>
      </pivotArea>
    </format>
    <format dxfId="1212">
      <pivotArea dataOnly="0" labelOnly="1" fieldPosition="0">
        <references count="2">
          <reference field="8" count="1" selected="0">
            <x v="3"/>
          </reference>
          <reference field="11" count="1">
            <x v="42"/>
          </reference>
        </references>
      </pivotArea>
    </format>
    <format dxfId="1211">
      <pivotArea dataOnly="0" labelOnly="1" fieldPosition="0">
        <references count="2">
          <reference field="8" count="1" selected="0">
            <x v="3"/>
          </reference>
          <reference field="11" count="1">
            <x v="39"/>
          </reference>
        </references>
      </pivotArea>
    </format>
    <format dxfId="1210">
      <pivotArea dataOnly="0" labelOnly="1" fieldPosition="0">
        <references count="2">
          <reference field="8" count="1" selected="0">
            <x v="3"/>
          </reference>
          <reference field="11" count="1">
            <x v="37"/>
          </reference>
        </references>
      </pivotArea>
    </format>
    <format dxfId="1209">
      <pivotArea dataOnly="0" labelOnly="1" fieldPosition="0">
        <references count="2">
          <reference field="8" count="1" selected="0">
            <x v="3"/>
          </reference>
          <reference field="11" count="1">
            <x v="33"/>
          </reference>
        </references>
      </pivotArea>
    </format>
    <format dxfId="1208">
      <pivotArea dataOnly="0" labelOnly="1" fieldPosition="0">
        <references count="2">
          <reference field="8" count="1" selected="0">
            <x v="3"/>
          </reference>
          <reference field="11" count="1">
            <x v="22"/>
          </reference>
        </references>
      </pivotArea>
    </format>
    <format dxfId="1207">
      <pivotArea dataOnly="0" labelOnly="1" fieldPosition="0">
        <references count="2">
          <reference field="8" count="1" selected="0">
            <x v="3"/>
          </reference>
          <reference field="11" count="1">
            <x v="9"/>
          </reference>
        </references>
      </pivotArea>
    </format>
    <format dxfId="1206">
      <pivotArea dataOnly="0" labelOnly="1" fieldPosition="0">
        <references count="2">
          <reference field="8" count="1" selected="0">
            <x v="3"/>
          </reference>
          <reference field="11" count="1">
            <x v="8"/>
          </reference>
        </references>
      </pivotArea>
    </format>
    <format dxfId="1205">
      <pivotArea dataOnly="0" labelOnly="1" fieldPosition="0">
        <references count="2">
          <reference field="8" count="1" selected="0">
            <x v="3"/>
          </reference>
          <reference field="11" count="1">
            <x v="5"/>
          </reference>
        </references>
      </pivotArea>
    </format>
    <format dxfId="1204">
      <pivotArea dataOnly="0" labelOnly="1" fieldPosition="0">
        <references count="2">
          <reference field="8" count="1" selected="0">
            <x v="3"/>
          </reference>
          <reference field="11" count="1">
            <x v="4"/>
          </reference>
        </references>
      </pivotArea>
    </format>
    <format dxfId="1203">
      <pivotArea dataOnly="0" labelOnly="1" fieldPosition="0">
        <references count="2">
          <reference field="8" count="1" selected="0">
            <x v="3"/>
          </reference>
          <reference field="11" count="1">
            <x v="3"/>
          </reference>
        </references>
      </pivotArea>
    </format>
    <format dxfId="1202">
      <pivotArea collapsedLevelsAreSubtotals="1" fieldPosition="0">
        <references count="2">
          <reference field="8" count="1" selected="0">
            <x v="3"/>
          </reference>
          <reference field="11" count="1" selected="0">
            <x v="69"/>
          </reference>
        </references>
      </pivotArea>
    </format>
    <format dxfId="1201">
      <pivotArea collapsedLevelsAreSubtotals="1" fieldPosition="0">
        <references count="2">
          <reference field="8" count="1" selected="0">
            <x v="3"/>
          </reference>
          <reference field="11" count="1" selected="0">
            <x v="13"/>
          </reference>
        </references>
      </pivotArea>
    </format>
    <format dxfId="1200">
      <pivotArea collapsedLevelsAreSubtotals="1" fieldPosition="0">
        <references count="2">
          <reference field="8" count="1" selected="0">
            <x v="3"/>
          </reference>
          <reference field="11" count="1" selected="0">
            <x v="7"/>
          </reference>
        </references>
      </pivotArea>
    </format>
    <format dxfId="1199">
      <pivotArea collapsedLevelsAreSubtotals="1" fieldPosition="0">
        <references count="2">
          <reference field="8" count="1" selected="0">
            <x v="3"/>
          </reference>
          <reference field="11" count="1" selected="0">
            <x v="66"/>
          </reference>
        </references>
      </pivotArea>
    </format>
    <format dxfId="1198">
      <pivotArea collapsedLevelsAreSubtotals="1" fieldPosition="0">
        <references count="2">
          <reference field="8" count="1" selected="0">
            <x v="3"/>
          </reference>
          <reference field="11" count="1" selected="0">
            <x v="34"/>
          </reference>
        </references>
      </pivotArea>
    </format>
    <format dxfId="1197">
      <pivotArea collapsedLevelsAreSubtotals="1" fieldPosition="0">
        <references count="2">
          <reference field="8" count="1" selected="0">
            <x v="3"/>
          </reference>
          <reference field="11" count="1" selected="0">
            <x v="12"/>
          </reference>
        </references>
      </pivotArea>
    </format>
    <format dxfId="1196">
      <pivotArea collapsedLevelsAreSubtotals="1" fieldPosition="0">
        <references count="2">
          <reference field="8" count="1" selected="0">
            <x v="3"/>
          </reference>
          <reference field="11" count="1" selected="0">
            <x v="61"/>
          </reference>
        </references>
      </pivotArea>
    </format>
    <format dxfId="1195">
      <pivotArea collapsedLevelsAreSubtotals="1" fieldPosition="0">
        <references count="2">
          <reference field="8" count="1" selected="0">
            <x v="3"/>
          </reference>
          <reference field="11" count="1" selected="0">
            <x v="53"/>
          </reference>
        </references>
      </pivotArea>
    </format>
    <format dxfId="1194">
      <pivotArea collapsedLevelsAreSubtotals="1" fieldPosition="0">
        <references count="2">
          <reference field="8" count="1" selected="0">
            <x v="3"/>
          </reference>
          <reference field="11" count="1" selected="0">
            <x v="68"/>
          </reference>
        </references>
      </pivotArea>
    </format>
    <format dxfId="1193">
      <pivotArea collapsedLevelsAreSubtotals="1" fieldPosition="0">
        <references count="2">
          <reference field="8" count="1" selected="0">
            <x v="3"/>
          </reference>
          <reference field="11" count="1" selected="0">
            <x v="50"/>
          </reference>
        </references>
      </pivotArea>
    </format>
    <format dxfId="1192">
      <pivotArea collapsedLevelsAreSubtotals="1" fieldPosition="0">
        <references count="2">
          <reference field="8" count="1" selected="0">
            <x v="3"/>
          </reference>
          <reference field="11" count="1" selected="0">
            <x v="32"/>
          </reference>
        </references>
      </pivotArea>
    </format>
    <format dxfId="1191">
      <pivotArea collapsedLevelsAreSubtotals="1" fieldPosition="0">
        <references count="2">
          <reference field="8" count="1" selected="0">
            <x v="3"/>
          </reference>
          <reference field="11" count="1" selected="0">
            <x v="24"/>
          </reference>
        </references>
      </pivotArea>
    </format>
    <format dxfId="1190">
      <pivotArea collapsedLevelsAreSubtotals="1" fieldPosition="0">
        <references count="2">
          <reference field="8" count="1" selected="0">
            <x v="3"/>
          </reference>
          <reference field="11" count="1" selected="0">
            <x v="21"/>
          </reference>
        </references>
      </pivotArea>
    </format>
    <format dxfId="1189">
      <pivotArea collapsedLevelsAreSubtotals="1" fieldPosition="0">
        <references count="2">
          <reference field="8" count="1" selected="0">
            <x v="3"/>
          </reference>
          <reference field="11" count="1" selected="0">
            <x v="0"/>
          </reference>
        </references>
      </pivotArea>
    </format>
    <format dxfId="1188">
      <pivotArea collapsedLevelsAreSubtotals="1" fieldPosition="0">
        <references count="2">
          <reference field="8" count="1" selected="0">
            <x v="3"/>
          </reference>
          <reference field="11" count="1" selected="0">
            <x v="77"/>
          </reference>
        </references>
      </pivotArea>
    </format>
    <format dxfId="1187">
      <pivotArea collapsedLevelsAreSubtotals="1" fieldPosition="0">
        <references count="2">
          <reference field="8" count="1" selected="0">
            <x v="3"/>
          </reference>
          <reference field="11" count="1" selected="0">
            <x v="64"/>
          </reference>
        </references>
      </pivotArea>
    </format>
    <format dxfId="1186">
      <pivotArea collapsedLevelsAreSubtotals="1" fieldPosition="0">
        <references count="2">
          <reference field="8" count="1" selected="0">
            <x v="3"/>
          </reference>
          <reference field="11" count="1" selected="0">
            <x v="63"/>
          </reference>
        </references>
      </pivotArea>
    </format>
    <format dxfId="1185">
      <pivotArea collapsedLevelsAreSubtotals="1" fieldPosition="0">
        <references count="2">
          <reference field="8" count="1" selected="0">
            <x v="3"/>
          </reference>
          <reference field="11" count="1" selected="0">
            <x v="55"/>
          </reference>
        </references>
      </pivotArea>
    </format>
    <format dxfId="1184">
      <pivotArea collapsedLevelsAreSubtotals="1" fieldPosition="0">
        <references count="2">
          <reference field="8" count="1" selected="0">
            <x v="3"/>
          </reference>
          <reference field="11" count="1" selected="0">
            <x v="51"/>
          </reference>
        </references>
      </pivotArea>
    </format>
    <format dxfId="1183">
      <pivotArea collapsedLevelsAreSubtotals="1" fieldPosition="0">
        <references count="2">
          <reference field="8" count="1" selected="0">
            <x v="3"/>
          </reference>
          <reference field="11" count="1" selected="0">
            <x v="46"/>
          </reference>
        </references>
      </pivotArea>
    </format>
    <format dxfId="1182">
      <pivotArea collapsedLevelsAreSubtotals="1" fieldPosition="0">
        <references count="2">
          <reference field="8" count="1" selected="0">
            <x v="3"/>
          </reference>
          <reference field="11" count="1" selected="0">
            <x v="44"/>
          </reference>
        </references>
      </pivotArea>
    </format>
    <format dxfId="1181">
      <pivotArea collapsedLevelsAreSubtotals="1" fieldPosition="0">
        <references count="2">
          <reference field="8" count="1" selected="0">
            <x v="3"/>
          </reference>
          <reference field="11" count="1" selected="0">
            <x v="41"/>
          </reference>
        </references>
      </pivotArea>
    </format>
    <format dxfId="1180">
      <pivotArea collapsedLevelsAreSubtotals="1" fieldPosition="0">
        <references count="2">
          <reference field="8" count="1" selected="0">
            <x v="3"/>
          </reference>
          <reference field="11" count="1" selected="0">
            <x v="36"/>
          </reference>
        </references>
      </pivotArea>
    </format>
    <format dxfId="1179">
      <pivotArea collapsedLevelsAreSubtotals="1" fieldPosition="0">
        <references count="2">
          <reference field="8" count="1" selected="0">
            <x v="3"/>
          </reference>
          <reference field="11" count="1" selected="0">
            <x v="35"/>
          </reference>
        </references>
      </pivotArea>
    </format>
    <format dxfId="1178">
      <pivotArea collapsedLevelsAreSubtotals="1" fieldPosition="0">
        <references count="2">
          <reference field="8" count="1" selected="0">
            <x v="3"/>
          </reference>
          <reference field="11" count="1" selected="0">
            <x v="15"/>
          </reference>
        </references>
      </pivotArea>
    </format>
    <format dxfId="1177">
      <pivotArea collapsedLevelsAreSubtotals="1" fieldPosition="0">
        <references count="2">
          <reference field="8" count="1" selected="0">
            <x v="3"/>
          </reference>
          <reference field="11" count="1" selected="0">
            <x v="2"/>
          </reference>
        </references>
      </pivotArea>
    </format>
    <format dxfId="1176">
      <pivotArea collapsedLevelsAreSubtotals="1" fieldPosition="0">
        <references count="2">
          <reference field="8" count="1" selected="0">
            <x v="3"/>
          </reference>
          <reference field="11" count="1" selected="0">
            <x v="76"/>
          </reference>
        </references>
      </pivotArea>
    </format>
    <format dxfId="1175">
      <pivotArea collapsedLevelsAreSubtotals="1" fieldPosition="0">
        <references count="2">
          <reference field="8" count="1" selected="0">
            <x v="3"/>
          </reference>
          <reference field="11" count="1" selected="0">
            <x v="73"/>
          </reference>
        </references>
      </pivotArea>
    </format>
    <format dxfId="1174">
      <pivotArea collapsedLevelsAreSubtotals="1" fieldPosition="0">
        <references count="2">
          <reference field="8" count="1" selected="0">
            <x v="3"/>
          </reference>
          <reference field="11" count="1" selected="0">
            <x v="72"/>
          </reference>
        </references>
      </pivotArea>
    </format>
    <format dxfId="1173">
      <pivotArea collapsedLevelsAreSubtotals="1" fieldPosition="0">
        <references count="2">
          <reference field="8" count="1" selected="0">
            <x v="3"/>
          </reference>
          <reference field="11" count="1" selected="0">
            <x v="71"/>
          </reference>
        </references>
      </pivotArea>
    </format>
    <format dxfId="1172">
      <pivotArea collapsedLevelsAreSubtotals="1" fieldPosition="0">
        <references count="2">
          <reference field="8" count="1" selected="0">
            <x v="3"/>
          </reference>
          <reference field="11" count="1" selected="0">
            <x v="67"/>
          </reference>
        </references>
      </pivotArea>
    </format>
    <format dxfId="1171">
      <pivotArea collapsedLevelsAreSubtotals="1" fieldPosition="0">
        <references count="2">
          <reference field="8" count="1" selected="0">
            <x v="3"/>
          </reference>
          <reference field="11" count="1" selected="0">
            <x v="65"/>
          </reference>
        </references>
      </pivotArea>
    </format>
    <format dxfId="1170">
      <pivotArea collapsedLevelsAreSubtotals="1" fieldPosition="0">
        <references count="2">
          <reference field="8" count="1" selected="0">
            <x v="3"/>
          </reference>
          <reference field="11" count="1" selected="0">
            <x v="59"/>
          </reference>
        </references>
      </pivotArea>
    </format>
    <format dxfId="1169">
      <pivotArea collapsedLevelsAreSubtotals="1" fieldPosition="0">
        <references count="2">
          <reference field="8" count="1" selected="0">
            <x v="3"/>
          </reference>
          <reference field="11" count="1" selected="0">
            <x v="57"/>
          </reference>
        </references>
      </pivotArea>
    </format>
    <format dxfId="1168">
      <pivotArea collapsedLevelsAreSubtotals="1" fieldPosition="0">
        <references count="2">
          <reference field="8" count="1" selected="0">
            <x v="3"/>
          </reference>
          <reference field="11" count="1" selected="0">
            <x v="56"/>
          </reference>
        </references>
      </pivotArea>
    </format>
    <format dxfId="1167">
      <pivotArea collapsedLevelsAreSubtotals="1" fieldPosition="0">
        <references count="2">
          <reference field="8" count="1" selected="0">
            <x v="3"/>
          </reference>
          <reference field="11" count="1" selected="0">
            <x v="48"/>
          </reference>
        </references>
      </pivotArea>
    </format>
    <format dxfId="1166">
      <pivotArea collapsedLevelsAreSubtotals="1" fieldPosition="0">
        <references count="2">
          <reference field="8" count="1" selected="0">
            <x v="3"/>
          </reference>
          <reference field="11" count="1" selected="0">
            <x v="45"/>
          </reference>
        </references>
      </pivotArea>
    </format>
    <format dxfId="1165">
      <pivotArea collapsedLevelsAreSubtotals="1" fieldPosition="0">
        <references count="2">
          <reference field="8" count="1" selected="0">
            <x v="3"/>
          </reference>
          <reference field="11" count="1" selected="0">
            <x v="43"/>
          </reference>
        </references>
      </pivotArea>
    </format>
    <format dxfId="1164">
      <pivotArea collapsedLevelsAreSubtotals="1" fieldPosition="0">
        <references count="2">
          <reference field="8" count="1" selected="0">
            <x v="3"/>
          </reference>
          <reference field="11" count="1" selected="0">
            <x v="38"/>
          </reference>
        </references>
      </pivotArea>
    </format>
    <format dxfId="1163">
      <pivotArea collapsedLevelsAreSubtotals="1" fieldPosition="0">
        <references count="2">
          <reference field="8" count="1" selected="0">
            <x v="3"/>
          </reference>
          <reference field="11" count="1" selected="0">
            <x v="31"/>
          </reference>
        </references>
      </pivotArea>
    </format>
    <format dxfId="1162">
      <pivotArea collapsedLevelsAreSubtotals="1" fieldPosition="0">
        <references count="2">
          <reference field="8" count="1" selected="0">
            <x v="3"/>
          </reference>
          <reference field="11" count="1" selected="0">
            <x v="30"/>
          </reference>
        </references>
      </pivotArea>
    </format>
    <format dxfId="1161">
      <pivotArea collapsedLevelsAreSubtotals="1" fieldPosition="0">
        <references count="2">
          <reference field="8" count="1" selected="0">
            <x v="3"/>
          </reference>
          <reference field="11" count="1" selected="0">
            <x v="29"/>
          </reference>
        </references>
      </pivotArea>
    </format>
    <format dxfId="1160">
      <pivotArea collapsedLevelsAreSubtotals="1" fieldPosition="0">
        <references count="2">
          <reference field="8" count="1" selected="0">
            <x v="3"/>
          </reference>
          <reference field="11" count="1" selected="0">
            <x v="27"/>
          </reference>
        </references>
      </pivotArea>
    </format>
    <format dxfId="1159">
      <pivotArea collapsedLevelsAreSubtotals="1" fieldPosition="0">
        <references count="2">
          <reference field="8" count="1" selected="0">
            <x v="3"/>
          </reference>
          <reference field="11" count="1" selected="0">
            <x v="26"/>
          </reference>
        </references>
      </pivotArea>
    </format>
    <format dxfId="1158">
      <pivotArea collapsedLevelsAreSubtotals="1" fieldPosition="0">
        <references count="2">
          <reference field="8" count="1" selected="0">
            <x v="3"/>
          </reference>
          <reference field="11" count="1" selected="0">
            <x v="25"/>
          </reference>
        </references>
      </pivotArea>
    </format>
    <format dxfId="1157">
      <pivotArea collapsedLevelsAreSubtotals="1" fieldPosition="0">
        <references count="2">
          <reference field="8" count="1" selected="0">
            <x v="3"/>
          </reference>
          <reference field="11" count="1" selected="0">
            <x v="23"/>
          </reference>
        </references>
      </pivotArea>
    </format>
    <format dxfId="1156">
      <pivotArea collapsedLevelsAreSubtotals="1" fieldPosition="0">
        <references count="2">
          <reference field="8" count="1" selected="0">
            <x v="3"/>
          </reference>
          <reference field="11" count="1" selected="0">
            <x v="18"/>
          </reference>
        </references>
      </pivotArea>
    </format>
    <format dxfId="1155">
      <pivotArea collapsedLevelsAreSubtotals="1" fieldPosition="0">
        <references count="2">
          <reference field="8" count="1" selected="0">
            <x v="3"/>
          </reference>
          <reference field="11" count="1" selected="0">
            <x v="10"/>
          </reference>
        </references>
      </pivotArea>
    </format>
    <format dxfId="1154">
      <pivotArea collapsedLevelsAreSubtotals="1" fieldPosition="0">
        <references count="2">
          <reference field="8" count="1" selected="0">
            <x v="3"/>
          </reference>
          <reference field="11" count="1" selected="0">
            <x v="6"/>
          </reference>
        </references>
      </pivotArea>
    </format>
    <format dxfId="1153">
      <pivotArea collapsedLevelsAreSubtotals="1" fieldPosition="0">
        <references count="2">
          <reference field="8" count="1" selected="0">
            <x v="3"/>
          </reference>
          <reference field="11" count="1" selected="0">
            <x v="81"/>
          </reference>
        </references>
      </pivotArea>
    </format>
    <format dxfId="1152">
      <pivotArea collapsedLevelsAreSubtotals="1" fieldPosition="0">
        <references count="2">
          <reference field="8" count="1" selected="0">
            <x v="3"/>
          </reference>
          <reference field="11" count="1" selected="0">
            <x v="80"/>
          </reference>
        </references>
      </pivotArea>
    </format>
    <format dxfId="1151">
      <pivotArea collapsedLevelsAreSubtotals="1" fieldPosition="0">
        <references count="2">
          <reference field="8" count="1" selected="0">
            <x v="3"/>
          </reference>
          <reference field="11" count="1" selected="0">
            <x v="79"/>
          </reference>
        </references>
      </pivotArea>
    </format>
    <format dxfId="1150">
      <pivotArea collapsedLevelsAreSubtotals="1" fieldPosition="0">
        <references count="2">
          <reference field="8" count="1" selected="0">
            <x v="3"/>
          </reference>
          <reference field="11" count="1" selected="0">
            <x v="74"/>
          </reference>
        </references>
      </pivotArea>
    </format>
    <format dxfId="1149">
      <pivotArea collapsedLevelsAreSubtotals="1" fieldPosition="0">
        <references count="2">
          <reference field="8" count="1" selected="0">
            <x v="3"/>
          </reference>
          <reference field="11" count="1" selected="0">
            <x v="70"/>
          </reference>
        </references>
      </pivotArea>
    </format>
    <format dxfId="1148">
      <pivotArea collapsedLevelsAreSubtotals="1" fieldPosition="0">
        <references count="2">
          <reference field="8" count="1" selected="0">
            <x v="3"/>
          </reference>
          <reference field="11" count="1" selected="0">
            <x v="60"/>
          </reference>
        </references>
      </pivotArea>
    </format>
    <format dxfId="1147">
      <pivotArea collapsedLevelsAreSubtotals="1" fieldPosition="0">
        <references count="2">
          <reference field="8" count="1" selected="0">
            <x v="3"/>
          </reference>
          <reference field="11" count="1" selected="0">
            <x v="58"/>
          </reference>
        </references>
      </pivotArea>
    </format>
    <format dxfId="1146">
      <pivotArea collapsedLevelsAreSubtotals="1" fieldPosition="0">
        <references count="2">
          <reference field="8" count="1" selected="0">
            <x v="3"/>
          </reference>
          <reference field="11" count="1" selected="0">
            <x v="52"/>
          </reference>
        </references>
      </pivotArea>
    </format>
    <format dxfId="1145">
      <pivotArea collapsedLevelsAreSubtotals="1" fieldPosition="0">
        <references count="2">
          <reference field="8" count="1" selected="0">
            <x v="3"/>
          </reference>
          <reference field="11" count="1" selected="0">
            <x v="47"/>
          </reference>
        </references>
      </pivotArea>
    </format>
    <format dxfId="1144">
      <pivotArea collapsedLevelsAreSubtotals="1" fieldPosition="0">
        <references count="2">
          <reference field="8" count="1" selected="0">
            <x v="3"/>
          </reference>
          <reference field="11" count="1" selected="0">
            <x v="42"/>
          </reference>
        </references>
      </pivotArea>
    </format>
    <format dxfId="1143">
      <pivotArea collapsedLevelsAreSubtotals="1" fieldPosition="0">
        <references count="2">
          <reference field="8" count="1" selected="0">
            <x v="3"/>
          </reference>
          <reference field="11" count="1" selected="0">
            <x v="39"/>
          </reference>
        </references>
      </pivotArea>
    </format>
    <format dxfId="1142">
      <pivotArea collapsedLevelsAreSubtotals="1" fieldPosition="0">
        <references count="2">
          <reference field="8" count="1" selected="0">
            <x v="3"/>
          </reference>
          <reference field="11" count="1" selected="0">
            <x v="37"/>
          </reference>
        </references>
      </pivotArea>
    </format>
    <format dxfId="1141">
      <pivotArea collapsedLevelsAreSubtotals="1" fieldPosition="0">
        <references count="2">
          <reference field="8" count="1" selected="0">
            <x v="3"/>
          </reference>
          <reference field="11" count="1" selected="0">
            <x v="33"/>
          </reference>
        </references>
      </pivotArea>
    </format>
    <format dxfId="1140">
      <pivotArea collapsedLevelsAreSubtotals="1" fieldPosition="0">
        <references count="2">
          <reference field="8" count="1" selected="0">
            <x v="3"/>
          </reference>
          <reference field="11" count="1" selected="0">
            <x v="22"/>
          </reference>
        </references>
      </pivotArea>
    </format>
    <format dxfId="1139">
      <pivotArea collapsedLevelsAreSubtotals="1" fieldPosition="0">
        <references count="2">
          <reference field="8" count="1" selected="0">
            <x v="3"/>
          </reference>
          <reference field="11" count="1" selected="0">
            <x v="9"/>
          </reference>
        </references>
      </pivotArea>
    </format>
    <format dxfId="1138">
      <pivotArea collapsedLevelsAreSubtotals="1" fieldPosition="0">
        <references count="2">
          <reference field="8" count="1" selected="0">
            <x v="3"/>
          </reference>
          <reference field="11" count="1" selected="0">
            <x v="8"/>
          </reference>
        </references>
      </pivotArea>
    </format>
    <format dxfId="1137">
      <pivotArea collapsedLevelsAreSubtotals="1" fieldPosition="0">
        <references count="2">
          <reference field="8" count="1" selected="0">
            <x v="3"/>
          </reference>
          <reference field="11" count="1" selected="0">
            <x v="5"/>
          </reference>
        </references>
      </pivotArea>
    </format>
    <format dxfId="1136">
      <pivotArea collapsedLevelsAreSubtotals="1" fieldPosition="0">
        <references count="2">
          <reference field="8" count="1" selected="0">
            <x v="3"/>
          </reference>
          <reference field="11" count="1" selected="0">
            <x v="4"/>
          </reference>
        </references>
      </pivotArea>
    </format>
    <format dxfId="1135">
      <pivotArea collapsedLevelsAreSubtotals="1" fieldPosition="0">
        <references count="2">
          <reference field="8" count="1" selected="0">
            <x v="3"/>
          </reference>
          <reference field="11" count="1" selected="0">
            <x v="3"/>
          </reference>
        </references>
      </pivotArea>
    </format>
    <format dxfId="1134">
      <pivotArea dataOnly="0" labelOnly="1" fieldPosition="0">
        <references count="1">
          <reference field="8" count="1">
            <x v="6"/>
          </reference>
        </references>
      </pivotArea>
    </format>
    <format dxfId="1133">
      <pivotArea collapsedLevelsAreSubtotals="1" fieldPosition="0">
        <references count="1">
          <reference field="8" count="1" selected="0">
            <x v="6"/>
          </reference>
        </references>
      </pivotArea>
    </format>
    <format dxfId="1132">
      <pivotArea dataOnly="0" labelOnly="1" fieldPosition="0">
        <references count="2">
          <reference field="8" count="1" selected="0">
            <x v="6"/>
          </reference>
          <reference field="11" count="1">
            <x v="17"/>
          </reference>
        </references>
      </pivotArea>
    </format>
    <format dxfId="1131">
      <pivotArea dataOnly="0" labelOnly="1" fieldPosition="0">
        <references count="2">
          <reference field="8" count="1" selected="0">
            <x v="6"/>
          </reference>
          <reference field="11" count="1">
            <x v="41"/>
          </reference>
        </references>
      </pivotArea>
    </format>
    <format dxfId="1130">
      <pivotArea dataOnly="0" labelOnly="1" fieldPosition="0">
        <references count="2">
          <reference field="8" count="1" selected="0">
            <x v="6"/>
          </reference>
          <reference field="11" count="1">
            <x v="8"/>
          </reference>
        </references>
      </pivotArea>
    </format>
    <format dxfId="1129">
      <pivotArea dataOnly="0" labelOnly="1" fieldPosition="0">
        <references count="2">
          <reference field="8" count="1" selected="0">
            <x v="6"/>
          </reference>
          <reference field="11" count="1">
            <x v="6"/>
          </reference>
        </references>
      </pivotArea>
    </format>
    <format dxfId="1128">
      <pivotArea dataOnly="0" labelOnly="1" fieldPosition="0">
        <references count="2">
          <reference field="8" count="1" selected="0">
            <x v="6"/>
          </reference>
          <reference field="11" count="1">
            <x v="78"/>
          </reference>
        </references>
      </pivotArea>
    </format>
    <format dxfId="1127">
      <pivotArea dataOnly="0" labelOnly="1" fieldPosition="0">
        <references count="2">
          <reference field="8" count="1" selected="0">
            <x v="6"/>
          </reference>
          <reference field="11" count="1">
            <x v="73"/>
          </reference>
        </references>
      </pivotArea>
    </format>
    <format dxfId="1126">
      <pivotArea dataOnly="0" labelOnly="1" fieldPosition="0">
        <references count="2">
          <reference field="8" count="1" selected="0">
            <x v="6"/>
          </reference>
          <reference field="11" count="1">
            <x v="65"/>
          </reference>
        </references>
      </pivotArea>
    </format>
    <format dxfId="1125">
      <pivotArea dataOnly="0" labelOnly="1" fieldPosition="0">
        <references count="2">
          <reference field="8" count="1" selected="0">
            <x v="6"/>
          </reference>
          <reference field="11" count="1">
            <x v="53"/>
          </reference>
        </references>
      </pivotArea>
    </format>
    <format dxfId="1124">
      <pivotArea dataOnly="0" labelOnly="1" fieldPosition="0">
        <references count="2">
          <reference field="8" count="1" selected="0">
            <x v="6"/>
          </reference>
          <reference field="11" count="1">
            <x v="39"/>
          </reference>
        </references>
      </pivotArea>
    </format>
    <format dxfId="1123">
      <pivotArea dataOnly="0" labelOnly="1" fieldPosition="0">
        <references count="2">
          <reference field="8" count="1" selected="0">
            <x v="6"/>
          </reference>
          <reference field="11" count="1">
            <x v="36"/>
          </reference>
        </references>
      </pivotArea>
    </format>
    <format dxfId="1122">
      <pivotArea dataOnly="0" labelOnly="1" fieldPosition="0">
        <references count="2">
          <reference field="8" count="1" selected="0">
            <x v="6"/>
          </reference>
          <reference field="11" count="1">
            <x v="27"/>
          </reference>
        </references>
      </pivotArea>
    </format>
    <format dxfId="1121">
      <pivotArea dataOnly="0" labelOnly="1" fieldPosition="0">
        <references count="2">
          <reference field="8" count="1" selected="0">
            <x v="6"/>
          </reference>
          <reference field="11" count="1">
            <x v="10"/>
          </reference>
        </references>
      </pivotArea>
    </format>
    <format dxfId="1120">
      <pivotArea dataOnly="0" labelOnly="1" fieldPosition="0">
        <references count="2">
          <reference field="8" count="1" selected="0">
            <x v="6"/>
          </reference>
          <reference field="11" count="1">
            <x v="5"/>
          </reference>
        </references>
      </pivotArea>
    </format>
    <format dxfId="1119">
      <pivotArea dataOnly="0" labelOnly="1" fieldPosition="0">
        <references count="2">
          <reference field="8" count="1" selected="0">
            <x v="6"/>
          </reference>
          <reference field="11" count="1">
            <x v="77"/>
          </reference>
        </references>
      </pivotArea>
    </format>
    <format dxfId="1118">
      <pivotArea dataOnly="0" labelOnly="1" fieldPosition="0">
        <references count="2">
          <reference field="8" count="1" selected="0">
            <x v="6"/>
          </reference>
          <reference field="11" count="1">
            <x v="74"/>
          </reference>
        </references>
      </pivotArea>
    </format>
    <format dxfId="1117">
      <pivotArea dataOnly="0" labelOnly="1" fieldPosition="0">
        <references count="2">
          <reference field="8" count="1" selected="0">
            <x v="6"/>
          </reference>
          <reference field="11" count="1">
            <x v="72"/>
          </reference>
        </references>
      </pivotArea>
    </format>
    <format dxfId="1116">
      <pivotArea dataOnly="0" labelOnly="1" fieldPosition="0">
        <references count="2">
          <reference field="8" count="1" selected="0">
            <x v="6"/>
          </reference>
          <reference field="11" count="1">
            <x v="69"/>
          </reference>
        </references>
      </pivotArea>
    </format>
    <format dxfId="1115">
      <pivotArea dataOnly="0" labelOnly="1" fieldPosition="0">
        <references count="2">
          <reference field="8" count="1" selected="0">
            <x v="6"/>
          </reference>
          <reference field="11" count="1">
            <x v="67"/>
          </reference>
        </references>
      </pivotArea>
    </format>
    <format dxfId="1114">
      <pivotArea dataOnly="0" labelOnly="1" fieldPosition="0">
        <references count="2">
          <reference field="8" count="1" selected="0">
            <x v="6"/>
          </reference>
          <reference field="11" count="1">
            <x v="66"/>
          </reference>
        </references>
      </pivotArea>
    </format>
    <format dxfId="1113">
      <pivotArea dataOnly="0" labelOnly="1" fieldPosition="0">
        <references count="2">
          <reference field="8" count="1" selected="0">
            <x v="6"/>
          </reference>
          <reference field="11" count="1">
            <x v="64"/>
          </reference>
        </references>
      </pivotArea>
    </format>
    <format dxfId="1112">
      <pivotArea dataOnly="0" labelOnly="1" fieldPosition="0">
        <references count="2">
          <reference field="8" count="1" selected="0">
            <x v="6"/>
          </reference>
          <reference field="11" count="1">
            <x v="63"/>
          </reference>
        </references>
      </pivotArea>
    </format>
    <format dxfId="1111">
      <pivotArea dataOnly="0" labelOnly="1" fieldPosition="0">
        <references count="2">
          <reference field="8" count="1" selected="0">
            <x v="6"/>
          </reference>
          <reference field="11" count="1">
            <x v="61"/>
          </reference>
        </references>
      </pivotArea>
    </format>
    <format dxfId="1110">
      <pivotArea dataOnly="0" labelOnly="1" fieldPosition="0">
        <references count="2">
          <reference field="8" count="1" selected="0">
            <x v="6"/>
          </reference>
          <reference field="11" count="1">
            <x v="50"/>
          </reference>
        </references>
      </pivotArea>
    </format>
    <format dxfId="1109">
      <pivotArea dataOnly="0" labelOnly="1" fieldPosition="0">
        <references count="2">
          <reference field="8" count="1" selected="0">
            <x v="6"/>
          </reference>
          <reference field="11" count="1">
            <x v="46"/>
          </reference>
        </references>
      </pivotArea>
    </format>
    <format dxfId="1108">
      <pivotArea dataOnly="0" labelOnly="1" fieldPosition="0">
        <references count="2">
          <reference field="8" count="1" selected="0">
            <x v="6"/>
          </reference>
          <reference field="11" count="1">
            <x v="45"/>
          </reference>
        </references>
      </pivotArea>
    </format>
    <format dxfId="1107">
      <pivotArea dataOnly="0" labelOnly="1" fieldPosition="0">
        <references count="2">
          <reference field="8" count="1" selected="0">
            <x v="6"/>
          </reference>
          <reference field="11" count="1">
            <x v="35"/>
          </reference>
        </references>
      </pivotArea>
    </format>
    <format dxfId="1106">
      <pivotArea dataOnly="0" labelOnly="1" fieldPosition="0">
        <references count="2">
          <reference field="8" count="1" selected="0">
            <x v="6"/>
          </reference>
          <reference field="11" count="1">
            <x v="34"/>
          </reference>
        </references>
      </pivotArea>
    </format>
    <format dxfId="1105">
      <pivotArea dataOnly="0" labelOnly="1" fieldPosition="0">
        <references count="2">
          <reference field="8" count="1" selected="0">
            <x v="6"/>
          </reference>
          <reference field="11" count="1">
            <x v="33"/>
          </reference>
        </references>
      </pivotArea>
    </format>
    <format dxfId="1104">
      <pivotArea dataOnly="0" labelOnly="1" fieldPosition="0">
        <references count="2">
          <reference field="8" count="1" selected="0">
            <x v="6"/>
          </reference>
          <reference field="11" count="1">
            <x v="32"/>
          </reference>
        </references>
      </pivotArea>
    </format>
    <format dxfId="1103">
      <pivotArea dataOnly="0" labelOnly="1" fieldPosition="0">
        <references count="2">
          <reference field="8" count="1" selected="0">
            <x v="6"/>
          </reference>
          <reference field="11" count="1">
            <x v="29"/>
          </reference>
        </references>
      </pivotArea>
    </format>
    <format dxfId="1102">
      <pivotArea dataOnly="0" labelOnly="1" fieldPosition="0">
        <references count="2">
          <reference field="8" count="1" selected="0">
            <x v="6"/>
          </reference>
          <reference field="11" count="1">
            <x v="25"/>
          </reference>
        </references>
      </pivotArea>
    </format>
    <format dxfId="1101">
      <pivotArea dataOnly="0" labelOnly="1" fieldPosition="0">
        <references count="2">
          <reference field="8" count="1" selected="0">
            <x v="6"/>
          </reference>
          <reference field="11" count="1">
            <x v="22"/>
          </reference>
        </references>
      </pivotArea>
    </format>
    <format dxfId="1100">
      <pivotArea dataOnly="0" labelOnly="1" fieldPosition="0">
        <references count="2">
          <reference field="8" count="1" selected="0">
            <x v="6"/>
          </reference>
          <reference field="11" count="1">
            <x v="20"/>
          </reference>
        </references>
      </pivotArea>
    </format>
    <format dxfId="1099">
      <pivotArea dataOnly="0" labelOnly="1" fieldPosition="0">
        <references count="2">
          <reference field="8" count="1" selected="0">
            <x v="6"/>
          </reference>
          <reference field="11" count="1">
            <x v="18"/>
          </reference>
        </references>
      </pivotArea>
    </format>
    <format dxfId="1098">
      <pivotArea dataOnly="0" labelOnly="1" fieldPosition="0">
        <references count="2">
          <reference field="8" count="1" selected="0">
            <x v="6"/>
          </reference>
          <reference field="11" count="1">
            <x v="16"/>
          </reference>
        </references>
      </pivotArea>
    </format>
    <format dxfId="1097">
      <pivotArea dataOnly="0" labelOnly="1" fieldPosition="0">
        <references count="2">
          <reference field="8" count="1" selected="0">
            <x v="6"/>
          </reference>
          <reference field="11" count="1">
            <x v="13"/>
          </reference>
        </references>
      </pivotArea>
    </format>
    <format dxfId="1096">
      <pivotArea dataOnly="0" labelOnly="1" fieldPosition="0">
        <references count="2">
          <reference field="8" count="1" selected="0">
            <x v="6"/>
          </reference>
          <reference field="11" count="1">
            <x v="1"/>
          </reference>
        </references>
      </pivotArea>
    </format>
    <format dxfId="1095">
      <pivotArea collapsedLevelsAreSubtotals="1" fieldPosition="0">
        <references count="2">
          <reference field="8" count="1" selected="0">
            <x v="6"/>
          </reference>
          <reference field="11" count="1" selected="0">
            <x v="17"/>
          </reference>
        </references>
      </pivotArea>
    </format>
    <format dxfId="1094">
      <pivotArea collapsedLevelsAreSubtotals="1" fieldPosition="0">
        <references count="2">
          <reference field="8" count="1" selected="0">
            <x v="6"/>
          </reference>
          <reference field="11" count="1" selected="0">
            <x v="41"/>
          </reference>
        </references>
      </pivotArea>
    </format>
    <format dxfId="1093">
      <pivotArea collapsedLevelsAreSubtotals="1" fieldPosition="0">
        <references count="2">
          <reference field="8" count="1" selected="0">
            <x v="6"/>
          </reference>
          <reference field="11" count="1" selected="0">
            <x v="8"/>
          </reference>
        </references>
      </pivotArea>
    </format>
    <format dxfId="1092">
      <pivotArea collapsedLevelsAreSubtotals="1" fieldPosition="0">
        <references count="2">
          <reference field="8" count="1" selected="0">
            <x v="6"/>
          </reference>
          <reference field="11" count="1" selected="0">
            <x v="6"/>
          </reference>
        </references>
      </pivotArea>
    </format>
    <format dxfId="1091">
      <pivotArea collapsedLevelsAreSubtotals="1" fieldPosition="0">
        <references count="2">
          <reference field="8" count="1" selected="0">
            <x v="6"/>
          </reference>
          <reference field="11" count="1" selected="0">
            <x v="78"/>
          </reference>
        </references>
      </pivotArea>
    </format>
    <format dxfId="1090">
      <pivotArea collapsedLevelsAreSubtotals="1" fieldPosition="0">
        <references count="2">
          <reference field="8" count="1" selected="0">
            <x v="6"/>
          </reference>
          <reference field="11" count="1" selected="0">
            <x v="73"/>
          </reference>
        </references>
      </pivotArea>
    </format>
    <format dxfId="1089">
      <pivotArea collapsedLevelsAreSubtotals="1" fieldPosition="0">
        <references count="2">
          <reference field="8" count="1" selected="0">
            <x v="6"/>
          </reference>
          <reference field="11" count="1" selected="0">
            <x v="65"/>
          </reference>
        </references>
      </pivotArea>
    </format>
    <format dxfId="1088">
      <pivotArea collapsedLevelsAreSubtotals="1" fieldPosition="0">
        <references count="2">
          <reference field="8" count="1" selected="0">
            <x v="6"/>
          </reference>
          <reference field="11" count="1" selected="0">
            <x v="53"/>
          </reference>
        </references>
      </pivotArea>
    </format>
    <format dxfId="1087">
      <pivotArea collapsedLevelsAreSubtotals="1" fieldPosition="0">
        <references count="2">
          <reference field="8" count="1" selected="0">
            <x v="6"/>
          </reference>
          <reference field="11" count="1" selected="0">
            <x v="39"/>
          </reference>
        </references>
      </pivotArea>
    </format>
    <format dxfId="1086">
      <pivotArea collapsedLevelsAreSubtotals="1" fieldPosition="0">
        <references count="2">
          <reference field="8" count="1" selected="0">
            <x v="6"/>
          </reference>
          <reference field="11" count="1" selected="0">
            <x v="36"/>
          </reference>
        </references>
      </pivotArea>
    </format>
    <format dxfId="1085">
      <pivotArea collapsedLevelsAreSubtotals="1" fieldPosition="0">
        <references count="2">
          <reference field="8" count="1" selected="0">
            <x v="6"/>
          </reference>
          <reference field="11" count="1" selected="0">
            <x v="27"/>
          </reference>
        </references>
      </pivotArea>
    </format>
    <format dxfId="1084">
      <pivotArea collapsedLevelsAreSubtotals="1" fieldPosition="0">
        <references count="2">
          <reference field="8" count="1" selected="0">
            <x v="6"/>
          </reference>
          <reference field="11" count="1" selected="0">
            <x v="10"/>
          </reference>
        </references>
      </pivotArea>
    </format>
    <format dxfId="1083">
      <pivotArea collapsedLevelsAreSubtotals="1" fieldPosition="0">
        <references count="2">
          <reference field="8" count="1" selected="0">
            <x v="6"/>
          </reference>
          <reference field="11" count="1" selected="0">
            <x v="5"/>
          </reference>
        </references>
      </pivotArea>
    </format>
    <format dxfId="1082">
      <pivotArea collapsedLevelsAreSubtotals="1" fieldPosition="0">
        <references count="2">
          <reference field="8" count="1" selected="0">
            <x v="6"/>
          </reference>
          <reference field="11" count="1" selected="0">
            <x v="77"/>
          </reference>
        </references>
      </pivotArea>
    </format>
    <format dxfId="1081">
      <pivotArea collapsedLevelsAreSubtotals="1" fieldPosition="0">
        <references count="2">
          <reference field="8" count="1" selected="0">
            <x v="6"/>
          </reference>
          <reference field="11" count="1" selected="0">
            <x v="74"/>
          </reference>
        </references>
      </pivotArea>
    </format>
    <format dxfId="1080">
      <pivotArea collapsedLevelsAreSubtotals="1" fieldPosition="0">
        <references count="2">
          <reference field="8" count="1" selected="0">
            <x v="6"/>
          </reference>
          <reference field="11" count="1" selected="0">
            <x v="72"/>
          </reference>
        </references>
      </pivotArea>
    </format>
    <format dxfId="1079">
      <pivotArea collapsedLevelsAreSubtotals="1" fieldPosition="0">
        <references count="2">
          <reference field="8" count="1" selected="0">
            <x v="6"/>
          </reference>
          <reference field="11" count="1" selected="0">
            <x v="69"/>
          </reference>
        </references>
      </pivotArea>
    </format>
    <format dxfId="1078">
      <pivotArea collapsedLevelsAreSubtotals="1" fieldPosition="0">
        <references count="2">
          <reference field="8" count="1" selected="0">
            <x v="6"/>
          </reference>
          <reference field="11" count="1" selected="0">
            <x v="67"/>
          </reference>
        </references>
      </pivotArea>
    </format>
    <format dxfId="1077">
      <pivotArea collapsedLevelsAreSubtotals="1" fieldPosition="0">
        <references count="2">
          <reference field="8" count="1" selected="0">
            <x v="6"/>
          </reference>
          <reference field="11" count="1" selected="0">
            <x v="66"/>
          </reference>
        </references>
      </pivotArea>
    </format>
    <format dxfId="1076">
      <pivotArea collapsedLevelsAreSubtotals="1" fieldPosition="0">
        <references count="2">
          <reference field="8" count="1" selected="0">
            <x v="6"/>
          </reference>
          <reference field="11" count="1" selected="0">
            <x v="64"/>
          </reference>
        </references>
      </pivotArea>
    </format>
    <format dxfId="1075">
      <pivotArea collapsedLevelsAreSubtotals="1" fieldPosition="0">
        <references count="2">
          <reference field="8" count="1" selected="0">
            <x v="6"/>
          </reference>
          <reference field="11" count="1" selected="0">
            <x v="63"/>
          </reference>
        </references>
      </pivotArea>
    </format>
    <format dxfId="1074">
      <pivotArea collapsedLevelsAreSubtotals="1" fieldPosition="0">
        <references count="2">
          <reference field="8" count="1" selected="0">
            <x v="6"/>
          </reference>
          <reference field="11" count="1" selected="0">
            <x v="61"/>
          </reference>
        </references>
      </pivotArea>
    </format>
    <format dxfId="1073">
      <pivotArea collapsedLevelsAreSubtotals="1" fieldPosition="0">
        <references count="2">
          <reference field="8" count="1" selected="0">
            <x v="6"/>
          </reference>
          <reference field="11" count="1" selected="0">
            <x v="50"/>
          </reference>
        </references>
      </pivotArea>
    </format>
    <format dxfId="1072">
      <pivotArea collapsedLevelsAreSubtotals="1" fieldPosition="0">
        <references count="2">
          <reference field="8" count="1" selected="0">
            <x v="6"/>
          </reference>
          <reference field="11" count="1" selected="0">
            <x v="46"/>
          </reference>
        </references>
      </pivotArea>
    </format>
    <format dxfId="1071">
      <pivotArea collapsedLevelsAreSubtotals="1" fieldPosition="0">
        <references count="2">
          <reference field="8" count="1" selected="0">
            <x v="6"/>
          </reference>
          <reference field="11" count="1" selected="0">
            <x v="45"/>
          </reference>
        </references>
      </pivotArea>
    </format>
    <format dxfId="1070">
      <pivotArea collapsedLevelsAreSubtotals="1" fieldPosition="0">
        <references count="2">
          <reference field="8" count="1" selected="0">
            <x v="6"/>
          </reference>
          <reference field="11" count="1" selected="0">
            <x v="35"/>
          </reference>
        </references>
      </pivotArea>
    </format>
    <format dxfId="1069">
      <pivotArea collapsedLevelsAreSubtotals="1" fieldPosition="0">
        <references count="2">
          <reference field="8" count="1" selected="0">
            <x v="6"/>
          </reference>
          <reference field="11" count="1" selected="0">
            <x v="34"/>
          </reference>
        </references>
      </pivotArea>
    </format>
    <format dxfId="1068">
      <pivotArea collapsedLevelsAreSubtotals="1" fieldPosition="0">
        <references count="2">
          <reference field="8" count="1" selected="0">
            <x v="6"/>
          </reference>
          <reference field="11" count="1" selected="0">
            <x v="33"/>
          </reference>
        </references>
      </pivotArea>
    </format>
    <format dxfId="1067">
      <pivotArea collapsedLevelsAreSubtotals="1" fieldPosition="0">
        <references count="2">
          <reference field="8" count="1" selected="0">
            <x v="6"/>
          </reference>
          <reference field="11" count="1" selected="0">
            <x v="32"/>
          </reference>
        </references>
      </pivotArea>
    </format>
    <format dxfId="1066">
      <pivotArea collapsedLevelsAreSubtotals="1" fieldPosition="0">
        <references count="2">
          <reference field="8" count="1" selected="0">
            <x v="6"/>
          </reference>
          <reference field="11" count="1" selected="0">
            <x v="29"/>
          </reference>
        </references>
      </pivotArea>
    </format>
    <format dxfId="1065">
      <pivotArea collapsedLevelsAreSubtotals="1" fieldPosition="0">
        <references count="2">
          <reference field="8" count="1" selected="0">
            <x v="6"/>
          </reference>
          <reference field="11" count="1" selected="0">
            <x v="25"/>
          </reference>
        </references>
      </pivotArea>
    </format>
    <format dxfId="1064">
      <pivotArea collapsedLevelsAreSubtotals="1" fieldPosition="0">
        <references count="2">
          <reference field="8" count="1" selected="0">
            <x v="6"/>
          </reference>
          <reference field="11" count="1" selected="0">
            <x v="22"/>
          </reference>
        </references>
      </pivotArea>
    </format>
    <format dxfId="1063">
      <pivotArea collapsedLevelsAreSubtotals="1" fieldPosition="0">
        <references count="2">
          <reference field="8" count="1" selected="0">
            <x v="6"/>
          </reference>
          <reference field="11" count="1" selected="0">
            <x v="20"/>
          </reference>
        </references>
      </pivotArea>
    </format>
    <format dxfId="1062">
      <pivotArea collapsedLevelsAreSubtotals="1" fieldPosition="0">
        <references count="2">
          <reference field="8" count="1" selected="0">
            <x v="6"/>
          </reference>
          <reference field="11" count="1" selected="0">
            <x v="18"/>
          </reference>
        </references>
      </pivotArea>
    </format>
    <format dxfId="1061">
      <pivotArea collapsedLevelsAreSubtotals="1" fieldPosition="0">
        <references count="2">
          <reference field="8" count="1" selected="0">
            <x v="6"/>
          </reference>
          <reference field="11" count="1" selected="0">
            <x v="16"/>
          </reference>
        </references>
      </pivotArea>
    </format>
    <format dxfId="1060">
      <pivotArea collapsedLevelsAreSubtotals="1" fieldPosition="0">
        <references count="2">
          <reference field="8" count="1" selected="0">
            <x v="6"/>
          </reference>
          <reference field="11" count="1" selected="0">
            <x v="13"/>
          </reference>
        </references>
      </pivotArea>
    </format>
    <format dxfId="1059">
      <pivotArea collapsedLevelsAreSubtotals="1" fieldPosition="0">
        <references count="2">
          <reference field="8" count="1" selected="0">
            <x v="6"/>
          </reference>
          <reference field="11" count="1" selected="0">
            <x v="1"/>
          </reference>
        </references>
      </pivotArea>
    </format>
    <format dxfId="1058">
      <pivotArea dataOnly="0" labelOnly="1" fieldPosition="0">
        <references count="2">
          <reference field="8" count="1" selected="0">
            <x v="6"/>
          </reference>
          <reference field="11" count="1">
            <x v="17"/>
          </reference>
        </references>
      </pivotArea>
    </format>
    <format dxfId="1057">
      <pivotArea dataOnly="0" labelOnly="1" fieldPosition="0">
        <references count="2">
          <reference field="8" count="1" selected="0">
            <x v="6"/>
          </reference>
          <reference field="11" count="1">
            <x v="41"/>
          </reference>
        </references>
      </pivotArea>
    </format>
    <format dxfId="1056">
      <pivotArea dataOnly="0" labelOnly="1" fieldPosition="0">
        <references count="2">
          <reference field="8" count="1" selected="0">
            <x v="6"/>
          </reference>
          <reference field="11" count="1">
            <x v="8"/>
          </reference>
        </references>
      </pivotArea>
    </format>
    <format dxfId="1055">
      <pivotArea dataOnly="0" labelOnly="1" fieldPosition="0">
        <references count="2">
          <reference field="8" count="1" selected="0">
            <x v="6"/>
          </reference>
          <reference field="11" count="1">
            <x v="6"/>
          </reference>
        </references>
      </pivotArea>
    </format>
    <format dxfId="1054">
      <pivotArea dataOnly="0" labelOnly="1" fieldPosition="0">
        <references count="2">
          <reference field="8" count="1" selected="0">
            <x v="6"/>
          </reference>
          <reference field="11" count="1">
            <x v="78"/>
          </reference>
        </references>
      </pivotArea>
    </format>
    <format dxfId="1053">
      <pivotArea dataOnly="0" labelOnly="1" fieldPosition="0">
        <references count="2">
          <reference field="8" count="1" selected="0">
            <x v="6"/>
          </reference>
          <reference field="11" count="1">
            <x v="73"/>
          </reference>
        </references>
      </pivotArea>
    </format>
    <format dxfId="1052">
      <pivotArea dataOnly="0" labelOnly="1" fieldPosition="0">
        <references count="2">
          <reference field="8" count="1" selected="0">
            <x v="6"/>
          </reference>
          <reference field="11" count="1">
            <x v="65"/>
          </reference>
        </references>
      </pivotArea>
    </format>
    <format dxfId="1051">
      <pivotArea dataOnly="0" labelOnly="1" fieldPosition="0">
        <references count="2">
          <reference field="8" count="1" selected="0">
            <x v="6"/>
          </reference>
          <reference field="11" count="1">
            <x v="53"/>
          </reference>
        </references>
      </pivotArea>
    </format>
    <format dxfId="1050">
      <pivotArea dataOnly="0" labelOnly="1" fieldPosition="0">
        <references count="2">
          <reference field="8" count="1" selected="0">
            <x v="6"/>
          </reference>
          <reference field="11" count="1">
            <x v="39"/>
          </reference>
        </references>
      </pivotArea>
    </format>
    <format dxfId="1049">
      <pivotArea dataOnly="0" labelOnly="1" fieldPosition="0">
        <references count="2">
          <reference field="8" count="1" selected="0">
            <x v="6"/>
          </reference>
          <reference field="11" count="1">
            <x v="36"/>
          </reference>
        </references>
      </pivotArea>
    </format>
    <format dxfId="1048">
      <pivotArea dataOnly="0" labelOnly="1" fieldPosition="0">
        <references count="2">
          <reference field="8" count="1" selected="0">
            <x v="6"/>
          </reference>
          <reference field="11" count="1">
            <x v="27"/>
          </reference>
        </references>
      </pivotArea>
    </format>
    <format dxfId="1047">
      <pivotArea dataOnly="0" labelOnly="1" fieldPosition="0">
        <references count="2">
          <reference field="8" count="1" selected="0">
            <x v="6"/>
          </reference>
          <reference field="11" count="1">
            <x v="10"/>
          </reference>
        </references>
      </pivotArea>
    </format>
    <format dxfId="1046">
      <pivotArea dataOnly="0" labelOnly="1" fieldPosition="0">
        <references count="2">
          <reference field="8" count="1" selected="0">
            <x v="6"/>
          </reference>
          <reference field="11" count="1">
            <x v="5"/>
          </reference>
        </references>
      </pivotArea>
    </format>
    <format dxfId="1045">
      <pivotArea dataOnly="0" labelOnly="1" fieldPosition="0">
        <references count="2">
          <reference field="8" count="1" selected="0">
            <x v="6"/>
          </reference>
          <reference field="11" count="1">
            <x v="77"/>
          </reference>
        </references>
      </pivotArea>
    </format>
    <format dxfId="1044">
      <pivotArea dataOnly="0" labelOnly="1" fieldPosition="0">
        <references count="2">
          <reference field="8" count="1" selected="0">
            <x v="6"/>
          </reference>
          <reference field="11" count="1">
            <x v="74"/>
          </reference>
        </references>
      </pivotArea>
    </format>
    <format dxfId="1043">
      <pivotArea dataOnly="0" labelOnly="1" fieldPosition="0">
        <references count="2">
          <reference field="8" count="1" selected="0">
            <x v="6"/>
          </reference>
          <reference field="11" count="1">
            <x v="72"/>
          </reference>
        </references>
      </pivotArea>
    </format>
    <format dxfId="1042">
      <pivotArea dataOnly="0" labelOnly="1" fieldPosition="0">
        <references count="2">
          <reference field="8" count="1" selected="0">
            <x v="6"/>
          </reference>
          <reference field="11" count="1">
            <x v="69"/>
          </reference>
        </references>
      </pivotArea>
    </format>
    <format dxfId="1041">
      <pivotArea dataOnly="0" labelOnly="1" fieldPosition="0">
        <references count="2">
          <reference field="8" count="1" selected="0">
            <x v="6"/>
          </reference>
          <reference field="11" count="1">
            <x v="67"/>
          </reference>
        </references>
      </pivotArea>
    </format>
    <format dxfId="1040">
      <pivotArea dataOnly="0" labelOnly="1" fieldPosition="0">
        <references count="2">
          <reference field="8" count="1" selected="0">
            <x v="6"/>
          </reference>
          <reference field="11" count="1">
            <x v="66"/>
          </reference>
        </references>
      </pivotArea>
    </format>
    <format dxfId="1039">
      <pivotArea dataOnly="0" labelOnly="1" fieldPosition="0">
        <references count="2">
          <reference field="8" count="1" selected="0">
            <x v="6"/>
          </reference>
          <reference field="11" count="1">
            <x v="64"/>
          </reference>
        </references>
      </pivotArea>
    </format>
    <format dxfId="1038">
      <pivotArea dataOnly="0" labelOnly="1" fieldPosition="0">
        <references count="2">
          <reference field="8" count="1" selected="0">
            <x v="6"/>
          </reference>
          <reference field="11" count="1">
            <x v="63"/>
          </reference>
        </references>
      </pivotArea>
    </format>
    <format dxfId="1037">
      <pivotArea dataOnly="0" labelOnly="1" fieldPosition="0">
        <references count="2">
          <reference field="8" count="1" selected="0">
            <x v="6"/>
          </reference>
          <reference field="11" count="1">
            <x v="61"/>
          </reference>
        </references>
      </pivotArea>
    </format>
    <format dxfId="1036">
      <pivotArea dataOnly="0" labelOnly="1" fieldPosition="0">
        <references count="2">
          <reference field="8" count="1" selected="0">
            <x v="6"/>
          </reference>
          <reference field="11" count="1">
            <x v="50"/>
          </reference>
        </references>
      </pivotArea>
    </format>
    <format dxfId="1035">
      <pivotArea dataOnly="0" labelOnly="1" fieldPosition="0">
        <references count="2">
          <reference field="8" count="1" selected="0">
            <x v="6"/>
          </reference>
          <reference field="11" count="1">
            <x v="46"/>
          </reference>
        </references>
      </pivotArea>
    </format>
    <format dxfId="1034">
      <pivotArea dataOnly="0" labelOnly="1" fieldPosition="0">
        <references count="2">
          <reference field="8" count="1" selected="0">
            <x v="6"/>
          </reference>
          <reference field="11" count="1">
            <x v="45"/>
          </reference>
        </references>
      </pivotArea>
    </format>
    <format dxfId="1033">
      <pivotArea dataOnly="0" labelOnly="1" fieldPosition="0">
        <references count="2">
          <reference field="8" count="1" selected="0">
            <x v="6"/>
          </reference>
          <reference field="11" count="1">
            <x v="35"/>
          </reference>
        </references>
      </pivotArea>
    </format>
    <format dxfId="1032">
      <pivotArea dataOnly="0" labelOnly="1" fieldPosition="0">
        <references count="2">
          <reference field="8" count="1" selected="0">
            <x v="6"/>
          </reference>
          <reference field="11" count="1">
            <x v="34"/>
          </reference>
        </references>
      </pivotArea>
    </format>
    <format dxfId="1031">
      <pivotArea dataOnly="0" labelOnly="1" fieldPosition="0">
        <references count="2">
          <reference field="8" count="1" selected="0">
            <x v="6"/>
          </reference>
          <reference field="11" count="1">
            <x v="33"/>
          </reference>
        </references>
      </pivotArea>
    </format>
    <format dxfId="1030">
      <pivotArea dataOnly="0" labelOnly="1" fieldPosition="0">
        <references count="2">
          <reference field="8" count="1" selected="0">
            <x v="6"/>
          </reference>
          <reference field="11" count="1">
            <x v="32"/>
          </reference>
        </references>
      </pivotArea>
    </format>
    <format dxfId="1029">
      <pivotArea dataOnly="0" labelOnly="1" fieldPosition="0">
        <references count="2">
          <reference field="8" count="1" selected="0">
            <x v="6"/>
          </reference>
          <reference field="11" count="1">
            <x v="29"/>
          </reference>
        </references>
      </pivotArea>
    </format>
    <format dxfId="1028">
      <pivotArea dataOnly="0" labelOnly="1" fieldPosition="0">
        <references count="2">
          <reference field="8" count="1" selected="0">
            <x v="6"/>
          </reference>
          <reference field="11" count="1">
            <x v="25"/>
          </reference>
        </references>
      </pivotArea>
    </format>
    <format dxfId="1027">
      <pivotArea dataOnly="0" labelOnly="1" fieldPosition="0">
        <references count="2">
          <reference field="8" count="1" selected="0">
            <x v="6"/>
          </reference>
          <reference field="11" count="1">
            <x v="22"/>
          </reference>
        </references>
      </pivotArea>
    </format>
    <format dxfId="1026">
      <pivotArea dataOnly="0" labelOnly="1" fieldPosition="0">
        <references count="2">
          <reference field="8" count="1" selected="0">
            <x v="6"/>
          </reference>
          <reference field="11" count="1">
            <x v="20"/>
          </reference>
        </references>
      </pivotArea>
    </format>
    <format dxfId="1025">
      <pivotArea dataOnly="0" labelOnly="1" fieldPosition="0">
        <references count="2">
          <reference field="8" count="1" selected="0">
            <x v="6"/>
          </reference>
          <reference field="11" count="1">
            <x v="18"/>
          </reference>
        </references>
      </pivotArea>
    </format>
    <format dxfId="1024">
      <pivotArea dataOnly="0" labelOnly="1" fieldPosition="0">
        <references count="2">
          <reference field="8" count="1" selected="0">
            <x v="6"/>
          </reference>
          <reference field="11" count="1">
            <x v="16"/>
          </reference>
        </references>
      </pivotArea>
    </format>
    <format dxfId="1023">
      <pivotArea dataOnly="0" labelOnly="1" fieldPosition="0">
        <references count="2">
          <reference field="8" count="1" selected="0">
            <x v="6"/>
          </reference>
          <reference field="11" count="1">
            <x v="13"/>
          </reference>
        </references>
      </pivotArea>
    </format>
    <format dxfId="1022">
      <pivotArea dataOnly="0" labelOnly="1" fieldPosition="0">
        <references count="2">
          <reference field="8" count="1" selected="0">
            <x v="6"/>
          </reference>
          <reference field="11" count="1">
            <x v="1"/>
          </reference>
        </references>
      </pivotArea>
    </format>
    <format dxfId="1021">
      <pivotArea collapsedLevelsAreSubtotals="1" fieldPosition="0">
        <references count="2">
          <reference field="8" count="1" selected="0">
            <x v="6"/>
          </reference>
          <reference field="11" count="1" selected="0">
            <x v="17"/>
          </reference>
        </references>
      </pivotArea>
    </format>
    <format dxfId="1020">
      <pivotArea collapsedLevelsAreSubtotals="1" fieldPosition="0">
        <references count="2">
          <reference field="8" count="1" selected="0">
            <x v="6"/>
          </reference>
          <reference field="11" count="1" selected="0">
            <x v="41"/>
          </reference>
        </references>
      </pivotArea>
    </format>
    <format dxfId="1019">
      <pivotArea collapsedLevelsAreSubtotals="1" fieldPosition="0">
        <references count="2">
          <reference field="8" count="1" selected="0">
            <x v="6"/>
          </reference>
          <reference field="11" count="1" selected="0">
            <x v="8"/>
          </reference>
        </references>
      </pivotArea>
    </format>
    <format dxfId="1018">
      <pivotArea collapsedLevelsAreSubtotals="1" fieldPosition="0">
        <references count="2">
          <reference field="8" count="1" selected="0">
            <x v="6"/>
          </reference>
          <reference field="11" count="1" selected="0">
            <x v="6"/>
          </reference>
        </references>
      </pivotArea>
    </format>
    <format dxfId="1017">
      <pivotArea collapsedLevelsAreSubtotals="1" fieldPosition="0">
        <references count="2">
          <reference field="8" count="1" selected="0">
            <x v="6"/>
          </reference>
          <reference field="11" count="1" selected="0">
            <x v="78"/>
          </reference>
        </references>
      </pivotArea>
    </format>
    <format dxfId="1016">
      <pivotArea collapsedLevelsAreSubtotals="1" fieldPosition="0">
        <references count="2">
          <reference field="8" count="1" selected="0">
            <x v="6"/>
          </reference>
          <reference field="11" count="1" selected="0">
            <x v="73"/>
          </reference>
        </references>
      </pivotArea>
    </format>
    <format dxfId="1015">
      <pivotArea collapsedLevelsAreSubtotals="1" fieldPosition="0">
        <references count="2">
          <reference field="8" count="1" selected="0">
            <x v="6"/>
          </reference>
          <reference field="11" count="1" selected="0">
            <x v="65"/>
          </reference>
        </references>
      </pivotArea>
    </format>
    <format dxfId="1014">
      <pivotArea collapsedLevelsAreSubtotals="1" fieldPosition="0">
        <references count="2">
          <reference field="8" count="1" selected="0">
            <x v="6"/>
          </reference>
          <reference field="11" count="1" selected="0">
            <x v="53"/>
          </reference>
        </references>
      </pivotArea>
    </format>
    <format dxfId="1013">
      <pivotArea collapsedLevelsAreSubtotals="1" fieldPosition="0">
        <references count="2">
          <reference field="8" count="1" selected="0">
            <x v="6"/>
          </reference>
          <reference field="11" count="1" selected="0">
            <x v="39"/>
          </reference>
        </references>
      </pivotArea>
    </format>
    <format dxfId="1012">
      <pivotArea collapsedLevelsAreSubtotals="1" fieldPosition="0">
        <references count="2">
          <reference field="8" count="1" selected="0">
            <x v="6"/>
          </reference>
          <reference field="11" count="1" selected="0">
            <x v="36"/>
          </reference>
        </references>
      </pivotArea>
    </format>
    <format dxfId="1011">
      <pivotArea collapsedLevelsAreSubtotals="1" fieldPosition="0">
        <references count="2">
          <reference field="8" count="1" selected="0">
            <x v="6"/>
          </reference>
          <reference field="11" count="1" selected="0">
            <x v="27"/>
          </reference>
        </references>
      </pivotArea>
    </format>
    <format dxfId="1010">
      <pivotArea collapsedLevelsAreSubtotals="1" fieldPosition="0">
        <references count="2">
          <reference field="8" count="1" selected="0">
            <x v="6"/>
          </reference>
          <reference field="11" count="1" selected="0">
            <x v="10"/>
          </reference>
        </references>
      </pivotArea>
    </format>
    <format dxfId="1009">
      <pivotArea collapsedLevelsAreSubtotals="1" fieldPosition="0">
        <references count="2">
          <reference field="8" count="1" selected="0">
            <x v="6"/>
          </reference>
          <reference field="11" count="1" selected="0">
            <x v="5"/>
          </reference>
        </references>
      </pivotArea>
    </format>
    <format dxfId="1008">
      <pivotArea collapsedLevelsAreSubtotals="1" fieldPosition="0">
        <references count="2">
          <reference field="8" count="1" selected="0">
            <x v="6"/>
          </reference>
          <reference field="11" count="1" selected="0">
            <x v="77"/>
          </reference>
        </references>
      </pivotArea>
    </format>
    <format dxfId="1007">
      <pivotArea collapsedLevelsAreSubtotals="1" fieldPosition="0">
        <references count="2">
          <reference field="8" count="1" selected="0">
            <x v="6"/>
          </reference>
          <reference field="11" count="1" selected="0">
            <x v="74"/>
          </reference>
        </references>
      </pivotArea>
    </format>
    <format dxfId="1006">
      <pivotArea collapsedLevelsAreSubtotals="1" fieldPosition="0">
        <references count="2">
          <reference field="8" count="1" selected="0">
            <x v="6"/>
          </reference>
          <reference field="11" count="1" selected="0">
            <x v="72"/>
          </reference>
        </references>
      </pivotArea>
    </format>
    <format dxfId="1005">
      <pivotArea collapsedLevelsAreSubtotals="1" fieldPosition="0">
        <references count="2">
          <reference field="8" count="1" selected="0">
            <x v="6"/>
          </reference>
          <reference field="11" count="1" selected="0">
            <x v="69"/>
          </reference>
        </references>
      </pivotArea>
    </format>
    <format dxfId="1004">
      <pivotArea collapsedLevelsAreSubtotals="1" fieldPosition="0">
        <references count="2">
          <reference field="8" count="1" selected="0">
            <x v="6"/>
          </reference>
          <reference field="11" count="1" selected="0">
            <x v="67"/>
          </reference>
        </references>
      </pivotArea>
    </format>
    <format dxfId="1003">
      <pivotArea collapsedLevelsAreSubtotals="1" fieldPosition="0">
        <references count="2">
          <reference field="8" count="1" selected="0">
            <x v="6"/>
          </reference>
          <reference field="11" count="1" selected="0">
            <x v="66"/>
          </reference>
        </references>
      </pivotArea>
    </format>
    <format dxfId="1002">
      <pivotArea collapsedLevelsAreSubtotals="1" fieldPosition="0">
        <references count="2">
          <reference field="8" count="1" selected="0">
            <x v="6"/>
          </reference>
          <reference field="11" count="1" selected="0">
            <x v="64"/>
          </reference>
        </references>
      </pivotArea>
    </format>
    <format dxfId="1001">
      <pivotArea collapsedLevelsAreSubtotals="1" fieldPosition="0">
        <references count="2">
          <reference field="8" count="1" selected="0">
            <x v="6"/>
          </reference>
          <reference field="11" count="1" selected="0">
            <x v="63"/>
          </reference>
        </references>
      </pivotArea>
    </format>
    <format dxfId="1000">
      <pivotArea collapsedLevelsAreSubtotals="1" fieldPosition="0">
        <references count="2">
          <reference field="8" count="1" selected="0">
            <x v="6"/>
          </reference>
          <reference field="11" count="1" selected="0">
            <x v="61"/>
          </reference>
        </references>
      </pivotArea>
    </format>
    <format dxfId="999">
      <pivotArea collapsedLevelsAreSubtotals="1" fieldPosition="0">
        <references count="2">
          <reference field="8" count="1" selected="0">
            <x v="6"/>
          </reference>
          <reference field="11" count="1" selected="0">
            <x v="50"/>
          </reference>
        </references>
      </pivotArea>
    </format>
    <format dxfId="998">
      <pivotArea collapsedLevelsAreSubtotals="1" fieldPosition="0">
        <references count="2">
          <reference field="8" count="1" selected="0">
            <x v="6"/>
          </reference>
          <reference field="11" count="1" selected="0">
            <x v="46"/>
          </reference>
        </references>
      </pivotArea>
    </format>
    <format dxfId="997">
      <pivotArea collapsedLevelsAreSubtotals="1" fieldPosition="0">
        <references count="2">
          <reference field="8" count="1" selected="0">
            <x v="6"/>
          </reference>
          <reference field="11" count="1" selected="0">
            <x v="45"/>
          </reference>
        </references>
      </pivotArea>
    </format>
    <format dxfId="996">
      <pivotArea collapsedLevelsAreSubtotals="1" fieldPosition="0">
        <references count="2">
          <reference field="8" count="1" selected="0">
            <x v="6"/>
          </reference>
          <reference field="11" count="1" selected="0">
            <x v="35"/>
          </reference>
        </references>
      </pivotArea>
    </format>
    <format dxfId="995">
      <pivotArea collapsedLevelsAreSubtotals="1" fieldPosition="0">
        <references count="2">
          <reference field="8" count="1" selected="0">
            <x v="6"/>
          </reference>
          <reference field="11" count="1" selected="0">
            <x v="34"/>
          </reference>
        </references>
      </pivotArea>
    </format>
    <format dxfId="994">
      <pivotArea collapsedLevelsAreSubtotals="1" fieldPosition="0">
        <references count="2">
          <reference field="8" count="1" selected="0">
            <x v="6"/>
          </reference>
          <reference field="11" count="1" selected="0">
            <x v="33"/>
          </reference>
        </references>
      </pivotArea>
    </format>
    <format dxfId="993">
      <pivotArea collapsedLevelsAreSubtotals="1" fieldPosition="0">
        <references count="2">
          <reference field="8" count="1" selected="0">
            <x v="6"/>
          </reference>
          <reference field="11" count="1" selected="0">
            <x v="32"/>
          </reference>
        </references>
      </pivotArea>
    </format>
    <format dxfId="992">
      <pivotArea collapsedLevelsAreSubtotals="1" fieldPosition="0">
        <references count="2">
          <reference field="8" count="1" selected="0">
            <x v="6"/>
          </reference>
          <reference field="11" count="1" selected="0">
            <x v="29"/>
          </reference>
        </references>
      </pivotArea>
    </format>
    <format dxfId="991">
      <pivotArea collapsedLevelsAreSubtotals="1" fieldPosition="0">
        <references count="2">
          <reference field="8" count="1" selected="0">
            <x v="6"/>
          </reference>
          <reference field="11" count="1" selected="0">
            <x v="25"/>
          </reference>
        </references>
      </pivotArea>
    </format>
    <format dxfId="990">
      <pivotArea collapsedLevelsAreSubtotals="1" fieldPosition="0">
        <references count="2">
          <reference field="8" count="1" selected="0">
            <x v="6"/>
          </reference>
          <reference field="11" count="1" selected="0">
            <x v="22"/>
          </reference>
        </references>
      </pivotArea>
    </format>
    <format dxfId="989">
      <pivotArea collapsedLevelsAreSubtotals="1" fieldPosition="0">
        <references count="2">
          <reference field="8" count="1" selected="0">
            <x v="6"/>
          </reference>
          <reference field="11" count="1" selected="0">
            <x v="20"/>
          </reference>
        </references>
      </pivotArea>
    </format>
    <format dxfId="988">
      <pivotArea collapsedLevelsAreSubtotals="1" fieldPosition="0">
        <references count="2">
          <reference field="8" count="1" selected="0">
            <x v="6"/>
          </reference>
          <reference field="11" count="1" selected="0">
            <x v="18"/>
          </reference>
        </references>
      </pivotArea>
    </format>
    <format dxfId="987">
      <pivotArea collapsedLevelsAreSubtotals="1" fieldPosition="0">
        <references count="2">
          <reference field="8" count="1" selected="0">
            <x v="6"/>
          </reference>
          <reference field="11" count="1" selected="0">
            <x v="16"/>
          </reference>
        </references>
      </pivotArea>
    </format>
    <format dxfId="986">
      <pivotArea collapsedLevelsAreSubtotals="1" fieldPosition="0">
        <references count="2">
          <reference field="8" count="1" selected="0">
            <x v="6"/>
          </reference>
          <reference field="11" count="1" selected="0">
            <x v="13"/>
          </reference>
        </references>
      </pivotArea>
    </format>
    <format dxfId="985">
      <pivotArea collapsedLevelsAreSubtotals="1" fieldPosition="0">
        <references count="2">
          <reference field="8" count="1" selected="0">
            <x v="6"/>
          </reference>
          <reference field="11" count="1" selected="0">
            <x v="1"/>
          </reference>
        </references>
      </pivotArea>
    </format>
    <format dxfId="984">
      <pivotArea collapsedLevelsAreSubtotals="1" fieldPosition="0">
        <references count="2">
          <reference field="8" count="1" selected="0">
            <x v="3"/>
          </reference>
          <reference field="11" count="1" selected="0">
            <x v="69"/>
          </reference>
        </references>
      </pivotArea>
    </format>
    <format dxfId="983">
      <pivotArea collapsedLevelsAreSubtotals="1" fieldPosition="0">
        <references count="2">
          <reference field="8" count="1" selected="0">
            <x v="3"/>
          </reference>
          <reference field="11" count="1" selected="0">
            <x v="13"/>
          </reference>
        </references>
      </pivotArea>
    </format>
    <format dxfId="982">
      <pivotArea collapsedLevelsAreSubtotals="1" fieldPosition="0">
        <references count="2">
          <reference field="8" count="1" selected="0">
            <x v="3"/>
          </reference>
          <reference field="11" count="1" selected="0">
            <x v="7"/>
          </reference>
        </references>
      </pivotArea>
    </format>
    <format dxfId="981">
      <pivotArea collapsedLevelsAreSubtotals="1" fieldPosition="0">
        <references count="2">
          <reference field="8" count="1" selected="0">
            <x v="3"/>
          </reference>
          <reference field="11" count="1" selected="0">
            <x v="66"/>
          </reference>
        </references>
      </pivotArea>
    </format>
    <format dxfId="980">
      <pivotArea collapsedLevelsAreSubtotals="1" fieldPosition="0">
        <references count="2">
          <reference field="8" count="1" selected="0">
            <x v="3"/>
          </reference>
          <reference field="11" count="1" selected="0">
            <x v="34"/>
          </reference>
        </references>
      </pivotArea>
    </format>
    <format dxfId="979">
      <pivotArea collapsedLevelsAreSubtotals="1" fieldPosition="0">
        <references count="2">
          <reference field="8" count="1" selected="0">
            <x v="3"/>
          </reference>
          <reference field="11" count="1" selected="0">
            <x v="12"/>
          </reference>
        </references>
      </pivotArea>
    </format>
    <format dxfId="978">
      <pivotArea collapsedLevelsAreSubtotals="1" fieldPosition="0">
        <references count="2">
          <reference field="8" count="1" selected="0">
            <x v="3"/>
          </reference>
          <reference field="11" count="1" selected="0">
            <x v="61"/>
          </reference>
        </references>
      </pivotArea>
    </format>
    <format dxfId="977">
      <pivotArea collapsedLevelsAreSubtotals="1" fieldPosition="0">
        <references count="2">
          <reference field="8" count="1" selected="0">
            <x v="3"/>
          </reference>
          <reference field="11" count="1" selected="0">
            <x v="53"/>
          </reference>
        </references>
      </pivotArea>
    </format>
    <format dxfId="976">
      <pivotArea collapsedLevelsAreSubtotals="1" fieldPosition="0">
        <references count="2">
          <reference field="8" count="1" selected="0">
            <x v="3"/>
          </reference>
          <reference field="11" count="1" selected="0">
            <x v="68"/>
          </reference>
        </references>
      </pivotArea>
    </format>
    <format dxfId="975">
      <pivotArea collapsedLevelsAreSubtotals="1" fieldPosition="0">
        <references count="2">
          <reference field="8" count="1" selected="0">
            <x v="3"/>
          </reference>
          <reference field="11" count="1" selected="0">
            <x v="50"/>
          </reference>
        </references>
      </pivotArea>
    </format>
    <format dxfId="974">
      <pivotArea collapsedLevelsAreSubtotals="1" fieldPosition="0">
        <references count="2">
          <reference field="8" count="1" selected="0">
            <x v="3"/>
          </reference>
          <reference field="11" count="1" selected="0">
            <x v="32"/>
          </reference>
        </references>
      </pivotArea>
    </format>
    <format dxfId="973">
      <pivotArea collapsedLevelsAreSubtotals="1" fieldPosition="0">
        <references count="2">
          <reference field="8" count="1" selected="0">
            <x v="3"/>
          </reference>
          <reference field="11" count="1" selected="0">
            <x v="24"/>
          </reference>
        </references>
      </pivotArea>
    </format>
    <format dxfId="972">
      <pivotArea collapsedLevelsAreSubtotals="1" fieldPosition="0">
        <references count="2">
          <reference field="8" count="1" selected="0">
            <x v="3"/>
          </reference>
          <reference field="11" count="1" selected="0">
            <x v="21"/>
          </reference>
        </references>
      </pivotArea>
    </format>
    <format dxfId="971">
      <pivotArea collapsedLevelsAreSubtotals="1" fieldPosition="0">
        <references count="2">
          <reference field="8" count="1" selected="0">
            <x v="3"/>
          </reference>
          <reference field="11" count="1" selected="0">
            <x v="0"/>
          </reference>
        </references>
      </pivotArea>
    </format>
    <format dxfId="970">
      <pivotArea collapsedLevelsAreSubtotals="1" fieldPosition="0">
        <references count="2">
          <reference field="8" count="1" selected="0">
            <x v="3"/>
          </reference>
          <reference field="11" count="1" selected="0">
            <x v="77"/>
          </reference>
        </references>
      </pivotArea>
    </format>
    <format dxfId="969">
      <pivotArea collapsedLevelsAreSubtotals="1" fieldPosition="0">
        <references count="2">
          <reference field="8" count="1" selected="0">
            <x v="3"/>
          </reference>
          <reference field="11" count="1" selected="0">
            <x v="64"/>
          </reference>
        </references>
      </pivotArea>
    </format>
    <format dxfId="968">
      <pivotArea collapsedLevelsAreSubtotals="1" fieldPosition="0">
        <references count="2">
          <reference field="8" count="1" selected="0">
            <x v="3"/>
          </reference>
          <reference field="11" count="1" selected="0">
            <x v="63"/>
          </reference>
        </references>
      </pivotArea>
    </format>
    <format dxfId="967">
      <pivotArea collapsedLevelsAreSubtotals="1" fieldPosition="0">
        <references count="2">
          <reference field="8" count="1" selected="0">
            <x v="3"/>
          </reference>
          <reference field="11" count="1" selected="0">
            <x v="55"/>
          </reference>
        </references>
      </pivotArea>
    </format>
    <format dxfId="966">
      <pivotArea collapsedLevelsAreSubtotals="1" fieldPosition="0">
        <references count="2">
          <reference field="8" count="1" selected="0">
            <x v="3"/>
          </reference>
          <reference field="11" count="1" selected="0">
            <x v="51"/>
          </reference>
        </references>
      </pivotArea>
    </format>
    <format dxfId="965">
      <pivotArea collapsedLevelsAreSubtotals="1" fieldPosition="0">
        <references count="2">
          <reference field="8" count="1" selected="0">
            <x v="3"/>
          </reference>
          <reference field="11" count="1" selected="0">
            <x v="46"/>
          </reference>
        </references>
      </pivotArea>
    </format>
    <format dxfId="964">
      <pivotArea collapsedLevelsAreSubtotals="1" fieldPosition="0">
        <references count="2">
          <reference field="8" count="1" selected="0">
            <x v="3"/>
          </reference>
          <reference field="11" count="1" selected="0">
            <x v="44"/>
          </reference>
        </references>
      </pivotArea>
    </format>
    <format dxfId="963">
      <pivotArea collapsedLevelsAreSubtotals="1" fieldPosition="0">
        <references count="2">
          <reference field="8" count="1" selected="0">
            <x v="3"/>
          </reference>
          <reference field="11" count="1" selected="0">
            <x v="41"/>
          </reference>
        </references>
      </pivotArea>
    </format>
    <format dxfId="962">
      <pivotArea collapsedLevelsAreSubtotals="1" fieldPosition="0">
        <references count="2">
          <reference field="8" count="1" selected="0">
            <x v="3"/>
          </reference>
          <reference field="11" count="1" selected="0">
            <x v="36"/>
          </reference>
        </references>
      </pivotArea>
    </format>
    <format dxfId="961">
      <pivotArea collapsedLevelsAreSubtotals="1" fieldPosition="0">
        <references count="2">
          <reference field="8" count="1" selected="0">
            <x v="3"/>
          </reference>
          <reference field="11" count="1" selected="0">
            <x v="35"/>
          </reference>
        </references>
      </pivotArea>
    </format>
    <format dxfId="960">
      <pivotArea collapsedLevelsAreSubtotals="1" fieldPosition="0">
        <references count="2">
          <reference field="8" count="1" selected="0">
            <x v="3"/>
          </reference>
          <reference field="11" count="1" selected="0">
            <x v="15"/>
          </reference>
        </references>
      </pivotArea>
    </format>
    <format dxfId="959">
      <pivotArea collapsedLevelsAreSubtotals="1" fieldPosition="0">
        <references count="2">
          <reference field="8" count="1" selected="0">
            <x v="3"/>
          </reference>
          <reference field="11" count="1" selected="0">
            <x v="2"/>
          </reference>
        </references>
      </pivotArea>
    </format>
    <format dxfId="958">
      <pivotArea collapsedLevelsAreSubtotals="1" fieldPosition="0">
        <references count="2">
          <reference field="8" count="1" selected="0">
            <x v="3"/>
          </reference>
          <reference field="11" count="1" selected="0">
            <x v="76"/>
          </reference>
        </references>
      </pivotArea>
    </format>
    <format dxfId="957">
      <pivotArea collapsedLevelsAreSubtotals="1" fieldPosition="0">
        <references count="2">
          <reference field="8" count="1" selected="0">
            <x v="3"/>
          </reference>
          <reference field="11" count="1" selected="0">
            <x v="73"/>
          </reference>
        </references>
      </pivotArea>
    </format>
    <format dxfId="956">
      <pivotArea collapsedLevelsAreSubtotals="1" fieldPosition="0">
        <references count="2">
          <reference field="8" count="1" selected="0">
            <x v="3"/>
          </reference>
          <reference field="11" count="1" selected="0">
            <x v="72"/>
          </reference>
        </references>
      </pivotArea>
    </format>
    <format dxfId="955">
      <pivotArea collapsedLevelsAreSubtotals="1" fieldPosition="0">
        <references count="2">
          <reference field="8" count="1" selected="0">
            <x v="3"/>
          </reference>
          <reference field="11" count="1" selected="0">
            <x v="71"/>
          </reference>
        </references>
      </pivotArea>
    </format>
    <format dxfId="954">
      <pivotArea collapsedLevelsAreSubtotals="1" fieldPosition="0">
        <references count="2">
          <reference field="8" count="1" selected="0">
            <x v="3"/>
          </reference>
          <reference field="11" count="1" selected="0">
            <x v="67"/>
          </reference>
        </references>
      </pivotArea>
    </format>
    <format dxfId="953">
      <pivotArea collapsedLevelsAreSubtotals="1" fieldPosition="0">
        <references count="2">
          <reference field="8" count="1" selected="0">
            <x v="3"/>
          </reference>
          <reference field="11" count="1" selected="0">
            <x v="65"/>
          </reference>
        </references>
      </pivotArea>
    </format>
    <format dxfId="952">
      <pivotArea collapsedLevelsAreSubtotals="1" fieldPosition="0">
        <references count="2">
          <reference field="8" count="1" selected="0">
            <x v="3"/>
          </reference>
          <reference field="11" count="1" selected="0">
            <x v="59"/>
          </reference>
        </references>
      </pivotArea>
    </format>
    <format dxfId="951">
      <pivotArea collapsedLevelsAreSubtotals="1" fieldPosition="0">
        <references count="2">
          <reference field="8" count="1" selected="0">
            <x v="3"/>
          </reference>
          <reference field="11" count="1" selected="0">
            <x v="57"/>
          </reference>
        </references>
      </pivotArea>
    </format>
    <format dxfId="950">
      <pivotArea collapsedLevelsAreSubtotals="1" fieldPosition="0">
        <references count="2">
          <reference field="8" count="1" selected="0">
            <x v="3"/>
          </reference>
          <reference field="11" count="1" selected="0">
            <x v="56"/>
          </reference>
        </references>
      </pivotArea>
    </format>
    <format dxfId="949">
      <pivotArea collapsedLevelsAreSubtotals="1" fieldPosition="0">
        <references count="2">
          <reference field="8" count="1" selected="0">
            <x v="3"/>
          </reference>
          <reference field="11" count="1" selected="0">
            <x v="48"/>
          </reference>
        </references>
      </pivotArea>
    </format>
    <format dxfId="948">
      <pivotArea collapsedLevelsAreSubtotals="1" fieldPosition="0">
        <references count="2">
          <reference field="8" count="1" selected="0">
            <x v="3"/>
          </reference>
          <reference field="11" count="1" selected="0">
            <x v="45"/>
          </reference>
        </references>
      </pivotArea>
    </format>
    <format dxfId="947">
      <pivotArea collapsedLevelsAreSubtotals="1" fieldPosition="0">
        <references count="2">
          <reference field="8" count="1" selected="0">
            <x v="3"/>
          </reference>
          <reference field="11" count="1" selected="0">
            <x v="43"/>
          </reference>
        </references>
      </pivotArea>
    </format>
    <format dxfId="946">
      <pivotArea collapsedLevelsAreSubtotals="1" fieldPosition="0">
        <references count="2">
          <reference field="8" count="1" selected="0">
            <x v="3"/>
          </reference>
          <reference field="11" count="1" selected="0">
            <x v="38"/>
          </reference>
        </references>
      </pivotArea>
    </format>
    <format dxfId="945">
      <pivotArea collapsedLevelsAreSubtotals="1" fieldPosition="0">
        <references count="2">
          <reference field="8" count="1" selected="0">
            <x v="3"/>
          </reference>
          <reference field="11" count="1" selected="0">
            <x v="31"/>
          </reference>
        </references>
      </pivotArea>
    </format>
    <format dxfId="944">
      <pivotArea collapsedLevelsAreSubtotals="1" fieldPosition="0">
        <references count="2">
          <reference field="8" count="1" selected="0">
            <x v="3"/>
          </reference>
          <reference field="11" count="1" selected="0">
            <x v="30"/>
          </reference>
        </references>
      </pivotArea>
    </format>
    <format dxfId="943">
      <pivotArea collapsedLevelsAreSubtotals="1" fieldPosition="0">
        <references count="2">
          <reference field="8" count="1" selected="0">
            <x v="3"/>
          </reference>
          <reference field="11" count="1" selected="0">
            <x v="29"/>
          </reference>
        </references>
      </pivotArea>
    </format>
    <format dxfId="942">
      <pivotArea collapsedLevelsAreSubtotals="1" fieldPosition="0">
        <references count="2">
          <reference field="8" count="1" selected="0">
            <x v="3"/>
          </reference>
          <reference field="11" count="1" selected="0">
            <x v="27"/>
          </reference>
        </references>
      </pivotArea>
    </format>
    <format dxfId="941">
      <pivotArea collapsedLevelsAreSubtotals="1" fieldPosition="0">
        <references count="2">
          <reference field="8" count="1" selected="0">
            <x v="3"/>
          </reference>
          <reference field="11" count="1" selected="0">
            <x v="26"/>
          </reference>
        </references>
      </pivotArea>
    </format>
    <format dxfId="940">
      <pivotArea collapsedLevelsAreSubtotals="1" fieldPosition="0">
        <references count="2">
          <reference field="8" count="1" selected="0">
            <x v="3"/>
          </reference>
          <reference field="11" count="1" selected="0">
            <x v="25"/>
          </reference>
        </references>
      </pivotArea>
    </format>
    <format dxfId="939">
      <pivotArea collapsedLevelsAreSubtotals="1" fieldPosition="0">
        <references count="2">
          <reference field="8" count="1" selected="0">
            <x v="3"/>
          </reference>
          <reference field="11" count="1" selected="0">
            <x v="23"/>
          </reference>
        </references>
      </pivotArea>
    </format>
    <format dxfId="938">
      <pivotArea collapsedLevelsAreSubtotals="1" fieldPosition="0">
        <references count="2">
          <reference field="8" count="1" selected="0">
            <x v="3"/>
          </reference>
          <reference field="11" count="1" selected="0">
            <x v="18"/>
          </reference>
        </references>
      </pivotArea>
    </format>
    <format dxfId="937">
      <pivotArea collapsedLevelsAreSubtotals="1" fieldPosition="0">
        <references count="2">
          <reference field="8" count="1" selected="0">
            <x v="3"/>
          </reference>
          <reference field="11" count="1" selected="0">
            <x v="10"/>
          </reference>
        </references>
      </pivotArea>
    </format>
    <format dxfId="936">
      <pivotArea collapsedLevelsAreSubtotals="1" fieldPosition="0">
        <references count="2">
          <reference field="8" count="1" selected="0">
            <x v="3"/>
          </reference>
          <reference field="11" count="1" selected="0">
            <x v="6"/>
          </reference>
        </references>
      </pivotArea>
    </format>
    <format dxfId="935">
      <pivotArea collapsedLevelsAreSubtotals="1" fieldPosition="0">
        <references count="2">
          <reference field="8" count="1" selected="0">
            <x v="3"/>
          </reference>
          <reference field="11" count="1" selected="0">
            <x v="81"/>
          </reference>
        </references>
      </pivotArea>
    </format>
    <format dxfId="934">
      <pivotArea collapsedLevelsAreSubtotals="1" fieldPosition="0">
        <references count="2">
          <reference field="8" count="1" selected="0">
            <x v="3"/>
          </reference>
          <reference field="11" count="1" selected="0">
            <x v="80"/>
          </reference>
        </references>
      </pivotArea>
    </format>
    <format dxfId="933">
      <pivotArea collapsedLevelsAreSubtotals="1" fieldPosition="0">
        <references count="2">
          <reference field="8" count="1" selected="0">
            <x v="3"/>
          </reference>
          <reference field="11" count="1" selected="0">
            <x v="79"/>
          </reference>
        </references>
      </pivotArea>
    </format>
    <format dxfId="932">
      <pivotArea collapsedLevelsAreSubtotals="1" fieldPosition="0">
        <references count="2">
          <reference field="8" count="1" selected="0">
            <x v="3"/>
          </reference>
          <reference field="11" count="1" selected="0">
            <x v="74"/>
          </reference>
        </references>
      </pivotArea>
    </format>
    <format dxfId="931">
      <pivotArea collapsedLevelsAreSubtotals="1" fieldPosition="0">
        <references count="2">
          <reference field="8" count="1" selected="0">
            <x v="3"/>
          </reference>
          <reference field="11" count="1" selected="0">
            <x v="70"/>
          </reference>
        </references>
      </pivotArea>
    </format>
    <format dxfId="930">
      <pivotArea collapsedLevelsAreSubtotals="1" fieldPosition="0">
        <references count="2">
          <reference field="8" count="1" selected="0">
            <x v="3"/>
          </reference>
          <reference field="11" count="1" selected="0">
            <x v="60"/>
          </reference>
        </references>
      </pivotArea>
    </format>
    <format dxfId="929">
      <pivotArea collapsedLevelsAreSubtotals="1" fieldPosition="0">
        <references count="2">
          <reference field="8" count="1" selected="0">
            <x v="3"/>
          </reference>
          <reference field="11" count="1" selected="0">
            <x v="58"/>
          </reference>
        </references>
      </pivotArea>
    </format>
    <format dxfId="928">
      <pivotArea collapsedLevelsAreSubtotals="1" fieldPosition="0">
        <references count="2">
          <reference field="8" count="1" selected="0">
            <x v="3"/>
          </reference>
          <reference field="11" count="1" selected="0">
            <x v="52"/>
          </reference>
        </references>
      </pivotArea>
    </format>
    <format dxfId="927">
      <pivotArea collapsedLevelsAreSubtotals="1" fieldPosition="0">
        <references count="2">
          <reference field="8" count="1" selected="0">
            <x v="3"/>
          </reference>
          <reference field="11" count="1" selected="0">
            <x v="47"/>
          </reference>
        </references>
      </pivotArea>
    </format>
    <format dxfId="926">
      <pivotArea collapsedLevelsAreSubtotals="1" fieldPosition="0">
        <references count="2">
          <reference field="8" count="1" selected="0">
            <x v="3"/>
          </reference>
          <reference field="11" count="1" selected="0">
            <x v="42"/>
          </reference>
        </references>
      </pivotArea>
    </format>
    <format dxfId="925">
      <pivotArea collapsedLevelsAreSubtotals="1" fieldPosition="0">
        <references count="2">
          <reference field="8" count="1" selected="0">
            <x v="3"/>
          </reference>
          <reference field="11" count="1" selected="0">
            <x v="39"/>
          </reference>
        </references>
      </pivotArea>
    </format>
    <format dxfId="924">
      <pivotArea collapsedLevelsAreSubtotals="1" fieldPosition="0">
        <references count="2">
          <reference field="8" count="1" selected="0">
            <x v="3"/>
          </reference>
          <reference field="11" count="1" selected="0">
            <x v="37"/>
          </reference>
        </references>
      </pivotArea>
    </format>
    <format dxfId="923">
      <pivotArea collapsedLevelsAreSubtotals="1" fieldPosition="0">
        <references count="2">
          <reference field="8" count="1" selected="0">
            <x v="3"/>
          </reference>
          <reference field="11" count="1" selected="0">
            <x v="33"/>
          </reference>
        </references>
      </pivotArea>
    </format>
    <format dxfId="922">
      <pivotArea collapsedLevelsAreSubtotals="1" fieldPosition="0">
        <references count="2">
          <reference field="8" count="1" selected="0">
            <x v="3"/>
          </reference>
          <reference field="11" count="1" selected="0">
            <x v="22"/>
          </reference>
        </references>
      </pivotArea>
    </format>
    <format dxfId="921">
      <pivotArea collapsedLevelsAreSubtotals="1" fieldPosition="0">
        <references count="2">
          <reference field="8" count="1" selected="0">
            <x v="3"/>
          </reference>
          <reference field="11" count="1" selected="0">
            <x v="9"/>
          </reference>
        </references>
      </pivotArea>
    </format>
    <format dxfId="920">
      <pivotArea collapsedLevelsAreSubtotals="1" fieldPosition="0">
        <references count="2">
          <reference field="8" count="1" selected="0">
            <x v="3"/>
          </reference>
          <reference field="11" count="1" selected="0">
            <x v="8"/>
          </reference>
        </references>
      </pivotArea>
    </format>
    <format dxfId="919">
      <pivotArea collapsedLevelsAreSubtotals="1" fieldPosition="0">
        <references count="2">
          <reference field="8" count="1" selected="0">
            <x v="3"/>
          </reference>
          <reference field="11" count="1" selected="0">
            <x v="5"/>
          </reference>
        </references>
      </pivotArea>
    </format>
    <format dxfId="918">
      <pivotArea collapsedLevelsAreSubtotals="1" fieldPosition="0">
        <references count="2">
          <reference field="8" count="1" selected="0">
            <x v="3"/>
          </reference>
          <reference field="11" count="1" selected="0">
            <x v="4"/>
          </reference>
        </references>
      </pivotArea>
    </format>
    <format dxfId="917">
      <pivotArea collapsedLevelsAreSubtotals="1" fieldPosition="0">
        <references count="2">
          <reference field="8" count="1" selected="0">
            <x v="3"/>
          </reference>
          <reference field="11" count="1" selected="0">
            <x v="3"/>
          </reference>
        </references>
      </pivotArea>
    </format>
    <format dxfId="916">
      <pivotArea dataOnly="0" labelOnly="1" fieldPosition="0">
        <references count="2">
          <reference field="8" count="1" selected="0">
            <x v="6"/>
          </reference>
          <reference field="11" count="1">
            <x v="17"/>
          </reference>
        </references>
      </pivotArea>
    </format>
    <format dxfId="915">
      <pivotArea dataOnly="0" labelOnly="1" fieldPosition="0">
        <references count="2">
          <reference field="8" count="1" selected="0">
            <x v="6"/>
          </reference>
          <reference field="11" count="1">
            <x v="41"/>
          </reference>
        </references>
      </pivotArea>
    </format>
    <format dxfId="914">
      <pivotArea dataOnly="0" labelOnly="1" fieldPosition="0">
        <references count="2">
          <reference field="8" count="1" selected="0">
            <x v="6"/>
          </reference>
          <reference field="11" count="1">
            <x v="8"/>
          </reference>
        </references>
      </pivotArea>
    </format>
    <format dxfId="913">
      <pivotArea dataOnly="0" labelOnly="1" fieldPosition="0">
        <references count="2">
          <reference field="8" count="1" selected="0">
            <x v="6"/>
          </reference>
          <reference field="11" count="1">
            <x v="6"/>
          </reference>
        </references>
      </pivotArea>
    </format>
    <format dxfId="912">
      <pivotArea dataOnly="0" labelOnly="1" fieldPosition="0">
        <references count="2">
          <reference field="8" count="1" selected="0">
            <x v="6"/>
          </reference>
          <reference field="11" count="1">
            <x v="78"/>
          </reference>
        </references>
      </pivotArea>
    </format>
    <format dxfId="911">
      <pivotArea dataOnly="0" labelOnly="1" fieldPosition="0">
        <references count="2">
          <reference field="8" count="1" selected="0">
            <x v="6"/>
          </reference>
          <reference field="11" count="1">
            <x v="73"/>
          </reference>
        </references>
      </pivotArea>
    </format>
    <format dxfId="910">
      <pivotArea dataOnly="0" labelOnly="1" fieldPosition="0">
        <references count="2">
          <reference field="8" count="1" selected="0">
            <x v="6"/>
          </reference>
          <reference field="11" count="1">
            <x v="65"/>
          </reference>
        </references>
      </pivotArea>
    </format>
    <format dxfId="909">
      <pivotArea dataOnly="0" labelOnly="1" fieldPosition="0">
        <references count="2">
          <reference field="8" count="1" selected="0">
            <x v="6"/>
          </reference>
          <reference field="11" count="1">
            <x v="53"/>
          </reference>
        </references>
      </pivotArea>
    </format>
    <format dxfId="908">
      <pivotArea dataOnly="0" labelOnly="1" fieldPosition="0">
        <references count="2">
          <reference field="8" count="1" selected="0">
            <x v="6"/>
          </reference>
          <reference field="11" count="1">
            <x v="39"/>
          </reference>
        </references>
      </pivotArea>
    </format>
    <format dxfId="907">
      <pivotArea dataOnly="0" labelOnly="1" fieldPosition="0">
        <references count="2">
          <reference field="8" count="1" selected="0">
            <x v="6"/>
          </reference>
          <reference field="11" count="1">
            <x v="36"/>
          </reference>
        </references>
      </pivotArea>
    </format>
    <format dxfId="906">
      <pivotArea dataOnly="0" labelOnly="1" fieldPosition="0">
        <references count="2">
          <reference field="8" count="1" selected="0">
            <x v="6"/>
          </reference>
          <reference field="11" count="1">
            <x v="27"/>
          </reference>
        </references>
      </pivotArea>
    </format>
    <format dxfId="905">
      <pivotArea dataOnly="0" labelOnly="1" fieldPosition="0">
        <references count="2">
          <reference field="8" count="1" selected="0">
            <x v="6"/>
          </reference>
          <reference field="11" count="1">
            <x v="10"/>
          </reference>
        </references>
      </pivotArea>
    </format>
    <format dxfId="904">
      <pivotArea dataOnly="0" labelOnly="1" fieldPosition="0">
        <references count="2">
          <reference field="8" count="1" selected="0">
            <x v="6"/>
          </reference>
          <reference field="11" count="1">
            <x v="5"/>
          </reference>
        </references>
      </pivotArea>
    </format>
    <format dxfId="903">
      <pivotArea dataOnly="0" labelOnly="1" fieldPosition="0">
        <references count="2">
          <reference field="8" count="1" selected="0">
            <x v="6"/>
          </reference>
          <reference field="11" count="1">
            <x v="77"/>
          </reference>
        </references>
      </pivotArea>
    </format>
    <format dxfId="902">
      <pivotArea dataOnly="0" labelOnly="1" fieldPosition="0">
        <references count="2">
          <reference field="8" count="1" selected="0">
            <x v="6"/>
          </reference>
          <reference field="11" count="1">
            <x v="74"/>
          </reference>
        </references>
      </pivotArea>
    </format>
    <format dxfId="901">
      <pivotArea dataOnly="0" labelOnly="1" fieldPosition="0">
        <references count="2">
          <reference field="8" count="1" selected="0">
            <x v="6"/>
          </reference>
          <reference field="11" count="1">
            <x v="72"/>
          </reference>
        </references>
      </pivotArea>
    </format>
    <format dxfId="900">
      <pivotArea dataOnly="0" labelOnly="1" fieldPosition="0">
        <references count="2">
          <reference field="8" count="1" selected="0">
            <x v="6"/>
          </reference>
          <reference field="11" count="1">
            <x v="69"/>
          </reference>
        </references>
      </pivotArea>
    </format>
    <format dxfId="899">
      <pivotArea dataOnly="0" labelOnly="1" fieldPosition="0">
        <references count="2">
          <reference field="8" count="1" selected="0">
            <x v="6"/>
          </reference>
          <reference field="11" count="1">
            <x v="67"/>
          </reference>
        </references>
      </pivotArea>
    </format>
    <format dxfId="898">
      <pivotArea dataOnly="0" labelOnly="1" fieldPosition="0">
        <references count="2">
          <reference field="8" count="1" selected="0">
            <x v="6"/>
          </reference>
          <reference field="11" count="1">
            <x v="66"/>
          </reference>
        </references>
      </pivotArea>
    </format>
    <format dxfId="897">
      <pivotArea dataOnly="0" labelOnly="1" fieldPosition="0">
        <references count="2">
          <reference field="8" count="1" selected="0">
            <x v="6"/>
          </reference>
          <reference field="11" count="1">
            <x v="64"/>
          </reference>
        </references>
      </pivotArea>
    </format>
    <format dxfId="896">
      <pivotArea dataOnly="0" labelOnly="1" fieldPosition="0">
        <references count="2">
          <reference field="8" count="1" selected="0">
            <x v="6"/>
          </reference>
          <reference field="11" count="1">
            <x v="63"/>
          </reference>
        </references>
      </pivotArea>
    </format>
    <format dxfId="895">
      <pivotArea dataOnly="0" labelOnly="1" fieldPosition="0">
        <references count="2">
          <reference field="8" count="1" selected="0">
            <x v="6"/>
          </reference>
          <reference field="11" count="1">
            <x v="61"/>
          </reference>
        </references>
      </pivotArea>
    </format>
    <format dxfId="894">
      <pivotArea dataOnly="0" labelOnly="1" fieldPosition="0">
        <references count="2">
          <reference field="8" count="1" selected="0">
            <x v="6"/>
          </reference>
          <reference field="11" count="1">
            <x v="50"/>
          </reference>
        </references>
      </pivotArea>
    </format>
    <format dxfId="893">
      <pivotArea dataOnly="0" labelOnly="1" fieldPosition="0">
        <references count="2">
          <reference field="8" count="1" selected="0">
            <x v="6"/>
          </reference>
          <reference field="11" count="1">
            <x v="46"/>
          </reference>
        </references>
      </pivotArea>
    </format>
    <format dxfId="892">
      <pivotArea dataOnly="0" labelOnly="1" fieldPosition="0">
        <references count="2">
          <reference field="8" count="1" selected="0">
            <x v="6"/>
          </reference>
          <reference field="11" count="1">
            <x v="45"/>
          </reference>
        </references>
      </pivotArea>
    </format>
    <format dxfId="891">
      <pivotArea dataOnly="0" labelOnly="1" fieldPosition="0">
        <references count="2">
          <reference field="8" count="1" selected="0">
            <x v="6"/>
          </reference>
          <reference field="11" count="1">
            <x v="35"/>
          </reference>
        </references>
      </pivotArea>
    </format>
    <format dxfId="890">
      <pivotArea dataOnly="0" labelOnly="1" fieldPosition="0">
        <references count="2">
          <reference field="8" count="1" selected="0">
            <x v="6"/>
          </reference>
          <reference field="11" count="1">
            <x v="34"/>
          </reference>
        </references>
      </pivotArea>
    </format>
    <format dxfId="889">
      <pivotArea dataOnly="0" labelOnly="1" fieldPosition="0">
        <references count="2">
          <reference field="8" count="1" selected="0">
            <x v="6"/>
          </reference>
          <reference field="11" count="1">
            <x v="33"/>
          </reference>
        </references>
      </pivotArea>
    </format>
    <format dxfId="888">
      <pivotArea dataOnly="0" labelOnly="1" fieldPosition="0">
        <references count="2">
          <reference field="8" count="1" selected="0">
            <x v="6"/>
          </reference>
          <reference field="11" count="1">
            <x v="32"/>
          </reference>
        </references>
      </pivotArea>
    </format>
    <format dxfId="887">
      <pivotArea dataOnly="0" labelOnly="1" fieldPosition="0">
        <references count="2">
          <reference field="8" count="1" selected="0">
            <x v="6"/>
          </reference>
          <reference field="11" count="1">
            <x v="29"/>
          </reference>
        </references>
      </pivotArea>
    </format>
    <format dxfId="886">
      <pivotArea dataOnly="0" labelOnly="1" fieldPosition="0">
        <references count="2">
          <reference field="8" count="1" selected="0">
            <x v="6"/>
          </reference>
          <reference field="11" count="1">
            <x v="25"/>
          </reference>
        </references>
      </pivotArea>
    </format>
    <format dxfId="885">
      <pivotArea dataOnly="0" labelOnly="1" fieldPosition="0">
        <references count="2">
          <reference field="8" count="1" selected="0">
            <x v="6"/>
          </reference>
          <reference field="11" count="1">
            <x v="22"/>
          </reference>
        </references>
      </pivotArea>
    </format>
    <format dxfId="884">
      <pivotArea dataOnly="0" labelOnly="1" fieldPosition="0">
        <references count="2">
          <reference field="8" count="1" selected="0">
            <x v="6"/>
          </reference>
          <reference field="11" count="1">
            <x v="20"/>
          </reference>
        </references>
      </pivotArea>
    </format>
    <format dxfId="883">
      <pivotArea dataOnly="0" labelOnly="1" fieldPosition="0">
        <references count="2">
          <reference field="8" count="1" selected="0">
            <x v="6"/>
          </reference>
          <reference field="11" count="1">
            <x v="18"/>
          </reference>
        </references>
      </pivotArea>
    </format>
    <format dxfId="882">
      <pivotArea dataOnly="0" labelOnly="1" fieldPosition="0">
        <references count="2">
          <reference field="8" count="1" selected="0">
            <x v="6"/>
          </reference>
          <reference field="11" count="1">
            <x v="16"/>
          </reference>
        </references>
      </pivotArea>
    </format>
    <format dxfId="881">
      <pivotArea dataOnly="0" labelOnly="1" fieldPosition="0">
        <references count="2">
          <reference field="8" count="1" selected="0">
            <x v="6"/>
          </reference>
          <reference field="11" count="1">
            <x v="13"/>
          </reference>
        </references>
      </pivotArea>
    </format>
    <format dxfId="880">
      <pivotArea dataOnly="0" labelOnly="1" fieldPosition="0">
        <references count="2">
          <reference field="8" count="1" selected="0">
            <x v="6"/>
          </reference>
          <reference field="11" count="1">
            <x v="1"/>
          </reference>
        </references>
      </pivotArea>
    </format>
    <format dxfId="879">
      <pivotArea collapsedLevelsAreSubtotals="1" fieldPosition="0">
        <references count="2">
          <reference field="8" count="1" selected="0">
            <x v="6"/>
          </reference>
          <reference field="11" count="1" selected="0">
            <x v="17"/>
          </reference>
        </references>
      </pivotArea>
    </format>
    <format dxfId="878">
      <pivotArea collapsedLevelsAreSubtotals="1" fieldPosition="0">
        <references count="2">
          <reference field="8" count="1" selected="0">
            <x v="6"/>
          </reference>
          <reference field="11" count="1" selected="0">
            <x v="41"/>
          </reference>
        </references>
      </pivotArea>
    </format>
    <format dxfId="877">
      <pivotArea collapsedLevelsAreSubtotals="1" fieldPosition="0">
        <references count="2">
          <reference field="8" count="1" selected="0">
            <x v="6"/>
          </reference>
          <reference field="11" count="1" selected="0">
            <x v="8"/>
          </reference>
        </references>
      </pivotArea>
    </format>
    <format dxfId="876">
      <pivotArea collapsedLevelsAreSubtotals="1" fieldPosition="0">
        <references count="2">
          <reference field="8" count="1" selected="0">
            <x v="6"/>
          </reference>
          <reference field="11" count="1" selected="0">
            <x v="6"/>
          </reference>
        </references>
      </pivotArea>
    </format>
    <format dxfId="875">
      <pivotArea collapsedLevelsAreSubtotals="1" fieldPosition="0">
        <references count="2">
          <reference field="8" count="1" selected="0">
            <x v="6"/>
          </reference>
          <reference field="11" count="1" selected="0">
            <x v="78"/>
          </reference>
        </references>
      </pivotArea>
    </format>
    <format dxfId="874">
      <pivotArea collapsedLevelsAreSubtotals="1" fieldPosition="0">
        <references count="2">
          <reference field="8" count="1" selected="0">
            <x v="6"/>
          </reference>
          <reference field="11" count="1" selected="0">
            <x v="73"/>
          </reference>
        </references>
      </pivotArea>
    </format>
    <format dxfId="873">
      <pivotArea collapsedLevelsAreSubtotals="1" fieldPosition="0">
        <references count="2">
          <reference field="8" count="1" selected="0">
            <x v="6"/>
          </reference>
          <reference field="11" count="1" selected="0">
            <x v="65"/>
          </reference>
        </references>
      </pivotArea>
    </format>
    <format dxfId="872">
      <pivotArea collapsedLevelsAreSubtotals="1" fieldPosition="0">
        <references count="2">
          <reference field="8" count="1" selected="0">
            <x v="6"/>
          </reference>
          <reference field="11" count="1" selected="0">
            <x v="53"/>
          </reference>
        </references>
      </pivotArea>
    </format>
    <format dxfId="871">
      <pivotArea collapsedLevelsAreSubtotals="1" fieldPosition="0">
        <references count="2">
          <reference field="8" count="1" selected="0">
            <x v="6"/>
          </reference>
          <reference field="11" count="1" selected="0">
            <x v="39"/>
          </reference>
        </references>
      </pivotArea>
    </format>
    <format dxfId="870">
      <pivotArea collapsedLevelsAreSubtotals="1" fieldPosition="0">
        <references count="2">
          <reference field="8" count="1" selected="0">
            <x v="6"/>
          </reference>
          <reference field="11" count="1" selected="0">
            <x v="36"/>
          </reference>
        </references>
      </pivotArea>
    </format>
    <format dxfId="869">
      <pivotArea collapsedLevelsAreSubtotals="1" fieldPosition="0">
        <references count="2">
          <reference field="8" count="1" selected="0">
            <x v="6"/>
          </reference>
          <reference field="11" count="1" selected="0">
            <x v="27"/>
          </reference>
        </references>
      </pivotArea>
    </format>
    <format dxfId="868">
      <pivotArea collapsedLevelsAreSubtotals="1" fieldPosition="0">
        <references count="2">
          <reference field="8" count="1" selected="0">
            <x v="6"/>
          </reference>
          <reference field="11" count="1" selected="0">
            <x v="10"/>
          </reference>
        </references>
      </pivotArea>
    </format>
    <format dxfId="867">
      <pivotArea collapsedLevelsAreSubtotals="1" fieldPosition="0">
        <references count="2">
          <reference field="8" count="1" selected="0">
            <x v="6"/>
          </reference>
          <reference field="11" count="1" selected="0">
            <x v="5"/>
          </reference>
        </references>
      </pivotArea>
    </format>
    <format dxfId="866">
      <pivotArea collapsedLevelsAreSubtotals="1" fieldPosition="0">
        <references count="2">
          <reference field="8" count="1" selected="0">
            <x v="6"/>
          </reference>
          <reference field="11" count="1" selected="0">
            <x v="77"/>
          </reference>
        </references>
      </pivotArea>
    </format>
    <format dxfId="865">
      <pivotArea collapsedLevelsAreSubtotals="1" fieldPosition="0">
        <references count="2">
          <reference field="8" count="1" selected="0">
            <x v="6"/>
          </reference>
          <reference field="11" count="1" selected="0">
            <x v="74"/>
          </reference>
        </references>
      </pivotArea>
    </format>
    <format dxfId="864">
      <pivotArea collapsedLevelsAreSubtotals="1" fieldPosition="0">
        <references count="2">
          <reference field="8" count="1" selected="0">
            <x v="6"/>
          </reference>
          <reference field="11" count="1" selected="0">
            <x v="72"/>
          </reference>
        </references>
      </pivotArea>
    </format>
    <format dxfId="863">
      <pivotArea collapsedLevelsAreSubtotals="1" fieldPosition="0">
        <references count="2">
          <reference field="8" count="1" selected="0">
            <x v="6"/>
          </reference>
          <reference field="11" count="1" selected="0">
            <x v="69"/>
          </reference>
        </references>
      </pivotArea>
    </format>
    <format dxfId="862">
      <pivotArea collapsedLevelsAreSubtotals="1" fieldPosition="0">
        <references count="2">
          <reference field="8" count="1" selected="0">
            <x v="6"/>
          </reference>
          <reference field="11" count="1" selected="0">
            <x v="67"/>
          </reference>
        </references>
      </pivotArea>
    </format>
    <format dxfId="861">
      <pivotArea collapsedLevelsAreSubtotals="1" fieldPosition="0">
        <references count="2">
          <reference field="8" count="1" selected="0">
            <x v="6"/>
          </reference>
          <reference field="11" count="1" selected="0">
            <x v="66"/>
          </reference>
        </references>
      </pivotArea>
    </format>
    <format dxfId="860">
      <pivotArea collapsedLevelsAreSubtotals="1" fieldPosition="0">
        <references count="2">
          <reference field="8" count="1" selected="0">
            <x v="6"/>
          </reference>
          <reference field="11" count="1" selected="0">
            <x v="64"/>
          </reference>
        </references>
      </pivotArea>
    </format>
    <format dxfId="859">
      <pivotArea collapsedLevelsAreSubtotals="1" fieldPosition="0">
        <references count="2">
          <reference field="8" count="1" selected="0">
            <x v="6"/>
          </reference>
          <reference field="11" count="1" selected="0">
            <x v="63"/>
          </reference>
        </references>
      </pivotArea>
    </format>
    <format dxfId="858">
      <pivotArea collapsedLevelsAreSubtotals="1" fieldPosition="0">
        <references count="2">
          <reference field="8" count="1" selected="0">
            <x v="6"/>
          </reference>
          <reference field="11" count="1" selected="0">
            <x v="61"/>
          </reference>
        </references>
      </pivotArea>
    </format>
    <format dxfId="857">
      <pivotArea collapsedLevelsAreSubtotals="1" fieldPosition="0">
        <references count="2">
          <reference field="8" count="1" selected="0">
            <x v="6"/>
          </reference>
          <reference field="11" count="1" selected="0">
            <x v="50"/>
          </reference>
        </references>
      </pivotArea>
    </format>
    <format dxfId="856">
      <pivotArea collapsedLevelsAreSubtotals="1" fieldPosition="0">
        <references count="2">
          <reference field="8" count="1" selected="0">
            <x v="6"/>
          </reference>
          <reference field="11" count="1" selected="0">
            <x v="46"/>
          </reference>
        </references>
      </pivotArea>
    </format>
    <format dxfId="855">
      <pivotArea collapsedLevelsAreSubtotals="1" fieldPosition="0">
        <references count="2">
          <reference field="8" count="1" selected="0">
            <x v="6"/>
          </reference>
          <reference field="11" count="1" selected="0">
            <x v="45"/>
          </reference>
        </references>
      </pivotArea>
    </format>
    <format dxfId="854">
      <pivotArea collapsedLevelsAreSubtotals="1" fieldPosition="0">
        <references count="2">
          <reference field="8" count="1" selected="0">
            <x v="6"/>
          </reference>
          <reference field="11" count="1" selected="0">
            <x v="35"/>
          </reference>
        </references>
      </pivotArea>
    </format>
    <format dxfId="853">
      <pivotArea collapsedLevelsAreSubtotals="1" fieldPosition="0">
        <references count="2">
          <reference field="8" count="1" selected="0">
            <x v="6"/>
          </reference>
          <reference field="11" count="1" selected="0">
            <x v="34"/>
          </reference>
        </references>
      </pivotArea>
    </format>
    <format dxfId="852">
      <pivotArea collapsedLevelsAreSubtotals="1" fieldPosition="0">
        <references count="2">
          <reference field="8" count="1" selected="0">
            <x v="6"/>
          </reference>
          <reference field="11" count="1" selected="0">
            <x v="33"/>
          </reference>
        </references>
      </pivotArea>
    </format>
    <format dxfId="851">
      <pivotArea collapsedLevelsAreSubtotals="1" fieldPosition="0">
        <references count="2">
          <reference field="8" count="1" selected="0">
            <x v="6"/>
          </reference>
          <reference field="11" count="1" selected="0">
            <x v="32"/>
          </reference>
        </references>
      </pivotArea>
    </format>
    <format dxfId="850">
      <pivotArea collapsedLevelsAreSubtotals="1" fieldPosition="0">
        <references count="2">
          <reference field="8" count="1" selected="0">
            <x v="6"/>
          </reference>
          <reference field="11" count="1" selected="0">
            <x v="29"/>
          </reference>
        </references>
      </pivotArea>
    </format>
    <format dxfId="849">
      <pivotArea collapsedLevelsAreSubtotals="1" fieldPosition="0">
        <references count="2">
          <reference field="8" count="1" selected="0">
            <x v="6"/>
          </reference>
          <reference field="11" count="1" selected="0">
            <x v="25"/>
          </reference>
        </references>
      </pivotArea>
    </format>
    <format dxfId="848">
      <pivotArea collapsedLevelsAreSubtotals="1" fieldPosition="0">
        <references count="2">
          <reference field="8" count="1" selected="0">
            <x v="6"/>
          </reference>
          <reference field="11" count="1" selected="0">
            <x v="22"/>
          </reference>
        </references>
      </pivotArea>
    </format>
    <format dxfId="847">
      <pivotArea collapsedLevelsAreSubtotals="1" fieldPosition="0">
        <references count="2">
          <reference field="8" count="1" selected="0">
            <x v="6"/>
          </reference>
          <reference field="11" count="1" selected="0">
            <x v="20"/>
          </reference>
        </references>
      </pivotArea>
    </format>
    <format dxfId="846">
      <pivotArea collapsedLevelsAreSubtotals="1" fieldPosition="0">
        <references count="2">
          <reference field="8" count="1" selected="0">
            <x v="6"/>
          </reference>
          <reference field="11" count="1" selected="0">
            <x v="18"/>
          </reference>
        </references>
      </pivotArea>
    </format>
    <format dxfId="845">
      <pivotArea collapsedLevelsAreSubtotals="1" fieldPosition="0">
        <references count="2">
          <reference field="8" count="1" selected="0">
            <x v="6"/>
          </reference>
          <reference field="11" count="1" selected="0">
            <x v="16"/>
          </reference>
        </references>
      </pivotArea>
    </format>
    <format dxfId="844">
      <pivotArea collapsedLevelsAreSubtotals="1" fieldPosition="0">
        <references count="2">
          <reference field="8" count="1" selected="0">
            <x v="6"/>
          </reference>
          <reference field="11" count="1" selected="0">
            <x v="13"/>
          </reference>
        </references>
      </pivotArea>
    </format>
    <format dxfId="843">
      <pivotArea collapsedLevelsAreSubtotals="1" fieldPosition="0">
        <references count="2">
          <reference field="8" count="1" selected="0">
            <x v="6"/>
          </reference>
          <reference field="11" count="1" selected="0">
            <x v="1"/>
          </reference>
        </references>
      </pivotArea>
    </format>
    <format dxfId="842">
      <pivotArea dataOnly="0" labelOnly="1" fieldPosition="0">
        <references count="1">
          <reference field="8" count="1">
            <x v="4"/>
          </reference>
        </references>
      </pivotArea>
    </format>
    <format dxfId="841">
      <pivotArea collapsedLevelsAreSubtotals="1" fieldPosition="0">
        <references count="1">
          <reference field="8" count="1" selected="0">
            <x v="4"/>
          </reference>
        </references>
      </pivotArea>
    </format>
    <format dxfId="840">
      <pivotArea dataOnly="0" labelOnly="1" fieldPosition="0">
        <references count="2">
          <reference field="8" count="1" selected="0">
            <x v="4"/>
          </reference>
          <reference field="11" count="1">
            <x v="50"/>
          </reference>
        </references>
      </pivotArea>
    </format>
    <format dxfId="839">
      <pivotArea dataOnly="0" labelOnly="1" fieldPosition="0">
        <references count="2">
          <reference field="8" count="1" selected="0">
            <x v="4"/>
          </reference>
          <reference field="11" count="1">
            <x v="49"/>
          </reference>
        </references>
      </pivotArea>
    </format>
    <format dxfId="838">
      <pivotArea dataOnly="0" labelOnly="1" fieldPosition="0">
        <references count="2">
          <reference field="8" count="1" selected="0">
            <x v="4"/>
          </reference>
          <reference field="11" count="1">
            <x v="12"/>
          </reference>
        </references>
      </pivotArea>
    </format>
    <format dxfId="837">
      <pivotArea dataOnly="0" labelOnly="1" fieldPosition="0">
        <references count="2">
          <reference field="8" count="1" selected="0">
            <x v="4"/>
          </reference>
          <reference field="11" count="1">
            <x v="10"/>
          </reference>
        </references>
      </pivotArea>
    </format>
    <format dxfId="836">
      <pivotArea dataOnly="0" labelOnly="1" fieldPosition="0">
        <references count="2">
          <reference field="8" count="1" selected="0">
            <x v="4"/>
          </reference>
          <reference field="11" count="1">
            <x v="45"/>
          </reference>
        </references>
      </pivotArea>
    </format>
    <format dxfId="835">
      <pivotArea dataOnly="0" labelOnly="1" fieldPosition="0">
        <references count="2">
          <reference field="8" count="1" selected="0">
            <x v="4"/>
          </reference>
          <reference field="11" count="1">
            <x v="36"/>
          </reference>
        </references>
      </pivotArea>
    </format>
    <format dxfId="834">
      <pivotArea dataOnly="0" labelOnly="1" fieldPosition="0">
        <references count="2">
          <reference field="8" count="1" selected="0">
            <x v="4"/>
          </reference>
          <reference field="11" count="1">
            <x v="23"/>
          </reference>
        </references>
      </pivotArea>
    </format>
    <format dxfId="833">
      <pivotArea dataOnly="0" labelOnly="1" fieldPosition="0">
        <references count="2">
          <reference field="8" count="1" selected="0">
            <x v="4"/>
          </reference>
          <reference field="11" count="1">
            <x v="19"/>
          </reference>
        </references>
      </pivotArea>
    </format>
    <format dxfId="832">
      <pivotArea dataOnly="0" labelOnly="1" fieldPosition="0">
        <references count="2">
          <reference field="8" count="1" selected="0">
            <x v="4"/>
          </reference>
          <reference field="11" count="1">
            <x v="16"/>
          </reference>
        </references>
      </pivotArea>
    </format>
    <format dxfId="831">
      <pivotArea dataOnly="0" labelOnly="1" fieldPosition="0">
        <references count="2">
          <reference field="8" count="1" selected="0">
            <x v="4"/>
          </reference>
          <reference field="11" count="1">
            <x v="76"/>
          </reference>
        </references>
      </pivotArea>
    </format>
    <format dxfId="830">
      <pivotArea dataOnly="0" labelOnly="1" fieldPosition="0">
        <references count="2">
          <reference field="8" count="1" selected="0">
            <x v="4"/>
          </reference>
          <reference field="11" count="1">
            <x v="71"/>
          </reference>
        </references>
      </pivotArea>
    </format>
    <format dxfId="829">
      <pivotArea dataOnly="0" labelOnly="1" fieldPosition="0">
        <references count="2">
          <reference field="8" count="1" selected="0">
            <x v="4"/>
          </reference>
          <reference field="11" count="1">
            <x v="70"/>
          </reference>
        </references>
      </pivotArea>
    </format>
    <format dxfId="828">
      <pivotArea dataOnly="0" labelOnly="1" fieldPosition="0">
        <references count="2">
          <reference field="8" count="1" selected="0">
            <x v="4"/>
          </reference>
          <reference field="11" count="1">
            <x v="62"/>
          </reference>
        </references>
      </pivotArea>
    </format>
    <format dxfId="827">
      <pivotArea dataOnly="0" labelOnly="1" fieldPosition="0">
        <references count="2">
          <reference field="8" count="1" selected="0">
            <x v="4"/>
          </reference>
          <reference field="11" count="1">
            <x v="59"/>
          </reference>
        </references>
      </pivotArea>
    </format>
    <format dxfId="826">
      <pivotArea dataOnly="0" labelOnly="1" fieldPosition="0">
        <references count="2">
          <reference field="8" count="1" selected="0">
            <x v="4"/>
          </reference>
          <reference field="11" count="1">
            <x v="55"/>
          </reference>
        </references>
      </pivotArea>
    </format>
    <format dxfId="825">
      <pivotArea dataOnly="0" labelOnly="1" fieldPosition="0">
        <references count="2">
          <reference field="8" count="1" selected="0">
            <x v="4"/>
          </reference>
          <reference field="11" count="1">
            <x v="54"/>
          </reference>
        </references>
      </pivotArea>
    </format>
    <format dxfId="824">
      <pivotArea dataOnly="0" labelOnly="1" fieldPosition="0">
        <references count="2">
          <reference field="8" count="1" selected="0">
            <x v="4"/>
          </reference>
          <reference field="11" count="1">
            <x v="48"/>
          </reference>
        </references>
      </pivotArea>
    </format>
    <format dxfId="823">
      <pivotArea dataOnly="0" labelOnly="1" fieldPosition="0">
        <references count="2">
          <reference field="8" count="1" selected="0">
            <x v="4"/>
          </reference>
          <reference field="11" count="1">
            <x v="47"/>
          </reference>
        </references>
      </pivotArea>
    </format>
    <format dxfId="822">
      <pivotArea dataOnly="0" labelOnly="1" fieldPosition="0">
        <references count="2">
          <reference field="8" count="1" selected="0">
            <x v="4"/>
          </reference>
          <reference field="11" count="1">
            <x v="46"/>
          </reference>
        </references>
      </pivotArea>
    </format>
    <format dxfId="821">
      <pivotArea dataOnly="0" labelOnly="1" fieldPosition="0">
        <references count="2">
          <reference field="8" count="1" selected="0">
            <x v="4"/>
          </reference>
          <reference field="11" count="1">
            <x v="44"/>
          </reference>
        </references>
      </pivotArea>
    </format>
    <format dxfId="820">
      <pivotArea dataOnly="0" labelOnly="1" fieldPosition="0">
        <references count="2">
          <reference field="8" count="1" selected="0">
            <x v="4"/>
          </reference>
          <reference field="11" count="1">
            <x v="41"/>
          </reference>
        </references>
      </pivotArea>
    </format>
    <format dxfId="819">
      <pivotArea dataOnly="0" labelOnly="1" fieldPosition="0">
        <references count="2">
          <reference field="8" count="1" selected="0">
            <x v="4"/>
          </reference>
          <reference field="11" count="1">
            <x v="39"/>
          </reference>
        </references>
      </pivotArea>
    </format>
    <format dxfId="818">
      <pivotArea dataOnly="0" labelOnly="1" fieldPosition="0">
        <references count="2">
          <reference field="8" count="1" selected="0">
            <x v="4"/>
          </reference>
          <reference field="11" count="1">
            <x v="35"/>
          </reference>
        </references>
      </pivotArea>
    </format>
    <format dxfId="817">
      <pivotArea dataOnly="0" labelOnly="1" fieldPosition="0">
        <references count="2">
          <reference field="8" count="1" selected="0">
            <x v="4"/>
          </reference>
          <reference field="11" count="1">
            <x v="34"/>
          </reference>
        </references>
      </pivotArea>
    </format>
    <format dxfId="816">
      <pivotArea dataOnly="0" labelOnly="1" fieldPosition="0">
        <references count="2">
          <reference field="8" count="1" selected="0">
            <x v="4"/>
          </reference>
          <reference field="11" count="1">
            <x v="29"/>
          </reference>
        </references>
      </pivotArea>
    </format>
    <format dxfId="815">
      <pivotArea dataOnly="0" labelOnly="1" fieldPosition="0">
        <references count="2">
          <reference field="8" count="1" selected="0">
            <x v="4"/>
          </reference>
          <reference field="11" count="1">
            <x v="27"/>
          </reference>
        </references>
      </pivotArea>
    </format>
    <format dxfId="814">
      <pivotArea dataOnly="0" labelOnly="1" fieldPosition="0">
        <references count="2">
          <reference field="8" count="1" selected="0">
            <x v="4"/>
          </reference>
          <reference field="11" count="1">
            <x v="26"/>
          </reference>
        </references>
      </pivotArea>
    </format>
    <format dxfId="813">
      <pivotArea dataOnly="0" labelOnly="1" fieldPosition="0">
        <references count="2">
          <reference field="8" count="1" selected="0">
            <x v="4"/>
          </reference>
          <reference field="11" count="1">
            <x v="24"/>
          </reference>
        </references>
      </pivotArea>
    </format>
    <format dxfId="812">
      <pivotArea dataOnly="0" labelOnly="1" fieldPosition="0">
        <references count="2">
          <reference field="8" count="1" selected="0">
            <x v="4"/>
          </reference>
          <reference field="11" count="1">
            <x v="22"/>
          </reference>
        </references>
      </pivotArea>
    </format>
    <format dxfId="811">
      <pivotArea dataOnly="0" labelOnly="1" fieldPosition="0">
        <references count="2">
          <reference field="8" count="1" selected="0">
            <x v="4"/>
          </reference>
          <reference field="11" count="1">
            <x v="21"/>
          </reference>
        </references>
      </pivotArea>
    </format>
    <format dxfId="810">
      <pivotArea dataOnly="0" labelOnly="1" fieldPosition="0">
        <references count="2">
          <reference field="8" count="1" selected="0">
            <x v="4"/>
          </reference>
          <reference field="11" count="1">
            <x v="11"/>
          </reference>
        </references>
      </pivotArea>
    </format>
    <format dxfId="809">
      <pivotArea dataOnly="0" labelOnly="1" fieldPosition="0">
        <references count="2">
          <reference field="8" count="1" selected="0">
            <x v="4"/>
          </reference>
          <reference field="11" count="1">
            <x v="9"/>
          </reference>
        </references>
      </pivotArea>
    </format>
    <format dxfId="808">
      <pivotArea dataOnly="0" labelOnly="1" fieldPosition="0">
        <references count="2">
          <reference field="8" count="1" selected="0">
            <x v="4"/>
          </reference>
          <reference field="11" count="1">
            <x v="5"/>
          </reference>
        </references>
      </pivotArea>
    </format>
    <format dxfId="807">
      <pivotArea dataOnly="0" labelOnly="1" fieldPosition="0">
        <references count="2">
          <reference field="8" count="1" selected="0">
            <x v="4"/>
          </reference>
          <reference field="11" count="1">
            <x v="4"/>
          </reference>
        </references>
      </pivotArea>
    </format>
    <format dxfId="806">
      <pivotArea dataOnly="0" labelOnly="1" fieldPosition="0">
        <references count="2">
          <reference field="8" count="1" selected="0">
            <x v="4"/>
          </reference>
          <reference field="11" count="1">
            <x v="2"/>
          </reference>
        </references>
      </pivotArea>
    </format>
    <format dxfId="805">
      <pivotArea dataOnly="0" labelOnly="1" fieldPosition="0">
        <references count="2">
          <reference field="8" count="1" selected="0">
            <x v="4"/>
          </reference>
          <reference field="11" count="1">
            <x v="0"/>
          </reference>
        </references>
      </pivotArea>
    </format>
    <format dxfId="804">
      <pivotArea collapsedLevelsAreSubtotals="1" fieldPosition="0">
        <references count="2">
          <reference field="8" count="1" selected="0">
            <x v="4"/>
          </reference>
          <reference field="11" count="1" selected="0">
            <x v="50"/>
          </reference>
        </references>
      </pivotArea>
    </format>
    <format dxfId="803">
      <pivotArea collapsedLevelsAreSubtotals="1" fieldPosition="0">
        <references count="2">
          <reference field="8" count="1" selected="0">
            <x v="4"/>
          </reference>
          <reference field="11" count="1" selected="0">
            <x v="49"/>
          </reference>
        </references>
      </pivotArea>
    </format>
    <format dxfId="802">
      <pivotArea collapsedLevelsAreSubtotals="1" fieldPosition="0">
        <references count="2">
          <reference field="8" count="1" selected="0">
            <x v="4"/>
          </reference>
          <reference field="11" count="1" selected="0">
            <x v="12"/>
          </reference>
        </references>
      </pivotArea>
    </format>
    <format dxfId="801">
      <pivotArea collapsedLevelsAreSubtotals="1" fieldPosition="0">
        <references count="2">
          <reference field="8" count="1" selected="0">
            <x v="4"/>
          </reference>
          <reference field="11" count="1" selected="0">
            <x v="10"/>
          </reference>
        </references>
      </pivotArea>
    </format>
    <format dxfId="800">
      <pivotArea collapsedLevelsAreSubtotals="1" fieldPosition="0">
        <references count="2">
          <reference field="8" count="1" selected="0">
            <x v="4"/>
          </reference>
          <reference field="11" count="1" selected="0">
            <x v="45"/>
          </reference>
        </references>
      </pivotArea>
    </format>
    <format dxfId="799">
      <pivotArea collapsedLevelsAreSubtotals="1" fieldPosition="0">
        <references count="2">
          <reference field="8" count="1" selected="0">
            <x v="4"/>
          </reference>
          <reference field="11" count="1" selected="0">
            <x v="36"/>
          </reference>
        </references>
      </pivotArea>
    </format>
    <format dxfId="798">
      <pivotArea collapsedLevelsAreSubtotals="1" fieldPosition="0">
        <references count="2">
          <reference field="8" count="1" selected="0">
            <x v="4"/>
          </reference>
          <reference field="11" count="1" selected="0">
            <x v="23"/>
          </reference>
        </references>
      </pivotArea>
    </format>
    <format dxfId="797">
      <pivotArea collapsedLevelsAreSubtotals="1" fieldPosition="0">
        <references count="2">
          <reference field="8" count="1" selected="0">
            <x v="4"/>
          </reference>
          <reference field="11" count="1" selected="0">
            <x v="19"/>
          </reference>
        </references>
      </pivotArea>
    </format>
    <format dxfId="796">
      <pivotArea collapsedLevelsAreSubtotals="1" fieldPosition="0">
        <references count="2">
          <reference field="8" count="1" selected="0">
            <x v="4"/>
          </reference>
          <reference field="11" count="1" selected="0">
            <x v="16"/>
          </reference>
        </references>
      </pivotArea>
    </format>
    <format dxfId="795">
      <pivotArea collapsedLevelsAreSubtotals="1" fieldPosition="0">
        <references count="2">
          <reference field="8" count="1" selected="0">
            <x v="4"/>
          </reference>
          <reference field="11" count="1" selected="0">
            <x v="76"/>
          </reference>
        </references>
      </pivotArea>
    </format>
    <format dxfId="794">
      <pivotArea collapsedLevelsAreSubtotals="1" fieldPosition="0">
        <references count="2">
          <reference field="8" count="1" selected="0">
            <x v="4"/>
          </reference>
          <reference field="11" count="1" selected="0">
            <x v="71"/>
          </reference>
        </references>
      </pivotArea>
    </format>
    <format dxfId="793">
      <pivotArea collapsedLevelsAreSubtotals="1" fieldPosition="0">
        <references count="2">
          <reference field="8" count="1" selected="0">
            <x v="4"/>
          </reference>
          <reference field="11" count="1" selected="0">
            <x v="70"/>
          </reference>
        </references>
      </pivotArea>
    </format>
    <format dxfId="792">
      <pivotArea collapsedLevelsAreSubtotals="1" fieldPosition="0">
        <references count="2">
          <reference field="8" count="1" selected="0">
            <x v="4"/>
          </reference>
          <reference field="11" count="1" selected="0">
            <x v="62"/>
          </reference>
        </references>
      </pivotArea>
    </format>
    <format dxfId="791">
      <pivotArea collapsedLevelsAreSubtotals="1" fieldPosition="0">
        <references count="2">
          <reference field="8" count="1" selected="0">
            <x v="4"/>
          </reference>
          <reference field="11" count="1" selected="0">
            <x v="59"/>
          </reference>
        </references>
      </pivotArea>
    </format>
    <format dxfId="790">
      <pivotArea collapsedLevelsAreSubtotals="1" fieldPosition="0">
        <references count="2">
          <reference field="8" count="1" selected="0">
            <x v="4"/>
          </reference>
          <reference field="11" count="1" selected="0">
            <x v="55"/>
          </reference>
        </references>
      </pivotArea>
    </format>
    <format dxfId="789">
      <pivotArea collapsedLevelsAreSubtotals="1" fieldPosition="0">
        <references count="2">
          <reference field="8" count="1" selected="0">
            <x v="4"/>
          </reference>
          <reference field="11" count="1" selected="0">
            <x v="54"/>
          </reference>
        </references>
      </pivotArea>
    </format>
    <format dxfId="788">
      <pivotArea collapsedLevelsAreSubtotals="1" fieldPosition="0">
        <references count="2">
          <reference field="8" count="1" selected="0">
            <x v="4"/>
          </reference>
          <reference field="11" count="1" selected="0">
            <x v="48"/>
          </reference>
        </references>
      </pivotArea>
    </format>
    <format dxfId="787">
      <pivotArea collapsedLevelsAreSubtotals="1" fieldPosition="0">
        <references count="2">
          <reference field="8" count="1" selected="0">
            <x v="4"/>
          </reference>
          <reference field="11" count="1" selected="0">
            <x v="47"/>
          </reference>
        </references>
      </pivotArea>
    </format>
    <format dxfId="786">
      <pivotArea collapsedLevelsAreSubtotals="1" fieldPosition="0">
        <references count="2">
          <reference field="8" count="1" selected="0">
            <x v="4"/>
          </reference>
          <reference field="11" count="1" selected="0">
            <x v="46"/>
          </reference>
        </references>
      </pivotArea>
    </format>
    <format dxfId="785">
      <pivotArea collapsedLevelsAreSubtotals="1" fieldPosition="0">
        <references count="2">
          <reference field="8" count="1" selected="0">
            <x v="4"/>
          </reference>
          <reference field="11" count="1" selected="0">
            <x v="44"/>
          </reference>
        </references>
      </pivotArea>
    </format>
    <format dxfId="784">
      <pivotArea collapsedLevelsAreSubtotals="1" fieldPosition="0">
        <references count="2">
          <reference field="8" count="1" selected="0">
            <x v="4"/>
          </reference>
          <reference field="11" count="1" selected="0">
            <x v="41"/>
          </reference>
        </references>
      </pivotArea>
    </format>
    <format dxfId="783">
      <pivotArea collapsedLevelsAreSubtotals="1" fieldPosition="0">
        <references count="2">
          <reference field="8" count="1" selected="0">
            <x v="4"/>
          </reference>
          <reference field="11" count="1" selected="0">
            <x v="39"/>
          </reference>
        </references>
      </pivotArea>
    </format>
    <format dxfId="782">
      <pivotArea collapsedLevelsAreSubtotals="1" fieldPosition="0">
        <references count="2">
          <reference field="8" count="1" selected="0">
            <x v="4"/>
          </reference>
          <reference field="11" count="1" selected="0">
            <x v="35"/>
          </reference>
        </references>
      </pivotArea>
    </format>
    <format dxfId="781">
      <pivotArea collapsedLevelsAreSubtotals="1" fieldPosition="0">
        <references count="2">
          <reference field="8" count="1" selected="0">
            <x v="4"/>
          </reference>
          <reference field="11" count="1" selected="0">
            <x v="34"/>
          </reference>
        </references>
      </pivotArea>
    </format>
    <format dxfId="780">
      <pivotArea collapsedLevelsAreSubtotals="1" fieldPosition="0">
        <references count="2">
          <reference field="8" count="1" selected="0">
            <x v="4"/>
          </reference>
          <reference field="11" count="1" selected="0">
            <x v="29"/>
          </reference>
        </references>
      </pivotArea>
    </format>
    <format dxfId="779">
      <pivotArea collapsedLevelsAreSubtotals="1" fieldPosition="0">
        <references count="2">
          <reference field="8" count="1" selected="0">
            <x v="4"/>
          </reference>
          <reference field="11" count="1" selected="0">
            <x v="27"/>
          </reference>
        </references>
      </pivotArea>
    </format>
    <format dxfId="778">
      <pivotArea collapsedLevelsAreSubtotals="1" fieldPosition="0">
        <references count="2">
          <reference field="8" count="1" selected="0">
            <x v="4"/>
          </reference>
          <reference field="11" count="1" selected="0">
            <x v="26"/>
          </reference>
        </references>
      </pivotArea>
    </format>
    <format dxfId="777">
      <pivotArea collapsedLevelsAreSubtotals="1" fieldPosition="0">
        <references count="2">
          <reference field="8" count="1" selected="0">
            <x v="4"/>
          </reference>
          <reference field="11" count="1" selected="0">
            <x v="24"/>
          </reference>
        </references>
      </pivotArea>
    </format>
    <format dxfId="776">
      <pivotArea collapsedLevelsAreSubtotals="1" fieldPosition="0">
        <references count="2">
          <reference field="8" count="1" selected="0">
            <x v="4"/>
          </reference>
          <reference field="11" count="1" selected="0">
            <x v="22"/>
          </reference>
        </references>
      </pivotArea>
    </format>
    <format dxfId="775">
      <pivotArea collapsedLevelsAreSubtotals="1" fieldPosition="0">
        <references count="2">
          <reference field="8" count="1" selected="0">
            <x v="4"/>
          </reference>
          <reference field="11" count="1" selected="0">
            <x v="21"/>
          </reference>
        </references>
      </pivotArea>
    </format>
    <format dxfId="774">
      <pivotArea collapsedLevelsAreSubtotals="1" fieldPosition="0">
        <references count="2">
          <reference field="8" count="1" selected="0">
            <x v="4"/>
          </reference>
          <reference field="11" count="1" selected="0">
            <x v="11"/>
          </reference>
        </references>
      </pivotArea>
    </format>
    <format dxfId="773">
      <pivotArea collapsedLevelsAreSubtotals="1" fieldPosition="0">
        <references count="2">
          <reference field="8" count="1" selected="0">
            <x v="4"/>
          </reference>
          <reference field="11" count="1" selected="0">
            <x v="9"/>
          </reference>
        </references>
      </pivotArea>
    </format>
    <format dxfId="772">
      <pivotArea collapsedLevelsAreSubtotals="1" fieldPosition="0">
        <references count="2">
          <reference field="8" count="1" selected="0">
            <x v="4"/>
          </reference>
          <reference field="11" count="1" selected="0">
            <x v="5"/>
          </reference>
        </references>
      </pivotArea>
    </format>
    <format dxfId="771">
      <pivotArea collapsedLevelsAreSubtotals="1" fieldPosition="0">
        <references count="2">
          <reference field="8" count="1" selected="0">
            <x v="4"/>
          </reference>
          <reference field="11" count="1" selected="0">
            <x v="4"/>
          </reference>
        </references>
      </pivotArea>
    </format>
    <format dxfId="770">
      <pivotArea collapsedLevelsAreSubtotals="1" fieldPosition="0">
        <references count="2">
          <reference field="8" count="1" selected="0">
            <x v="4"/>
          </reference>
          <reference field="11" count="1" selected="0">
            <x v="2"/>
          </reference>
        </references>
      </pivotArea>
    </format>
    <format dxfId="769">
      <pivotArea collapsedLevelsAreSubtotals="1" fieldPosition="0">
        <references count="2">
          <reference field="8" count="1" selected="0">
            <x v="4"/>
          </reference>
          <reference field="11" count="1" selected="0">
            <x v="0"/>
          </reference>
        </references>
      </pivotArea>
    </format>
    <format dxfId="768">
      <pivotArea dataOnly="0" labelOnly="1" fieldPosition="0">
        <references count="2">
          <reference field="8" count="1" selected="0">
            <x v="4"/>
          </reference>
          <reference field="11" count="1">
            <x v="50"/>
          </reference>
        </references>
      </pivotArea>
    </format>
    <format dxfId="767">
      <pivotArea dataOnly="0" labelOnly="1" fieldPosition="0">
        <references count="2">
          <reference field="8" count="1" selected="0">
            <x v="4"/>
          </reference>
          <reference field="11" count="1">
            <x v="49"/>
          </reference>
        </references>
      </pivotArea>
    </format>
    <format dxfId="766">
      <pivotArea dataOnly="0" labelOnly="1" fieldPosition="0">
        <references count="2">
          <reference field="8" count="1" selected="0">
            <x v="4"/>
          </reference>
          <reference field="11" count="1">
            <x v="12"/>
          </reference>
        </references>
      </pivotArea>
    </format>
    <format dxfId="765">
      <pivotArea dataOnly="0" labelOnly="1" fieldPosition="0">
        <references count="2">
          <reference field="8" count="1" selected="0">
            <x v="4"/>
          </reference>
          <reference field="11" count="1">
            <x v="10"/>
          </reference>
        </references>
      </pivotArea>
    </format>
    <format dxfId="764">
      <pivotArea dataOnly="0" labelOnly="1" fieldPosition="0">
        <references count="2">
          <reference field="8" count="1" selected="0">
            <x v="4"/>
          </reference>
          <reference field="11" count="1">
            <x v="45"/>
          </reference>
        </references>
      </pivotArea>
    </format>
    <format dxfId="763">
      <pivotArea dataOnly="0" labelOnly="1" fieldPosition="0">
        <references count="2">
          <reference field="8" count="1" selected="0">
            <x v="4"/>
          </reference>
          <reference field="11" count="1">
            <x v="36"/>
          </reference>
        </references>
      </pivotArea>
    </format>
    <format dxfId="762">
      <pivotArea dataOnly="0" labelOnly="1" fieldPosition="0">
        <references count="2">
          <reference field="8" count="1" selected="0">
            <x v="4"/>
          </reference>
          <reference field="11" count="1">
            <x v="23"/>
          </reference>
        </references>
      </pivotArea>
    </format>
    <format dxfId="761">
      <pivotArea dataOnly="0" labelOnly="1" fieldPosition="0">
        <references count="2">
          <reference field="8" count="1" selected="0">
            <x v="4"/>
          </reference>
          <reference field="11" count="1">
            <x v="19"/>
          </reference>
        </references>
      </pivotArea>
    </format>
    <format dxfId="760">
      <pivotArea dataOnly="0" labelOnly="1" fieldPosition="0">
        <references count="2">
          <reference field="8" count="1" selected="0">
            <x v="4"/>
          </reference>
          <reference field="11" count="1">
            <x v="16"/>
          </reference>
        </references>
      </pivotArea>
    </format>
    <format dxfId="759">
      <pivotArea dataOnly="0" labelOnly="1" fieldPosition="0">
        <references count="2">
          <reference field="8" count="1" selected="0">
            <x v="4"/>
          </reference>
          <reference field="11" count="1">
            <x v="76"/>
          </reference>
        </references>
      </pivotArea>
    </format>
    <format dxfId="758">
      <pivotArea dataOnly="0" labelOnly="1" fieldPosition="0">
        <references count="2">
          <reference field="8" count="1" selected="0">
            <x v="4"/>
          </reference>
          <reference field="11" count="1">
            <x v="71"/>
          </reference>
        </references>
      </pivotArea>
    </format>
    <format dxfId="757">
      <pivotArea dataOnly="0" labelOnly="1" fieldPosition="0">
        <references count="2">
          <reference field="8" count="1" selected="0">
            <x v="4"/>
          </reference>
          <reference field="11" count="1">
            <x v="70"/>
          </reference>
        </references>
      </pivotArea>
    </format>
    <format dxfId="756">
      <pivotArea dataOnly="0" labelOnly="1" fieldPosition="0">
        <references count="2">
          <reference field="8" count="1" selected="0">
            <x v="4"/>
          </reference>
          <reference field="11" count="1">
            <x v="62"/>
          </reference>
        </references>
      </pivotArea>
    </format>
    <format dxfId="755">
      <pivotArea dataOnly="0" labelOnly="1" fieldPosition="0">
        <references count="2">
          <reference field="8" count="1" selected="0">
            <x v="4"/>
          </reference>
          <reference field="11" count="1">
            <x v="59"/>
          </reference>
        </references>
      </pivotArea>
    </format>
    <format dxfId="754">
      <pivotArea dataOnly="0" labelOnly="1" fieldPosition="0">
        <references count="2">
          <reference field="8" count="1" selected="0">
            <x v="4"/>
          </reference>
          <reference field="11" count="1">
            <x v="55"/>
          </reference>
        </references>
      </pivotArea>
    </format>
    <format dxfId="753">
      <pivotArea dataOnly="0" labelOnly="1" fieldPosition="0">
        <references count="2">
          <reference field="8" count="1" selected="0">
            <x v="4"/>
          </reference>
          <reference field="11" count="1">
            <x v="54"/>
          </reference>
        </references>
      </pivotArea>
    </format>
    <format dxfId="752">
      <pivotArea dataOnly="0" labelOnly="1" fieldPosition="0">
        <references count="2">
          <reference field="8" count="1" selected="0">
            <x v="4"/>
          </reference>
          <reference field="11" count="1">
            <x v="48"/>
          </reference>
        </references>
      </pivotArea>
    </format>
    <format dxfId="751">
      <pivotArea dataOnly="0" labelOnly="1" fieldPosition="0">
        <references count="2">
          <reference field="8" count="1" selected="0">
            <x v="4"/>
          </reference>
          <reference field="11" count="1">
            <x v="47"/>
          </reference>
        </references>
      </pivotArea>
    </format>
    <format dxfId="750">
      <pivotArea dataOnly="0" labelOnly="1" fieldPosition="0">
        <references count="2">
          <reference field="8" count="1" selected="0">
            <x v="4"/>
          </reference>
          <reference field="11" count="1">
            <x v="46"/>
          </reference>
        </references>
      </pivotArea>
    </format>
    <format dxfId="749">
      <pivotArea dataOnly="0" labelOnly="1" fieldPosition="0">
        <references count="2">
          <reference field="8" count="1" selected="0">
            <x v="4"/>
          </reference>
          <reference field="11" count="1">
            <x v="44"/>
          </reference>
        </references>
      </pivotArea>
    </format>
    <format dxfId="748">
      <pivotArea dataOnly="0" labelOnly="1" fieldPosition="0">
        <references count="2">
          <reference field="8" count="1" selected="0">
            <x v="4"/>
          </reference>
          <reference field="11" count="1">
            <x v="41"/>
          </reference>
        </references>
      </pivotArea>
    </format>
    <format dxfId="747">
      <pivotArea dataOnly="0" labelOnly="1" fieldPosition="0">
        <references count="2">
          <reference field="8" count="1" selected="0">
            <x v="4"/>
          </reference>
          <reference field="11" count="1">
            <x v="39"/>
          </reference>
        </references>
      </pivotArea>
    </format>
    <format dxfId="746">
      <pivotArea dataOnly="0" labelOnly="1" fieldPosition="0">
        <references count="2">
          <reference field="8" count="1" selected="0">
            <x v="4"/>
          </reference>
          <reference field="11" count="1">
            <x v="35"/>
          </reference>
        </references>
      </pivotArea>
    </format>
    <format dxfId="745">
      <pivotArea dataOnly="0" labelOnly="1" fieldPosition="0">
        <references count="2">
          <reference field="8" count="1" selected="0">
            <x v="4"/>
          </reference>
          <reference field="11" count="1">
            <x v="34"/>
          </reference>
        </references>
      </pivotArea>
    </format>
    <format dxfId="744">
      <pivotArea dataOnly="0" labelOnly="1" fieldPosition="0">
        <references count="2">
          <reference field="8" count="1" selected="0">
            <x v="4"/>
          </reference>
          <reference field="11" count="1">
            <x v="29"/>
          </reference>
        </references>
      </pivotArea>
    </format>
    <format dxfId="743">
      <pivotArea dataOnly="0" labelOnly="1" fieldPosition="0">
        <references count="2">
          <reference field="8" count="1" selected="0">
            <x v="4"/>
          </reference>
          <reference field="11" count="1">
            <x v="27"/>
          </reference>
        </references>
      </pivotArea>
    </format>
    <format dxfId="742">
      <pivotArea dataOnly="0" labelOnly="1" fieldPosition="0">
        <references count="2">
          <reference field="8" count="1" selected="0">
            <x v="4"/>
          </reference>
          <reference field="11" count="1">
            <x v="26"/>
          </reference>
        </references>
      </pivotArea>
    </format>
    <format dxfId="741">
      <pivotArea dataOnly="0" labelOnly="1" fieldPosition="0">
        <references count="2">
          <reference field="8" count="1" selected="0">
            <x v="4"/>
          </reference>
          <reference field="11" count="1">
            <x v="24"/>
          </reference>
        </references>
      </pivotArea>
    </format>
    <format dxfId="740">
      <pivotArea dataOnly="0" labelOnly="1" fieldPosition="0">
        <references count="2">
          <reference field="8" count="1" selected="0">
            <x v="4"/>
          </reference>
          <reference field="11" count="1">
            <x v="22"/>
          </reference>
        </references>
      </pivotArea>
    </format>
    <format dxfId="739">
      <pivotArea dataOnly="0" labelOnly="1" fieldPosition="0">
        <references count="2">
          <reference field="8" count="1" selected="0">
            <x v="4"/>
          </reference>
          <reference field="11" count="1">
            <x v="21"/>
          </reference>
        </references>
      </pivotArea>
    </format>
    <format dxfId="738">
      <pivotArea dataOnly="0" labelOnly="1" fieldPosition="0">
        <references count="2">
          <reference field="8" count="1" selected="0">
            <x v="4"/>
          </reference>
          <reference field="11" count="1">
            <x v="11"/>
          </reference>
        </references>
      </pivotArea>
    </format>
    <format dxfId="737">
      <pivotArea dataOnly="0" labelOnly="1" fieldPosition="0">
        <references count="2">
          <reference field="8" count="1" selected="0">
            <x v="4"/>
          </reference>
          <reference field="11" count="1">
            <x v="9"/>
          </reference>
        </references>
      </pivotArea>
    </format>
    <format dxfId="736">
      <pivotArea dataOnly="0" labelOnly="1" fieldPosition="0">
        <references count="2">
          <reference field="8" count="1" selected="0">
            <x v="4"/>
          </reference>
          <reference field="11" count="1">
            <x v="5"/>
          </reference>
        </references>
      </pivotArea>
    </format>
    <format dxfId="735">
      <pivotArea dataOnly="0" labelOnly="1" fieldPosition="0">
        <references count="2">
          <reference field="8" count="1" selected="0">
            <x v="4"/>
          </reference>
          <reference field="11" count="1">
            <x v="4"/>
          </reference>
        </references>
      </pivotArea>
    </format>
    <format dxfId="734">
      <pivotArea dataOnly="0" labelOnly="1" fieldPosition="0">
        <references count="2">
          <reference field="8" count="1" selected="0">
            <x v="4"/>
          </reference>
          <reference field="11" count="1">
            <x v="2"/>
          </reference>
        </references>
      </pivotArea>
    </format>
    <format dxfId="733">
      <pivotArea dataOnly="0" labelOnly="1" fieldPosition="0">
        <references count="2">
          <reference field="8" count="1" selected="0">
            <x v="4"/>
          </reference>
          <reference field="11" count="1">
            <x v="0"/>
          </reference>
        </references>
      </pivotArea>
    </format>
    <format dxfId="732">
      <pivotArea collapsedLevelsAreSubtotals="1" fieldPosition="0">
        <references count="2">
          <reference field="8" count="1" selected="0">
            <x v="4"/>
          </reference>
          <reference field="11" count="1" selected="0">
            <x v="50"/>
          </reference>
        </references>
      </pivotArea>
    </format>
    <format dxfId="731">
      <pivotArea collapsedLevelsAreSubtotals="1" fieldPosition="0">
        <references count="2">
          <reference field="8" count="1" selected="0">
            <x v="4"/>
          </reference>
          <reference field="11" count="1" selected="0">
            <x v="49"/>
          </reference>
        </references>
      </pivotArea>
    </format>
    <format dxfId="730">
      <pivotArea collapsedLevelsAreSubtotals="1" fieldPosition="0">
        <references count="2">
          <reference field="8" count="1" selected="0">
            <x v="4"/>
          </reference>
          <reference field="11" count="1" selected="0">
            <x v="12"/>
          </reference>
        </references>
      </pivotArea>
    </format>
    <format dxfId="729">
      <pivotArea collapsedLevelsAreSubtotals="1" fieldPosition="0">
        <references count="2">
          <reference field="8" count="1" selected="0">
            <x v="4"/>
          </reference>
          <reference field="11" count="1" selected="0">
            <x v="10"/>
          </reference>
        </references>
      </pivotArea>
    </format>
    <format dxfId="728">
      <pivotArea collapsedLevelsAreSubtotals="1" fieldPosition="0">
        <references count="2">
          <reference field="8" count="1" selected="0">
            <x v="4"/>
          </reference>
          <reference field="11" count="1" selected="0">
            <x v="45"/>
          </reference>
        </references>
      </pivotArea>
    </format>
    <format dxfId="727">
      <pivotArea collapsedLevelsAreSubtotals="1" fieldPosition="0">
        <references count="2">
          <reference field="8" count="1" selected="0">
            <x v="4"/>
          </reference>
          <reference field="11" count="1" selected="0">
            <x v="36"/>
          </reference>
        </references>
      </pivotArea>
    </format>
    <format dxfId="726">
      <pivotArea collapsedLevelsAreSubtotals="1" fieldPosition="0">
        <references count="2">
          <reference field="8" count="1" selected="0">
            <x v="4"/>
          </reference>
          <reference field="11" count="1" selected="0">
            <x v="23"/>
          </reference>
        </references>
      </pivotArea>
    </format>
    <format dxfId="725">
      <pivotArea collapsedLevelsAreSubtotals="1" fieldPosition="0">
        <references count="2">
          <reference field="8" count="1" selected="0">
            <x v="4"/>
          </reference>
          <reference field="11" count="1" selected="0">
            <x v="19"/>
          </reference>
        </references>
      </pivotArea>
    </format>
    <format dxfId="724">
      <pivotArea collapsedLevelsAreSubtotals="1" fieldPosition="0">
        <references count="2">
          <reference field="8" count="1" selected="0">
            <x v="4"/>
          </reference>
          <reference field="11" count="1" selected="0">
            <x v="16"/>
          </reference>
        </references>
      </pivotArea>
    </format>
    <format dxfId="723">
      <pivotArea collapsedLevelsAreSubtotals="1" fieldPosition="0">
        <references count="2">
          <reference field="8" count="1" selected="0">
            <x v="4"/>
          </reference>
          <reference field="11" count="1" selected="0">
            <x v="76"/>
          </reference>
        </references>
      </pivotArea>
    </format>
    <format dxfId="722">
      <pivotArea collapsedLevelsAreSubtotals="1" fieldPosition="0">
        <references count="2">
          <reference field="8" count="1" selected="0">
            <x v="4"/>
          </reference>
          <reference field="11" count="1" selected="0">
            <x v="71"/>
          </reference>
        </references>
      </pivotArea>
    </format>
    <format dxfId="721">
      <pivotArea collapsedLevelsAreSubtotals="1" fieldPosition="0">
        <references count="2">
          <reference field="8" count="1" selected="0">
            <x v="4"/>
          </reference>
          <reference field="11" count="1" selected="0">
            <x v="70"/>
          </reference>
        </references>
      </pivotArea>
    </format>
    <format dxfId="720">
      <pivotArea collapsedLevelsAreSubtotals="1" fieldPosition="0">
        <references count="2">
          <reference field="8" count="1" selected="0">
            <x v="4"/>
          </reference>
          <reference field="11" count="1" selected="0">
            <x v="62"/>
          </reference>
        </references>
      </pivotArea>
    </format>
    <format dxfId="719">
      <pivotArea collapsedLevelsAreSubtotals="1" fieldPosition="0">
        <references count="2">
          <reference field="8" count="1" selected="0">
            <x v="4"/>
          </reference>
          <reference field="11" count="1" selected="0">
            <x v="59"/>
          </reference>
        </references>
      </pivotArea>
    </format>
    <format dxfId="718">
      <pivotArea collapsedLevelsAreSubtotals="1" fieldPosition="0">
        <references count="2">
          <reference field="8" count="1" selected="0">
            <x v="4"/>
          </reference>
          <reference field="11" count="1" selected="0">
            <x v="55"/>
          </reference>
        </references>
      </pivotArea>
    </format>
    <format dxfId="717">
      <pivotArea collapsedLevelsAreSubtotals="1" fieldPosition="0">
        <references count="2">
          <reference field="8" count="1" selected="0">
            <x v="4"/>
          </reference>
          <reference field="11" count="1" selected="0">
            <x v="54"/>
          </reference>
        </references>
      </pivotArea>
    </format>
    <format dxfId="716">
      <pivotArea collapsedLevelsAreSubtotals="1" fieldPosition="0">
        <references count="2">
          <reference field="8" count="1" selected="0">
            <x v="4"/>
          </reference>
          <reference field="11" count="1" selected="0">
            <x v="48"/>
          </reference>
        </references>
      </pivotArea>
    </format>
    <format dxfId="715">
      <pivotArea collapsedLevelsAreSubtotals="1" fieldPosition="0">
        <references count="2">
          <reference field="8" count="1" selected="0">
            <x v="4"/>
          </reference>
          <reference field="11" count="1" selected="0">
            <x v="47"/>
          </reference>
        </references>
      </pivotArea>
    </format>
    <format dxfId="714">
      <pivotArea collapsedLevelsAreSubtotals="1" fieldPosition="0">
        <references count="2">
          <reference field="8" count="1" selected="0">
            <x v="4"/>
          </reference>
          <reference field="11" count="1" selected="0">
            <x v="46"/>
          </reference>
        </references>
      </pivotArea>
    </format>
    <format dxfId="713">
      <pivotArea collapsedLevelsAreSubtotals="1" fieldPosition="0">
        <references count="2">
          <reference field="8" count="1" selected="0">
            <x v="4"/>
          </reference>
          <reference field="11" count="1" selected="0">
            <x v="44"/>
          </reference>
        </references>
      </pivotArea>
    </format>
    <format dxfId="712">
      <pivotArea collapsedLevelsAreSubtotals="1" fieldPosition="0">
        <references count="2">
          <reference field="8" count="1" selected="0">
            <x v="4"/>
          </reference>
          <reference field="11" count="1" selected="0">
            <x v="41"/>
          </reference>
        </references>
      </pivotArea>
    </format>
    <format dxfId="711">
      <pivotArea collapsedLevelsAreSubtotals="1" fieldPosition="0">
        <references count="2">
          <reference field="8" count="1" selected="0">
            <x v="4"/>
          </reference>
          <reference field="11" count="1" selected="0">
            <x v="39"/>
          </reference>
        </references>
      </pivotArea>
    </format>
    <format dxfId="710">
      <pivotArea collapsedLevelsAreSubtotals="1" fieldPosition="0">
        <references count="2">
          <reference field="8" count="1" selected="0">
            <x v="4"/>
          </reference>
          <reference field="11" count="1" selected="0">
            <x v="35"/>
          </reference>
        </references>
      </pivotArea>
    </format>
    <format dxfId="709">
      <pivotArea collapsedLevelsAreSubtotals="1" fieldPosition="0">
        <references count="2">
          <reference field="8" count="1" selected="0">
            <x v="4"/>
          </reference>
          <reference field="11" count="1" selected="0">
            <x v="34"/>
          </reference>
        </references>
      </pivotArea>
    </format>
    <format dxfId="708">
      <pivotArea collapsedLevelsAreSubtotals="1" fieldPosition="0">
        <references count="2">
          <reference field="8" count="1" selected="0">
            <x v="4"/>
          </reference>
          <reference field="11" count="1" selected="0">
            <x v="29"/>
          </reference>
        </references>
      </pivotArea>
    </format>
    <format dxfId="707">
      <pivotArea collapsedLevelsAreSubtotals="1" fieldPosition="0">
        <references count="2">
          <reference field="8" count="1" selected="0">
            <x v="4"/>
          </reference>
          <reference field="11" count="1" selected="0">
            <x v="27"/>
          </reference>
        </references>
      </pivotArea>
    </format>
    <format dxfId="706">
      <pivotArea collapsedLevelsAreSubtotals="1" fieldPosition="0">
        <references count="2">
          <reference field="8" count="1" selected="0">
            <x v="4"/>
          </reference>
          <reference field="11" count="1" selected="0">
            <x v="26"/>
          </reference>
        </references>
      </pivotArea>
    </format>
    <format dxfId="705">
      <pivotArea collapsedLevelsAreSubtotals="1" fieldPosition="0">
        <references count="2">
          <reference field="8" count="1" selected="0">
            <x v="4"/>
          </reference>
          <reference field="11" count="1" selected="0">
            <x v="24"/>
          </reference>
        </references>
      </pivotArea>
    </format>
    <format dxfId="704">
      <pivotArea collapsedLevelsAreSubtotals="1" fieldPosition="0">
        <references count="2">
          <reference field="8" count="1" selected="0">
            <x v="4"/>
          </reference>
          <reference field="11" count="1" selected="0">
            <x v="22"/>
          </reference>
        </references>
      </pivotArea>
    </format>
    <format dxfId="703">
      <pivotArea collapsedLevelsAreSubtotals="1" fieldPosition="0">
        <references count="2">
          <reference field="8" count="1" selected="0">
            <x v="4"/>
          </reference>
          <reference field="11" count="1" selected="0">
            <x v="21"/>
          </reference>
        </references>
      </pivotArea>
    </format>
    <format dxfId="702">
      <pivotArea collapsedLevelsAreSubtotals="1" fieldPosition="0">
        <references count="2">
          <reference field="8" count="1" selected="0">
            <x v="4"/>
          </reference>
          <reference field="11" count="1" selected="0">
            <x v="11"/>
          </reference>
        </references>
      </pivotArea>
    </format>
    <format dxfId="701">
      <pivotArea collapsedLevelsAreSubtotals="1" fieldPosition="0">
        <references count="2">
          <reference field="8" count="1" selected="0">
            <x v="4"/>
          </reference>
          <reference field="11" count="1" selected="0">
            <x v="9"/>
          </reference>
        </references>
      </pivotArea>
    </format>
    <format dxfId="700">
      <pivotArea collapsedLevelsAreSubtotals="1" fieldPosition="0">
        <references count="2">
          <reference field="8" count="1" selected="0">
            <x v="4"/>
          </reference>
          <reference field="11" count="1" selected="0">
            <x v="5"/>
          </reference>
        </references>
      </pivotArea>
    </format>
    <format dxfId="699">
      <pivotArea collapsedLevelsAreSubtotals="1" fieldPosition="0">
        <references count="2">
          <reference field="8" count="1" selected="0">
            <x v="4"/>
          </reference>
          <reference field="11" count="1" selected="0">
            <x v="4"/>
          </reference>
        </references>
      </pivotArea>
    </format>
    <format dxfId="698">
      <pivotArea collapsedLevelsAreSubtotals="1" fieldPosition="0">
        <references count="2">
          <reference field="8" count="1" selected="0">
            <x v="4"/>
          </reference>
          <reference field="11" count="1" selected="0">
            <x v="2"/>
          </reference>
        </references>
      </pivotArea>
    </format>
    <format dxfId="697">
      <pivotArea collapsedLevelsAreSubtotals="1" fieldPosition="0">
        <references count="2">
          <reference field="8" count="1" selected="0">
            <x v="4"/>
          </reference>
          <reference field="11" count="1" selected="0">
            <x v="0"/>
          </reference>
        </references>
      </pivotArea>
    </format>
    <format dxfId="696">
      <pivotArea dataOnly="0" labelOnly="1" fieldPosition="0">
        <references count="2">
          <reference field="8" count="1" selected="0">
            <x v="4"/>
          </reference>
          <reference field="11" count="1">
            <x v="50"/>
          </reference>
        </references>
      </pivotArea>
    </format>
    <format dxfId="695">
      <pivotArea dataOnly="0" labelOnly="1" fieldPosition="0">
        <references count="2">
          <reference field="8" count="1" selected="0">
            <x v="4"/>
          </reference>
          <reference field="11" count="1">
            <x v="49"/>
          </reference>
        </references>
      </pivotArea>
    </format>
    <format dxfId="694">
      <pivotArea dataOnly="0" labelOnly="1" fieldPosition="0">
        <references count="2">
          <reference field="8" count="1" selected="0">
            <x v="4"/>
          </reference>
          <reference field="11" count="1">
            <x v="12"/>
          </reference>
        </references>
      </pivotArea>
    </format>
    <format dxfId="693">
      <pivotArea dataOnly="0" labelOnly="1" fieldPosition="0">
        <references count="2">
          <reference field="8" count="1" selected="0">
            <x v="4"/>
          </reference>
          <reference field="11" count="1">
            <x v="10"/>
          </reference>
        </references>
      </pivotArea>
    </format>
    <format dxfId="692">
      <pivotArea dataOnly="0" labelOnly="1" fieldPosition="0">
        <references count="2">
          <reference field="8" count="1" selected="0">
            <x v="4"/>
          </reference>
          <reference field="11" count="1">
            <x v="45"/>
          </reference>
        </references>
      </pivotArea>
    </format>
    <format dxfId="691">
      <pivotArea dataOnly="0" labelOnly="1" fieldPosition="0">
        <references count="2">
          <reference field="8" count="1" selected="0">
            <x v="4"/>
          </reference>
          <reference field="11" count="1">
            <x v="36"/>
          </reference>
        </references>
      </pivotArea>
    </format>
    <format dxfId="690">
      <pivotArea dataOnly="0" labelOnly="1" fieldPosition="0">
        <references count="2">
          <reference field="8" count="1" selected="0">
            <x v="4"/>
          </reference>
          <reference field="11" count="1">
            <x v="23"/>
          </reference>
        </references>
      </pivotArea>
    </format>
    <format dxfId="689">
      <pivotArea dataOnly="0" labelOnly="1" fieldPosition="0">
        <references count="2">
          <reference field="8" count="1" selected="0">
            <x v="4"/>
          </reference>
          <reference field="11" count="1">
            <x v="19"/>
          </reference>
        </references>
      </pivotArea>
    </format>
    <format dxfId="688">
      <pivotArea dataOnly="0" labelOnly="1" fieldPosition="0">
        <references count="2">
          <reference field="8" count="1" selected="0">
            <x v="4"/>
          </reference>
          <reference field="11" count="1">
            <x v="16"/>
          </reference>
        </references>
      </pivotArea>
    </format>
    <format dxfId="687">
      <pivotArea dataOnly="0" labelOnly="1" fieldPosition="0">
        <references count="2">
          <reference field="8" count="1" selected="0">
            <x v="4"/>
          </reference>
          <reference field="11" count="1">
            <x v="76"/>
          </reference>
        </references>
      </pivotArea>
    </format>
    <format dxfId="686">
      <pivotArea dataOnly="0" labelOnly="1" fieldPosition="0">
        <references count="2">
          <reference field="8" count="1" selected="0">
            <x v="4"/>
          </reference>
          <reference field="11" count="1">
            <x v="71"/>
          </reference>
        </references>
      </pivotArea>
    </format>
    <format dxfId="685">
      <pivotArea dataOnly="0" labelOnly="1" fieldPosition="0">
        <references count="2">
          <reference field="8" count="1" selected="0">
            <x v="4"/>
          </reference>
          <reference field="11" count="1">
            <x v="70"/>
          </reference>
        </references>
      </pivotArea>
    </format>
    <format dxfId="684">
      <pivotArea dataOnly="0" labelOnly="1" fieldPosition="0">
        <references count="2">
          <reference field="8" count="1" selected="0">
            <x v="4"/>
          </reference>
          <reference field="11" count="1">
            <x v="62"/>
          </reference>
        </references>
      </pivotArea>
    </format>
    <format dxfId="683">
      <pivotArea dataOnly="0" labelOnly="1" fieldPosition="0">
        <references count="2">
          <reference field="8" count="1" selected="0">
            <x v="4"/>
          </reference>
          <reference field="11" count="1">
            <x v="59"/>
          </reference>
        </references>
      </pivotArea>
    </format>
    <format dxfId="682">
      <pivotArea dataOnly="0" labelOnly="1" fieldPosition="0">
        <references count="2">
          <reference field="8" count="1" selected="0">
            <x v="4"/>
          </reference>
          <reference field="11" count="1">
            <x v="55"/>
          </reference>
        </references>
      </pivotArea>
    </format>
    <format dxfId="681">
      <pivotArea dataOnly="0" labelOnly="1" fieldPosition="0">
        <references count="2">
          <reference field="8" count="1" selected="0">
            <x v="4"/>
          </reference>
          <reference field="11" count="1">
            <x v="54"/>
          </reference>
        </references>
      </pivotArea>
    </format>
    <format dxfId="680">
      <pivotArea dataOnly="0" labelOnly="1" fieldPosition="0">
        <references count="2">
          <reference field="8" count="1" selected="0">
            <x v="4"/>
          </reference>
          <reference field="11" count="1">
            <x v="48"/>
          </reference>
        </references>
      </pivotArea>
    </format>
    <format dxfId="679">
      <pivotArea dataOnly="0" labelOnly="1" fieldPosition="0">
        <references count="2">
          <reference field="8" count="1" selected="0">
            <x v="4"/>
          </reference>
          <reference field="11" count="1">
            <x v="47"/>
          </reference>
        </references>
      </pivotArea>
    </format>
    <format dxfId="678">
      <pivotArea dataOnly="0" labelOnly="1" fieldPosition="0">
        <references count="2">
          <reference field="8" count="1" selected="0">
            <x v="4"/>
          </reference>
          <reference field="11" count="1">
            <x v="46"/>
          </reference>
        </references>
      </pivotArea>
    </format>
    <format dxfId="677">
      <pivotArea dataOnly="0" labelOnly="1" fieldPosition="0">
        <references count="2">
          <reference field="8" count="1" selected="0">
            <x v="4"/>
          </reference>
          <reference field="11" count="1">
            <x v="44"/>
          </reference>
        </references>
      </pivotArea>
    </format>
    <format dxfId="676">
      <pivotArea dataOnly="0" labelOnly="1" fieldPosition="0">
        <references count="2">
          <reference field="8" count="1" selected="0">
            <x v="4"/>
          </reference>
          <reference field="11" count="1">
            <x v="41"/>
          </reference>
        </references>
      </pivotArea>
    </format>
    <format dxfId="675">
      <pivotArea dataOnly="0" labelOnly="1" fieldPosition="0">
        <references count="2">
          <reference field="8" count="1" selected="0">
            <x v="4"/>
          </reference>
          <reference field="11" count="1">
            <x v="39"/>
          </reference>
        </references>
      </pivotArea>
    </format>
    <format dxfId="674">
      <pivotArea dataOnly="0" labelOnly="1" fieldPosition="0">
        <references count="2">
          <reference field="8" count="1" selected="0">
            <x v="4"/>
          </reference>
          <reference field="11" count="1">
            <x v="35"/>
          </reference>
        </references>
      </pivotArea>
    </format>
    <format dxfId="673">
      <pivotArea dataOnly="0" labelOnly="1" fieldPosition="0">
        <references count="2">
          <reference field="8" count="1" selected="0">
            <x v="4"/>
          </reference>
          <reference field="11" count="1">
            <x v="34"/>
          </reference>
        </references>
      </pivotArea>
    </format>
    <format dxfId="672">
      <pivotArea dataOnly="0" labelOnly="1" fieldPosition="0">
        <references count="2">
          <reference field="8" count="1" selected="0">
            <x v="4"/>
          </reference>
          <reference field="11" count="1">
            <x v="29"/>
          </reference>
        </references>
      </pivotArea>
    </format>
    <format dxfId="671">
      <pivotArea dataOnly="0" labelOnly="1" fieldPosition="0">
        <references count="2">
          <reference field="8" count="1" selected="0">
            <x v="4"/>
          </reference>
          <reference field="11" count="1">
            <x v="27"/>
          </reference>
        </references>
      </pivotArea>
    </format>
    <format dxfId="670">
      <pivotArea dataOnly="0" labelOnly="1" fieldPosition="0">
        <references count="2">
          <reference field="8" count="1" selected="0">
            <x v="4"/>
          </reference>
          <reference field="11" count="1">
            <x v="26"/>
          </reference>
        </references>
      </pivotArea>
    </format>
    <format dxfId="669">
      <pivotArea dataOnly="0" labelOnly="1" fieldPosition="0">
        <references count="2">
          <reference field="8" count="1" selected="0">
            <x v="4"/>
          </reference>
          <reference field="11" count="1">
            <x v="24"/>
          </reference>
        </references>
      </pivotArea>
    </format>
    <format dxfId="668">
      <pivotArea dataOnly="0" labelOnly="1" fieldPosition="0">
        <references count="2">
          <reference field="8" count="1" selected="0">
            <x v="4"/>
          </reference>
          <reference field="11" count="1">
            <x v="22"/>
          </reference>
        </references>
      </pivotArea>
    </format>
    <format dxfId="667">
      <pivotArea dataOnly="0" labelOnly="1" fieldPosition="0">
        <references count="2">
          <reference field="8" count="1" selected="0">
            <x v="4"/>
          </reference>
          <reference field="11" count="1">
            <x v="21"/>
          </reference>
        </references>
      </pivotArea>
    </format>
    <format dxfId="666">
      <pivotArea dataOnly="0" labelOnly="1" fieldPosition="0">
        <references count="2">
          <reference field="8" count="1" selected="0">
            <x v="4"/>
          </reference>
          <reference field="11" count="1">
            <x v="11"/>
          </reference>
        </references>
      </pivotArea>
    </format>
    <format dxfId="665">
      <pivotArea dataOnly="0" labelOnly="1" fieldPosition="0">
        <references count="2">
          <reference field="8" count="1" selected="0">
            <x v="4"/>
          </reference>
          <reference field="11" count="1">
            <x v="9"/>
          </reference>
        </references>
      </pivotArea>
    </format>
    <format dxfId="664">
      <pivotArea dataOnly="0" labelOnly="1" fieldPosition="0">
        <references count="2">
          <reference field="8" count="1" selected="0">
            <x v="4"/>
          </reference>
          <reference field="11" count="1">
            <x v="5"/>
          </reference>
        </references>
      </pivotArea>
    </format>
    <format dxfId="663">
      <pivotArea dataOnly="0" labelOnly="1" fieldPosition="0">
        <references count="2">
          <reference field="8" count="1" selected="0">
            <x v="4"/>
          </reference>
          <reference field="11" count="1">
            <x v="4"/>
          </reference>
        </references>
      </pivotArea>
    </format>
    <format dxfId="662">
      <pivotArea dataOnly="0" labelOnly="1" fieldPosition="0">
        <references count="2">
          <reference field="8" count="1" selected="0">
            <x v="4"/>
          </reference>
          <reference field="11" count="1">
            <x v="2"/>
          </reference>
        </references>
      </pivotArea>
    </format>
    <format dxfId="661">
      <pivotArea dataOnly="0" labelOnly="1" fieldPosition="0">
        <references count="2">
          <reference field="8" count="1" selected="0">
            <x v="4"/>
          </reference>
          <reference field="11" count="1">
            <x v="0"/>
          </reference>
        </references>
      </pivotArea>
    </format>
    <format dxfId="660">
      <pivotArea collapsedLevelsAreSubtotals="1" fieldPosition="0">
        <references count="2">
          <reference field="8" count="1" selected="0">
            <x v="4"/>
          </reference>
          <reference field="11" count="1" selected="0">
            <x v="50"/>
          </reference>
        </references>
      </pivotArea>
    </format>
    <format dxfId="659">
      <pivotArea collapsedLevelsAreSubtotals="1" fieldPosition="0">
        <references count="2">
          <reference field="8" count="1" selected="0">
            <x v="4"/>
          </reference>
          <reference field="11" count="1" selected="0">
            <x v="49"/>
          </reference>
        </references>
      </pivotArea>
    </format>
    <format dxfId="658">
      <pivotArea collapsedLevelsAreSubtotals="1" fieldPosition="0">
        <references count="2">
          <reference field="8" count="1" selected="0">
            <x v="4"/>
          </reference>
          <reference field="11" count="1" selected="0">
            <x v="12"/>
          </reference>
        </references>
      </pivotArea>
    </format>
    <format dxfId="657">
      <pivotArea collapsedLevelsAreSubtotals="1" fieldPosition="0">
        <references count="2">
          <reference field="8" count="1" selected="0">
            <x v="4"/>
          </reference>
          <reference field="11" count="1" selected="0">
            <x v="10"/>
          </reference>
        </references>
      </pivotArea>
    </format>
    <format dxfId="656">
      <pivotArea collapsedLevelsAreSubtotals="1" fieldPosition="0">
        <references count="2">
          <reference field="8" count="1" selected="0">
            <x v="4"/>
          </reference>
          <reference field="11" count="1" selected="0">
            <x v="45"/>
          </reference>
        </references>
      </pivotArea>
    </format>
    <format dxfId="655">
      <pivotArea collapsedLevelsAreSubtotals="1" fieldPosition="0">
        <references count="2">
          <reference field="8" count="1" selected="0">
            <x v="4"/>
          </reference>
          <reference field="11" count="1" selected="0">
            <x v="36"/>
          </reference>
        </references>
      </pivotArea>
    </format>
    <format dxfId="654">
      <pivotArea collapsedLevelsAreSubtotals="1" fieldPosition="0">
        <references count="2">
          <reference field="8" count="1" selected="0">
            <x v="4"/>
          </reference>
          <reference field="11" count="1" selected="0">
            <x v="23"/>
          </reference>
        </references>
      </pivotArea>
    </format>
    <format dxfId="653">
      <pivotArea collapsedLevelsAreSubtotals="1" fieldPosition="0">
        <references count="2">
          <reference field="8" count="1" selected="0">
            <x v="4"/>
          </reference>
          <reference field="11" count="1" selected="0">
            <x v="19"/>
          </reference>
        </references>
      </pivotArea>
    </format>
    <format dxfId="652">
      <pivotArea collapsedLevelsAreSubtotals="1" fieldPosition="0">
        <references count="2">
          <reference field="8" count="1" selected="0">
            <x v="4"/>
          </reference>
          <reference field="11" count="1" selected="0">
            <x v="16"/>
          </reference>
        </references>
      </pivotArea>
    </format>
    <format dxfId="651">
      <pivotArea collapsedLevelsAreSubtotals="1" fieldPosition="0">
        <references count="2">
          <reference field="8" count="1" selected="0">
            <x v="4"/>
          </reference>
          <reference field="11" count="1" selected="0">
            <x v="76"/>
          </reference>
        </references>
      </pivotArea>
    </format>
    <format dxfId="650">
      <pivotArea collapsedLevelsAreSubtotals="1" fieldPosition="0">
        <references count="2">
          <reference field="8" count="1" selected="0">
            <x v="4"/>
          </reference>
          <reference field="11" count="1" selected="0">
            <x v="71"/>
          </reference>
        </references>
      </pivotArea>
    </format>
    <format dxfId="649">
      <pivotArea collapsedLevelsAreSubtotals="1" fieldPosition="0">
        <references count="2">
          <reference field="8" count="1" selected="0">
            <x v="4"/>
          </reference>
          <reference field="11" count="1" selected="0">
            <x v="70"/>
          </reference>
        </references>
      </pivotArea>
    </format>
    <format dxfId="648">
      <pivotArea collapsedLevelsAreSubtotals="1" fieldPosition="0">
        <references count="2">
          <reference field="8" count="1" selected="0">
            <x v="4"/>
          </reference>
          <reference field="11" count="1" selected="0">
            <x v="62"/>
          </reference>
        </references>
      </pivotArea>
    </format>
    <format dxfId="647">
      <pivotArea collapsedLevelsAreSubtotals="1" fieldPosition="0">
        <references count="2">
          <reference field="8" count="1" selected="0">
            <x v="4"/>
          </reference>
          <reference field="11" count="1" selected="0">
            <x v="59"/>
          </reference>
        </references>
      </pivotArea>
    </format>
    <format dxfId="646">
      <pivotArea collapsedLevelsAreSubtotals="1" fieldPosition="0">
        <references count="2">
          <reference field="8" count="1" selected="0">
            <x v="4"/>
          </reference>
          <reference field="11" count="1" selected="0">
            <x v="55"/>
          </reference>
        </references>
      </pivotArea>
    </format>
    <format dxfId="645">
      <pivotArea collapsedLevelsAreSubtotals="1" fieldPosition="0">
        <references count="2">
          <reference field="8" count="1" selected="0">
            <x v="4"/>
          </reference>
          <reference field="11" count="1" selected="0">
            <x v="54"/>
          </reference>
        </references>
      </pivotArea>
    </format>
    <format dxfId="644">
      <pivotArea collapsedLevelsAreSubtotals="1" fieldPosition="0">
        <references count="2">
          <reference field="8" count="1" selected="0">
            <x v="4"/>
          </reference>
          <reference field="11" count="1" selected="0">
            <x v="48"/>
          </reference>
        </references>
      </pivotArea>
    </format>
    <format dxfId="643">
      <pivotArea collapsedLevelsAreSubtotals="1" fieldPosition="0">
        <references count="2">
          <reference field="8" count="1" selected="0">
            <x v="4"/>
          </reference>
          <reference field="11" count="1" selected="0">
            <x v="47"/>
          </reference>
        </references>
      </pivotArea>
    </format>
    <format dxfId="642">
      <pivotArea collapsedLevelsAreSubtotals="1" fieldPosition="0">
        <references count="2">
          <reference field="8" count="1" selected="0">
            <x v="4"/>
          </reference>
          <reference field="11" count="1" selected="0">
            <x v="46"/>
          </reference>
        </references>
      </pivotArea>
    </format>
    <format dxfId="641">
      <pivotArea collapsedLevelsAreSubtotals="1" fieldPosition="0">
        <references count="2">
          <reference field="8" count="1" selected="0">
            <x v="4"/>
          </reference>
          <reference field="11" count="1" selected="0">
            <x v="44"/>
          </reference>
        </references>
      </pivotArea>
    </format>
    <format dxfId="640">
      <pivotArea collapsedLevelsAreSubtotals="1" fieldPosition="0">
        <references count="2">
          <reference field="8" count="1" selected="0">
            <x v="4"/>
          </reference>
          <reference field="11" count="1" selected="0">
            <x v="41"/>
          </reference>
        </references>
      </pivotArea>
    </format>
    <format dxfId="639">
      <pivotArea collapsedLevelsAreSubtotals="1" fieldPosition="0">
        <references count="2">
          <reference field="8" count="1" selected="0">
            <x v="4"/>
          </reference>
          <reference field="11" count="1" selected="0">
            <x v="39"/>
          </reference>
        </references>
      </pivotArea>
    </format>
    <format dxfId="638">
      <pivotArea collapsedLevelsAreSubtotals="1" fieldPosition="0">
        <references count="2">
          <reference field="8" count="1" selected="0">
            <x v="4"/>
          </reference>
          <reference field="11" count="1" selected="0">
            <x v="35"/>
          </reference>
        </references>
      </pivotArea>
    </format>
    <format dxfId="637">
      <pivotArea collapsedLevelsAreSubtotals="1" fieldPosition="0">
        <references count="2">
          <reference field="8" count="1" selected="0">
            <x v="4"/>
          </reference>
          <reference field="11" count="1" selected="0">
            <x v="34"/>
          </reference>
        </references>
      </pivotArea>
    </format>
    <format dxfId="636">
      <pivotArea collapsedLevelsAreSubtotals="1" fieldPosition="0">
        <references count="2">
          <reference field="8" count="1" selected="0">
            <x v="4"/>
          </reference>
          <reference field="11" count="1" selected="0">
            <x v="29"/>
          </reference>
        </references>
      </pivotArea>
    </format>
    <format dxfId="635">
      <pivotArea collapsedLevelsAreSubtotals="1" fieldPosition="0">
        <references count="2">
          <reference field="8" count="1" selected="0">
            <x v="4"/>
          </reference>
          <reference field="11" count="1" selected="0">
            <x v="27"/>
          </reference>
        </references>
      </pivotArea>
    </format>
    <format dxfId="634">
      <pivotArea collapsedLevelsAreSubtotals="1" fieldPosition="0">
        <references count="2">
          <reference field="8" count="1" selected="0">
            <x v="4"/>
          </reference>
          <reference field="11" count="1" selected="0">
            <x v="26"/>
          </reference>
        </references>
      </pivotArea>
    </format>
    <format dxfId="633">
      <pivotArea collapsedLevelsAreSubtotals="1" fieldPosition="0">
        <references count="2">
          <reference field="8" count="1" selected="0">
            <x v="4"/>
          </reference>
          <reference field="11" count="1" selected="0">
            <x v="24"/>
          </reference>
        </references>
      </pivotArea>
    </format>
    <format dxfId="632">
      <pivotArea collapsedLevelsAreSubtotals="1" fieldPosition="0">
        <references count="2">
          <reference field="8" count="1" selected="0">
            <x v="4"/>
          </reference>
          <reference field="11" count="1" selected="0">
            <x v="22"/>
          </reference>
        </references>
      </pivotArea>
    </format>
    <format dxfId="631">
      <pivotArea collapsedLevelsAreSubtotals="1" fieldPosition="0">
        <references count="2">
          <reference field="8" count="1" selected="0">
            <x v="4"/>
          </reference>
          <reference field="11" count="1" selected="0">
            <x v="21"/>
          </reference>
        </references>
      </pivotArea>
    </format>
    <format dxfId="630">
      <pivotArea collapsedLevelsAreSubtotals="1" fieldPosition="0">
        <references count="2">
          <reference field="8" count="1" selected="0">
            <x v="4"/>
          </reference>
          <reference field="11" count="1" selected="0">
            <x v="11"/>
          </reference>
        </references>
      </pivotArea>
    </format>
    <format dxfId="629">
      <pivotArea collapsedLevelsAreSubtotals="1" fieldPosition="0">
        <references count="2">
          <reference field="8" count="1" selected="0">
            <x v="4"/>
          </reference>
          <reference field="11" count="1" selected="0">
            <x v="9"/>
          </reference>
        </references>
      </pivotArea>
    </format>
    <format dxfId="628">
      <pivotArea collapsedLevelsAreSubtotals="1" fieldPosition="0">
        <references count="2">
          <reference field="8" count="1" selected="0">
            <x v="4"/>
          </reference>
          <reference field="11" count="1" selected="0">
            <x v="5"/>
          </reference>
        </references>
      </pivotArea>
    </format>
    <format dxfId="627">
      <pivotArea collapsedLevelsAreSubtotals="1" fieldPosition="0">
        <references count="2">
          <reference field="8" count="1" selected="0">
            <x v="4"/>
          </reference>
          <reference field="11" count="1" selected="0">
            <x v="4"/>
          </reference>
        </references>
      </pivotArea>
    </format>
    <format dxfId="626">
      <pivotArea collapsedLevelsAreSubtotals="1" fieldPosition="0">
        <references count="2">
          <reference field="8" count="1" selected="0">
            <x v="4"/>
          </reference>
          <reference field="11" count="1" selected="0">
            <x v="2"/>
          </reference>
        </references>
      </pivotArea>
    </format>
    <format dxfId="625">
      <pivotArea collapsedLevelsAreSubtotals="1" fieldPosition="0">
        <references count="2">
          <reference field="8" count="1" selected="0">
            <x v="4"/>
          </reference>
          <reference field="11" count="1" selected="0">
            <x v="0"/>
          </reference>
        </references>
      </pivotArea>
    </format>
    <format dxfId="624">
      <pivotArea dataOnly="0" labelOnly="1" fieldPosition="0">
        <references count="1">
          <reference field="8" count="1">
            <x v="5"/>
          </reference>
        </references>
      </pivotArea>
    </format>
    <format dxfId="623">
      <pivotArea collapsedLevelsAreSubtotals="1" fieldPosition="0">
        <references count="1">
          <reference field="8" count="1" selected="0">
            <x v="5"/>
          </reference>
        </references>
      </pivotArea>
    </format>
    <format dxfId="622">
      <pivotArea dataOnly="0" labelOnly="1" fieldPosition="0">
        <references count="2">
          <reference field="8" count="1" selected="0">
            <x v="5"/>
          </reference>
          <reference field="11" count="1">
            <x v="33"/>
          </reference>
        </references>
      </pivotArea>
    </format>
    <format dxfId="621">
      <pivotArea dataOnly="0" labelOnly="1" fieldPosition="0">
        <references count="2">
          <reference field="8" count="1" selected="0">
            <x v="5"/>
          </reference>
          <reference field="11" count="1">
            <x v="6"/>
          </reference>
        </references>
      </pivotArea>
    </format>
    <format dxfId="620">
      <pivotArea dataOnly="0" labelOnly="1" fieldPosition="0">
        <references count="2">
          <reference field="8" count="1" selected="0">
            <x v="5"/>
          </reference>
          <reference field="11" count="1">
            <x v="78"/>
          </reference>
        </references>
      </pivotArea>
    </format>
    <format dxfId="619">
      <pivotArea dataOnly="0" labelOnly="1" fieldPosition="0">
        <references count="2">
          <reference field="8" count="1" selected="0">
            <x v="5"/>
          </reference>
          <reference field="11" count="1">
            <x v="74"/>
          </reference>
        </references>
      </pivotArea>
    </format>
    <format dxfId="618">
      <pivotArea dataOnly="0" labelOnly="1" fieldPosition="0">
        <references count="2">
          <reference field="8" count="1" selected="0">
            <x v="5"/>
          </reference>
          <reference field="11" count="1">
            <x v="73"/>
          </reference>
        </references>
      </pivotArea>
    </format>
    <format dxfId="617">
      <pivotArea dataOnly="0" labelOnly="1" fieldPosition="0">
        <references count="2">
          <reference field="8" count="1" selected="0">
            <x v="5"/>
          </reference>
          <reference field="11" count="1">
            <x v="72"/>
          </reference>
        </references>
      </pivotArea>
    </format>
    <format dxfId="616">
      <pivotArea dataOnly="0" labelOnly="1" fieldPosition="0">
        <references count="2">
          <reference field="8" count="1" selected="0">
            <x v="5"/>
          </reference>
          <reference field="11" count="1">
            <x v="69"/>
          </reference>
        </references>
      </pivotArea>
    </format>
    <format dxfId="615">
      <pivotArea dataOnly="0" labelOnly="1" fieldPosition="0">
        <references count="2">
          <reference field="8" count="1" selected="0">
            <x v="5"/>
          </reference>
          <reference field="11" count="1">
            <x v="65"/>
          </reference>
        </references>
      </pivotArea>
    </format>
    <format dxfId="614">
      <pivotArea dataOnly="0" labelOnly="1" fieldPosition="0">
        <references count="2">
          <reference field="8" count="1" selected="0">
            <x v="5"/>
          </reference>
          <reference field="11" count="1">
            <x v="49"/>
          </reference>
        </references>
      </pivotArea>
    </format>
    <format dxfId="613">
      <pivotArea dataOnly="0" labelOnly="1" fieldPosition="0">
        <references count="2">
          <reference field="8" count="1" selected="0">
            <x v="5"/>
          </reference>
          <reference field="11" count="1">
            <x v="5"/>
          </reference>
        </references>
      </pivotArea>
    </format>
    <format dxfId="612">
      <pivotArea dataOnly="0" labelOnly="1" fieldPosition="0">
        <references count="2">
          <reference field="8" count="1" selected="0">
            <x v="5"/>
          </reference>
          <reference field="11" count="1">
            <x v="68"/>
          </reference>
        </references>
      </pivotArea>
    </format>
    <format dxfId="611">
      <pivotArea dataOnly="0" labelOnly="1" fieldPosition="0">
        <references count="2">
          <reference field="8" count="1" selected="0">
            <x v="5"/>
          </reference>
          <reference field="11" count="1">
            <x v="66"/>
          </reference>
        </references>
      </pivotArea>
    </format>
    <format dxfId="610">
      <pivotArea dataOnly="0" labelOnly="1" fieldPosition="0">
        <references count="2">
          <reference field="8" count="1" selected="0">
            <x v="5"/>
          </reference>
          <reference field="11" count="1">
            <x v="64"/>
          </reference>
        </references>
      </pivotArea>
    </format>
    <format dxfId="609">
      <pivotArea dataOnly="0" labelOnly="1" fieldPosition="0">
        <references count="2">
          <reference field="8" count="1" selected="0">
            <x v="5"/>
          </reference>
          <reference field="11" count="1">
            <x v="61"/>
          </reference>
        </references>
      </pivotArea>
    </format>
    <format dxfId="608">
      <pivotArea dataOnly="0" labelOnly="1" fieldPosition="0">
        <references count="2">
          <reference field="8" count="1" selected="0">
            <x v="5"/>
          </reference>
          <reference field="11" count="1">
            <x v="53"/>
          </reference>
        </references>
      </pivotArea>
    </format>
    <format dxfId="607">
      <pivotArea dataOnly="0" labelOnly="1" fieldPosition="0">
        <references count="2">
          <reference field="8" count="1" selected="0">
            <x v="5"/>
          </reference>
          <reference field="11" count="1">
            <x v="46"/>
          </reference>
        </references>
      </pivotArea>
    </format>
    <format dxfId="606">
      <pivotArea dataOnly="0" labelOnly="1" fieldPosition="0">
        <references count="2">
          <reference field="8" count="1" selected="0">
            <x v="5"/>
          </reference>
          <reference field="11" count="1">
            <x v="40"/>
          </reference>
        </references>
      </pivotArea>
    </format>
    <format dxfId="605">
      <pivotArea dataOnly="0" labelOnly="1" fieldPosition="0">
        <references count="2">
          <reference field="8" count="1" selected="0">
            <x v="5"/>
          </reference>
          <reference field="11" count="1">
            <x v="39"/>
          </reference>
        </references>
      </pivotArea>
    </format>
    <format dxfId="604">
      <pivotArea dataOnly="0" labelOnly="1" fieldPosition="0">
        <references count="2">
          <reference field="8" count="1" selected="0">
            <x v="5"/>
          </reference>
          <reference field="11" count="1">
            <x v="37"/>
          </reference>
        </references>
      </pivotArea>
    </format>
    <format dxfId="603">
      <pivotArea dataOnly="0" labelOnly="1" fieldPosition="0">
        <references count="2">
          <reference field="8" count="1" selected="0">
            <x v="5"/>
          </reference>
          <reference field="11" count="1">
            <x v="34"/>
          </reference>
        </references>
      </pivotArea>
    </format>
    <format dxfId="602">
      <pivotArea dataOnly="0" labelOnly="1" fieldPosition="0">
        <references count="2">
          <reference field="8" count="1" selected="0">
            <x v="5"/>
          </reference>
          <reference field="11" count="1">
            <x v="28"/>
          </reference>
        </references>
      </pivotArea>
    </format>
    <format dxfId="601">
      <pivotArea dataOnly="0" labelOnly="1" fieldPosition="0">
        <references count="2">
          <reference field="8" count="1" selected="0">
            <x v="5"/>
          </reference>
          <reference field="11" count="1">
            <x v="27"/>
          </reference>
        </references>
      </pivotArea>
    </format>
    <format dxfId="600">
      <pivotArea dataOnly="0" labelOnly="1" fieldPosition="0">
        <references count="2">
          <reference field="8" count="1" selected="0">
            <x v="5"/>
          </reference>
          <reference field="11" count="1">
            <x v="26"/>
          </reference>
        </references>
      </pivotArea>
    </format>
    <format dxfId="599">
      <pivotArea dataOnly="0" labelOnly="1" fieldPosition="0">
        <references count="2">
          <reference field="8" count="1" selected="0">
            <x v="5"/>
          </reference>
          <reference field="11" count="1">
            <x v="24"/>
          </reference>
        </references>
      </pivotArea>
    </format>
    <format dxfId="598">
      <pivotArea dataOnly="0" labelOnly="1" fieldPosition="0">
        <references count="2">
          <reference field="8" count="1" selected="0">
            <x v="5"/>
          </reference>
          <reference field="11" count="1">
            <x v="15"/>
          </reference>
        </references>
      </pivotArea>
    </format>
    <format dxfId="597">
      <pivotArea dataOnly="0" labelOnly="1" fieldPosition="0">
        <references count="2">
          <reference field="8" count="1" selected="0">
            <x v="5"/>
          </reference>
          <reference field="11" count="1">
            <x v="13"/>
          </reference>
        </references>
      </pivotArea>
    </format>
    <format dxfId="596">
      <pivotArea dataOnly="0" labelOnly="1" fieldPosition="0">
        <references count="2">
          <reference field="8" count="1" selected="0">
            <x v="5"/>
          </reference>
          <reference field="11" count="1">
            <x v="8"/>
          </reference>
        </references>
      </pivotArea>
    </format>
    <format dxfId="595">
      <pivotArea dataOnly="0" labelOnly="1" fieldPosition="0">
        <references count="2">
          <reference field="8" count="1" selected="0">
            <x v="5"/>
          </reference>
          <reference field="11" count="1">
            <x v="7"/>
          </reference>
        </references>
      </pivotArea>
    </format>
    <format dxfId="594">
      <pivotArea dataOnly="0" labelOnly="1" fieldPosition="0">
        <references count="2">
          <reference field="8" count="1" selected="0">
            <x v="5"/>
          </reference>
          <reference field="11" count="1">
            <x v="4"/>
          </reference>
        </references>
      </pivotArea>
    </format>
    <format dxfId="593">
      <pivotArea dataOnly="0" labelOnly="1" fieldPosition="0">
        <references count="2">
          <reference field="8" count="1" selected="0">
            <x v="5"/>
          </reference>
          <reference field="11" count="1">
            <x v="2"/>
          </reference>
        </references>
      </pivotArea>
    </format>
    <format dxfId="592">
      <pivotArea dataOnly="0" labelOnly="1" fieldPosition="0">
        <references count="2">
          <reference field="8" count="1" selected="0">
            <x v="5"/>
          </reference>
          <reference field="11" count="1">
            <x v="1"/>
          </reference>
        </references>
      </pivotArea>
    </format>
    <format dxfId="591">
      <pivotArea collapsedLevelsAreSubtotals="1" fieldPosition="0">
        <references count="2">
          <reference field="8" count="1" selected="0">
            <x v="5"/>
          </reference>
          <reference field="11" count="1" selected="0">
            <x v="33"/>
          </reference>
        </references>
      </pivotArea>
    </format>
    <format dxfId="590">
      <pivotArea collapsedLevelsAreSubtotals="1" fieldPosition="0">
        <references count="2">
          <reference field="8" count="1" selected="0">
            <x v="5"/>
          </reference>
          <reference field="11" count="1" selected="0">
            <x v="6"/>
          </reference>
        </references>
      </pivotArea>
    </format>
    <format dxfId="589">
      <pivotArea collapsedLevelsAreSubtotals="1" fieldPosition="0">
        <references count="2">
          <reference field="8" count="1" selected="0">
            <x v="5"/>
          </reference>
          <reference field="11" count="1" selected="0">
            <x v="78"/>
          </reference>
        </references>
      </pivotArea>
    </format>
    <format dxfId="588">
      <pivotArea collapsedLevelsAreSubtotals="1" fieldPosition="0">
        <references count="2">
          <reference field="8" count="1" selected="0">
            <x v="5"/>
          </reference>
          <reference field="11" count="1" selected="0">
            <x v="74"/>
          </reference>
        </references>
      </pivotArea>
    </format>
    <format dxfId="587">
      <pivotArea collapsedLevelsAreSubtotals="1" fieldPosition="0">
        <references count="2">
          <reference field="8" count="1" selected="0">
            <x v="5"/>
          </reference>
          <reference field="11" count="1" selected="0">
            <x v="73"/>
          </reference>
        </references>
      </pivotArea>
    </format>
    <format dxfId="586">
      <pivotArea collapsedLevelsAreSubtotals="1" fieldPosition="0">
        <references count="2">
          <reference field="8" count="1" selected="0">
            <x v="5"/>
          </reference>
          <reference field="11" count="1" selected="0">
            <x v="72"/>
          </reference>
        </references>
      </pivotArea>
    </format>
    <format dxfId="585">
      <pivotArea collapsedLevelsAreSubtotals="1" fieldPosition="0">
        <references count="2">
          <reference field="8" count="1" selected="0">
            <x v="5"/>
          </reference>
          <reference field="11" count="1" selected="0">
            <x v="69"/>
          </reference>
        </references>
      </pivotArea>
    </format>
    <format dxfId="584">
      <pivotArea collapsedLevelsAreSubtotals="1" fieldPosition="0">
        <references count="2">
          <reference field="8" count="1" selected="0">
            <x v="5"/>
          </reference>
          <reference field="11" count="1" selected="0">
            <x v="65"/>
          </reference>
        </references>
      </pivotArea>
    </format>
    <format dxfId="583">
      <pivotArea collapsedLevelsAreSubtotals="1" fieldPosition="0">
        <references count="2">
          <reference field="8" count="1" selected="0">
            <x v="5"/>
          </reference>
          <reference field="11" count="1" selected="0">
            <x v="49"/>
          </reference>
        </references>
      </pivotArea>
    </format>
    <format dxfId="582">
      <pivotArea collapsedLevelsAreSubtotals="1" fieldPosition="0">
        <references count="2">
          <reference field="8" count="1" selected="0">
            <x v="5"/>
          </reference>
          <reference field="11" count="1" selected="0">
            <x v="5"/>
          </reference>
        </references>
      </pivotArea>
    </format>
    <format dxfId="581">
      <pivotArea collapsedLevelsAreSubtotals="1" fieldPosition="0">
        <references count="2">
          <reference field="8" count="1" selected="0">
            <x v="5"/>
          </reference>
          <reference field="11" count="1" selected="0">
            <x v="68"/>
          </reference>
        </references>
      </pivotArea>
    </format>
    <format dxfId="580">
      <pivotArea collapsedLevelsAreSubtotals="1" fieldPosition="0">
        <references count="2">
          <reference field="8" count="1" selected="0">
            <x v="5"/>
          </reference>
          <reference field="11" count="1" selected="0">
            <x v="66"/>
          </reference>
        </references>
      </pivotArea>
    </format>
    <format dxfId="579">
      <pivotArea collapsedLevelsAreSubtotals="1" fieldPosition="0">
        <references count="2">
          <reference field="8" count="1" selected="0">
            <x v="5"/>
          </reference>
          <reference field="11" count="1" selected="0">
            <x v="64"/>
          </reference>
        </references>
      </pivotArea>
    </format>
    <format dxfId="578">
      <pivotArea collapsedLevelsAreSubtotals="1" fieldPosition="0">
        <references count="2">
          <reference field="8" count="1" selected="0">
            <x v="5"/>
          </reference>
          <reference field="11" count="1" selected="0">
            <x v="61"/>
          </reference>
        </references>
      </pivotArea>
    </format>
    <format dxfId="577">
      <pivotArea collapsedLevelsAreSubtotals="1" fieldPosition="0">
        <references count="2">
          <reference field="8" count="1" selected="0">
            <x v="5"/>
          </reference>
          <reference field="11" count="1" selected="0">
            <x v="53"/>
          </reference>
        </references>
      </pivotArea>
    </format>
    <format dxfId="576">
      <pivotArea collapsedLevelsAreSubtotals="1" fieldPosition="0">
        <references count="2">
          <reference field="8" count="1" selected="0">
            <x v="5"/>
          </reference>
          <reference field="11" count="1" selected="0">
            <x v="46"/>
          </reference>
        </references>
      </pivotArea>
    </format>
    <format dxfId="575">
      <pivotArea collapsedLevelsAreSubtotals="1" fieldPosition="0">
        <references count="2">
          <reference field="8" count="1" selected="0">
            <x v="5"/>
          </reference>
          <reference field="11" count="1" selected="0">
            <x v="40"/>
          </reference>
        </references>
      </pivotArea>
    </format>
    <format dxfId="574">
      <pivotArea collapsedLevelsAreSubtotals="1" fieldPosition="0">
        <references count="2">
          <reference field="8" count="1" selected="0">
            <x v="5"/>
          </reference>
          <reference field="11" count="1" selected="0">
            <x v="39"/>
          </reference>
        </references>
      </pivotArea>
    </format>
    <format dxfId="573">
      <pivotArea collapsedLevelsAreSubtotals="1" fieldPosition="0">
        <references count="2">
          <reference field="8" count="1" selected="0">
            <x v="5"/>
          </reference>
          <reference field="11" count="1" selected="0">
            <x v="37"/>
          </reference>
        </references>
      </pivotArea>
    </format>
    <format dxfId="572">
      <pivotArea collapsedLevelsAreSubtotals="1" fieldPosition="0">
        <references count="2">
          <reference field="8" count="1" selected="0">
            <x v="5"/>
          </reference>
          <reference field="11" count="1" selected="0">
            <x v="34"/>
          </reference>
        </references>
      </pivotArea>
    </format>
    <format dxfId="571">
      <pivotArea collapsedLevelsAreSubtotals="1" fieldPosition="0">
        <references count="2">
          <reference field="8" count="1" selected="0">
            <x v="5"/>
          </reference>
          <reference field="11" count="1" selected="0">
            <x v="28"/>
          </reference>
        </references>
      </pivotArea>
    </format>
    <format dxfId="570">
      <pivotArea collapsedLevelsAreSubtotals="1" fieldPosition="0">
        <references count="2">
          <reference field="8" count="1" selected="0">
            <x v="5"/>
          </reference>
          <reference field="11" count="1" selected="0">
            <x v="27"/>
          </reference>
        </references>
      </pivotArea>
    </format>
    <format dxfId="569">
      <pivotArea collapsedLevelsAreSubtotals="1" fieldPosition="0">
        <references count="2">
          <reference field="8" count="1" selected="0">
            <x v="5"/>
          </reference>
          <reference field="11" count="1" selected="0">
            <x v="26"/>
          </reference>
        </references>
      </pivotArea>
    </format>
    <format dxfId="568">
      <pivotArea collapsedLevelsAreSubtotals="1" fieldPosition="0">
        <references count="2">
          <reference field="8" count="1" selected="0">
            <x v="5"/>
          </reference>
          <reference field="11" count="1" selected="0">
            <x v="24"/>
          </reference>
        </references>
      </pivotArea>
    </format>
    <format dxfId="567">
      <pivotArea collapsedLevelsAreSubtotals="1" fieldPosition="0">
        <references count="2">
          <reference field="8" count="1" selected="0">
            <x v="5"/>
          </reference>
          <reference field="11" count="1" selected="0">
            <x v="15"/>
          </reference>
        </references>
      </pivotArea>
    </format>
    <format dxfId="566">
      <pivotArea collapsedLevelsAreSubtotals="1" fieldPosition="0">
        <references count="2">
          <reference field="8" count="1" selected="0">
            <x v="5"/>
          </reference>
          <reference field="11" count="1" selected="0">
            <x v="13"/>
          </reference>
        </references>
      </pivotArea>
    </format>
    <format dxfId="565">
      <pivotArea collapsedLevelsAreSubtotals="1" fieldPosition="0">
        <references count="2">
          <reference field="8" count="1" selected="0">
            <x v="5"/>
          </reference>
          <reference field="11" count="1" selected="0">
            <x v="8"/>
          </reference>
        </references>
      </pivotArea>
    </format>
    <format dxfId="564">
      <pivotArea collapsedLevelsAreSubtotals="1" fieldPosition="0">
        <references count="2">
          <reference field="8" count="1" selected="0">
            <x v="5"/>
          </reference>
          <reference field="11" count="1" selected="0">
            <x v="7"/>
          </reference>
        </references>
      </pivotArea>
    </format>
    <format dxfId="563">
      <pivotArea collapsedLevelsAreSubtotals="1" fieldPosition="0">
        <references count="2">
          <reference field="8" count="1" selected="0">
            <x v="5"/>
          </reference>
          <reference field="11" count="1" selected="0">
            <x v="4"/>
          </reference>
        </references>
      </pivotArea>
    </format>
    <format dxfId="562">
      <pivotArea collapsedLevelsAreSubtotals="1" fieldPosition="0">
        <references count="2">
          <reference field="8" count="1" selected="0">
            <x v="5"/>
          </reference>
          <reference field="11" count="1" selected="0">
            <x v="2"/>
          </reference>
        </references>
      </pivotArea>
    </format>
    <format dxfId="561">
      <pivotArea collapsedLevelsAreSubtotals="1" fieldPosition="0">
        <references count="2">
          <reference field="8" count="1" selected="0">
            <x v="5"/>
          </reference>
          <reference field="11" count="1" selected="0">
            <x v="1"/>
          </reference>
        </references>
      </pivotArea>
    </format>
    <format dxfId="560">
      <pivotArea dataOnly="0" labelOnly="1" fieldPosition="0">
        <references count="2">
          <reference field="8" count="1" selected="0">
            <x v="5"/>
          </reference>
          <reference field="11" count="1">
            <x v="33"/>
          </reference>
        </references>
      </pivotArea>
    </format>
    <format dxfId="559">
      <pivotArea dataOnly="0" labelOnly="1" fieldPosition="0">
        <references count="2">
          <reference field="8" count="1" selected="0">
            <x v="5"/>
          </reference>
          <reference field="11" count="1">
            <x v="6"/>
          </reference>
        </references>
      </pivotArea>
    </format>
    <format dxfId="558">
      <pivotArea dataOnly="0" labelOnly="1" fieldPosition="0">
        <references count="2">
          <reference field="8" count="1" selected="0">
            <x v="5"/>
          </reference>
          <reference field="11" count="1">
            <x v="78"/>
          </reference>
        </references>
      </pivotArea>
    </format>
    <format dxfId="557">
      <pivotArea dataOnly="0" labelOnly="1" fieldPosition="0">
        <references count="2">
          <reference field="8" count="1" selected="0">
            <x v="5"/>
          </reference>
          <reference field="11" count="1">
            <x v="74"/>
          </reference>
        </references>
      </pivotArea>
    </format>
    <format dxfId="556">
      <pivotArea dataOnly="0" labelOnly="1" fieldPosition="0">
        <references count="2">
          <reference field="8" count="1" selected="0">
            <x v="5"/>
          </reference>
          <reference field="11" count="1">
            <x v="73"/>
          </reference>
        </references>
      </pivotArea>
    </format>
    <format dxfId="555">
      <pivotArea dataOnly="0" labelOnly="1" fieldPosition="0">
        <references count="2">
          <reference field="8" count="1" selected="0">
            <x v="5"/>
          </reference>
          <reference field="11" count="1">
            <x v="72"/>
          </reference>
        </references>
      </pivotArea>
    </format>
    <format dxfId="554">
      <pivotArea dataOnly="0" labelOnly="1" fieldPosition="0">
        <references count="2">
          <reference field="8" count="1" selected="0">
            <x v="5"/>
          </reference>
          <reference field="11" count="1">
            <x v="69"/>
          </reference>
        </references>
      </pivotArea>
    </format>
    <format dxfId="553">
      <pivotArea dataOnly="0" labelOnly="1" fieldPosition="0">
        <references count="2">
          <reference field="8" count="1" selected="0">
            <x v="5"/>
          </reference>
          <reference field="11" count="1">
            <x v="65"/>
          </reference>
        </references>
      </pivotArea>
    </format>
    <format dxfId="552">
      <pivotArea dataOnly="0" labelOnly="1" fieldPosition="0">
        <references count="2">
          <reference field="8" count="1" selected="0">
            <x v="5"/>
          </reference>
          <reference field="11" count="1">
            <x v="49"/>
          </reference>
        </references>
      </pivotArea>
    </format>
    <format dxfId="551">
      <pivotArea dataOnly="0" labelOnly="1" fieldPosition="0">
        <references count="2">
          <reference field="8" count="1" selected="0">
            <x v="5"/>
          </reference>
          <reference field="11" count="1">
            <x v="5"/>
          </reference>
        </references>
      </pivotArea>
    </format>
    <format dxfId="550">
      <pivotArea dataOnly="0" labelOnly="1" fieldPosition="0">
        <references count="2">
          <reference field="8" count="1" selected="0">
            <x v="5"/>
          </reference>
          <reference field="11" count="1">
            <x v="68"/>
          </reference>
        </references>
      </pivotArea>
    </format>
    <format dxfId="549">
      <pivotArea dataOnly="0" labelOnly="1" fieldPosition="0">
        <references count="2">
          <reference field="8" count="1" selected="0">
            <x v="5"/>
          </reference>
          <reference field="11" count="1">
            <x v="66"/>
          </reference>
        </references>
      </pivotArea>
    </format>
    <format dxfId="548">
      <pivotArea dataOnly="0" labelOnly="1" fieldPosition="0">
        <references count="2">
          <reference field="8" count="1" selected="0">
            <x v="5"/>
          </reference>
          <reference field="11" count="1">
            <x v="64"/>
          </reference>
        </references>
      </pivotArea>
    </format>
    <format dxfId="547">
      <pivotArea dataOnly="0" labelOnly="1" fieldPosition="0">
        <references count="2">
          <reference field="8" count="1" selected="0">
            <x v="5"/>
          </reference>
          <reference field="11" count="1">
            <x v="61"/>
          </reference>
        </references>
      </pivotArea>
    </format>
    <format dxfId="546">
      <pivotArea dataOnly="0" labelOnly="1" fieldPosition="0">
        <references count="2">
          <reference field="8" count="1" selected="0">
            <x v="5"/>
          </reference>
          <reference field="11" count="1">
            <x v="53"/>
          </reference>
        </references>
      </pivotArea>
    </format>
    <format dxfId="545">
      <pivotArea dataOnly="0" labelOnly="1" fieldPosition="0">
        <references count="2">
          <reference field="8" count="1" selected="0">
            <x v="5"/>
          </reference>
          <reference field="11" count="1">
            <x v="46"/>
          </reference>
        </references>
      </pivotArea>
    </format>
    <format dxfId="544">
      <pivotArea dataOnly="0" labelOnly="1" fieldPosition="0">
        <references count="2">
          <reference field="8" count="1" selected="0">
            <x v="5"/>
          </reference>
          <reference field="11" count="1">
            <x v="40"/>
          </reference>
        </references>
      </pivotArea>
    </format>
    <format dxfId="543">
      <pivotArea dataOnly="0" labelOnly="1" fieldPosition="0">
        <references count="2">
          <reference field="8" count="1" selected="0">
            <x v="5"/>
          </reference>
          <reference field="11" count="1">
            <x v="39"/>
          </reference>
        </references>
      </pivotArea>
    </format>
    <format dxfId="542">
      <pivotArea dataOnly="0" labelOnly="1" fieldPosition="0">
        <references count="2">
          <reference field="8" count="1" selected="0">
            <x v="5"/>
          </reference>
          <reference field="11" count="1">
            <x v="37"/>
          </reference>
        </references>
      </pivotArea>
    </format>
    <format dxfId="541">
      <pivotArea dataOnly="0" labelOnly="1" fieldPosition="0">
        <references count="2">
          <reference field="8" count="1" selected="0">
            <x v="5"/>
          </reference>
          <reference field="11" count="1">
            <x v="34"/>
          </reference>
        </references>
      </pivotArea>
    </format>
    <format dxfId="540">
      <pivotArea dataOnly="0" labelOnly="1" fieldPosition="0">
        <references count="2">
          <reference field="8" count="1" selected="0">
            <x v="5"/>
          </reference>
          <reference field="11" count="1">
            <x v="28"/>
          </reference>
        </references>
      </pivotArea>
    </format>
    <format dxfId="539">
      <pivotArea dataOnly="0" labelOnly="1" fieldPosition="0">
        <references count="2">
          <reference field="8" count="1" selected="0">
            <x v="5"/>
          </reference>
          <reference field="11" count="1">
            <x v="27"/>
          </reference>
        </references>
      </pivotArea>
    </format>
    <format dxfId="538">
      <pivotArea dataOnly="0" labelOnly="1" fieldPosition="0">
        <references count="2">
          <reference field="8" count="1" selected="0">
            <x v="5"/>
          </reference>
          <reference field="11" count="1">
            <x v="26"/>
          </reference>
        </references>
      </pivotArea>
    </format>
    <format dxfId="537">
      <pivotArea dataOnly="0" labelOnly="1" fieldPosition="0">
        <references count="2">
          <reference field="8" count="1" selected="0">
            <x v="5"/>
          </reference>
          <reference field="11" count="1">
            <x v="24"/>
          </reference>
        </references>
      </pivotArea>
    </format>
    <format dxfId="536">
      <pivotArea dataOnly="0" labelOnly="1" fieldPosition="0">
        <references count="2">
          <reference field="8" count="1" selected="0">
            <x v="5"/>
          </reference>
          <reference field="11" count="1">
            <x v="15"/>
          </reference>
        </references>
      </pivotArea>
    </format>
    <format dxfId="535">
      <pivotArea dataOnly="0" labelOnly="1" fieldPosition="0">
        <references count="2">
          <reference field="8" count="1" selected="0">
            <x v="5"/>
          </reference>
          <reference field="11" count="1">
            <x v="13"/>
          </reference>
        </references>
      </pivotArea>
    </format>
    <format dxfId="534">
      <pivotArea dataOnly="0" labelOnly="1" fieldPosition="0">
        <references count="2">
          <reference field="8" count="1" selected="0">
            <x v="5"/>
          </reference>
          <reference field="11" count="1">
            <x v="8"/>
          </reference>
        </references>
      </pivotArea>
    </format>
    <format dxfId="533">
      <pivotArea dataOnly="0" labelOnly="1" fieldPosition="0">
        <references count="2">
          <reference field="8" count="1" selected="0">
            <x v="5"/>
          </reference>
          <reference field="11" count="1">
            <x v="7"/>
          </reference>
        </references>
      </pivotArea>
    </format>
    <format dxfId="532">
      <pivotArea dataOnly="0" labelOnly="1" fieldPosition="0">
        <references count="2">
          <reference field="8" count="1" selected="0">
            <x v="5"/>
          </reference>
          <reference field="11" count="1">
            <x v="4"/>
          </reference>
        </references>
      </pivotArea>
    </format>
    <format dxfId="531">
      <pivotArea dataOnly="0" labelOnly="1" fieldPosition="0">
        <references count="2">
          <reference field="8" count="1" selected="0">
            <x v="5"/>
          </reference>
          <reference field="11" count="1">
            <x v="2"/>
          </reference>
        </references>
      </pivotArea>
    </format>
    <format dxfId="530">
      <pivotArea dataOnly="0" labelOnly="1" fieldPosition="0">
        <references count="2">
          <reference field="8" count="1" selected="0">
            <x v="5"/>
          </reference>
          <reference field="11" count="1">
            <x v="1"/>
          </reference>
        </references>
      </pivotArea>
    </format>
    <format dxfId="529">
      <pivotArea collapsedLevelsAreSubtotals="1" fieldPosition="0">
        <references count="2">
          <reference field="8" count="1" selected="0">
            <x v="5"/>
          </reference>
          <reference field="11" count="1" selected="0">
            <x v="33"/>
          </reference>
        </references>
      </pivotArea>
    </format>
    <format dxfId="528">
      <pivotArea collapsedLevelsAreSubtotals="1" fieldPosition="0">
        <references count="2">
          <reference field="8" count="1" selected="0">
            <x v="5"/>
          </reference>
          <reference field="11" count="1" selected="0">
            <x v="6"/>
          </reference>
        </references>
      </pivotArea>
    </format>
    <format dxfId="527">
      <pivotArea collapsedLevelsAreSubtotals="1" fieldPosition="0">
        <references count="2">
          <reference field="8" count="1" selected="0">
            <x v="5"/>
          </reference>
          <reference field="11" count="1" selected="0">
            <x v="78"/>
          </reference>
        </references>
      </pivotArea>
    </format>
    <format dxfId="526">
      <pivotArea collapsedLevelsAreSubtotals="1" fieldPosition="0">
        <references count="2">
          <reference field="8" count="1" selected="0">
            <x v="5"/>
          </reference>
          <reference field="11" count="1" selected="0">
            <x v="74"/>
          </reference>
        </references>
      </pivotArea>
    </format>
    <format dxfId="525">
      <pivotArea collapsedLevelsAreSubtotals="1" fieldPosition="0">
        <references count="2">
          <reference field="8" count="1" selected="0">
            <x v="5"/>
          </reference>
          <reference field="11" count="1" selected="0">
            <x v="73"/>
          </reference>
        </references>
      </pivotArea>
    </format>
    <format dxfId="524">
      <pivotArea collapsedLevelsAreSubtotals="1" fieldPosition="0">
        <references count="2">
          <reference field="8" count="1" selected="0">
            <x v="5"/>
          </reference>
          <reference field="11" count="1" selected="0">
            <x v="72"/>
          </reference>
        </references>
      </pivotArea>
    </format>
    <format dxfId="523">
      <pivotArea collapsedLevelsAreSubtotals="1" fieldPosition="0">
        <references count="2">
          <reference field="8" count="1" selected="0">
            <x v="5"/>
          </reference>
          <reference field="11" count="1" selected="0">
            <x v="69"/>
          </reference>
        </references>
      </pivotArea>
    </format>
    <format dxfId="522">
      <pivotArea collapsedLevelsAreSubtotals="1" fieldPosition="0">
        <references count="2">
          <reference field="8" count="1" selected="0">
            <x v="5"/>
          </reference>
          <reference field="11" count="1" selected="0">
            <x v="65"/>
          </reference>
        </references>
      </pivotArea>
    </format>
    <format dxfId="521">
      <pivotArea collapsedLevelsAreSubtotals="1" fieldPosition="0">
        <references count="2">
          <reference field="8" count="1" selected="0">
            <x v="5"/>
          </reference>
          <reference field="11" count="1" selected="0">
            <x v="49"/>
          </reference>
        </references>
      </pivotArea>
    </format>
    <format dxfId="520">
      <pivotArea collapsedLevelsAreSubtotals="1" fieldPosition="0">
        <references count="2">
          <reference field="8" count="1" selected="0">
            <x v="5"/>
          </reference>
          <reference field="11" count="1" selected="0">
            <x v="5"/>
          </reference>
        </references>
      </pivotArea>
    </format>
    <format dxfId="519">
      <pivotArea collapsedLevelsAreSubtotals="1" fieldPosition="0">
        <references count="2">
          <reference field="8" count="1" selected="0">
            <x v="5"/>
          </reference>
          <reference field="11" count="1" selected="0">
            <x v="68"/>
          </reference>
        </references>
      </pivotArea>
    </format>
    <format dxfId="518">
      <pivotArea collapsedLevelsAreSubtotals="1" fieldPosition="0">
        <references count="2">
          <reference field="8" count="1" selected="0">
            <x v="5"/>
          </reference>
          <reference field="11" count="1" selected="0">
            <x v="66"/>
          </reference>
        </references>
      </pivotArea>
    </format>
    <format dxfId="517">
      <pivotArea collapsedLevelsAreSubtotals="1" fieldPosition="0">
        <references count="2">
          <reference field="8" count="1" selected="0">
            <x v="5"/>
          </reference>
          <reference field="11" count="1" selected="0">
            <x v="64"/>
          </reference>
        </references>
      </pivotArea>
    </format>
    <format dxfId="516">
      <pivotArea collapsedLevelsAreSubtotals="1" fieldPosition="0">
        <references count="2">
          <reference field="8" count="1" selected="0">
            <x v="5"/>
          </reference>
          <reference field="11" count="1" selected="0">
            <x v="61"/>
          </reference>
        </references>
      </pivotArea>
    </format>
    <format dxfId="515">
      <pivotArea collapsedLevelsAreSubtotals="1" fieldPosition="0">
        <references count="2">
          <reference field="8" count="1" selected="0">
            <x v="5"/>
          </reference>
          <reference field="11" count="1" selected="0">
            <x v="53"/>
          </reference>
        </references>
      </pivotArea>
    </format>
    <format dxfId="514">
      <pivotArea collapsedLevelsAreSubtotals="1" fieldPosition="0">
        <references count="2">
          <reference field="8" count="1" selected="0">
            <x v="5"/>
          </reference>
          <reference field="11" count="1" selected="0">
            <x v="46"/>
          </reference>
        </references>
      </pivotArea>
    </format>
    <format dxfId="513">
      <pivotArea collapsedLevelsAreSubtotals="1" fieldPosition="0">
        <references count="2">
          <reference field="8" count="1" selected="0">
            <x v="5"/>
          </reference>
          <reference field="11" count="1" selected="0">
            <x v="40"/>
          </reference>
        </references>
      </pivotArea>
    </format>
    <format dxfId="512">
      <pivotArea collapsedLevelsAreSubtotals="1" fieldPosition="0">
        <references count="2">
          <reference field="8" count="1" selected="0">
            <x v="5"/>
          </reference>
          <reference field="11" count="1" selected="0">
            <x v="39"/>
          </reference>
        </references>
      </pivotArea>
    </format>
    <format dxfId="511">
      <pivotArea collapsedLevelsAreSubtotals="1" fieldPosition="0">
        <references count="2">
          <reference field="8" count="1" selected="0">
            <x v="5"/>
          </reference>
          <reference field="11" count="1" selected="0">
            <x v="37"/>
          </reference>
        </references>
      </pivotArea>
    </format>
    <format dxfId="510">
      <pivotArea collapsedLevelsAreSubtotals="1" fieldPosition="0">
        <references count="2">
          <reference field="8" count="1" selected="0">
            <x v="5"/>
          </reference>
          <reference field="11" count="1" selected="0">
            <x v="34"/>
          </reference>
        </references>
      </pivotArea>
    </format>
    <format dxfId="509">
      <pivotArea collapsedLevelsAreSubtotals="1" fieldPosition="0">
        <references count="2">
          <reference field="8" count="1" selected="0">
            <x v="5"/>
          </reference>
          <reference field="11" count="1" selected="0">
            <x v="28"/>
          </reference>
        </references>
      </pivotArea>
    </format>
    <format dxfId="508">
      <pivotArea collapsedLevelsAreSubtotals="1" fieldPosition="0">
        <references count="2">
          <reference field="8" count="1" selected="0">
            <x v="5"/>
          </reference>
          <reference field="11" count="1" selected="0">
            <x v="27"/>
          </reference>
        </references>
      </pivotArea>
    </format>
    <format dxfId="507">
      <pivotArea collapsedLevelsAreSubtotals="1" fieldPosition="0">
        <references count="2">
          <reference field="8" count="1" selected="0">
            <x v="5"/>
          </reference>
          <reference field="11" count="1" selected="0">
            <x v="26"/>
          </reference>
        </references>
      </pivotArea>
    </format>
    <format dxfId="506">
      <pivotArea collapsedLevelsAreSubtotals="1" fieldPosition="0">
        <references count="2">
          <reference field="8" count="1" selected="0">
            <x v="5"/>
          </reference>
          <reference field="11" count="1" selected="0">
            <x v="24"/>
          </reference>
        </references>
      </pivotArea>
    </format>
    <format dxfId="505">
      <pivotArea collapsedLevelsAreSubtotals="1" fieldPosition="0">
        <references count="2">
          <reference field="8" count="1" selected="0">
            <x v="5"/>
          </reference>
          <reference field="11" count="1" selected="0">
            <x v="15"/>
          </reference>
        </references>
      </pivotArea>
    </format>
    <format dxfId="504">
      <pivotArea collapsedLevelsAreSubtotals="1" fieldPosition="0">
        <references count="2">
          <reference field="8" count="1" selected="0">
            <x v="5"/>
          </reference>
          <reference field="11" count="1" selected="0">
            <x v="13"/>
          </reference>
        </references>
      </pivotArea>
    </format>
    <format dxfId="503">
      <pivotArea collapsedLevelsAreSubtotals="1" fieldPosition="0">
        <references count="2">
          <reference field="8" count="1" selected="0">
            <x v="5"/>
          </reference>
          <reference field="11" count="1" selected="0">
            <x v="8"/>
          </reference>
        </references>
      </pivotArea>
    </format>
    <format dxfId="502">
      <pivotArea collapsedLevelsAreSubtotals="1" fieldPosition="0">
        <references count="2">
          <reference field="8" count="1" selected="0">
            <x v="5"/>
          </reference>
          <reference field="11" count="1" selected="0">
            <x v="7"/>
          </reference>
        </references>
      </pivotArea>
    </format>
    <format dxfId="501">
      <pivotArea collapsedLevelsAreSubtotals="1" fieldPosition="0">
        <references count="2">
          <reference field="8" count="1" selected="0">
            <x v="5"/>
          </reference>
          <reference field="11" count="1" selected="0">
            <x v="4"/>
          </reference>
        </references>
      </pivotArea>
    </format>
    <format dxfId="500">
      <pivotArea collapsedLevelsAreSubtotals="1" fieldPosition="0">
        <references count="2">
          <reference field="8" count="1" selected="0">
            <x v="5"/>
          </reference>
          <reference field="11" count="1" selected="0">
            <x v="2"/>
          </reference>
        </references>
      </pivotArea>
    </format>
    <format dxfId="499">
      <pivotArea collapsedLevelsAreSubtotals="1" fieldPosition="0">
        <references count="2">
          <reference field="8" count="1" selected="0">
            <x v="5"/>
          </reference>
          <reference field="11" count="1" selected="0">
            <x v="1"/>
          </reference>
        </references>
      </pivotArea>
    </format>
    <format dxfId="498">
      <pivotArea dataOnly="0" labelOnly="1" fieldPosition="0">
        <references count="2">
          <reference field="8" count="1" selected="0">
            <x v="5"/>
          </reference>
          <reference field="11" count="1">
            <x v="33"/>
          </reference>
        </references>
      </pivotArea>
    </format>
    <format dxfId="497">
      <pivotArea dataOnly="0" labelOnly="1" fieldPosition="0">
        <references count="2">
          <reference field="8" count="1" selected="0">
            <x v="5"/>
          </reference>
          <reference field="11" count="1">
            <x v="6"/>
          </reference>
        </references>
      </pivotArea>
    </format>
    <format dxfId="496">
      <pivotArea dataOnly="0" labelOnly="1" fieldPosition="0">
        <references count="2">
          <reference field="8" count="1" selected="0">
            <x v="5"/>
          </reference>
          <reference field="11" count="1">
            <x v="78"/>
          </reference>
        </references>
      </pivotArea>
    </format>
    <format dxfId="495">
      <pivotArea dataOnly="0" labelOnly="1" fieldPosition="0">
        <references count="2">
          <reference field="8" count="1" selected="0">
            <x v="5"/>
          </reference>
          <reference field="11" count="1">
            <x v="74"/>
          </reference>
        </references>
      </pivotArea>
    </format>
    <format dxfId="494">
      <pivotArea dataOnly="0" labelOnly="1" fieldPosition="0">
        <references count="2">
          <reference field="8" count="1" selected="0">
            <x v="5"/>
          </reference>
          <reference field="11" count="1">
            <x v="73"/>
          </reference>
        </references>
      </pivotArea>
    </format>
    <format dxfId="493">
      <pivotArea dataOnly="0" labelOnly="1" fieldPosition="0">
        <references count="2">
          <reference field="8" count="1" selected="0">
            <x v="5"/>
          </reference>
          <reference field="11" count="1">
            <x v="72"/>
          </reference>
        </references>
      </pivotArea>
    </format>
    <format dxfId="492">
      <pivotArea dataOnly="0" labelOnly="1" fieldPosition="0">
        <references count="2">
          <reference field="8" count="1" selected="0">
            <x v="5"/>
          </reference>
          <reference field="11" count="1">
            <x v="69"/>
          </reference>
        </references>
      </pivotArea>
    </format>
    <format dxfId="491">
      <pivotArea dataOnly="0" labelOnly="1" fieldPosition="0">
        <references count="2">
          <reference field="8" count="1" selected="0">
            <x v="5"/>
          </reference>
          <reference field="11" count="1">
            <x v="65"/>
          </reference>
        </references>
      </pivotArea>
    </format>
    <format dxfId="490">
      <pivotArea dataOnly="0" labelOnly="1" fieldPosition="0">
        <references count="2">
          <reference field="8" count="1" selected="0">
            <x v="5"/>
          </reference>
          <reference field="11" count="1">
            <x v="49"/>
          </reference>
        </references>
      </pivotArea>
    </format>
    <format dxfId="489">
      <pivotArea dataOnly="0" labelOnly="1" fieldPosition="0">
        <references count="2">
          <reference field="8" count="1" selected="0">
            <x v="5"/>
          </reference>
          <reference field="11" count="1">
            <x v="5"/>
          </reference>
        </references>
      </pivotArea>
    </format>
    <format dxfId="488">
      <pivotArea dataOnly="0" labelOnly="1" fieldPosition="0">
        <references count="2">
          <reference field="8" count="1" selected="0">
            <x v="5"/>
          </reference>
          <reference field="11" count="1">
            <x v="68"/>
          </reference>
        </references>
      </pivotArea>
    </format>
    <format dxfId="487">
      <pivotArea dataOnly="0" labelOnly="1" fieldPosition="0">
        <references count="2">
          <reference field="8" count="1" selected="0">
            <x v="5"/>
          </reference>
          <reference field="11" count="1">
            <x v="66"/>
          </reference>
        </references>
      </pivotArea>
    </format>
    <format dxfId="486">
      <pivotArea dataOnly="0" labelOnly="1" fieldPosition="0">
        <references count="2">
          <reference field="8" count="1" selected="0">
            <x v="5"/>
          </reference>
          <reference field="11" count="1">
            <x v="64"/>
          </reference>
        </references>
      </pivotArea>
    </format>
    <format dxfId="485">
      <pivotArea dataOnly="0" labelOnly="1" fieldPosition="0">
        <references count="2">
          <reference field="8" count="1" selected="0">
            <x v="5"/>
          </reference>
          <reference field="11" count="1">
            <x v="61"/>
          </reference>
        </references>
      </pivotArea>
    </format>
    <format dxfId="484">
      <pivotArea dataOnly="0" labelOnly="1" fieldPosition="0">
        <references count="2">
          <reference field="8" count="1" selected="0">
            <x v="5"/>
          </reference>
          <reference field="11" count="1">
            <x v="53"/>
          </reference>
        </references>
      </pivotArea>
    </format>
    <format dxfId="483">
      <pivotArea dataOnly="0" labelOnly="1" fieldPosition="0">
        <references count="2">
          <reference field="8" count="1" selected="0">
            <x v="5"/>
          </reference>
          <reference field="11" count="1">
            <x v="46"/>
          </reference>
        </references>
      </pivotArea>
    </format>
    <format dxfId="482">
      <pivotArea dataOnly="0" labelOnly="1" fieldPosition="0">
        <references count="2">
          <reference field="8" count="1" selected="0">
            <x v="5"/>
          </reference>
          <reference field="11" count="1">
            <x v="40"/>
          </reference>
        </references>
      </pivotArea>
    </format>
    <format dxfId="481">
      <pivotArea dataOnly="0" labelOnly="1" fieldPosition="0">
        <references count="2">
          <reference field="8" count="1" selected="0">
            <x v="5"/>
          </reference>
          <reference field="11" count="1">
            <x v="39"/>
          </reference>
        </references>
      </pivotArea>
    </format>
    <format dxfId="480">
      <pivotArea dataOnly="0" labelOnly="1" fieldPosition="0">
        <references count="2">
          <reference field="8" count="1" selected="0">
            <x v="5"/>
          </reference>
          <reference field="11" count="1">
            <x v="37"/>
          </reference>
        </references>
      </pivotArea>
    </format>
    <format dxfId="479">
      <pivotArea dataOnly="0" labelOnly="1" fieldPosition="0">
        <references count="2">
          <reference field="8" count="1" selected="0">
            <x v="5"/>
          </reference>
          <reference field="11" count="1">
            <x v="34"/>
          </reference>
        </references>
      </pivotArea>
    </format>
    <format dxfId="478">
      <pivotArea dataOnly="0" labelOnly="1" fieldPosition="0">
        <references count="2">
          <reference field="8" count="1" selected="0">
            <x v="5"/>
          </reference>
          <reference field="11" count="1">
            <x v="28"/>
          </reference>
        </references>
      </pivotArea>
    </format>
    <format dxfId="477">
      <pivotArea dataOnly="0" labelOnly="1" fieldPosition="0">
        <references count="2">
          <reference field="8" count="1" selected="0">
            <x v="5"/>
          </reference>
          <reference field="11" count="1">
            <x v="27"/>
          </reference>
        </references>
      </pivotArea>
    </format>
    <format dxfId="476">
      <pivotArea dataOnly="0" labelOnly="1" fieldPosition="0">
        <references count="2">
          <reference field="8" count="1" selected="0">
            <x v="5"/>
          </reference>
          <reference field="11" count="1">
            <x v="26"/>
          </reference>
        </references>
      </pivotArea>
    </format>
    <format dxfId="475">
      <pivotArea dataOnly="0" labelOnly="1" fieldPosition="0">
        <references count="2">
          <reference field="8" count="1" selected="0">
            <x v="5"/>
          </reference>
          <reference field="11" count="1">
            <x v="24"/>
          </reference>
        </references>
      </pivotArea>
    </format>
    <format dxfId="474">
      <pivotArea dataOnly="0" labelOnly="1" fieldPosition="0">
        <references count="2">
          <reference field="8" count="1" selected="0">
            <x v="5"/>
          </reference>
          <reference field="11" count="1">
            <x v="15"/>
          </reference>
        </references>
      </pivotArea>
    </format>
    <format dxfId="473">
      <pivotArea dataOnly="0" labelOnly="1" fieldPosition="0">
        <references count="2">
          <reference field="8" count="1" selected="0">
            <x v="5"/>
          </reference>
          <reference field="11" count="1">
            <x v="13"/>
          </reference>
        </references>
      </pivotArea>
    </format>
    <format dxfId="472">
      <pivotArea dataOnly="0" labelOnly="1" fieldPosition="0">
        <references count="2">
          <reference field="8" count="1" selected="0">
            <x v="5"/>
          </reference>
          <reference field="11" count="1">
            <x v="8"/>
          </reference>
        </references>
      </pivotArea>
    </format>
    <format dxfId="471">
      <pivotArea dataOnly="0" labelOnly="1" fieldPosition="0">
        <references count="2">
          <reference field="8" count="1" selected="0">
            <x v="5"/>
          </reference>
          <reference field="11" count="1">
            <x v="7"/>
          </reference>
        </references>
      </pivotArea>
    </format>
    <format dxfId="470">
      <pivotArea dataOnly="0" labelOnly="1" fieldPosition="0">
        <references count="2">
          <reference field="8" count="1" selected="0">
            <x v="5"/>
          </reference>
          <reference field="11" count="1">
            <x v="4"/>
          </reference>
        </references>
      </pivotArea>
    </format>
    <format dxfId="469">
      <pivotArea dataOnly="0" labelOnly="1" fieldPosition="0">
        <references count="2">
          <reference field="8" count="1" selected="0">
            <x v="5"/>
          </reference>
          <reference field="11" count="1">
            <x v="2"/>
          </reference>
        </references>
      </pivotArea>
    </format>
    <format dxfId="468">
      <pivotArea dataOnly="0" labelOnly="1" fieldPosition="0">
        <references count="2">
          <reference field="8" count="1" selected="0">
            <x v="5"/>
          </reference>
          <reference field="11" count="1">
            <x v="1"/>
          </reference>
        </references>
      </pivotArea>
    </format>
    <format dxfId="467">
      <pivotArea collapsedLevelsAreSubtotals="1" fieldPosition="0">
        <references count="2">
          <reference field="8" count="1" selected="0">
            <x v="5"/>
          </reference>
          <reference field="11" count="1" selected="0">
            <x v="33"/>
          </reference>
        </references>
      </pivotArea>
    </format>
    <format dxfId="466">
      <pivotArea collapsedLevelsAreSubtotals="1" fieldPosition="0">
        <references count="2">
          <reference field="8" count="1" selected="0">
            <x v="5"/>
          </reference>
          <reference field="11" count="1" selected="0">
            <x v="6"/>
          </reference>
        </references>
      </pivotArea>
    </format>
    <format dxfId="465">
      <pivotArea collapsedLevelsAreSubtotals="1" fieldPosition="0">
        <references count="2">
          <reference field="8" count="1" selected="0">
            <x v="5"/>
          </reference>
          <reference field="11" count="1" selected="0">
            <x v="78"/>
          </reference>
        </references>
      </pivotArea>
    </format>
    <format dxfId="464">
      <pivotArea collapsedLevelsAreSubtotals="1" fieldPosition="0">
        <references count="2">
          <reference field="8" count="1" selected="0">
            <x v="5"/>
          </reference>
          <reference field="11" count="1" selected="0">
            <x v="74"/>
          </reference>
        </references>
      </pivotArea>
    </format>
    <format dxfId="463">
      <pivotArea collapsedLevelsAreSubtotals="1" fieldPosition="0">
        <references count="2">
          <reference field="8" count="1" selected="0">
            <x v="5"/>
          </reference>
          <reference field="11" count="1" selected="0">
            <x v="73"/>
          </reference>
        </references>
      </pivotArea>
    </format>
    <format dxfId="462">
      <pivotArea collapsedLevelsAreSubtotals="1" fieldPosition="0">
        <references count="2">
          <reference field="8" count="1" selected="0">
            <x v="5"/>
          </reference>
          <reference field="11" count="1" selected="0">
            <x v="72"/>
          </reference>
        </references>
      </pivotArea>
    </format>
    <format dxfId="461">
      <pivotArea collapsedLevelsAreSubtotals="1" fieldPosition="0">
        <references count="2">
          <reference field="8" count="1" selected="0">
            <x v="5"/>
          </reference>
          <reference field="11" count="1" selected="0">
            <x v="69"/>
          </reference>
        </references>
      </pivotArea>
    </format>
    <format dxfId="460">
      <pivotArea collapsedLevelsAreSubtotals="1" fieldPosition="0">
        <references count="2">
          <reference field="8" count="1" selected="0">
            <x v="5"/>
          </reference>
          <reference field="11" count="1" selected="0">
            <x v="65"/>
          </reference>
        </references>
      </pivotArea>
    </format>
    <format dxfId="459">
      <pivotArea collapsedLevelsAreSubtotals="1" fieldPosition="0">
        <references count="2">
          <reference field="8" count="1" selected="0">
            <x v="5"/>
          </reference>
          <reference field="11" count="1" selected="0">
            <x v="49"/>
          </reference>
        </references>
      </pivotArea>
    </format>
    <format dxfId="458">
      <pivotArea collapsedLevelsAreSubtotals="1" fieldPosition="0">
        <references count="2">
          <reference field="8" count="1" selected="0">
            <x v="5"/>
          </reference>
          <reference field="11" count="1" selected="0">
            <x v="5"/>
          </reference>
        </references>
      </pivotArea>
    </format>
    <format dxfId="457">
      <pivotArea collapsedLevelsAreSubtotals="1" fieldPosition="0">
        <references count="2">
          <reference field="8" count="1" selected="0">
            <x v="5"/>
          </reference>
          <reference field="11" count="1" selected="0">
            <x v="68"/>
          </reference>
        </references>
      </pivotArea>
    </format>
    <format dxfId="456">
      <pivotArea collapsedLevelsAreSubtotals="1" fieldPosition="0">
        <references count="2">
          <reference field="8" count="1" selected="0">
            <x v="5"/>
          </reference>
          <reference field="11" count="1" selected="0">
            <x v="66"/>
          </reference>
        </references>
      </pivotArea>
    </format>
    <format dxfId="455">
      <pivotArea collapsedLevelsAreSubtotals="1" fieldPosition="0">
        <references count="2">
          <reference field="8" count="1" selected="0">
            <x v="5"/>
          </reference>
          <reference field="11" count="1" selected="0">
            <x v="64"/>
          </reference>
        </references>
      </pivotArea>
    </format>
    <format dxfId="454">
      <pivotArea collapsedLevelsAreSubtotals="1" fieldPosition="0">
        <references count="2">
          <reference field="8" count="1" selected="0">
            <x v="5"/>
          </reference>
          <reference field="11" count="1" selected="0">
            <x v="61"/>
          </reference>
        </references>
      </pivotArea>
    </format>
    <format dxfId="453">
      <pivotArea collapsedLevelsAreSubtotals="1" fieldPosition="0">
        <references count="2">
          <reference field="8" count="1" selected="0">
            <x v="5"/>
          </reference>
          <reference field="11" count="1" selected="0">
            <x v="53"/>
          </reference>
        </references>
      </pivotArea>
    </format>
    <format dxfId="452">
      <pivotArea collapsedLevelsAreSubtotals="1" fieldPosition="0">
        <references count="2">
          <reference field="8" count="1" selected="0">
            <x v="5"/>
          </reference>
          <reference field="11" count="1" selected="0">
            <x v="46"/>
          </reference>
        </references>
      </pivotArea>
    </format>
    <format dxfId="451">
      <pivotArea collapsedLevelsAreSubtotals="1" fieldPosition="0">
        <references count="2">
          <reference field="8" count="1" selected="0">
            <x v="5"/>
          </reference>
          <reference field="11" count="1" selected="0">
            <x v="40"/>
          </reference>
        </references>
      </pivotArea>
    </format>
    <format dxfId="450">
      <pivotArea collapsedLevelsAreSubtotals="1" fieldPosition="0">
        <references count="2">
          <reference field="8" count="1" selected="0">
            <x v="5"/>
          </reference>
          <reference field="11" count="1" selected="0">
            <x v="39"/>
          </reference>
        </references>
      </pivotArea>
    </format>
    <format dxfId="449">
      <pivotArea collapsedLevelsAreSubtotals="1" fieldPosition="0">
        <references count="2">
          <reference field="8" count="1" selected="0">
            <x v="5"/>
          </reference>
          <reference field="11" count="1" selected="0">
            <x v="37"/>
          </reference>
        </references>
      </pivotArea>
    </format>
    <format dxfId="448">
      <pivotArea collapsedLevelsAreSubtotals="1" fieldPosition="0">
        <references count="2">
          <reference field="8" count="1" selected="0">
            <x v="5"/>
          </reference>
          <reference field="11" count="1" selected="0">
            <x v="34"/>
          </reference>
        </references>
      </pivotArea>
    </format>
    <format dxfId="447">
      <pivotArea collapsedLevelsAreSubtotals="1" fieldPosition="0">
        <references count="2">
          <reference field="8" count="1" selected="0">
            <x v="5"/>
          </reference>
          <reference field="11" count="1" selected="0">
            <x v="28"/>
          </reference>
        </references>
      </pivotArea>
    </format>
    <format dxfId="446">
      <pivotArea collapsedLevelsAreSubtotals="1" fieldPosition="0">
        <references count="2">
          <reference field="8" count="1" selected="0">
            <x v="5"/>
          </reference>
          <reference field="11" count="1" selected="0">
            <x v="27"/>
          </reference>
        </references>
      </pivotArea>
    </format>
    <format dxfId="445">
      <pivotArea collapsedLevelsAreSubtotals="1" fieldPosition="0">
        <references count="2">
          <reference field="8" count="1" selected="0">
            <x v="5"/>
          </reference>
          <reference field="11" count="1" selected="0">
            <x v="26"/>
          </reference>
        </references>
      </pivotArea>
    </format>
    <format dxfId="444">
      <pivotArea collapsedLevelsAreSubtotals="1" fieldPosition="0">
        <references count="2">
          <reference field="8" count="1" selected="0">
            <x v="5"/>
          </reference>
          <reference field="11" count="1" selected="0">
            <x v="24"/>
          </reference>
        </references>
      </pivotArea>
    </format>
    <format dxfId="443">
      <pivotArea collapsedLevelsAreSubtotals="1" fieldPosition="0">
        <references count="2">
          <reference field="8" count="1" selected="0">
            <x v="5"/>
          </reference>
          <reference field="11" count="1" selected="0">
            <x v="15"/>
          </reference>
        </references>
      </pivotArea>
    </format>
    <format dxfId="442">
      <pivotArea collapsedLevelsAreSubtotals="1" fieldPosition="0">
        <references count="2">
          <reference field="8" count="1" selected="0">
            <x v="5"/>
          </reference>
          <reference field="11" count="1" selected="0">
            <x v="13"/>
          </reference>
        </references>
      </pivotArea>
    </format>
    <format dxfId="441">
      <pivotArea collapsedLevelsAreSubtotals="1" fieldPosition="0">
        <references count="2">
          <reference field="8" count="1" selected="0">
            <x v="5"/>
          </reference>
          <reference field="11" count="1" selected="0">
            <x v="8"/>
          </reference>
        </references>
      </pivotArea>
    </format>
    <format dxfId="440">
      <pivotArea collapsedLevelsAreSubtotals="1" fieldPosition="0">
        <references count="2">
          <reference field="8" count="1" selected="0">
            <x v="5"/>
          </reference>
          <reference field="11" count="1" selected="0">
            <x v="7"/>
          </reference>
        </references>
      </pivotArea>
    </format>
    <format dxfId="439">
      <pivotArea collapsedLevelsAreSubtotals="1" fieldPosition="0">
        <references count="2">
          <reference field="8" count="1" selected="0">
            <x v="5"/>
          </reference>
          <reference field="11" count="1" selected="0">
            <x v="4"/>
          </reference>
        </references>
      </pivotArea>
    </format>
    <format dxfId="438">
      <pivotArea collapsedLevelsAreSubtotals="1" fieldPosition="0">
        <references count="2">
          <reference field="8" count="1" selected="0">
            <x v="5"/>
          </reference>
          <reference field="11" count="1" selected="0">
            <x v="2"/>
          </reference>
        </references>
      </pivotArea>
    </format>
    <format dxfId="437">
      <pivotArea collapsedLevelsAreSubtotals="1" fieldPosition="0">
        <references count="2">
          <reference field="8" count="1" selected="0">
            <x v="5"/>
          </reference>
          <reference field="11" count="1" selected="0">
            <x v="1"/>
          </reference>
        </references>
      </pivotArea>
    </format>
    <format dxfId="436">
      <pivotArea dataOnly="0" labelOnly="1" fieldPosition="0">
        <references count="1">
          <reference field="8" count="1">
            <x v="0"/>
          </reference>
        </references>
      </pivotArea>
    </format>
    <format dxfId="435">
      <pivotArea collapsedLevelsAreSubtotals="1" fieldPosition="0">
        <references count="1">
          <reference field="8" count="1" selected="0">
            <x v="0"/>
          </reference>
        </references>
      </pivotArea>
    </format>
    <format dxfId="434">
      <pivotArea dataOnly="0" labelOnly="1" fieldPosition="0">
        <references count="1">
          <reference field="8" count="1">
            <x v="0"/>
          </reference>
        </references>
      </pivotArea>
    </format>
    <format dxfId="433">
      <pivotArea collapsedLevelsAreSubtotals="1" fieldPosition="0">
        <references count="1">
          <reference field="8" count="1" selected="0">
            <x v="0"/>
          </reference>
        </references>
      </pivotArea>
    </format>
    <format dxfId="432">
      <pivotArea dataOnly="0" labelOnly="1" fieldPosition="0">
        <references count="2">
          <reference field="8" count="1" selected="0">
            <x v="0"/>
          </reference>
          <reference field="11" count="1">
            <x v="45"/>
          </reference>
        </references>
      </pivotArea>
    </format>
    <format dxfId="431">
      <pivotArea dataOnly="0" labelOnly="1" fieldPosition="0">
        <references count="2">
          <reference field="8" count="1" selected="0">
            <x v="0"/>
          </reference>
          <reference field="11" count="1">
            <x v="54"/>
          </reference>
        </references>
      </pivotArea>
    </format>
    <format dxfId="430">
      <pivotArea dataOnly="0" labelOnly="1" fieldPosition="0">
        <references count="2">
          <reference field="8" count="1" selected="0">
            <x v="0"/>
          </reference>
          <reference field="11" count="1">
            <x v="31"/>
          </reference>
        </references>
      </pivotArea>
    </format>
    <format dxfId="429">
      <pivotArea dataOnly="0" labelOnly="1" fieldPosition="0">
        <references count="2">
          <reference field="8" count="1" selected="0">
            <x v="0"/>
          </reference>
          <reference field="11" count="1">
            <x v="21"/>
          </reference>
        </references>
      </pivotArea>
    </format>
    <format dxfId="428">
      <pivotArea dataOnly="0" labelOnly="1" fieldPosition="0">
        <references count="2">
          <reference field="8" count="1" selected="0">
            <x v="0"/>
          </reference>
          <reference field="11" count="1">
            <x v="15"/>
          </reference>
        </references>
      </pivotArea>
    </format>
    <format dxfId="427">
      <pivotArea dataOnly="0" labelOnly="1" fieldPosition="0">
        <references count="2">
          <reference field="8" count="1" selected="0">
            <x v="0"/>
          </reference>
          <reference field="11" count="1">
            <x v="79"/>
          </reference>
        </references>
      </pivotArea>
    </format>
    <format dxfId="426">
      <pivotArea dataOnly="0" labelOnly="1" fieldPosition="0">
        <references count="2">
          <reference field="8" count="1" selected="0">
            <x v="0"/>
          </reference>
          <reference field="11" count="1">
            <x v="77"/>
          </reference>
        </references>
      </pivotArea>
    </format>
    <format dxfId="425">
      <pivotArea dataOnly="0" labelOnly="1" fieldPosition="0">
        <references count="2">
          <reference field="8" count="1" selected="0">
            <x v="0"/>
          </reference>
          <reference field="11" count="1">
            <x v="76"/>
          </reference>
        </references>
      </pivotArea>
    </format>
    <format dxfId="424">
      <pivotArea dataOnly="0" labelOnly="1" fieldPosition="0">
        <references count="2">
          <reference field="8" count="1" selected="0">
            <x v="0"/>
          </reference>
          <reference field="11" count="1">
            <x v="75"/>
          </reference>
        </references>
      </pivotArea>
    </format>
    <format dxfId="423">
      <pivotArea dataOnly="0" labelOnly="1" fieldPosition="0">
        <references count="2">
          <reference field="8" count="1" selected="0">
            <x v="0"/>
          </reference>
          <reference field="11" count="1">
            <x v="69"/>
          </reference>
        </references>
      </pivotArea>
    </format>
    <format dxfId="422">
      <pivotArea dataOnly="0" labelOnly="1" fieldPosition="0">
        <references count="2">
          <reference field="8" count="1" selected="0">
            <x v="0"/>
          </reference>
          <reference field="11" count="1">
            <x v="61"/>
          </reference>
        </references>
      </pivotArea>
    </format>
    <format dxfId="421">
      <pivotArea dataOnly="0" labelOnly="1" fieldPosition="0">
        <references count="2">
          <reference field="8" count="1" selected="0">
            <x v="0"/>
          </reference>
          <reference field="11" count="1">
            <x v="60"/>
          </reference>
        </references>
      </pivotArea>
    </format>
    <format dxfId="420">
      <pivotArea dataOnly="0" labelOnly="1" fieldPosition="0">
        <references count="2">
          <reference field="8" count="1" selected="0">
            <x v="0"/>
          </reference>
          <reference field="11" count="1">
            <x v="59"/>
          </reference>
        </references>
      </pivotArea>
    </format>
    <format dxfId="419">
      <pivotArea dataOnly="0" labelOnly="1" fieldPosition="0">
        <references count="2">
          <reference field="8" count="1" selected="0">
            <x v="0"/>
          </reference>
          <reference field="11" count="1">
            <x v="55"/>
          </reference>
        </references>
      </pivotArea>
    </format>
    <format dxfId="418">
      <pivotArea dataOnly="0" labelOnly="1" fieldPosition="0">
        <references count="2">
          <reference field="8" count="1" selected="0">
            <x v="0"/>
          </reference>
          <reference field="11" count="1">
            <x v="49"/>
          </reference>
        </references>
      </pivotArea>
    </format>
    <format dxfId="417">
      <pivotArea dataOnly="0" labelOnly="1" fieldPosition="0">
        <references count="2">
          <reference field="8" count="1" selected="0">
            <x v="0"/>
          </reference>
          <reference field="11" count="1">
            <x v="43"/>
          </reference>
        </references>
      </pivotArea>
    </format>
    <format dxfId="416">
      <pivotArea dataOnly="0" labelOnly="1" fieldPosition="0">
        <references count="2">
          <reference field="8" count="1" selected="0">
            <x v="0"/>
          </reference>
          <reference field="11" count="1">
            <x v="30"/>
          </reference>
        </references>
      </pivotArea>
    </format>
    <format dxfId="415">
      <pivotArea dataOnly="0" labelOnly="1" fieldPosition="0">
        <references count="2">
          <reference field="8" count="1" selected="0">
            <x v="0"/>
          </reference>
          <reference field="11" count="1">
            <x v="26"/>
          </reference>
        </references>
      </pivotArea>
    </format>
    <format dxfId="414">
      <pivotArea dataOnly="0" labelOnly="1" fieldPosition="0">
        <references count="2">
          <reference field="8" count="1" selected="0">
            <x v="0"/>
          </reference>
          <reference field="11" count="1">
            <x v="23"/>
          </reference>
        </references>
      </pivotArea>
    </format>
    <format dxfId="413">
      <pivotArea dataOnly="0" labelOnly="1" fieldPosition="0">
        <references count="2">
          <reference field="8" count="1" selected="0">
            <x v="0"/>
          </reference>
          <reference field="11" count="1">
            <x v="22"/>
          </reference>
        </references>
      </pivotArea>
    </format>
    <format dxfId="412">
      <pivotArea dataOnly="0" labelOnly="1" fieldPosition="0">
        <references count="2">
          <reference field="8" count="1" selected="0">
            <x v="0"/>
          </reference>
          <reference field="11" count="1">
            <x v="20"/>
          </reference>
        </references>
      </pivotArea>
    </format>
    <format dxfId="411">
      <pivotArea dataOnly="0" labelOnly="1" fieldPosition="0">
        <references count="2">
          <reference field="8" count="1" selected="0">
            <x v="0"/>
          </reference>
          <reference field="11" count="1">
            <x v="19"/>
          </reference>
        </references>
      </pivotArea>
    </format>
    <format dxfId="410">
      <pivotArea dataOnly="0" labelOnly="1" fieldPosition="0">
        <references count="2">
          <reference field="8" count="1" selected="0">
            <x v="0"/>
          </reference>
          <reference field="11" count="1">
            <x v="14"/>
          </reference>
        </references>
      </pivotArea>
    </format>
    <format dxfId="409">
      <pivotArea dataOnly="0" labelOnly="1" fieldPosition="0">
        <references count="2">
          <reference field="8" count="1" selected="0">
            <x v="0"/>
          </reference>
          <reference field="11" count="1">
            <x v="10"/>
          </reference>
        </references>
      </pivotArea>
    </format>
    <format dxfId="408">
      <pivotArea dataOnly="0" labelOnly="1" fieldPosition="0">
        <references count="2">
          <reference field="8" count="1" selected="0">
            <x v="0"/>
          </reference>
          <reference field="11" count="1">
            <x v="9"/>
          </reference>
        </references>
      </pivotArea>
    </format>
    <format dxfId="407">
      <pivotArea dataOnly="0" labelOnly="1" fieldPosition="0">
        <references count="2">
          <reference field="8" count="1" selected="0">
            <x v="0"/>
          </reference>
          <reference field="11" count="1">
            <x v="8"/>
          </reference>
        </references>
      </pivotArea>
    </format>
    <format dxfId="406">
      <pivotArea dataOnly="0" labelOnly="1" fieldPosition="0">
        <references count="2">
          <reference field="8" count="1" selected="0">
            <x v="0"/>
          </reference>
          <reference field="11" count="1">
            <x v="7"/>
          </reference>
        </references>
      </pivotArea>
    </format>
    <format dxfId="405">
      <pivotArea dataOnly="0" labelOnly="1" fieldPosition="0">
        <references count="2">
          <reference field="8" count="1" selected="0">
            <x v="0"/>
          </reference>
          <reference field="11" count="1">
            <x v="2"/>
          </reference>
        </references>
      </pivotArea>
    </format>
    <format dxfId="404">
      <pivotArea dataOnly="0" labelOnly="1" fieldPosition="0">
        <references count="2">
          <reference field="8" count="1" selected="0">
            <x v="0"/>
          </reference>
          <reference field="11" count="1">
            <x v="0"/>
          </reference>
        </references>
      </pivotArea>
    </format>
    <format dxfId="403">
      <pivotArea collapsedLevelsAreSubtotals="1" fieldPosition="0">
        <references count="2">
          <reference field="8" count="1" selected="0">
            <x v="0"/>
          </reference>
          <reference field="11" count="1" selected="0">
            <x v="45"/>
          </reference>
        </references>
      </pivotArea>
    </format>
    <format dxfId="402">
      <pivotArea collapsedLevelsAreSubtotals="1" fieldPosition="0">
        <references count="2">
          <reference field="8" count="1" selected="0">
            <x v="0"/>
          </reference>
          <reference field="11" count="1" selected="0">
            <x v="54"/>
          </reference>
        </references>
      </pivotArea>
    </format>
    <format dxfId="401">
      <pivotArea collapsedLevelsAreSubtotals="1" fieldPosition="0">
        <references count="2">
          <reference field="8" count="1" selected="0">
            <x v="0"/>
          </reference>
          <reference field="11" count="1" selected="0">
            <x v="31"/>
          </reference>
        </references>
      </pivotArea>
    </format>
    <format dxfId="400">
      <pivotArea collapsedLevelsAreSubtotals="1" fieldPosition="0">
        <references count="2">
          <reference field="8" count="1" selected="0">
            <x v="0"/>
          </reference>
          <reference field="11" count="1" selected="0">
            <x v="21"/>
          </reference>
        </references>
      </pivotArea>
    </format>
    <format dxfId="399">
      <pivotArea collapsedLevelsAreSubtotals="1" fieldPosition="0">
        <references count="2">
          <reference field="8" count="1" selected="0">
            <x v="0"/>
          </reference>
          <reference field="11" count="1" selected="0">
            <x v="15"/>
          </reference>
        </references>
      </pivotArea>
    </format>
    <format dxfId="398">
      <pivotArea collapsedLevelsAreSubtotals="1" fieldPosition="0">
        <references count="2">
          <reference field="8" count="1" selected="0">
            <x v="0"/>
          </reference>
          <reference field="11" count="1" selected="0">
            <x v="79"/>
          </reference>
        </references>
      </pivotArea>
    </format>
    <format dxfId="397">
      <pivotArea collapsedLevelsAreSubtotals="1" fieldPosition="0">
        <references count="2">
          <reference field="8" count="1" selected="0">
            <x v="0"/>
          </reference>
          <reference field="11" count="1" selected="0">
            <x v="77"/>
          </reference>
        </references>
      </pivotArea>
    </format>
    <format dxfId="396">
      <pivotArea collapsedLevelsAreSubtotals="1" fieldPosition="0">
        <references count="2">
          <reference field="8" count="1" selected="0">
            <x v="0"/>
          </reference>
          <reference field="11" count="1" selected="0">
            <x v="76"/>
          </reference>
        </references>
      </pivotArea>
    </format>
    <format dxfId="395">
      <pivotArea collapsedLevelsAreSubtotals="1" fieldPosition="0">
        <references count="2">
          <reference field="8" count="1" selected="0">
            <x v="0"/>
          </reference>
          <reference field="11" count="1" selected="0">
            <x v="75"/>
          </reference>
        </references>
      </pivotArea>
    </format>
    <format dxfId="394">
      <pivotArea collapsedLevelsAreSubtotals="1" fieldPosition="0">
        <references count="2">
          <reference field="8" count="1" selected="0">
            <x v="0"/>
          </reference>
          <reference field="11" count="1" selected="0">
            <x v="69"/>
          </reference>
        </references>
      </pivotArea>
    </format>
    <format dxfId="393">
      <pivotArea collapsedLevelsAreSubtotals="1" fieldPosition="0">
        <references count="2">
          <reference field="8" count="1" selected="0">
            <x v="0"/>
          </reference>
          <reference field="11" count="1" selected="0">
            <x v="61"/>
          </reference>
        </references>
      </pivotArea>
    </format>
    <format dxfId="392">
      <pivotArea collapsedLevelsAreSubtotals="1" fieldPosition="0">
        <references count="2">
          <reference field="8" count="1" selected="0">
            <x v="0"/>
          </reference>
          <reference field="11" count="1" selected="0">
            <x v="60"/>
          </reference>
        </references>
      </pivotArea>
    </format>
    <format dxfId="391">
      <pivotArea collapsedLevelsAreSubtotals="1" fieldPosition="0">
        <references count="2">
          <reference field="8" count="1" selected="0">
            <x v="0"/>
          </reference>
          <reference field="11" count="1" selected="0">
            <x v="59"/>
          </reference>
        </references>
      </pivotArea>
    </format>
    <format dxfId="390">
      <pivotArea collapsedLevelsAreSubtotals="1" fieldPosition="0">
        <references count="2">
          <reference field="8" count="1" selected="0">
            <x v="0"/>
          </reference>
          <reference field="11" count="1" selected="0">
            <x v="55"/>
          </reference>
        </references>
      </pivotArea>
    </format>
    <format dxfId="389">
      <pivotArea collapsedLevelsAreSubtotals="1" fieldPosition="0">
        <references count="2">
          <reference field="8" count="1" selected="0">
            <x v="0"/>
          </reference>
          <reference field="11" count="1" selected="0">
            <x v="49"/>
          </reference>
        </references>
      </pivotArea>
    </format>
    <format dxfId="388">
      <pivotArea collapsedLevelsAreSubtotals="1" fieldPosition="0">
        <references count="2">
          <reference field="8" count="1" selected="0">
            <x v="0"/>
          </reference>
          <reference field="11" count="1" selected="0">
            <x v="43"/>
          </reference>
        </references>
      </pivotArea>
    </format>
    <format dxfId="387">
      <pivotArea collapsedLevelsAreSubtotals="1" fieldPosition="0">
        <references count="2">
          <reference field="8" count="1" selected="0">
            <x v="0"/>
          </reference>
          <reference field="11" count="1" selected="0">
            <x v="30"/>
          </reference>
        </references>
      </pivotArea>
    </format>
    <format dxfId="386">
      <pivotArea collapsedLevelsAreSubtotals="1" fieldPosition="0">
        <references count="2">
          <reference field="8" count="1" selected="0">
            <x v="0"/>
          </reference>
          <reference field="11" count="1" selected="0">
            <x v="26"/>
          </reference>
        </references>
      </pivotArea>
    </format>
    <format dxfId="385">
      <pivotArea collapsedLevelsAreSubtotals="1" fieldPosition="0">
        <references count="2">
          <reference field="8" count="1" selected="0">
            <x v="0"/>
          </reference>
          <reference field="11" count="1" selected="0">
            <x v="23"/>
          </reference>
        </references>
      </pivotArea>
    </format>
    <format dxfId="384">
      <pivotArea collapsedLevelsAreSubtotals="1" fieldPosition="0">
        <references count="2">
          <reference field="8" count="1" selected="0">
            <x v="0"/>
          </reference>
          <reference field="11" count="1" selected="0">
            <x v="22"/>
          </reference>
        </references>
      </pivotArea>
    </format>
    <format dxfId="383">
      <pivotArea collapsedLevelsAreSubtotals="1" fieldPosition="0">
        <references count="2">
          <reference field="8" count="1" selected="0">
            <x v="0"/>
          </reference>
          <reference field="11" count="1" selected="0">
            <x v="20"/>
          </reference>
        </references>
      </pivotArea>
    </format>
    <format dxfId="382">
      <pivotArea collapsedLevelsAreSubtotals="1" fieldPosition="0">
        <references count="2">
          <reference field="8" count="1" selected="0">
            <x v="0"/>
          </reference>
          <reference field="11" count="1" selected="0">
            <x v="19"/>
          </reference>
        </references>
      </pivotArea>
    </format>
    <format dxfId="381">
      <pivotArea collapsedLevelsAreSubtotals="1" fieldPosition="0">
        <references count="2">
          <reference field="8" count="1" selected="0">
            <x v="0"/>
          </reference>
          <reference field="11" count="1" selected="0">
            <x v="14"/>
          </reference>
        </references>
      </pivotArea>
    </format>
    <format dxfId="380">
      <pivotArea collapsedLevelsAreSubtotals="1" fieldPosition="0">
        <references count="2">
          <reference field="8" count="1" selected="0">
            <x v="0"/>
          </reference>
          <reference field="11" count="1" selected="0">
            <x v="10"/>
          </reference>
        </references>
      </pivotArea>
    </format>
    <format dxfId="379">
      <pivotArea collapsedLevelsAreSubtotals="1" fieldPosition="0">
        <references count="2">
          <reference field="8" count="1" selected="0">
            <x v="0"/>
          </reference>
          <reference field="11" count="1" selected="0">
            <x v="9"/>
          </reference>
        </references>
      </pivotArea>
    </format>
    <format dxfId="378">
      <pivotArea collapsedLevelsAreSubtotals="1" fieldPosition="0">
        <references count="2">
          <reference field="8" count="1" selected="0">
            <x v="0"/>
          </reference>
          <reference field="11" count="1" selected="0">
            <x v="8"/>
          </reference>
        </references>
      </pivotArea>
    </format>
    <format dxfId="377">
      <pivotArea collapsedLevelsAreSubtotals="1" fieldPosition="0">
        <references count="2">
          <reference field="8" count="1" selected="0">
            <x v="0"/>
          </reference>
          <reference field="11" count="1" selected="0">
            <x v="7"/>
          </reference>
        </references>
      </pivotArea>
    </format>
    <format dxfId="376">
      <pivotArea collapsedLevelsAreSubtotals="1" fieldPosition="0">
        <references count="2">
          <reference field="8" count="1" selected="0">
            <x v="0"/>
          </reference>
          <reference field="11" count="1" selected="0">
            <x v="2"/>
          </reference>
        </references>
      </pivotArea>
    </format>
    <format dxfId="375">
      <pivotArea collapsedLevelsAreSubtotals="1" fieldPosition="0">
        <references count="2">
          <reference field="8" count="1" selected="0">
            <x v="0"/>
          </reference>
          <reference field="11" count="1" selected="0">
            <x v="0"/>
          </reference>
        </references>
      </pivotArea>
    </format>
    <format dxfId="374">
      <pivotArea dataOnly="0" labelOnly="1" fieldPosition="0">
        <references count="2">
          <reference field="8" count="1" selected="0">
            <x v="0"/>
          </reference>
          <reference field="11" count="1">
            <x v="45"/>
          </reference>
        </references>
      </pivotArea>
    </format>
    <format dxfId="373">
      <pivotArea dataOnly="0" labelOnly="1" fieldPosition="0">
        <references count="2">
          <reference field="8" count="1" selected="0">
            <x v="0"/>
          </reference>
          <reference field="11" count="1">
            <x v="54"/>
          </reference>
        </references>
      </pivotArea>
    </format>
    <format dxfId="372">
      <pivotArea dataOnly="0" labelOnly="1" fieldPosition="0">
        <references count="2">
          <reference field="8" count="1" selected="0">
            <x v="0"/>
          </reference>
          <reference field="11" count="1">
            <x v="31"/>
          </reference>
        </references>
      </pivotArea>
    </format>
    <format dxfId="371">
      <pivotArea dataOnly="0" labelOnly="1" fieldPosition="0">
        <references count="2">
          <reference field="8" count="1" selected="0">
            <x v="0"/>
          </reference>
          <reference field="11" count="1">
            <x v="21"/>
          </reference>
        </references>
      </pivotArea>
    </format>
    <format dxfId="370">
      <pivotArea dataOnly="0" labelOnly="1" fieldPosition="0">
        <references count="2">
          <reference field="8" count="1" selected="0">
            <x v="0"/>
          </reference>
          <reference field="11" count="1">
            <x v="15"/>
          </reference>
        </references>
      </pivotArea>
    </format>
    <format dxfId="369">
      <pivotArea dataOnly="0" labelOnly="1" fieldPosition="0">
        <references count="2">
          <reference field="8" count="1" selected="0">
            <x v="0"/>
          </reference>
          <reference field="11" count="1">
            <x v="79"/>
          </reference>
        </references>
      </pivotArea>
    </format>
    <format dxfId="368">
      <pivotArea dataOnly="0" labelOnly="1" fieldPosition="0">
        <references count="2">
          <reference field="8" count="1" selected="0">
            <x v="0"/>
          </reference>
          <reference field="11" count="1">
            <x v="77"/>
          </reference>
        </references>
      </pivotArea>
    </format>
    <format dxfId="367">
      <pivotArea dataOnly="0" labelOnly="1" fieldPosition="0">
        <references count="2">
          <reference field="8" count="1" selected="0">
            <x v="0"/>
          </reference>
          <reference field="11" count="1">
            <x v="76"/>
          </reference>
        </references>
      </pivotArea>
    </format>
    <format dxfId="366">
      <pivotArea dataOnly="0" labelOnly="1" fieldPosition="0">
        <references count="2">
          <reference field="8" count="1" selected="0">
            <x v="0"/>
          </reference>
          <reference field="11" count="1">
            <x v="75"/>
          </reference>
        </references>
      </pivotArea>
    </format>
    <format dxfId="365">
      <pivotArea dataOnly="0" labelOnly="1" fieldPosition="0">
        <references count="2">
          <reference field="8" count="1" selected="0">
            <x v="0"/>
          </reference>
          <reference field="11" count="1">
            <x v="69"/>
          </reference>
        </references>
      </pivotArea>
    </format>
    <format dxfId="364">
      <pivotArea dataOnly="0" labelOnly="1" fieldPosition="0">
        <references count="2">
          <reference field="8" count="1" selected="0">
            <x v="0"/>
          </reference>
          <reference field="11" count="1">
            <x v="61"/>
          </reference>
        </references>
      </pivotArea>
    </format>
    <format dxfId="363">
      <pivotArea dataOnly="0" labelOnly="1" fieldPosition="0">
        <references count="2">
          <reference field="8" count="1" selected="0">
            <x v="0"/>
          </reference>
          <reference field="11" count="1">
            <x v="60"/>
          </reference>
        </references>
      </pivotArea>
    </format>
    <format dxfId="362">
      <pivotArea dataOnly="0" labelOnly="1" fieldPosition="0">
        <references count="2">
          <reference field="8" count="1" selected="0">
            <x v="0"/>
          </reference>
          <reference field="11" count="1">
            <x v="59"/>
          </reference>
        </references>
      </pivotArea>
    </format>
    <format dxfId="361">
      <pivotArea dataOnly="0" labelOnly="1" fieldPosition="0">
        <references count="2">
          <reference field="8" count="1" selected="0">
            <x v="0"/>
          </reference>
          <reference field="11" count="1">
            <x v="55"/>
          </reference>
        </references>
      </pivotArea>
    </format>
    <format dxfId="360">
      <pivotArea dataOnly="0" labelOnly="1" fieldPosition="0">
        <references count="2">
          <reference field="8" count="1" selected="0">
            <x v="0"/>
          </reference>
          <reference field="11" count="1">
            <x v="49"/>
          </reference>
        </references>
      </pivotArea>
    </format>
    <format dxfId="359">
      <pivotArea dataOnly="0" labelOnly="1" fieldPosition="0">
        <references count="2">
          <reference field="8" count="1" selected="0">
            <x v="0"/>
          </reference>
          <reference field="11" count="1">
            <x v="43"/>
          </reference>
        </references>
      </pivotArea>
    </format>
    <format dxfId="358">
      <pivotArea dataOnly="0" labelOnly="1" fieldPosition="0">
        <references count="2">
          <reference field="8" count="1" selected="0">
            <x v="0"/>
          </reference>
          <reference field="11" count="1">
            <x v="30"/>
          </reference>
        </references>
      </pivotArea>
    </format>
    <format dxfId="357">
      <pivotArea dataOnly="0" labelOnly="1" fieldPosition="0">
        <references count="2">
          <reference field="8" count="1" selected="0">
            <x v="0"/>
          </reference>
          <reference field="11" count="1">
            <x v="26"/>
          </reference>
        </references>
      </pivotArea>
    </format>
    <format dxfId="356">
      <pivotArea dataOnly="0" labelOnly="1" fieldPosition="0">
        <references count="2">
          <reference field="8" count="1" selected="0">
            <x v="0"/>
          </reference>
          <reference field="11" count="1">
            <x v="23"/>
          </reference>
        </references>
      </pivotArea>
    </format>
    <format dxfId="355">
      <pivotArea dataOnly="0" labelOnly="1" fieldPosition="0">
        <references count="2">
          <reference field="8" count="1" selected="0">
            <x v="0"/>
          </reference>
          <reference field="11" count="1">
            <x v="22"/>
          </reference>
        </references>
      </pivotArea>
    </format>
    <format dxfId="354">
      <pivotArea dataOnly="0" labelOnly="1" fieldPosition="0">
        <references count="2">
          <reference field="8" count="1" selected="0">
            <x v="0"/>
          </reference>
          <reference field="11" count="1">
            <x v="20"/>
          </reference>
        </references>
      </pivotArea>
    </format>
    <format dxfId="353">
      <pivotArea dataOnly="0" labelOnly="1" fieldPosition="0">
        <references count="2">
          <reference field="8" count="1" selected="0">
            <x v="0"/>
          </reference>
          <reference field="11" count="1">
            <x v="19"/>
          </reference>
        </references>
      </pivotArea>
    </format>
    <format dxfId="352">
      <pivotArea dataOnly="0" labelOnly="1" fieldPosition="0">
        <references count="2">
          <reference field="8" count="1" selected="0">
            <x v="0"/>
          </reference>
          <reference field="11" count="1">
            <x v="14"/>
          </reference>
        </references>
      </pivotArea>
    </format>
    <format dxfId="351">
      <pivotArea dataOnly="0" labelOnly="1" fieldPosition="0">
        <references count="2">
          <reference field="8" count="1" selected="0">
            <x v="0"/>
          </reference>
          <reference field="11" count="1">
            <x v="10"/>
          </reference>
        </references>
      </pivotArea>
    </format>
    <format dxfId="350">
      <pivotArea dataOnly="0" labelOnly="1" fieldPosition="0">
        <references count="2">
          <reference field="8" count="1" selected="0">
            <x v="0"/>
          </reference>
          <reference field="11" count="1">
            <x v="9"/>
          </reference>
        </references>
      </pivotArea>
    </format>
    <format dxfId="349">
      <pivotArea dataOnly="0" labelOnly="1" fieldPosition="0">
        <references count="2">
          <reference field="8" count="1" selected="0">
            <x v="0"/>
          </reference>
          <reference field="11" count="1">
            <x v="8"/>
          </reference>
        </references>
      </pivotArea>
    </format>
    <format dxfId="348">
      <pivotArea dataOnly="0" labelOnly="1" fieldPosition="0">
        <references count="2">
          <reference field="8" count="1" selected="0">
            <x v="0"/>
          </reference>
          <reference field="11" count="1">
            <x v="7"/>
          </reference>
        </references>
      </pivotArea>
    </format>
    <format dxfId="347">
      <pivotArea dataOnly="0" labelOnly="1" fieldPosition="0">
        <references count="2">
          <reference field="8" count="1" selected="0">
            <x v="0"/>
          </reference>
          <reference field="11" count="1">
            <x v="2"/>
          </reference>
        </references>
      </pivotArea>
    </format>
    <format dxfId="346">
      <pivotArea dataOnly="0" labelOnly="1" fieldPosition="0">
        <references count="2">
          <reference field="8" count="1" selected="0">
            <x v="0"/>
          </reference>
          <reference field="11" count="1">
            <x v="0"/>
          </reference>
        </references>
      </pivotArea>
    </format>
    <format dxfId="345">
      <pivotArea collapsedLevelsAreSubtotals="1" fieldPosition="0">
        <references count="2">
          <reference field="8" count="1" selected="0">
            <x v="0"/>
          </reference>
          <reference field="11" count="1" selected="0">
            <x v="45"/>
          </reference>
        </references>
      </pivotArea>
    </format>
    <format dxfId="344">
      <pivotArea collapsedLevelsAreSubtotals="1" fieldPosition="0">
        <references count="2">
          <reference field="8" count="1" selected="0">
            <x v="0"/>
          </reference>
          <reference field="11" count="1" selected="0">
            <x v="54"/>
          </reference>
        </references>
      </pivotArea>
    </format>
    <format dxfId="343">
      <pivotArea collapsedLevelsAreSubtotals="1" fieldPosition="0">
        <references count="2">
          <reference field="8" count="1" selected="0">
            <x v="0"/>
          </reference>
          <reference field="11" count="1" selected="0">
            <x v="31"/>
          </reference>
        </references>
      </pivotArea>
    </format>
    <format dxfId="342">
      <pivotArea collapsedLevelsAreSubtotals="1" fieldPosition="0">
        <references count="2">
          <reference field="8" count="1" selected="0">
            <x v="0"/>
          </reference>
          <reference field="11" count="1" selected="0">
            <x v="21"/>
          </reference>
        </references>
      </pivotArea>
    </format>
    <format dxfId="341">
      <pivotArea collapsedLevelsAreSubtotals="1" fieldPosition="0">
        <references count="2">
          <reference field="8" count="1" selected="0">
            <x v="0"/>
          </reference>
          <reference field="11" count="1" selected="0">
            <x v="15"/>
          </reference>
        </references>
      </pivotArea>
    </format>
    <format dxfId="340">
      <pivotArea collapsedLevelsAreSubtotals="1" fieldPosition="0">
        <references count="2">
          <reference field="8" count="1" selected="0">
            <x v="0"/>
          </reference>
          <reference field="11" count="1" selected="0">
            <x v="79"/>
          </reference>
        </references>
      </pivotArea>
    </format>
    <format dxfId="339">
      <pivotArea collapsedLevelsAreSubtotals="1" fieldPosition="0">
        <references count="2">
          <reference field="8" count="1" selected="0">
            <x v="0"/>
          </reference>
          <reference field="11" count="1" selected="0">
            <x v="77"/>
          </reference>
        </references>
      </pivotArea>
    </format>
    <format dxfId="338">
      <pivotArea collapsedLevelsAreSubtotals="1" fieldPosition="0">
        <references count="2">
          <reference field="8" count="1" selected="0">
            <x v="0"/>
          </reference>
          <reference field="11" count="1" selected="0">
            <x v="76"/>
          </reference>
        </references>
      </pivotArea>
    </format>
    <format dxfId="337">
      <pivotArea collapsedLevelsAreSubtotals="1" fieldPosition="0">
        <references count="2">
          <reference field="8" count="1" selected="0">
            <x v="0"/>
          </reference>
          <reference field="11" count="1" selected="0">
            <x v="75"/>
          </reference>
        </references>
      </pivotArea>
    </format>
    <format dxfId="336">
      <pivotArea collapsedLevelsAreSubtotals="1" fieldPosition="0">
        <references count="2">
          <reference field="8" count="1" selected="0">
            <x v="0"/>
          </reference>
          <reference field="11" count="1" selected="0">
            <x v="69"/>
          </reference>
        </references>
      </pivotArea>
    </format>
    <format dxfId="335">
      <pivotArea collapsedLevelsAreSubtotals="1" fieldPosition="0">
        <references count="2">
          <reference field="8" count="1" selected="0">
            <x v="0"/>
          </reference>
          <reference field="11" count="1" selected="0">
            <x v="61"/>
          </reference>
        </references>
      </pivotArea>
    </format>
    <format dxfId="334">
      <pivotArea collapsedLevelsAreSubtotals="1" fieldPosition="0">
        <references count="2">
          <reference field="8" count="1" selected="0">
            <x v="0"/>
          </reference>
          <reference field="11" count="1" selected="0">
            <x v="60"/>
          </reference>
        </references>
      </pivotArea>
    </format>
    <format dxfId="333">
      <pivotArea collapsedLevelsAreSubtotals="1" fieldPosition="0">
        <references count="2">
          <reference field="8" count="1" selected="0">
            <x v="0"/>
          </reference>
          <reference field="11" count="1" selected="0">
            <x v="59"/>
          </reference>
        </references>
      </pivotArea>
    </format>
    <format dxfId="332">
      <pivotArea collapsedLevelsAreSubtotals="1" fieldPosition="0">
        <references count="2">
          <reference field="8" count="1" selected="0">
            <x v="0"/>
          </reference>
          <reference field="11" count="1" selected="0">
            <x v="55"/>
          </reference>
        </references>
      </pivotArea>
    </format>
    <format dxfId="331">
      <pivotArea collapsedLevelsAreSubtotals="1" fieldPosition="0">
        <references count="2">
          <reference field="8" count="1" selected="0">
            <x v="0"/>
          </reference>
          <reference field="11" count="1" selected="0">
            <x v="49"/>
          </reference>
        </references>
      </pivotArea>
    </format>
    <format dxfId="330">
      <pivotArea collapsedLevelsAreSubtotals="1" fieldPosition="0">
        <references count="2">
          <reference field="8" count="1" selected="0">
            <x v="0"/>
          </reference>
          <reference field="11" count="1" selected="0">
            <x v="43"/>
          </reference>
        </references>
      </pivotArea>
    </format>
    <format dxfId="329">
      <pivotArea collapsedLevelsAreSubtotals="1" fieldPosition="0">
        <references count="2">
          <reference field="8" count="1" selected="0">
            <x v="0"/>
          </reference>
          <reference field="11" count="1" selected="0">
            <x v="30"/>
          </reference>
        </references>
      </pivotArea>
    </format>
    <format dxfId="328">
      <pivotArea collapsedLevelsAreSubtotals="1" fieldPosition="0">
        <references count="2">
          <reference field="8" count="1" selected="0">
            <x v="0"/>
          </reference>
          <reference field="11" count="1" selected="0">
            <x v="26"/>
          </reference>
        </references>
      </pivotArea>
    </format>
    <format dxfId="327">
      <pivotArea collapsedLevelsAreSubtotals="1" fieldPosition="0">
        <references count="2">
          <reference field="8" count="1" selected="0">
            <x v="0"/>
          </reference>
          <reference field="11" count="1" selected="0">
            <x v="23"/>
          </reference>
        </references>
      </pivotArea>
    </format>
    <format dxfId="326">
      <pivotArea collapsedLevelsAreSubtotals="1" fieldPosition="0">
        <references count="2">
          <reference field="8" count="1" selected="0">
            <x v="0"/>
          </reference>
          <reference field="11" count="1" selected="0">
            <x v="22"/>
          </reference>
        </references>
      </pivotArea>
    </format>
    <format dxfId="325">
      <pivotArea collapsedLevelsAreSubtotals="1" fieldPosition="0">
        <references count="2">
          <reference field="8" count="1" selected="0">
            <x v="0"/>
          </reference>
          <reference field="11" count="1" selected="0">
            <x v="20"/>
          </reference>
        </references>
      </pivotArea>
    </format>
    <format dxfId="324">
      <pivotArea collapsedLevelsAreSubtotals="1" fieldPosition="0">
        <references count="2">
          <reference field="8" count="1" selected="0">
            <x v="0"/>
          </reference>
          <reference field="11" count="1" selected="0">
            <x v="19"/>
          </reference>
        </references>
      </pivotArea>
    </format>
    <format dxfId="323">
      <pivotArea collapsedLevelsAreSubtotals="1" fieldPosition="0">
        <references count="2">
          <reference field="8" count="1" selected="0">
            <x v="0"/>
          </reference>
          <reference field="11" count="1" selected="0">
            <x v="14"/>
          </reference>
        </references>
      </pivotArea>
    </format>
    <format dxfId="322">
      <pivotArea collapsedLevelsAreSubtotals="1" fieldPosition="0">
        <references count="2">
          <reference field="8" count="1" selected="0">
            <x v="0"/>
          </reference>
          <reference field="11" count="1" selected="0">
            <x v="10"/>
          </reference>
        </references>
      </pivotArea>
    </format>
    <format dxfId="321">
      <pivotArea collapsedLevelsAreSubtotals="1" fieldPosition="0">
        <references count="2">
          <reference field="8" count="1" selected="0">
            <x v="0"/>
          </reference>
          <reference field="11" count="1" selected="0">
            <x v="9"/>
          </reference>
        </references>
      </pivotArea>
    </format>
    <format dxfId="320">
      <pivotArea collapsedLevelsAreSubtotals="1" fieldPosition="0">
        <references count="2">
          <reference field="8" count="1" selected="0">
            <x v="0"/>
          </reference>
          <reference field="11" count="1" selected="0">
            <x v="8"/>
          </reference>
        </references>
      </pivotArea>
    </format>
    <format dxfId="319">
      <pivotArea collapsedLevelsAreSubtotals="1" fieldPosition="0">
        <references count="2">
          <reference field="8" count="1" selected="0">
            <x v="0"/>
          </reference>
          <reference field="11" count="1" selected="0">
            <x v="7"/>
          </reference>
        </references>
      </pivotArea>
    </format>
    <format dxfId="318">
      <pivotArea collapsedLevelsAreSubtotals="1" fieldPosition="0">
        <references count="2">
          <reference field="8" count="1" selected="0">
            <x v="0"/>
          </reference>
          <reference field="11" count="1" selected="0">
            <x v="2"/>
          </reference>
        </references>
      </pivotArea>
    </format>
    <format dxfId="317">
      <pivotArea collapsedLevelsAreSubtotals="1" fieldPosition="0">
        <references count="2">
          <reference field="8" count="1" selected="0">
            <x v="0"/>
          </reference>
          <reference field="11" count="1" selected="0">
            <x v="0"/>
          </reference>
        </references>
      </pivotArea>
    </format>
    <format dxfId="316">
      <pivotArea dataOnly="0" labelOnly="1" fieldPosition="0">
        <references count="2">
          <reference field="8" count="1" selected="0">
            <x v="0"/>
          </reference>
          <reference field="11" count="1">
            <x v="45"/>
          </reference>
        </references>
      </pivotArea>
    </format>
    <format dxfId="315">
      <pivotArea dataOnly="0" labelOnly="1" fieldPosition="0">
        <references count="2">
          <reference field="8" count="1" selected="0">
            <x v="0"/>
          </reference>
          <reference field="11" count="1">
            <x v="54"/>
          </reference>
        </references>
      </pivotArea>
    </format>
    <format dxfId="314">
      <pivotArea dataOnly="0" labelOnly="1" fieldPosition="0">
        <references count="2">
          <reference field="8" count="1" selected="0">
            <x v="0"/>
          </reference>
          <reference field="11" count="1">
            <x v="31"/>
          </reference>
        </references>
      </pivotArea>
    </format>
    <format dxfId="313">
      <pivotArea dataOnly="0" labelOnly="1" fieldPosition="0">
        <references count="2">
          <reference field="8" count="1" selected="0">
            <x v="0"/>
          </reference>
          <reference field="11" count="1">
            <x v="21"/>
          </reference>
        </references>
      </pivotArea>
    </format>
    <format dxfId="312">
      <pivotArea dataOnly="0" labelOnly="1" fieldPosition="0">
        <references count="2">
          <reference field="8" count="1" selected="0">
            <x v="0"/>
          </reference>
          <reference field="11" count="1">
            <x v="15"/>
          </reference>
        </references>
      </pivotArea>
    </format>
    <format dxfId="311">
      <pivotArea dataOnly="0" labelOnly="1" fieldPosition="0">
        <references count="2">
          <reference field="8" count="1" selected="0">
            <x v="0"/>
          </reference>
          <reference field="11" count="1">
            <x v="79"/>
          </reference>
        </references>
      </pivotArea>
    </format>
    <format dxfId="310">
      <pivotArea dataOnly="0" labelOnly="1" fieldPosition="0">
        <references count="2">
          <reference field="8" count="1" selected="0">
            <x v="0"/>
          </reference>
          <reference field="11" count="1">
            <x v="77"/>
          </reference>
        </references>
      </pivotArea>
    </format>
    <format dxfId="309">
      <pivotArea dataOnly="0" labelOnly="1" fieldPosition="0">
        <references count="2">
          <reference field="8" count="1" selected="0">
            <x v="0"/>
          </reference>
          <reference field="11" count="1">
            <x v="76"/>
          </reference>
        </references>
      </pivotArea>
    </format>
    <format dxfId="308">
      <pivotArea dataOnly="0" labelOnly="1" fieldPosition="0">
        <references count="2">
          <reference field="8" count="1" selected="0">
            <x v="0"/>
          </reference>
          <reference field="11" count="1">
            <x v="75"/>
          </reference>
        </references>
      </pivotArea>
    </format>
    <format dxfId="307">
      <pivotArea dataOnly="0" labelOnly="1" fieldPosition="0">
        <references count="2">
          <reference field="8" count="1" selected="0">
            <x v="0"/>
          </reference>
          <reference field="11" count="1">
            <x v="69"/>
          </reference>
        </references>
      </pivotArea>
    </format>
    <format dxfId="306">
      <pivotArea dataOnly="0" labelOnly="1" fieldPosition="0">
        <references count="2">
          <reference field="8" count="1" selected="0">
            <x v="0"/>
          </reference>
          <reference field="11" count="1">
            <x v="61"/>
          </reference>
        </references>
      </pivotArea>
    </format>
    <format dxfId="305">
      <pivotArea dataOnly="0" labelOnly="1" fieldPosition="0">
        <references count="2">
          <reference field="8" count="1" selected="0">
            <x v="0"/>
          </reference>
          <reference field="11" count="1">
            <x v="60"/>
          </reference>
        </references>
      </pivotArea>
    </format>
    <format dxfId="304">
      <pivotArea dataOnly="0" labelOnly="1" fieldPosition="0">
        <references count="2">
          <reference field="8" count="1" selected="0">
            <x v="0"/>
          </reference>
          <reference field="11" count="1">
            <x v="59"/>
          </reference>
        </references>
      </pivotArea>
    </format>
    <format dxfId="303">
      <pivotArea dataOnly="0" labelOnly="1" fieldPosition="0">
        <references count="2">
          <reference field="8" count="1" selected="0">
            <x v="0"/>
          </reference>
          <reference field="11" count="1">
            <x v="55"/>
          </reference>
        </references>
      </pivotArea>
    </format>
    <format dxfId="302">
      <pivotArea dataOnly="0" labelOnly="1" fieldPosition="0">
        <references count="2">
          <reference field="8" count="1" selected="0">
            <x v="0"/>
          </reference>
          <reference field="11" count="1">
            <x v="49"/>
          </reference>
        </references>
      </pivotArea>
    </format>
    <format dxfId="301">
      <pivotArea dataOnly="0" labelOnly="1" fieldPosition="0">
        <references count="2">
          <reference field="8" count="1" selected="0">
            <x v="0"/>
          </reference>
          <reference field="11" count="1">
            <x v="43"/>
          </reference>
        </references>
      </pivotArea>
    </format>
    <format dxfId="300">
      <pivotArea dataOnly="0" labelOnly="1" fieldPosition="0">
        <references count="2">
          <reference field="8" count="1" selected="0">
            <x v="0"/>
          </reference>
          <reference field="11" count="1">
            <x v="30"/>
          </reference>
        </references>
      </pivotArea>
    </format>
    <format dxfId="299">
      <pivotArea dataOnly="0" labelOnly="1" fieldPosition="0">
        <references count="2">
          <reference field="8" count="1" selected="0">
            <x v="0"/>
          </reference>
          <reference field="11" count="1">
            <x v="26"/>
          </reference>
        </references>
      </pivotArea>
    </format>
    <format dxfId="298">
      <pivotArea dataOnly="0" labelOnly="1" fieldPosition="0">
        <references count="2">
          <reference field="8" count="1" selected="0">
            <x v="0"/>
          </reference>
          <reference field="11" count="1">
            <x v="23"/>
          </reference>
        </references>
      </pivotArea>
    </format>
    <format dxfId="297">
      <pivotArea dataOnly="0" labelOnly="1" fieldPosition="0">
        <references count="2">
          <reference field="8" count="1" selected="0">
            <x v="0"/>
          </reference>
          <reference field="11" count="1">
            <x v="22"/>
          </reference>
        </references>
      </pivotArea>
    </format>
    <format dxfId="296">
      <pivotArea dataOnly="0" labelOnly="1" fieldPosition="0">
        <references count="2">
          <reference field="8" count="1" selected="0">
            <x v="0"/>
          </reference>
          <reference field="11" count="1">
            <x v="20"/>
          </reference>
        </references>
      </pivotArea>
    </format>
    <format dxfId="295">
      <pivotArea dataOnly="0" labelOnly="1" fieldPosition="0">
        <references count="2">
          <reference field="8" count="1" selected="0">
            <x v="0"/>
          </reference>
          <reference field="11" count="1">
            <x v="19"/>
          </reference>
        </references>
      </pivotArea>
    </format>
    <format dxfId="294">
      <pivotArea dataOnly="0" labelOnly="1" fieldPosition="0">
        <references count="2">
          <reference field="8" count="1" selected="0">
            <x v="0"/>
          </reference>
          <reference field="11" count="1">
            <x v="14"/>
          </reference>
        </references>
      </pivotArea>
    </format>
    <format dxfId="293">
      <pivotArea dataOnly="0" labelOnly="1" fieldPosition="0">
        <references count="2">
          <reference field="8" count="1" selected="0">
            <x v="0"/>
          </reference>
          <reference field="11" count="1">
            <x v="10"/>
          </reference>
        </references>
      </pivotArea>
    </format>
    <format dxfId="292">
      <pivotArea dataOnly="0" labelOnly="1" fieldPosition="0">
        <references count="2">
          <reference field="8" count="1" selected="0">
            <x v="0"/>
          </reference>
          <reference field="11" count="1">
            <x v="9"/>
          </reference>
        </references>
      </pivotArea>
    </format>
    <format dxfId="291">
      <pivotArea dataOnly="0" labelOnly="1" fieldPosition="0">
        <references count="2">
          <reference field="8" count="1" selected="0">
            <x v="0"/>
          </reference>
          <reference field="11" count="1">
            <x v="8"/>
          </reference>
        </references>
      </pivotArea>
    </format>
    <format dxfId="290">
      <pivotArea dataOnly="0" labelOnly="1" fieldPosition="0">
        <references count="2">
          <reference field="8" count="1" selected="0">
            <x v="0"/>
          </reference>
          <reference field="11" count="1">
            <x v="7"/>
          </reference>
        </references>
      </pivotArea>
    </format>
    <format dxfId="289">
      <pivotArea dataOnly="0" labelOnly="1" fieldPosition="0">
        <references count="2">
          <reference field="8" count="1" selected="0">
            <x v="0"/>
          </reference>
          <reference field="11" count="1">
            <x v="2"/>
          </reference>
        </references>
      </pivotArea>
    </format>
    <format dxfId="288">
      <pivotArea dataOnly="0" labelOnly="1" fieldPosition="0">
        <references count="2">
          <reference field="8" count="1" selected="0">
            <x v="0"/>
          </reference>
          <reference field="11" count="1">
            <x v="0"/>
          </reference>
        </references>
      </pivotArea>
    </format>
    <format dxfId="287">
      <pivotArea collapsedLevelsAreSubtotals="1" fieldPosition="0">
        <references count="2">
          <reference field="8" count="1" selected="0">
            <x v="0"/>
          </reference>
          <reference field="11" count="1" selected="0">
            <x v="45"/>
          </reference>
        </references>
      </pivotArea>
    </format>
    <format dxfId="286">
      <pivotArea collapsedLevelsAreSubtotals="1" fieldPosition="0">
        <references count="2">
          <reference field="8" count="1" selected="0">
            <x v="0"/>
          </reference>
          <reference field="11" count="1" selected="0">
            <x v="54"/>
          </reference>
        </references>
      </pivotArea>
    </format>
    <format dxfId="285">
      <pivotArea collapsedLevelsAreSubtotals="1" fieldPosition="0">
        <references count="2">
          <reference field="8" count="1" selected="0">
            <x v="0"/>
          </reference>
          <reference field="11" count="1" selected="0">
            <x v="31"/>
          </reference>
        </references>
      </pivotArea>
    </format>
    <format dxfId="284">
      <pivotArea collapsedLevelsAreSubtotals="1" fieldPosition="0">
        <references count="2">
          <reference field="8" count="1" selected="0">
            <x v="0"/>
          </reference>
          <reference field="11" count="1" selected="0">
            <x v="21"/>
          </reference>
        </references>
      </pivotArea>
    </format>
    <format dxfId="283">
      <pivotArea collapsedLevelsAreSubtotals="1" fieldPosition="0">
        <references count="2">
          <reference field="8" count="1" selected="0">
            <x v="0"/>
          </reference>
          <reference field="11" count="1" selected="0">
            <x v="15"/>
          </reference>
        </references>
      </pivotArea>
    </format>
    <format dxfId="282">
      <pivotArea collapsedLevelsAreSubtotals="1" fieldPosition="0">
        <references count="2">
          <reference field="8" count="1" selected="0">
            <x v="0"/>
          </reference>
          <reference field="11" count="1" selected="0">
            <x v="79"/>
          </reference>
        </references>
      </pivotArea>
    </format>
    <format dxfId="281">
      <pivotArea collapsedLevelsAreSubtotals="1" fieldPosition="0">
        <references count="2">
          <reference field="8" count="1" selected="0">
            <x v="0"/>
          </reference>
          <reference field="11" count="1" selected="0">
            <x v="77"/>
          </reference>
        </references>
      </pivotArea>
    </format>
    <format dxfId="280">
      <pivotArea collapsedLevelsAreSubtotals="1" fieldPosition="0">
        <references count="2">
          <reference field="8" count="1" selected="0">
            <x v="0"/>
          </reference>
          <reference field="11" count="1" selected="0">
            <x v="76"/>
          </reference>
        </references>
      </pivotArea>
    </format>
    <format dxfId="279">
      <pivotArea collapsedLevelsAreSubtotals="1" fieldPosition="0">
        <references count="2">
          <reference field="8" count="1" selected="0">
            <x v="0"/>
          </reference>
          <reference field="11" count="1" selected="0">
            <x v="75"/>
          </reference>
        </references>
      </pivotArea>
    </format>
    <format dxfId="278">
      <pivotArea collapsedLevelsAreSubtotals="1" fieldPosition="0">
        <references count="2">
          <reference field="8" count="1" selected="0">
            <x v="0"/>
          </reference>
          <reference field="11" count="1" selected="0">
            <x v="69"/>
          </reference>
        </references>
      </pivotArea>
    </format>
    <format dxfId="277">
      <pivotArea collapsedLevelsAreSubtotals="1" fieldPosition="0">
        <references count="2">
          <reference field="8" count="1" selected="0">
            <x v="0"/>
          </reference>
          <reference field="11" count="1" selected="0">
            <x v="61"/>
          </reference>
        </references>
      </pivotArea>
    </format>
    <format dxfId="276">
      <pivotArea collapsedLevelsAreSubtotals="1" fieldPosition="0">
        <references count="2">
          <reference field="8" count="1" selected="0">
            <x v="0"/>
          </reference>
          <reference field="11" count="1" selected="0">
            <x v="60"/>
          </reference>
        </references>
      </pivotArea>
    </format>
    <format dxfId="275">
      <pivotArea collapsedLevelsAreSubtotals="1" fieldPosition="0">
        <references count="2">
          <reference field="8" count="1" selected="0">
            <x v="0"/>
          </reference>
          <reference field="11" count="1" selected="0">
            <x v="59"/>
          </reference>
        </references>
      </pivotArea>
    </format>
    <format dxfId="274">
      <pivotArea collapsedLevelsAreSubtotals="1" fieldPosition="0">
        <references count="2">
          <reference field="8" count="1" selected="0">
            <x v="0"/>
          </reference>
          <reference field="11" count="1" selected="0">
            <x v="55"/>
          </reference>
        </references>
      </pivotArea>
    </format>
    <format dxfId="273">
      <pivotArea collapsedLevelsAreSubtotals="1" fieldPosition="0">
        <references count="2">
          <reference field="8" count="1" selected="0">
            <x v="0"/>
          </reference>
          <reference field="11" count="1" selected="0">
            <x v="49"/>
          </reference>
        </references>
      </pivotArea>
    </format>
    <format dxfId="272">
      <pivotArea collapsedLevelsAreSubtotals="1" fieldPosition="0">
        <references count="2">
          <reference field="8" count="1" selected="0">
            <x v="0"/>
          </reference>
          <reference field="11" count="1" selected="0">
            <x v="43"/>
          </reference>
        </references>
      </pivotArea>
    </format>
    <format dxfId="271">
      <pivotArea collapsedLevelsAreSubtotals="1" fieldPosition="0">
        <references count="2">
          <reference field="8" count="1" selected="0">
            <x v="0"/>
          </reference>
          <reference field="11" count="1" selected="0">
            <x v="30"/>
          </reference>
        </references>
      </pivotArea>
    </format>
    <format dxfId="270">
      <pivotArea collapsedLevelsAreSubtotals="1" fieldPosition="0">
        <references count="2">
          <reference field="8" count="1" selected="0">
            <x v="0"/>
          </reference>
          <reference field="11" count="1" selected="0">
            <x v="26"/>
          </reference>
        </references>
      </pivotArea>
    </format>
    <format dxfId="269">
      <pivotArea collapsedLevelsAreSubtotals="1" fieldPosition="0">
        <references count="2">
          <reference field="8" count="1" selected="0">
            <x v="0"/>
          </reference>
          <reference field="11" count="1" selected="0">
            <x v="23"/>
          </reference>
        </references>
      </pivotArea>
    </format>
    <format dxfId="268">
      <pivotArea collapsedLevelsAreSubtotals="1" fieldPosition="0">
        <references count="2">
          <reference field="8" count="1" selected="0">
            <x v="0"/>
          </reference>
          <reference field="11" count="1" selected="0">
            <x v="22"/>
          </reference>
        </references>
      </pivotArea>
    </format>
    <format dxfId="267">
      <pivotArea collapsedLevelsAreSubtotals="1" fieldPosition="0">
        <references count="2">
          <reference field="8" count="1" selected="0">
            <x v="0"/>
          </reference>
          <reference field="11" count="1" selected="0">
            <x v="20"/>
          </reference>
        </references>
      </pivotArea>
    </format>
    <format dxfId="266">
      <pivotArea collapsedLevelsAreSubtotals="1" fieldPosition="0">
        <references count="2">
          <reference field="8" count="1" selected="0">
            <x v="0"/>
          </reference>
          <reference field="11" count="1" selected="0">
            <x v="19"/>
          </reference>
        </references>
      </pivotArea>
    </format>
    <format dxfId="265">
      <pivotArea collapsedLevelsAreSubtotals="1" fieldPosition="0">
        <references count="2">
          <reference field="8" count="1" selected="0">
            <x v="0"/>
          </reference>
          <reference field="11" count="1" selected="0">
            <x v="14"/>
          </reference>
        </references>
      </pivotArea>
    </format>
    <format dxfId="264">
      <pivotArea collapsedLevelsAreSubtotals="1" fieldPosition="0">
        <references count="2">
          <reference field="8" count="1" selected="0">
            <x v="0"/>
          </reference>
          <reference field="11" count="1" selected="0">
            <x v="10"/>
          </reference>
        </references>
      </pivotArea>
    </format>
    <format dxfId="263">
      <pivotArea collapsedLevelsAreSubtotals="1" fieldPosition="0">
        <references count="2">
          <reference field="8" count="1" selected="0">
            <x v="0"/>
          </reference>
          <reference field="11" count="1" selected="0">
            <x v="9"/>
          </reference>
        </references>
      </pivotArea>
    </format>
    <format dxfId="262">
      <pivotArea collapsedLevelsAreSubtotals="1" fieldPosition="0">
        <references count="2">
          <reference field="8" count="1" selected="0">
            <x v="0"/>
          </reference>
          <reference field="11" count="1" selected="0">
            <x v="8"/>
          </reference>
        </references>
      </pivotArea>
    </format>
    <format dxfId="261">
      <pivotArea collapsedLevelsAreSubtotals="1" fieldPosition="0">
        <references count="2">
          <reference field="8" count="1" selected="0">
            <x v="0"/>
          </reference>
          <reference field="11" count="1" selected="0">
            <x v="7"/>
          </reference>
        </references>
      </pivotArea>
    </format>
    <format dxfId="260">
      <pivotArea collapsedLevelsAreSubtotals="1" fieldPosition="0">
        <references count="2">
          <reference field="8" count="1" selected="0">
            <x v="0"/>
          </reference>
          <reference field="11" count="1" selected="0">
            <x v="2"/>
          </reference>
        </references>
      </pivotArea>
    </format>
    <format dxfId="259">
      <pivotArea collapsedLevelsAreSubtotals="1" fieldPosition="0">
        <references count="2">
          <reference field="8" count="1" selected="0">
            <x v="0"/>
          </reference>
          <reference field="11" count="1" selected="0">
            <x v="0"/>
          </reference>
        </references>
      </pivotArea>
    </format>
    <format dxfId="258">
      <pivotArea collapsedLevelsAreSubtotals="1" fieldPosition="0"/>
    </format>
    <format dxfId="257">
      <pivotArea dataOnly="0" labelOnly="1" fieldPosition="0">
        <references count="1">
          <reference field="8" count="1">
            <x v="3"/>
          </reference>
        </references>
      </pivotArea>
    </format>
    <format dxfId="256">
      <pivotArea collapsedLevelsAreSubtotals="1" fieldPosition="0">
        <references count="1">
          <reference field="8" count="1" selected="0">
            <x v="3"/>
          </reference>
        </references>
      </pivotArea>
    </format>
    <format dxfId="255">
      <pivotArea dataOnly="0" labelOnly="1" fieldPosition="0">
        <references count="1">
          <reference field="8" count="1">
            <x v="6"/>
          </reference>
        </references>
      </pivotArea>
    </format>
    <format dxfId="254">
      <pivotArea collapsedLevelsAreSubtotals="1" fieldPosition="0">
        <references count="1">
          <reference field="8" count="1" selected="0">
            <x v="6"/>
          </reference>
        </references>
      </pivotArea>
    </format>
    <format dxfId="253">
      <pivotArea dataOnly="0" labelOnly="1" fieldPosition="0">
        <references count="1">
          <reference field="8" count="1">
            <x v="4"/>
          </reference>
        </references>
      </pivotArea>
    </format>
    <format dxfId="252">
      <pivotArea collapsedLevelsAreSubtotals="1" fieldPosition="0">
        <references count="1">
          <reference field="8" count="1" selected="0">
            <x v="4"/>
          </reference>
        </references>
      </pivotArea>
    </format>
    <format dxfId="251">
      <pivotArea dataOnly="0" labelOnly="1" fieldPosition="0">
        <references count="1">
          <reference field="8" count="1">
            <x v="5"/>
          </reference>
        </references>
      </pivotArea>
    </format>
    <format dxfId="250">
      <pivotArea collapsedLevelsAreSubtotals="1" fieldPosition="0">
        <references count="1">
          <reference field="8" count="1" selected="0">
            <x v="5"/>
          </reference>
        </references>
      </pivotArea>
    </format>
    <format dxfId="249">
      <pivotArea dataOnly="0" labelOnly="1" fieldPosition="0">
        <references count="1">
          <reference field="8" count="1">
            <x v="0"/>
          </reference>
        </references>
      </pivotArea>
    </format>
    <format dxfId="248">
      <pivotArea collapsedLevelsAreSubtotals="1" fieldPosition="0">
        <references count="1">
          <reference field="8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filters count="1">
    <filter fld="8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XFD442"/>
  <sheetViews>
    <sheetView showGridLines="0" tabSelected="1" workbookViewId="0">
      <selection activeCell="D65" sqref="D65"/>
    </sheetView>
  </sheetViews>
  <sheetFormatPr defaultColWidth="9" defaultRowHeight="16.5" x14ac:dyDescent="0.15"/>
  <cols>
    <col min="1" max="1" width="1.625" style="65" customWidth="1"/>
    <col min="2" max="2" width="17.125" style="65"/>
    <col min="3" max="3" width="12.625" style="65" customWidth="1"/>
    <col min="4" max="4" width="11.25" style="65" customWidth="1"/>
    <col min="5" max="5" width="12.75" style="65" customWidth="1"/>
    <col min="6" max="6" width="12.875" style="65" customWidth="1"/>
    <col min="7" max="7" width="12.75" style="65" customWidth="1"/>
    <col min="8" max="8" width="13.25" style="65" customWidth="1"/>
    <col min="9" max="9" width="13.625" style="65" customWidth="1"/>
    <col min="10" max="10" width="13.375" style="65" customWidth="1"/>
    <col min="11" max="11" width="12.875" style="65" customWidth="1"/>
    <col min="12" max="84" width="15.625" style="65"/>
    <col min="85" max="85" width="4.375" style="65"/>
    <col min="86" max="16384" width="9" style="65"/>
  </cols>
  <sheetData>
    <row r="1" spans="2:16384" x14ac:dyDescent="0.15">
      <c r="B1" s="186" t="s">
        <v>0</v>
      </c>
      <c r="C1" s="186"/>
      <c r="D1" s="186"/>
      <c r="E1" s="186"/>
      <c r="F1" s="186"/>
      <c r="G1" s="186"/>
      <c r="H1" s="186"/>
      <c r="I1" s="186"/>
      <c r="J1" s="186"/>
      <c r="K1" s="186"/>
    </row>
    <row r="2" spans="2:16384" x14ac:dyDescent="0.15">
      <c r="B2" s="180" t="s">
        <v>1</v>
      </c>
      <c r="C2" s="187" t="s">
        <v>2</v>
      </c>
      <c r="D2" s="187"/>
      <c r="E2" s="187"/>
      <c r="F2" s="187"/>
      <c r="G2" s="187"/>
      <c r="H2" s="187" t="s">
        <v>3</v>
      </c>
      <c r="I2" s="187"/>
      <c r="J2" s="187"/>
      <c r="K2" s="188"/>
      <c r="L2" s="63" t="s">
        <v>4</v>
      </c>
    </row>
    <row r="3" spans="2:16384" x14ac:dyDescent="0.15">
      <c r="B3" s="181"/>
      <c r="C3" s="66" t="s">
        <v>10262</v>
      </c>
      <c r="D3" s="66" t="s">
        <v>10263</v>
      </c>
      <c r="E3" s="66" t="s">
        <v>10264</v>
      </c>
      <c r="F3" s="66" t="s">
        <v>10265</v>
      </c>
      <c r="G3" s="66" t="s">
        <v>10266</v>
      </c>
      <c r="H3" s="66" t="s">
        <v>5</v>
      </c>
      <c r="I3" s="66" t="s">
        <v>6</v>
      </c>
      <c r="J3" s="66" t="s">
        <v>7</v>
      </c>
      <c r="K3" s="114" t="s">
        <v>8</v>
      </c>
    </row>
    <row r="4" spans="2:16384" ht="15" customHeight="1" x14ac:dyDescent="0.15">
      <c r="B4" s="67" t="s">
        <v>9</v>
      </c>
      <c r="C4" s="68">
        <v>6826</v>
      </c>
      <c r="D4" s="68"/>
      <c r="E4" s="68"/>
      <c r="F4" s="68"/>
      <c r="G4" s="68"/>
      <c r="H4" s="69"/>
      <c r="I4" s="69"/>
      <c r="J4" s="69"/>
      <c r="K4" s="115"/>
    </row>
    <row r="5" spans="2:16384" ht="15" customHeight="1" x14ac:dyDescent="0.15">
      <c r="B5" s="70" t="s">
        <v>10</v>
      </c>
      <c r="C5" s="71">
        <v>3098</v>
      </c>
      <c r="D5" s="71"/>
      <c r="E5" s="71"/>
      <c r="F5" s="71"/>
      <c r="G5" s="71"/>
      <c r="H5" s="72"/>
      <c r="I5" s="72"/>
      <c r="J5" s="72"/>
      <c r="K5" s="116"/>
    </row>
    <row r="6" spans="2:16384" ht="15" customHeight="1" x14ac:dyDescent="0.15">
      <c r="B6" s="67" t="s">
        <v>11</v>
      </c>
      <c r="C6" s="73">
        <f>C5/C4</f>
        <v>0.4538529153237621</v>
      </c>
      <c r="D6" s="73"/>
      <c r="E6" s="73"/>
      <c r="F6" s="73"/>
      <c r="G6" s="68"/>
      <c r="H6" s="69"/>
      <c r="I6" s="69"/>
      <c r="J6" s="69"/>
      <c r="K6" s="115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  <c r="XFD6"/>
    </row>
    <row r="7" spans="2:16384" ht="15" customHeight="1" x14ac:dyDescent="0.15">
      <c r="B7" s="70" t="s">
        <v>12</v>
      </c>
      <c r="C7" s="71">
        <v>551</v>
      </c>
      <c r="D7" s="71"/>
      <c r="E7" s="71"/>
      <c r="F7" s="71"/>
      <c r="G7" s="71"/>
      <c r="H7" s="72"/>
      <c r="I7" s="72"/>
      <c r="J7" s="72"/>
      <c r="K7" s="116"/>
      <c r="L7" s="65" t="s">
        <v>4</v>
      </c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  <c r="XDA7"/>
      <c r="XDB7"/>
      <c r="XDC7"/>
      <c r="XDD7"/>
      <c r="XDE7"/>
      <c r="XDF7"/>
      <c r="XDG7"/>
      <c r="XDH7"/>
      <c r="XDI7"/>
      <c r="XDJ7"/>
      <c r="XDK7"/>
      <c r="XDL7"/>
      <c r="XDM7"/>
      <c r="XDN7"/>
      <c r="XDO7"/>
      <c r="XDP7"/>
      <c r="XDQ7"/>
      <c r="XDR7"/>
      <c r="XDS7"/>
      <c r="XDT7"/>
      <c r="XDU7"/>
      <c r="XDV7"/>
      <c r="XDW7"/>
      <c r="XDX7"/>
      <c r="XDY7"/>
      <c r="XDZ7"/>
      <c r="XEA7"/>
      <c r="XEB7"/>
      <c r="XEC7"/>
      <c r="XED7"/>
      <c r="XEE7"/>
      <c r="XEF7"/>
      <c r="XEG7"/>
      <c r="XEH7"/>
      <c r="XEI7"/>
      <c r="XEJ7"/>
      <c r="XEK7"/>
      <c r="XEL7"/>
      <c r="XEM7"/>
      <c r="XEN7"/>
      <c r="XEO7"/>
      <c r="XEP7"/>
      <c r="XEQ7"/>
      <c r="XER7"/>
      <c r="XES7"/>
      <c r="XET7"/>
      <c r="XEU7"/>
      <c r="XEV7"/>
      <c r="XEW7"/>
      <c r="XEX7"/>
      <c r="XEY7"/>
      <c r="XEZ7"/>
      <c r="XFA7"/>
      <c r="XFB7"/>
      <c r="XFC7"/>
      <c r="XFD7"/>
    </row>
    <row r="8" spans="2:16384" ht="15" customHeight="1" x14ac:dyDescent="0.15">
      <c r="B8" s="67" t="s">
        <v>13</v>
      </c>
      <c r="C8" s="73">
        <f>C7/C4</f>
        <v>8.0720773513038385E-2</v>
      </c>
      <c r="D8" s="73"/>
      <c r="E8" s="73"/>
      <c r="F8" s="73"/>
      <c r="G8" s="68"/>
      <c r="H8" s="69"/>
      <c r="I8" s="69"/>
      <c r="J8" s="69"/>
      <c r="K8" s="115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  <c r="XDV8"/>
      <c r="XDW8"/>
      <c r="XDX8"/>
      <c r="XDY8"/>
      <c r="XDZ8"/>
      <c r="XEA8"/>
      <c r="XEB8"/>
      <c r="XEC8"/>
      <c r="XED8"/>
      <c r="XEE8"/>
      <c r="XEF8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  <c r="XEZ8"/>
      <c r="XFA8"/>
      <c r="XFB8"/>
      <c r="XFC8"/>
      <c r="XFD8"/>
    </row>
    <row r="9" spans="2:16384" ht="15" customHeight="1" thickBot="1" x14ac:dyDescent="0.2">
      <c r="B9" s="74" t="s">
        <v>14</v>
      </c>
      <c r="C9" s="75">
        <v>18.149999999999999</v>
      </c>
      <c r="D9" s="75"/>
      <c r="E9" s="75"/>
      <c r="F9" s="75"/>
      <c r="G9" s="76"/>
      <c r="H9" s="77"/>
      <c r="I9" s="77"/>
      <c r="J9" s="77"/>
      <c r="K9" s="117"/>
      <c r="M9" s="65" t="s">
        <v>4</v>
      </c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  <c r="XDV9"/>
      <c r="XDW9"/>
      <c r="XDX9"/>
      <c r="XDY9"/>
      <c r="XDZ9"/>
      <c r="XEA9"/>
      <c r="XEB9"/>
      <c r="XEC9"/>
      <c r="XED9"/>
      <c r="XEE9"/>
      <c r="XEF9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  <c r="XEZ9"/>
      <c r="XFA9"/>
      <c r="XFB9"/>
      <c r="XFC9"/>
      <c r="XFD9"/>
    </row>
    <row r="10" spans="2:16384" ht="17.25" thickBot="1" x14ac:dyDescent="0.2">
      <c r="B10" s="78"/>
      <c r="C10" s="79"/>
      <c r="D10" s="80"/>
      <c r="E10" s="79"/>
      <c r="F10" s="80"/>
      <c r="G10" s="81"/>
      <c r="H10" s="82"/>
      <c r="J10" s="78"/>
      <c r="K10" s="80"/>
      <c r="L10" s="80"/>
      <c r="P10" s="78"/>
      <c r="Q10" s="128"/>
      <c r="R10" s="80"/>
    </row>
    <row r="11" spans="2:16384" x14ac:dyDescent="0.15">
      <c r="B11" s="189" t="s">
        <v>15</v>
      </c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1"/>
      <c r="P11" s="95"/>
      <c r="Q11" s="95"/>
      <c r="R11" s="95"/>
    </row>
    <row r="12" spans="2:16384" x14ac:dyDescent="0.15">
      <c r="B12" s="83" t="s">
        <v>16</v>
      </c>
      <c r="C12" s="84" t="s">
        <v>17</v>
      </c>
      <c r="D12" s="84" t="s">
        <v>18</v>
      </c>
      <c r="E12" s="84" t="s">
        <v>19</v>
      </c>
      <c r="F12" s="84" t="s">
        <v>20</v>
      </c>
      <c r="G12" s="84" t="s">
        <v>21</v>
      </c>
      <c r="H12" s="84" t="s">
        <v>22</v>
      </c>
      <c r="I12" s="84" t="s">
        <v>23</v>
      </c>
      <c r="J12" s="84" t="s">
        <v>24</v>
      </c>
      <c r="K12" s="84" t="s">
        <v>19</v>
      </c>
      <c r="L12" s="84" t="s">
        <v>25</v>
      </c>
      <c r="M12" s="84" t="s">
        <v>26</v>
      </c>
      <c r="N12" s="118" t="s">
        <v>27</v>
      </c>
      <c r="R12" s="95"/>
      <c r="S12" s="95"/>
      <c r="T12" s="95"/>
    </row>
    <row r="13" spans="2:16384" x14ac:dyDescent="0.15">
      <c r="B13" s="85" t="s">
        <v>28</v>
      </c>
      <c r="C13" s="86">
        <f>SUMIFS(初审产能明细!A:A,初审产能明细!F:F,B13)</f>
        <v>22</v>
      </c>
      <c r="D13" s="87">
        <f>SUMIFS(初审产能明细!G:G,初审产能明细!F:F,B13)</f>
        <v>2537</v>
      </c>
      <c r="E13" s="88">
        <f>D13/$D$16</f>
        <v>0.37820512820512819</v>
      </c>
      <c r="F13" s="86">
        <f>SUMIFS(初审产能明细!I:I,初审产能明细!F:F,B13)</f>
        <v>1157</v>
      </c>
      <c r="G13" s="89">
        <f>D13/C13</f>
        <v>115.31818181818181</v>
      </c>
      <c r="H13" s="90">
        <f>F13/C13</f>
        <v>52.590909090909093</v>
      </c>
      <c r="I13" s="119">
        <f>F13/D13</f>
        <v>0.4560504532912889</v>
      </c>
      <c r="J13" s="120">
        <f>SUMIFS(初审产能明细!K:K,初审产能明细!F:F,B13)</f>
        <v>238</v>
      </c>
      <c r="K13" s="121">
        <f t="shared" ref="K13:K16" si="0">J13/$J$16</f>
        <v>0.43194192377495461</v>
      </c>
      <c r="L13" s="122">
        <f>J13/D13</f>
        <v>9.381158849034292E-2</v>
      </c>
      <c r="M13" s="120">
        <f>SUMIFS(初审产能明细!M:M,初审产能明细!F:F,B13)</f>
        <v>42148.34</v>
      </c>
      <c r="N13" s="123">
        <f>M13/D13</f>
        <v>16.613456838785968</v>
      </c>
      <c r="R13" s="95"/>
      <c r="S13" s="95"/>
      <c r="T13" s="95"/>
    </row>
    <row r="14" spans="2:16384" x14ac:dyDescent="0.15">
      <c r="B14" s="85" t="s">
        <v>29</v>
      </c>
      <c r="C14" s="86">
        <f>SUMIFS(初审产能明细!A:A,初审产能明细!F:F,B14)</f>
        <v>18</v>
      </c>
      <c r="D14" s="87">
        <f>SUMIFS(初审产能明细!G:G,初审产能明细!F:F,B14)</f>
        <v>1724</v>
      </c>
      <c r="E14" s="88">
        <f t="shared" ref="E14:E16" si="1">D14/$D$16</f>
        <v>0.25700655933214073</v>
      </c>
      <c r="F14" s="86">
        <f>SUMIFS(初审产能明细!I:I,初审产能明细!F:F,B14)</f>
        <v>763</v>
      </c>
      <c r="G14" s="89">
        <f>D14/C14</f>
        <v>95.777777777777771</v>
      </c>
      <c r="H14" s="90">
        <f>F14/C14</f>
        <v>42.388888888888886</v>
      </c>
      <c r="I14" s="119">
        <f>F14/D14</f>
        <v>0.44257540603248258</v>
      </c>
      <c r="J14" s="120">
        <f>SUMIFS(初审产能明细!K:K,初审产能明细!F:F,B14)</f>
        <v>144</v>
      </c>
      <c r="K14" s="121">
        <f t="shared" si="0"/>
        <v>0.2613430127041742</v>
      </c>
      <c r="L14" s="122">
        <f>J14/D14</f>
        <v>8.3526682134570762E-2</v>
      </c>
      <c r="M14" s="120">
        <f>SUMIFS(初审产能明细!M:M,初审产能明细!F:F,B14)</f>
        <v>30918.269999999997</v>
      </c>
      <c r="N14" s="123">
        <f>M14/D14</f>
        <v>17.934031322505799</v>
      </c>
      <c r="R14" s="95"/>
      <c r="S14" s="95"/>
      <c r="T14" s="95"/>
    </row>
    <row r="15" spans="2:16384" x14ac:dyDescent="0.15">
      <c r="B15" s="85" t="s">
        <v>30</v>
      </c>
      <c r="C15" s="86">
        <f>SUMIFS(初审产能明细!A:A,初审产能明细!F:F,B15)</f>
        <v>25</v>
      </c>
      <c r="D15" s="87">
        <f>SUMIFS(初审产能明细!G:G,初审产能明细!F:F,B15)</f>
        <v>2447</v>
      </c>
      <c r="E15" s="88">
        <f t="shared" si="1"/>
        <v>0.36478831246273108</v>
      </c>
      <c r="F15" s="86">
        <f>SUMIFS(初审产能明细!I:I,初审产能明细!F:F,B15)</f>
        <v>1176</v>
      </c>
      <c r="G15" s="89">
        <f>D15/C15</f>
        <v>97.88</v>
      </c>
      <c r="H15" s="90">
        <f>F15/C15</f>
        <v>47.04</v>
      </c>
      <c r="I15" s="119">
        <f>F15/D15</f>
        <v>0.48058847568451163</v>
      </c>
      <c r="J15" s="120">
        <f>SUMIFS(初审产能明细!K:K,初审产能明细!F:F,B15)</f>
        <v>169</v>
      </c>
      <c r="K15" s="121">
        <f t="shared" si="0"/>
        <v>0.30671506352087113</v>
      </c>
      <c r="L15" s="122">
        <f>J15/D15</f>
        <v>6.9064160196158561E-2</v>
      </c>
      <c r="M15" s="120">
        <f>SUMIFS(初审产能明细!M:M,初审产能明细!F:F,B15)</f>
        <v>50838.460000000006</v>
      </c>
      <c r="N15" s="123">
        <f>M15/D15</f>
        <v>20.775831630568046</v>
      </c>
      <c r="R15" s="95"/>
      <c r="S15" s="95"/>
      <c r="T15" s="95"/>
    </row>
    <row r="16" spans="2:16384" x14ac:dyDescent="0.15">
      <c r="B16" s="91" t="s">
        <v>31</v>
      </c>
      <c r="C16" s="92">
        <f>SUM(C13:C15)</f>
        <v>65</v>
      </c>
      <c r="D16" s="92">
        <f>SUM(D13:D15)</f>
        <v>6708</v>
      </c>
      <c r="E16" s="93">
        <f t="shared" si="1"/>
        <v>1</v>
      </c>
      <c r="F16" s="92">
        <f>SUM(F13:F15)</f>
        <v>3096</v>
      </c>
      <c r="G16" s="94">
        <f>D16/C16</f>
        <v>103.2</v>
      </c>
      <c r="H16" s="94">
        <f>F16/C16</f>
        <v>47.630769230769232</v>
      </c>
      <c r="I16" s="124">
        <f>F16/D16</f>
        <v>0.46153846153846156</v>
      </c>
      <c r="J16" s="125">
        <f>SUM(J13:J15)</f>
        <v>551</v>
      </c>
      <c r="K16" s="93">
        <f t="shared" si="0"/>
        <v>1</v>
      </c>
      <c r="L16" s="126">
        <f>J16/D16</f>
        <v>8.2140727489564705E-2</v>
      </c>
      <c r="M16" s="125">
        <f>SUM(M13:M15)</f>
        <v>123905.06999999999</v>
      </c>
      <c r="N16" s="127">
        <f>M16/D16</f>
        <v>18.471238819320213</v>
      </c>
      <c r="R16" s="95"/>
      <c r="S16" s="95"/>
      <c r="T16" s="95"/>
    </row>
    <row r="17" spans="2:18" x14ac:dyDescent="0.15">
      <c r="B17" s="95"/>
      <c r="C17" s="95"/>
      <c r="D17" s="95"/>
      <c r="E17" s="95"/>
      <c r="F17" s="95"/>
      <c r="G17" s="95"/>
      <c r="H17" s="95"/>
      <c r="J17" s="95"/>
      <c r="K17" s="95"/>
      <c r="L17" s="95"/>
      <c r="P17" s="95"/>
      <c r="Q17" s="95"/>
      <c r="R17" s="95"/>
    </row>
    <row r="18" spans="2:18" x14ac:dyDescent="0.15">
      <c r="B18" s="95"/>
      <c r="C18" s="95"/>
      <c r="D18" s="95"/>
      <c r="E18" s="95"/>
      <c r="F18" s="95"/>
      <c r="G18" s="95"/>
      <c r="H18" s="95"/>
      <c r="J18" s="95"/>
      <c r="K18" s="95"/>
      <c r="L18" s="95"/>
      <c r="P18" s="95"/>
      <c r="Q18" s="95"/>
      <c r="R18" s="95"/>
    </row>
    <row r="19" spans="2:18" x14ac:dyDescent="0.15">
      <c r="B19" s="95"/>
      <c r="C19" s="95"/>
      <c r="D19" s="95"/>
      <c r="E19" s="95"/>
      <c r="F19" s="95"/>
      <c r="G19" s="95"/>
      <c r="H19" s="96"/>
      <c r="J19" s="95"/>
      <c r="K19" s="95"/>
      <c r="L19" s="95"/>
      <c r="P19" s="95"/>
      <c r="Q19" s="95"/>
      <c r="R19" s="95"/>
    </row>
    <row r="20" spans="2:18" x14ac:dyDescent="0.15">
      <c r="B20" s="95"/>
      <c r="C20" s="95"/>
      <c r="D20" s="95"/>
      <c r="E20" s="95"/>
      <c r="F20" s="95"/>
      <c r="G20" s="95"/>
      <c r="H20" s="96"/>
      <c r="J20" s="95"/>
      <c r="K20" s="95"/>
      <c r="L20" s="95"/>
      <c r="P20" s="95"/>
      <c r="Q20" s="95"/>
      <c r="R20" s="95"/>
    </row>
    <row r="21" spans="2:18" x14ac:dyDescent="0.15">
      <c r="B21" s="95"/>
      <c r="C21" s="95"/>
      <c r="D21" s="95"/>
      <c r="E21" s="95"/>
      <c r="F21" s="95"/>
      <c r="G21" s="95"/>
      <c r="H21" s="95"/>
      <c r="J21" s="95"/>
      <c r="K21" s="95"/>
      <c r="L21" s="95"/>
      <c r="P21" s="95"/>
      <c r="Q21" s="95"/>
      <c r="R21" s="95"/>
    </row>
    <row r="22" spans="2:18" x14ac:dyDescent="0.15">
      <c r="B22" s="95"/>
      <c r="C22" s="95"/>
      <c r="D22" s="95"/>
      <c r="E22" s="95"/>
      <c r="F22" s="95"/>
      <c r="G22" s="95"/>
      <c r="H22" s="96"/>
      <c r="J22" s="95"/>
      <c r="K22" s="95"/>
      <c r="L22" s="95"/>
      <c r="P22" s="95"/>
      <c r="Q22" s="95"/>
      <c r="R22" s="95"/>
    </row>
    <row r="23" spans="2:18" x14ac:dyDescent="0.15">
      <c r="B23" s="95"/>
      <c r="C23" s="95"/>
      <c r="D23" s="95"/>
      <c r="E23" s="95"/>
      <c r="F23" s="95"/>
      <c r="G23" s="95"/>
      <c r="H23" s="95"/>
      <c r="J23" s="95"/>
      <c r="K23" s="95"/>
      <c r="L23" s="95"/>
      <c r="P23" s="95"/>
      <c r="Q23" s="95"/>
      <c r="R23" s="95"/>
    </row>
    <row r="24" spans="2:18" x14ac:dyDescent="0.15">
      <c r="B24" s="95"/>
      <c r="C24" s="95"/>
      <c r="D24" s="95"/>
      <c r="E24" s="95"/>
      <c r="F24" s="95"/>
      <c r="G24" s="95"/>
      <c r="H24" s="95"/>
      <c r="J24" s="95"/>
      <c r="K24" s="95"/>
      <c r="L24" s="95"/>
      <c r="P24" s="95"/>
      <c r="Q24" s="95"/>
      <c r="R24" s="95"/>
    </row>
    <row r="25" spans="2:18" x14ac:dyDescent="0.15">
      <c r="B25" s="97"/>
      <c r="C25" s="98"/>
      <c r="D25" s="99"/>
      <c r="E25" s="98"/>
      <c r="F25" s="99"/>
      <c r="G25" s="100"/>
      <c r="H25" s="101"/>
    </row>
    <row r="27" spans="2:18" x14ac:dyDescent="0.15">
      <c r="K27" s="63"/>
      <c r="L27" s="63"/>
      <c r="M27" s="63"/>
      <c r="N27" s="63"/>
      <c r="O27" s="63"/>
    </row>
    <row r="28" spans="2:18" x14ac:dyDescent="0.15">
      <c r="K28" s="63"/>
      <c r="L28" s="63"/>
      <c r="M28" s="63"/>
      <c r="N28" s="63"/>
      <c r="O28" s="63"/>
    </row>
    <row r="29" spans="2:18" x14ac:dyDescent="0.15">
      <c r="K29" s="63"/>
      <c r="L29" s="63"/>
      <c r="M29" s="63"/>
      <c r="N29" s="63"/>
      <c r="O29" s="63"/>
    </row>
    <row r="30" spans="2:18" x14ac:dyDescent="0.15">
      <c r="K30" s="63"/>
      <c r="L30" s="63"/>
      <c r="M30" s="63"/>
      <c r="N30" s="63"/>
      <c r="O30" s="63"/>
    </row>
    <row r="31" spans="2:18" x14ac:dyDescent="0.15">
      <c r="K31" s="63"/>
      <c r="L31" s="63"/>
      <c r="M31" s="63"/>
      <c r="N31" s="63"/>
      <c r="O31" s="63"/>
    </row>
    <row r="36" spans="2:8" ht="17.25" thickBot="1" x14ac:dyDescent="0.2"/>
    <row r="37" spans="2:8" x14ac:dyDescent="0.15">
      <c r="B37" s="192" t="s">
        <v>32</v>
      </c>
      <c r="C37" s="193"/>
      <c r="D37" s="193"/>
      <c r="E37" s="193"/>
      <c r="F37" s="193"/>
      <c r="G37" s="193"/>
      <c r="H37" s="193"/>
    </row>
    <row r="38" spans="2:8" x14ac:dyDescent="0.15">
      <c r="B38" s="102" t="s">
        <v>33</v>
      </c>
      <c r="C38" s="103" t="s">
        <v>34</v>
      </c>
      <c r="D38" s="103" t="s">
        <v>18</v>
      </c>
      <c r="E38" s="103" t="s">
        <v>35</v>
      </c>
      <c r="F38" s="103" t="s">
        <v>36</v>
      </c>
      <c r="G38" s="104" t="s">
        <v>24</v>
      </c>
      <c r="H38" s="105" t="s">
        <v>25</v>
      </c>
    </row>
    <row r="39" spans="2:8" x14ac:dyDescent="0.15">
      <c r="B39" s="106" t="s">
        <v>37</v>
      </c>
      <c r="C39" s="50" t="s">
        <v>38</v>
      </c>
      <c r="D39" s="50">
        <f>SUMIFS('组别&amp;区域'!$I:$I,'组别&amp;区域'!$H:$H,C39)</f>
        <v>145</v>
      </c>
      <c r="E39" s="50">
        <f>SUMIFS('终审通过客户表（7.1-7.8)'!P:P,'终审通过客户表（7.1-7.8)'!H:H,C39)</f>
        <v>91</v>
      </c>
      <c r="F39" s="107">
        <f>IF(D39&gt;0,E39/D39,"0.00%")</f>
        <v>0.62758620689655176</v>
      </c>
      <c r="G39" s="108">
        <f>SUMIFS('审批回退初审（7.1-7.8）'!O:O,'审批回退初审（7.1-7.8）'!H:H,C39)</f>
        <v>13</v>
      </c>
      <c r="H39" s="109">
        <f>IF(D39&gt;0,G39/D39,"0.00%")</f>
        <v>8.9655172413793102E-2</v>
      </c>
    </row>
    <row r="40" spans="2:8" x14ac:dyDescent="0.15">
      <c r="B40" s="106" t="s">
        <v>37</v>
      </c>
      <c r="C40" s="50" t="s">
        <v>39</v>
      </c>
      <c r="D40" s="50">
        <f>SUMIFS('组别&amp;区域'!$I:$I,'组别&amp;区域'!$H:$H,C40)</f>
        <v>200</v>
      </c>
      <c r="E40" s="50">
        <f>SUMIFS('终审通过客户表（7.1-7.8)'!P:P,'终审通过客户表（7.1-7.8)'!H:H,C40)</f>
        <v>130</v>
      </c>
      <c r="F40" s="107">
        <f t="shared" ref="F40:F47" si="2">IF(D40&gt;0,E40/D40,"0.00%")</f>
        <v>0.65</v>
      </c>
      <c r="G40" s="108">
        <f>SUMIFS('审批回退初审（7.1-7.8）'!O:O,'审批回退初审（7.1-7.8）'!H:H,C40)</f>
        <v>20</v>
      </c>
      <c r="H40" s="109">
        <f t="shared" ref="H40:H47" si="3">IF(D40&gt;0,G40/D40,"0.00%")</f>
        <v>0.1</v>
      </c>
    </row>
    <row r="41" spans="2:8" x14ac:dyDescent="0.15">
      <c r="B41" s="106" t="s">
        <v>37</v>
      </c>
      <c r="C41" s="50" t="s">
        <v>10267</v>
      </c>
      <c r="D41" s="50">
        <f>SUMIFS('组别&amp;区域'!$I:$I,'组别&amp;区域'!$H:$H,C41)</f>
        <v>0</v>
      </c>
      <c r="E41" s="50">
        <f>SUMIFS('终审通过客户表（7.1-7.8)'!P:P,'终审通过客户表（7.1-7.8)'!H:H,C41)</f>
        <v>0</v>
      </c>
      <c r="F41" s="107" t="str">
        <f t="shared" si="2"/>
        <v>0.00%</v>
      </c>
      <c r="G41" s="108">
        <f>SUMIFS('审批回退初审（7.1-7.8）'!O:O,'审批回退初审（7.1-7.8）'!H:H,C41)</f>
        <v>0</v>
      </c>
      <c r="H41" s="109" t="str">
        <f t="shared" si="3"/>
        <v>0.00%</v>
      </c>
    </row>
    <row r="42" spans="2:8" x14ac:dyDescent="0.15">
      <c r="B42" s="106" t="s">
        <v>37</v>
      </c>
      <c r="C42" s="50" t="s">
        <v>10268</v>
      </c>
      <c r="D42" s="50">
        <f>SUMIFS('组别&amp;区域'!$I:$I,'组别&amp;区域'!$H:$H,C42)</f>
        <v>1</v>
      </c>
      <c r="E42" s="50">
        <f>SUMIFS('终审通过客户表（7.1-7.8)'!P:P,'终审通过客户表（7.1-7.8)'!H:H,C42)</f>
        <v>0</v>
      </c>
      <c r="F42" s="107">
        <f t="shared" si="2"/>
        <v>0</v>
      </c>
      <c r="G42" s="108">
        <f>SUMIFS('审批回退初审（7.1-7.8）'!O:O,'审批回退初审（7.1-7.8）'!H:H,C42)</f>
        <v>0</v>
      </c>
      <c r="H42" s="109">
        <f t="shared" si="3"/>
        <v>0</v>
      </c>
    </row>
    <row r="43" spans="2:8" x14ac:dyDescent="0.15">
      <c r="B43" s="106" t="s">
        <v>37</v>
      </c>
      <c r="C43" s="50" t="s">
        <v>10269</v>
      </c>
      <c r="D43" s="50">
        <f>SUMIFS('组别&amp;区域'!$I:$I,'组别&amp;区域'!$H:$H,C43)</f>
        <v>0</v>
      </c>
      <c r="E43" s="50">
        <f>SUMIFS('终审通过客户表（7.1-7.8)'!P:P,'终审通过客户表（7.1-7.8)'!H:H,C43)</f>
        <v>0</v>
      </c>
      <c r="F43" s="107" t="str">
        <f t="shared" si="2"/>
        <v>0.00%</v>
      </c>
      <c r="G43" s="108">
        <f>SUMIFS('审批回退初审（7.1-7.8）'!O:O,'审批回退初审（7.1-7.8）'!H:H,C43)</f>
        <v>0</v>
      </c>
      <c r="H43" s="109" t="str">
        <f t="shared" si="3"/>
        <v>0.00%</v>
      </c>
    </row>
    <row r="44" spans="2:8" x14ac:dyDescent="0.15">
      <c r="B44" s="106" t="s">
        <v>37</v>
      </c>
      <c r="C44" s="50" t="s">
        <v>41</v>
      </c>
      <c r="D44" s="50">
        <f>SUMIFS('组别&amp;区域'!$I:$I,'组别&amp;区域'!$H:$H,C44)</f>
        <v>59</v>
      </c>
      <c r="E44" s="50">
        <f>SUMIFS('终审通过客户表（7.1-7.8)'!P:P,'终审通过客户表（7.1-7.8)'!H:H,C44)</f>
        <v>19</v>
      </c>
      <c r="F44" s="107">
        <f t="shared" si="2"/>
        <v>0.32203389830508472</v>
      </c>
      <c r="G44" s="108">
        <f>SUMIFS('审批回退初审（7.1-7.8）'!O:O,'审批回退初审（7.1-7.8）'!H:H,C44)</f>
        <v>2</v>
      </c>
      <c r="H44" s="109">
        <f t="shared" si="3"/>
        <v>3.3898305084745763E-2</v>
      </c>
    </row>
    <row r="45" spans="2:8" x14ac:dyDescent="0.15">
      <c r="B45" s="106" t="s">
        <v>37</v>
      </c>
      <c r="C45" s="50" t="s">
        <v>42</v>
      </c>
      <c r="D45" s="50">
        <f>SUMIFS('组别&amp;区域'!$I:$I,'组别&amp;区域'!$H:$H,C45)</f>
        <v>273</v>
      </c>
      <c r="E45" s="50">
        <f>SUMIFS('终审通过客户表（7.1-7.8)'!P:P,'终审通过客户表（7.1-7.8)'!H:H,C45)</f>
        <v>218</v>
      </c>
      <c r="F45" s="107">
        <f t="shared" si="2"/>
        <v>0.79853479853479858</v>
      </c>
      <c r="G45" s="108">
        <f>SUMIFS('审批回退初审（7.1-7.8）'!O:O,'审批回退初审（7.1-7.8）'!H:H,C45)</f>
        <v>50</v>
      </c>
      <c r="H45" s="109">
        <f t="shared" si="3"/>
        <v>0.18315018315018314</v>
      </c>
    </row>
    <row r="46" spans="2:8" x14ac:dyDescent="0.15">
      <c r="B46" s="106" t="s">
        <v>37</v>
      </c>
      <c r="C46" s="50" t="s">
        <v>43</v>
      </c>
      <c r="D46" s="50">
        <f>SUMIFS('组别&amp;区域'!$I:$I,'组别&amp;区域'!$H:$H,C46)</f>
        <v>900</v>
      </c>
      <c r="E46" s="50">
        <f>SUMIFS('终审通过客户表（7.1-7.8)'!P:P,'终审通过客户表（7.1-7.8)'!H:H,C46)</f>
        <v>498</v>
      </c>
      <c r="F46" s="107">
        <f t="shared" si="2"/>
        <v>0.55333333333333334</v>
      </c>
      <c r="G46" s="108">
        <f>SUMIFS('审批回退初审（7.1-7.8）'!O:O,'审批回退初审（7.1-7.8）'!H:H,C46)</f>
        <v>95</v>
      </c>
      <c r="H46" s="109">
        <f t="shared" si="3"/>
        <v>0.10555555555555556</v>
      </c>
    </row>
    <row r="47" spans="2:8" x14ac:dyDescent="0.15">
      <c r="B47" s="106" t="s">
        <v>37</v>
      </c>
      <c r="C47" s="50" t="s">
        <v>44</v>
      </c>
      <c r="D47" s="50">
        <f>SUMIFS('组别&amp;区域'!$I:$I,'组别&amp;区域'!$H:$H,C47)</f>
        <v>127</v>
      </c>
      <c r="E47" s="50">
        <f>SUMIFS('终审通过客户表（7.1-7.8)'!P:P,'终审通过客户表（7.1-7.8)'!H:H,C47)</f>
        <v>71</v>
      </c>
      <c r="F47" s="107">
        <f t="shared" si="2"/>
        <v>0.55905511811023623</v>
      </c>
      <c r="G47" s="108">
        <f>SUMIFS('审批回退初审（7.1-7.8）'!O:O,'审批回退初审（7.1-7.8）'!H:H,C47)</f>
        <v>15</v>
      </c>
      <c r="H47" s="109">
        <f t="shared" si="3"/>
        <v>0.11811023622047244</v>
      </c>
    </row>
    <row r="48" spans="2:8" hidden="1" x14ac:dyDescent="0.15">
      <c r="B48" s="106" t="s">
        <v>37</v>
      </c>
      <c r="C48" s="50" t="s">
        <v>45</v>
      </c>
      <c r="D48" s="50">
        <f>SUMIFS('组别&amp;区域'!I:I,'组别&amp;区域'!H:H,C48)</f>
        <v>1</v>
      </c>
      <c r="E48" s="50">
        <f>SUMIFS('终审通过客户表（7.1-7.8)'!P:P,'终审通过客户表（7.1-7.8)'!H:H,C48)</f>
        <v>0</v>
      </c>
      <c r="F48" s="107">
        <f t="shared" ref="F48:F50" si="4">IF(D48&gt;0,E48/D48,"0")</f>
        <v>0</v>
      </c>
      <c r="G48" s="108">
        <f>SUMIFS('审批回退初审（7.1-7.8）'!O:O,'审批回退初审（7.1-7.8）'!H:H,C48)</f>
        <v>0</v>
      </c>
      <c r="H48" s="109">
        <f t="shared" ref="H48:H50" si="5">IF(D48&gt;0,G48/D48,"0")</f>
        <v>0</v>
      </c>
    </row>
    <row r="49" spans="2:8" hidden="1" x14ac:dyDescent="0.15">
      <c r="B49" s="106" t="s">
        <v>37</v>
      </c>
      <c r="C49" s="50" t="s">
        <v>47</v>
      </c>
      <c r="D49" s="50">
        <f>SUMIFS('组别&amp;区域'!I:I,'组别&amp;区域'!H:H,C49)</f>
        <v>0</v>
      </c>
      <c r="E49" s="50">
        <f>SUMIFS('终审通过客户表（7.1-7.8)'!P:P,'终审通过客户表（7.1-7.8)'!H:H,C49)</f>
        <v>0</v>
      </c>
      <c r="F49" s="107" t="str">
        <f t="shared" si="4"/>
        <v>0</v>
      </c>
      <c r="G49" s="108">
        <f>SUMIFS('审批回退初审（7.1-7.8）'!O:O,'审批回退初审（7.1-7.8）'!H:H,C49)</f>
        <v>0</v>
      </c>
      <c r="H49" s="109" t="str">
        <f t="shared" si="5"/>
        <v>0</v>
      </c>
    </row>
    <row r="50" spans="2:8" hidden="1" x14ac:dyDescent="0.15">
      <c r="B50" s="106" t="s">
        <v>37</v>
      </c>
      <c r="C50" s="50" t="s">
        <v>48</v>
      </c>
      <c r="D50" s="50">
        <f>SUMIFS('组别&amp;区域'!I:I,'组别&amp;区域'!H:H,C50)</f>
        <v>0</v>
      </c>
      <c r="E50" s="50">
        <f>SUMIFS('终审通过客户表（7.1-7.8)'!P:P,'终审通过客户表（7.1-7.8)'!H:H,C50)</f>
        <v>0</v>
      </c>
      <c r="F50" s="107" t="str">
        <f t="shared" si="4"/>
        <v>0</v>
      </c>
      <c r="G50" s="108">
        <f>SUMIFS('审批回退初审（7.1-7.8）'!O:O,'审批回退初审（7.1-7.8）'!H:H,C50)</f>
        <v>0</v>
      </c>
      <c r="H50" s="109" t="str">
        <f t="shared" si="5"/>
        <v>0</v>
      </c>
    </row>
    <row r="51" spans="2:8" x14ac:dyDescent="0.15">
      <c r="B51" s="182" t="s">
        <v>49</v>
      </c>
      <c r="C51" s="183"/>
      <c r="D51" s="110">
        <f>SUM(D39:D50)</f>
        <v>1706</v>
      </c>
      <c r="E51" s="110">
        <f>SUM(E39:E50)</f>
        <v>1027</v>
      </c>
      <c r="F51" s="111">
        <f t="shared" ref="F51:F75" si="6">IF(D51&gt;0,E51/D51,"0")</f>
        <v>0.60199296600234464</v>
      </c>
      <c r="G51" s="110">
        <f>SUM(G39:G50)</f>
        <v>195</v>
      </c>
      <c r="H51" s="112">
        <f t="shared" ref="H51:H75" si="7">IF(D51&gt;0,G51/D51,"0")</f>
        <v>0.11430246189917936</v>
      </c>
    </row>
    <row r="52" spans="2:8" x14ac:dyDescent="0.15">
      <c r="B52" s="106" t="s">
        <v>50</v>
      </c>
      <c r="C52" s="50" t="s">
        <v>51</v>
      </c>
      <c r="D52" s="50">
        <f>SUMIFS('组别&amp;区域'!$I:$I,'组别&amp;区域'!$H:$H,C52)</f>
        <v>43</v>
      </c>
      <c r="E52" s="50">
        <f>SUMIFS('终审通过客户表（7.1-7.8)'!P:P,'终审通过客户表（7.1-7.8)'!H:H,C52)</f>
        <v>9</v>
      </c>
      <c r="F52" s="107">
        <f t="shared" si="6"/>
        <v>0.20930232558139536</v>
      </c>
      <c r="G52" s="108">
        <f>SUMIFS('审批回退初审（7.1-7.8）'!O:O,'审批回退初审（7.1-7.8）'!H:H,C52)</f>
        <v>2</v>
      </c>
      <c r="H52" s="109">
        <f t="shared" si="7"/>
        <v>4.6511627906976744E-2</v>
      </c>
    </row>
    <row r="53" spans="2:8" x14ac:dyDescent="0.15">
      <c r="B53" s="106" t="s">
        <v>50</v>
      </c>
      <c r="C53" s="50" t="s">
        <v>52</v>
      </c>
      <c r="D53" s="50">
        <f>SUMIFS('组别&amp;区域'!$I:$I,'组别&amp;区域'!$H:$H,C53)</f>
        <v>226</v>
      </c>
      <c r="E53" s="50">
        <f>SUMIFS('终审通过客户表（7.1-7.8)'!P:P,'终审通过客户表（7.1-7.8)'!H:H,C53)</f>
        <v>136</v>
      </c>
      <c r="F53" s="107">
        <f t="shared" si="6"/>
        <v>0.60176991150442483</v>
      </c>
      <c r="G53" s="108">
        <f>SUMIFS('审批回退初审（7.1-7.8）'!O:O,'审批回退初审（7.1-7.8）'!H:H,C53)</f>
        <v>25</v>
      </c>
      <c r="H53" s="109">
        <f t="shared" si="7"/>
        <v>0.11061946902654868</v>
      </c>
    </row>
    <row r="54" spans="2:8" x14ac:dyDescent="0.15">
      <c r="B54" s="106" t="s">
        <v>50</v>
      </c>
      <c r="C54" s="50" t="s">
        <v>53</v>
      </c>
      <c r="D54" s="50">
        <f>SUMIFS('组别&amp;区域'!$I:$I,'组别&amp;区域'!$H:$H,C54)</f>
        <v>1043</v>
      </c>
      <c r="E54" s="50">
        <f>SUMIFS('终审通过客户表（7.1-7.8)'!P:P,'终审通过客户表（7.1-7.8)'!H:H,C54)</f>
        <v>690</v>
      </c>
      <c r="F54" s="107">
        <f t="shared" si="6"/>
        <v>0.66155321188878236</v>
      </c>
      <c r="G54" s="108">
        <f>SUMIFS('审批回退初审（7.1-7.8）'!O:O,'审批回退初审（7.1-7.8）'!H:H,C54)</f>
        <v>101</v>
      </c>
      <c r="H54" s="109">
        <f t="shared" si="7"/>
        <v>9.6836049856184089E-2</v>
      </c>
    </row>
    <row r="55" spans="2:8" x14ac:dyDescent="0.15">
      <c r="B55" s="106" t="s">
        <v>50</v>
      </c>
      <c r="C55" s="50" t="s">
        <v>54</v>
      </c>
      <c r="D55" s="50">
        <f>SUMIFS('组别&amp;区域'!$I:$I,'组别&amp;区域'!$H:$H,C55)</f>
        <v>259</v>
      </c>
      <c r="E55" s="50">
        <f>SUMIFS('终审通过客户表（7.1-7.8)'!P:P,'终审通过客户表（7.1-7.8)'!H:H,C55)</f>
        <v>123</v>
      </c>
      <c r="F55" s="107">
        <f t="shared" si="6"/>
        <v>0.4749034749034749</v>
      </c>
      <c r="G55" s="108">
        <f>SUMIFS('审批回退初审（7.1-7.8）'!O:O,'审批回退初审（7.1-7.8）'!H:H,C55)</f>
        <v>18</v>
      </c>
      <c r="H55" s="109">
        <f t="shared" si="7"/>
        <v>6.9498069498069498E-2</v>
      </c>
    </row>
    <row r="56" spans="2:8" x14ac:dyDescent="0.15">
      <c r="B56" s="106" t="s">
        <v>50</v>
      </c>
      <c r="C56" s="50" t="s">
        <v>55</v>
      </c>
      <c r="D56" s="50">
        <f>SUMIFS('组别&amp;区域'!$I:$I,'组别&amp;区域'!$H:$H,C56)</f>
        <v>343</v>
      </c>
      <c r="E56" s="50">
        <f>SUMIFS('终审通过客户表（7.1-7.8)'!P:P,'终审通过客户表（7.1-7.8)'!H:H,C56)</f>
        <v>109</v>
      </c>
      <c r="F56" s="107">
        <f t="shared" si="6"/>
        <v>0.31778425655976678</v>
      </c>
      <c r="G56" s="108">
        <f>SUMIFS('审批回退初审（7.1-7.8）'!O:O,'审批回退初审（7.1-7.8）'!H:H,C56)</f>
        <v>24</v>
      </c>
      <c r="H56" s="109">
        <f t="shared" si="7"/>
        <v>6.9970845481049565E-2</v>
      </c>
    </row>
    <row r="57" spans="2:8" x14ac:dyDescent="0.15">
      <c r="B57" s="106" t="s">
        <v>50</v>
      </c>
      <c r="C57" s="50" t="s">
        <v>56</v>
      </c>
      <c r="D57" s="50">
        <f>SUMIFS('组别&amp;区域'!$I:$I,'组别&amp;区域'!$H:$H,C57)</f>
        <v>587</v>
      </c>
      <c r="E57" s="50">
        <f>SUMIFS('终审通过客户表（7.1-7.8)'!P:P,'终审通过客户表（7.1-7.8)'!H:H,C57)</f>
        <v>203</v>
      </c>
      <c r="F57" s="107">
        <f t="shared" si="6"/>
        <v>0.34582623509369675</v>
      </c>
      <c r="G57" s="108">
        <f>SUMIFS('审批回退初审（7.1-7.8）'!O:O,'审批回退初审（7.1-7.8）'!H:H,C57)</f>
        <v>37</v>
      </c>
      <c r="H57" s="109">
        <f t="shared" si="7"/>
        <v>6.3032367972742753E-2</v>
      </c>
    </row>
    <row r="58" spans="2:8" x14ac:dyDescent="0.15">
      <c r="B58" s="106" t="s">
        <v>50</v>
      </c>
      <c r="C58" s="50" t="s">
        <v>57</v>
      </c>
      <c r="D58" s="50">
        <f>SUMIFS('组别&amp;区域'!$I:$I,'组别&amp;区域'!$H:$H,C58)</f>
        <v>313</v>
      </c>
      <c r="E58" s="50">
        <f>SUMIFS('终审通过客户表（7.1-7.8)'!P:P,'终审通过客户表（7.1-7.8)'!H:H,C58)</f>
        <v>181</v>
      </c>
      <c r="F58" s="107">
        <f t="shared" si="6"/>
        <v>0.57827476038338654</v>
      </c>
      <c r="G58" s="108">
        <f>SUMIFS('审批回退初审（7.1-7.8）'!O:O,'审批回退初审（7.1-7.8）'!H:H,C58)</f>
        <v>27</v>
      </c>
      <c r="H58" s="109">
        <f t="shared" si="7"/>
        <v>8.6261980830670923E-2</v>
      </c>
    </row>
    <row r="59" spans="2:8" x14ac:dyDescent="0.15">
      <c r="B59" s="106" t="s">
        <v>50</v>
      </c>
      <c r="C59" s="178" t="s">
        <v>10270</v>
      </c>
      <c r="D59" s="50">
        <f>SUMIFS('组别&amp;区域'!$I:$I,'组别&amp;区域'!$H:$H,C59)</f>
        <v>267</v>
      </c>
      <c r="E59" s="50">
        <f>SUMIFS('终审通过客户表（7.1-7.8)'!P:P,'终审通过客户表（7.1-7.8)'!H:H,C59)</f>
        <v>46</v>
      </c>
      <c r="F59" s="107">
        <f t="shared" si="6"/>
        <v>0.17228464419475656</v>
      </c>
      <c r="G59" s="108">
        <f>SUMIFS('审批回退初审（7.1-7.8）'!O:O,'审批回退初审（7.1-7.8）'!H:H,C59)</f>
        <v>18</v>
      </c>
      <c r="H59" s="109">
        <f t="shared" si="7"/>
        <v>6.741573033707865E-2</v>
      </c>
    </row>
    <row r="60" spans="2:8" x14ac:dyDescent="0.15">
      <c r="B60" s="106" t="s">
        <v>50</v>
      </c>
      <c r="C60" s="178" t="s">
        <v>10271</v>
      </c>
      <c r="D60" s="50">
        <f>SUMIFS('组别&amp;区域'!$I:$I,'组别&amp;区域'!$H:$H,C60)</f>
        <v>0</v>
      </c>
      <c r="E60" s="50">
        <f>SUMIFS('终审通过客户表（7.1-7.8)'!P:P,'终审通过客户表（7.1-7.8)'!H:H,C60)</f>
        <v>11</v>
      </c>
      <c r="F60" s="107" t="str">
        <f t="shared" si="6"/>
        <v>0</v>
      </c>
      <c r="G60" s="108">
        <f>SUMIFS('审批回退初审（7.1-7.8）'!O:O,'审批回退初审（7.1-7.8）'!H:H,C60)</f>
        <v>2</v>
      </c>
      <c r="H60" s="109" t="str">
        <f t="shared" si="7"/>
        <v>0</v>
      </c>
    </row>
    <row r="61" spans="2:8" x14ac:dyDescent="0.15">
      <c r="B61" s="106" t="s">
        <v>50</v>
      </c>
      <c r="C61" s="178" t="s">
        <v>10272</v>
      </c>
      <c r="D61" s="50">
        <f>SUMIFS('组别&amp;区域'!$I:$I,'组别&amp;区域'!$H:$H,C61)</f>
        <v>0</v>
      </c>
      <c r="E61" s="50">
        <f>SUMIFS('终审通过客户表（7.1-7.8)'!P:P,'终审通过客户表（7.1-7.8)'!H:H,C61)</f>
        <v>23</v>
      </c>
      <c r="F61" s="107" t="str">
        <f t="shared" si="6"/>
        <v>0</v>
      </c>
      <c r="G61" s="108">
        <f>SUMIFS('审批回退初审（7.1-7.8）'!O:O,'审批回退初审（7.1-7.8）'!H:H,C61)</f>
        <v>9</v>
      </c>
      <c r="H61" s="109" t="str">
        <f t="shared" si="7"/>
        <v>0</v>
      </c>
    </row>
    <row r="62" spans="2:8" x14ac:dyDescent="0.15">
      <c r="B62" s="106" t="s">
        <v>50</v>
      </c>
      <c r="C62" s="178" t="s">
        <v>10273</v>
      </c>
      <c r="D62" s="50">
        <f>SUMIFS('组别&amp;区域'!$I:$I,'组别&amp;区域'!$H:$H,C62)</f>
        <v>0</v>
      </c>
      <c r="E62" s="50">
        <f>SUMIFS('终审通过客户表（7.1-7.8)'!P:P,'终审通过客户表（7.1-7.8)'!H:H,C62)</f>
        <v>0</v>
      </c>
      <c r="F62" s="107" t="str">
        <f t="shared" si="6"/>
        <v>0</v>
      </c>
      <c r="G62" s="108">
        <f>SUMIFS('审批回退初审（7.1-7.8）'!O:O,'审批回退初审（7.1-7.8）'!H:H,C62)</f>
        <v>0</v>
      </c>
      <c r="H62" s="109" t="str">
        <f t="shared" si="7"/>
        <v>0</v>
      </c>
    </row>
    <row r="63" spans="2:8" s="63" customFormat="1" ht="14.25" x14ac:dyDescent="0.15">
      <c r="B63" s="182" t="s">
        <v>58</v>
      </c>
      <c r="C63" s="183"/>
      <c r="D63" s="110">
        <f>SUM(D52:D58)</f>
        <v>2814</v>
      </c>
      <c r="E63" s="113">
        <f>SUM(E52:E58)</f>
        <v>1451</v>
      </c>
      <c r="F63" s="111">
        <f t="shared" si="6"/>
        <v>0.51563610518834402</v>
      </c>
      <c r="G63" s="113">
        <f>SUM(G52:G58)</f>
        <v>234</v>
      </c>
      <c r="H63" s="112">
        <f t="shared" si="7"/>
        <v>8.3155650319829424E-2</v>
      </c>
    </row>
    <row r="64" spans="2:8" s="63" customFormat="1" ht="14.25" x14ac:dyDescent="0.15">
      <c r="B64" s="106" t="s">
        <v>59</v>
      </c>
      <c r="C64" s="50" t="s">
        <v>40</v>
      </c>
      <c r="D64" s="50">
        <f>SUMIFS('组别&amp;区域'!$I:$I,'组别&amp;区域'!$H:$H,C64)</f>
        <v>1085</v>
      </c>
      <c r="E64" s="50">
        <f>SUMIFS('终审通过客户表（7.1-7.8)'!P:P,'终审通过客户表（7.1-7.8)'!H:H,C64)</f>
        <v>540</v>
      </c>
      <c r="F64" s="107">
        <f>IF(D64&gt;0,E64/D64,"0")</f>
        <v>0.49769585253456222</v>
      </c>
      <c r="G64" s="108">
        <f>SUMIFS('审批回退初审（7.1-7.8）'!O:O,'审批回退初审（7.1-7.8）'!H:H,C64)</f>
        <v>93</v>
      </c>
      <c r="H64" s="109">
        <f>IF(D64&gt;0,G64/D64,"0")</f>
        <v>8.5714285714285715E-2</v>
      </c>
    </row>
    <row r="65" spans="1:16369" s="63" customFormat="1" x14ac:dyDescent="0.15">
      <c r="A65" s="65"/>
      <c r="B65" s="106" t="s">
        <v>59</v>
      </c>
      <c r="C65" s="50" t="s">
        <v>60</v>
      </c>
      <c r="D65" s="50">
        <f>SUMIFS('组别&amp;区域'!$I:$I,'组别&amp;区域'!$H:$H,C65)</f>
        <v>0</v>
      </c>
      <c r="E65" s="50">
        <f>SUMIFS('终审通过客户表（7.1-7.8)'!P:P,'终审通过客户表（7.1-7.8)'!H:H,C65)</f>
        <v>0</v>
      </c>
      <c r="F65" s="107" t="str">
        <f t="shared" si="6"/>
        <v>0</v>
      </c>
      <c r="G65" s="108">
        <f>SUMIFS('审批回退初审（7.1-7.8）'!O:O,'审批回退初审（7.1-7.8）'!H:H,C65)</f>
        <v>0</v>
      </c>
      <c r="H65" s="109" t="str">
        <f t="shared" si="7"/>
        <v>0</v>
      </c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</row>
    <row r="66" spans="1:16369" s="63" customFormat="1" x14ac:dyDescent="0.15">
      <c r="A66" s="65"/>
      <c r="B66" s="106" t="s">
        <v>59</v>
      </c>
      <c r="C66" s="50" t="s">
        <v>62</v>
      </c>
      <c r="D66" s="50">
        <f>SUMIFS('组别&amp;区域'!$I:$I,'组别&amp;区域'!$H:$H,C66)</f>
        <v>0</v>
      </c>
      <c r="E66" s="50">
        <f>SUMIFS('终审通过客户表（7.1-7.8)'!P:P,'终审通过客户表（7.1-7.8)'!H:H,C66)</f>
        <v>0</v>
      </c>
      <c r="F66" s="107" t="str">
        <f t="shared" si="6"/>
        <v>0</v>
      </c>
      <c r="G66" s="108">
        <f>SUMIFS('审批回退初审（7.1-7.8）'!O:O,'审批回退初审（7.1-7.8）'!H:H,C66)</f>
        <v>0</v>
      </c>
      <c r="H66" s="109" t="str">
        <f t="shared" si="7"/>
        <v>0</v>
      </c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</row>
    <row r="67" spans="1:16369" s="63" customFormat="1" x14ac:dyDescent="0.15">
      <c r="A67" s="65"/>
      <c r="B67" s="106" t="s">
        <v>59</v>
      </c>
      <c r="C67" s="50" t="s">
        <v>63</v>
      </c>
      <c r="D67" s="50">
        <f>SUMIFS('组别&amp;区域'!$I:$I,'组别&amp;区域'!$H:$H,C67)</f>
        <v>0</v>
      </c>
      <c r="E67" s="50">
        <f>SUMIFS('终审通过客户表（7.1-7.8)'!P:P,'终审通过客户表（7.1-7.8)'!H:H,C67)</f>
        <v>0</v>
      </c>
      <c r="F67" s="107" t="str">
        <f t="shared" si="6"/>
        <v>0</v>
      </c>
      <c r="G67" s="108">
        <f>SUMIFS('审批回退初审（7.1-7.8）'!O:O,'审批回退初审（7.1-7.8）'!H:H,C67)</f>
        <v>0</v>
      </c>
      <c r="H67" s="109" t="str">
        <f t="shared" si="7"/>
        <v>0</v>
      </c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</row>
    <row r="68" spans="1:16369" s="63" customFormat="1" x14ac:dyDescent="0.15">
      <c r="A68" s="65"/>
      <c r="B68" s="106" t="s">
        <v>59</v>
      </c>
      <c r="C68" s="50" t="s">
        <v>64</v>
      </c>
      <c r="D68" s="50">
        <f>SUMIFS('组别&amp;区域'!$I:$I,'组别&amp;区域'!$H:$H,C68)</f>
        <v>0</v>
      </c>
      <c r="E68" s="50">
        <f>SUMIFS('终审通过客户表（7.1-7.8)'!P:P,'终审通过客户表（7.1-7.8)'!H:H,C68)</f>
        <v>0</v>
      </c>
      <c r="F68" s="107" t="str">
        <f t="shared" si="6"/>
        <v>0</v>
      </c>
      <c r="G68" s="108">
        <f>SUMIFS('审批回退初审（7.1-7.8）'!O:O,'审批回退初审（7.1-7.8）'!H:H,C68)</f>
        <v>0</v>
      </c>
      <c r="H68" s="109" t="str">
        <f t="shared" si="7"/>
        <v>0</v>
      </c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</row>
    <row r="69" spans="1:16369" s="63" customFormat="1" x14ac:dyDescent="0.15">
      <c r="A69" s="65"/>
      <c r="B69" s="106" t="s">
        <v>59</v>
      </c>
      <c r="C69" s="50" t="s">
        <v>65</v>
      </c>
      <c r="D69" s="50">
        <f>SUMIFS('组别&amp;区域'!$I:$I,'组别&amp;区域'!$H:$H,C69)</f>
        <v>0</v>
      </c>
      <c r="E69" s="50">
        <f>SUMIFS('终审通过客户表（7.1-7.8)'!P:P,'终审通过客户表（7.1-7.8)'!H:H,C69)</f>
        <v>0</v>
      </c>
      <c r="F69" s="107" t="str">
        <f t="shared" si="6"/>
        <v>0</v>
      </c>
      <c r="G69" s="108">
        <f>SUMIFS('审批回退初审（7.1-7.8）'!O:O,'审批回退初审（7.1-7.8）'!H:H,C69)</f>
        <v>0</v>
      </c>
      <c r="H69" s="109" t="str">
        <f t="shared" si="7"/>
        <v>0</v>
      </c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</row>
    <row r="70" spans="1:16369" s="63" customFormat="1" x14ac:dyDescent="0.15">
      <c r="A70" s="65"/>
      <c r="B70" s="106" t="s">
        <v>59</v>
      </c>
      <c r="C70" s="50" t="s">
        <v>66</v>
      </c>
      <c r="D70" s="50">
        <f>SUMIFS('组别&amp;区域'!$I:$I,'组别&amp;区域'!$H:$H,C70)</f>
        <v>0</v>
      </c>
      <c r="E70" s="50">
        <f>SUMIFS('终审通过客户表（7.1-7.8)'!P:P,'终审通过客户表（7.1-7.8)'!H:H,C70)</f>
        <v>0</v>
      </c>
      <c r="F70" s="107" t="str">
        <f t="shared" si="6"/>
        <v>0</v>
      </c>
      <c r="G70" s="108">
        <f>SUMIFS('审批回退初审（7.1-7.8）'!O:O,'审批回退初审（7.1-7.8）'!H:H,C70)</f>
        <v>0</v>
      </c>
      <c r="H70" s="109" t="str">
        <f t="shared" si="7"/>
        <v>0</v>
      </c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</row>
    <row r="71" spans="1:16369" s="63" customFormat="1" x14ac:dyDescent="0.15">
      <c r="A71" s="65"/>
      <c r="B71" s="106" t="s">
        <v>59</v>
      </c>
      <c r="C71" s="50" t="s">
        <v>67</v>
      </c>
      <c r="D71" s="50">
        <f>SUMIFS('组别&amp;区域'!$I:$I,'组别&amp;区域'!$H:$H,C71)</f>
        <v>0</v>
      </c>
      <c r="E71" s="50">
        <f>SUMIFS('终审通过客户表（7.1-7.8)'!P:P,'终审通过客户表（7.1-7.8)'!H:H,C71)</f>
        <v>0</v>
      </c>
      <c r="F71" s="107" t="str">
        <f t="shared" si="6"/>
        <v>0</v>
      </c>
      <c r="G71" s="108">
        <f>SUMIFS('审批回退初审（7.1-7.8）'!O:O,'审批回退初审（7.1-7.8）'!H:H,C71)</f>
        <v>0</v>
      </c>
      <c r="H71" s="109" t="str">
        <f t="shared" si="7"/>
        <v>0</v>
      </c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</row>
    <row r="72" spans="1:16369" s="63" customFormat="1" x14ac:dyDescent="0.15">
      <c r="A72" s="65"/>
      <c r="B72" s="106" t="s">
        <v>59</v>
      </c>
      <c r="C72" s="50" t="s">
        <v>68</v>
      </c>
      <c r="D72" s="50">
        <f>SUMIFS('组别&amp;区域'!$I:$I,'组别&amp;区域'!$H:$H,C72)</f>
        <v>0</v>
      </c>
      <c r="E72" s="50">
        <f>SUMIFS('终审通过客户表（7.1-7.8)'!P:P,'终审通过客户表（7.1-7.8)'!H:H,C72)</f>
        <v>0</v>
      </c>
      <c r="F72" s="107" t="str">
        <f t="shared" si="6"/>
        <v>0</v>
      </c>
      <c r="G72" s="108">
        <f>SUMIFS('审批回退初审（7.1-7.8）'!O:O,'审批回退初审（7.1-7.8）'!H:H,C72)</f>
        <v>0</v>
      </c>
      <c r="H72" s="109" t="str">
        <f t="shared" si="7"/>
        <v>0</v>
      </c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</row>
    <row r="73" spans="1:16369" s="63" customFormat="1" x14ac:dyDescent="0.15">
      <c r="A73" s="65"/>
      <c r="B73" s="106" t="s">
        <v>59</v>
      </c>
      <c r="C73" s="50" t="s">
        <v>69</v>
      </c>
      <c r="D73" s="50">
        <v>0</v>
      </c>
      <c r="E73" s="50">
        <f>SUMIFS('终审通过客户表（7.1-7.8)'!P:P,'终审通过客户表（7.1-7.8)'!H:H,C73)</f>
        <v>0</v>
      </c>
      <c r="F73" s="107" t="str">
        <f t="shared" si="6"/>
        <v>0</v>
      </c>
      <c r="G73" s="108">
        <f>SUMIFS('审批回退初审（7.1-7.8）'!O:O,'审批回退初审（7.1-7.8）'!H:H,C73)</f>
        <v>0</v>
      </c>
      <c r="H73" s="109" t="str">
        <f t="shared" si="7"/>
        <v>0</v>
      </c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</row>
    <row r="74" spans="1:16369" s="63" customFormat="1" ht="14.25" x14ac:dyDescent="0.15">
      <c r="B74" s="182" t="s">
        <v>70</v>
      </c>
      <c r="C74" s="183"/>
      <c r="D74" s="110">
        <f>SUM(D65:D73)</f>
        <v>0</v>
      </c>
      <c r="E74" s="110">
        <f>SUM(E65:E73)</f>
        <v>0</v>
      </c>
      <c r="F74" s="111" t="str">
        <f t="shared" si="6"/>
        <v>0</v>
      </c>
      <c r="G74" s="113">
        <f>SUM(G65:G73)</f>
        <v>0</v>
      </c>
      <c r="H74" s="112" t="str">
        <f t="shared" si="7"/>
        <v>0</v>
      </c>
    </row>
    <row r="75" spans="1:16369" s="64" customFormat="1" ht="15" thickBot="1" x14ac:dyDescent="0.2">
      <c r="B75" s="184" t="s">
        <v>31</v>
      </c>
      <c r="C75" s="185"/>
      <c r="D75" s="129">
        <f>SUM(D51,D63,D74)</f>
        <v>4520</v>
      </c>
      <c r="E75" s="129">
        <f>SUM(E51,E63,E74)</f>
        <v>2478</v>
      </c>
      <c r="F75" s="130">
        <f t="shared" si="6"/>
        <v>0.5482300884955752</v>
      </c>
      <c r="G75" s="129">
        <f>SUM(G51,G63,G74)</f>
        <v>429</v>
      </c>
      <c r="H75" s="131">
        <f t="shared" si="7"/>
        <v>9.4911504424778761E-2</v>
      </c>
    </row>
    <row r="76" spans="1:16369" s="64" customFormat="1" ht="15" customHeight="1" x14ac:dyDescent="0.15">
      <c r="B76" s="1"/>
      <c r="C76" s="1"/>
      <c r="D76" s="1"/>
      <c r="E76" s="1"/>
      <c r="F76" s="1"/>
      <c r="J76" s="1"/>
      <c r="K76" s="1"/>
      <c r="L76" s="1"/>
      <c r="M76" s="1"/>
    </row>
    <row r="77" spans="1:16369" s="64" customFormat="1" ht="15" customHeight="1" x14ac:dyDescent="0.15">
      <c r="B77" s="1"/>
      <c r="C77" s="1"/>
      <c r="D77" s="1"/>
      <c r="E77" s="1"/>
      <c r="F77" s="1"/>
      <c r="J77" s="1"/>
      <c r="K77" s="1"/>
      <c r="L77" s="1"/>
      <c r="M77" s="1"/>
    </row>
    <row r="78" spans="1:16369" s="64" customFormat="1" ht="15" customHeight="1" x14ac:dyDescent="0.15">
      <c r="B78" s="1"/>
      <c r="C78" s="1"/>
      <c r="D78" s="1"/>
      <c r="E78" s="1"/>
      <c r="F78" s="1"/>
      <c r="J78" s="1"/>
      <c r="K78" s="1"/>
      <c r="L78" s="1"/>
      <c r="M78" s="1"/>
    </row>
    <row r="79" spans="1:16369" s="64" customFormat="1" ht="15" customHeight="1" x14ac:dyDescent="0.15">
      <c r="B79" s="1"/>
      <c r="C79" s="1"/>
      <c r="D79" s="1"/>
      <c r="E79" s="1"/>
      <c r="F79" s="1"/>
      <c r="J79" s="1"/>
      <c r="K79" s="1"/>
      <c r="L79" s="1"/>
      <c r="M79" s="1"/>
    </row>
    <row r="80" spans="1:16369" s="64" customFormat="1" ht="15" customHeight="1" x14ac:dyDescent="0.15">
      <c r="B80" s="1"/>
      <c r="C80" s="1"/>
      <c r="D80" s="1"/>
      <c r="E80" s="1"/>
      <c r="F80" s="1"/>
      <c r="J80" s="1"/>
      <c r="K80" s="1"/>
      <c r="L80" s="1"/>
      <c r="M80" s="1"/>
    </row>
    <row r="81" spans="2:15" s="64" customFormat="1" ht="15" customHeight="1" x14ac:dyDescent="0.15">
      <c r="B81" s="1"/>
      <c r="C81" s="1"/>
      <c r="D81" s="1"/>
      <c r="E81" s="1"/>
      <c r="F81" s="1"/>
      <c r="J81" s="1"/>
      <c r="K81" s="1"/>
      <c r="L81" s="1"/>
      <c r="M81" s="1"/>
    </row>
    <row r="82" spans="2:15" s="64" customFormat="1" ht="15" customHeight="1" x14ac:dyDescent="0.15">
      <c r="B82" s="1"/>
      <c r="C82" s="1"/>
      <c r="D82" s="1"/>
      <c r="E82" s="1"/>
      <c r="F82" s="1"/>
      <c r="J82" s="1"/>
      <c r="K82" s="1"/>
      <c r="L82" s="1"/>
      <c r="M82" s="1"/>
    </row>
    <row r="83" spans="2:15" s="64" customFormat="1" ht="15" customHeight="1" x14ac:dyDescent="0.15">
      <c r="B83" s="1"/>
      <c r="C83" s="1"/>
      <c r="D83" s="1"/>
      <c r="E83" s="1"/>
      <c r="F83" s="1"/>
      <c r="J83" s="1"/>
      <c r="K83" s="1"/>
      <c r="L83" s="1"/>
      <c r="M83" s="1"/>
    </row>
    <row r="84" spans="2:15" s="64" customFormat="1" ht="15" customHeight="1" x14ac:dyDescent="0.15">
      <c r="B84" s="1"/>
      <c r="C84" s="1"/>
      <c r="D84" s="1"/>
      <c r="E84" s="1"/>
      <c r="F84" s="1"/>
      <c r="J84" s="1"/>
      <c r="K84" s="1"/>
      <c r="L84" s="1"/>
      <c r="M84" s="1"/>
    </row>
    <row r="85" spans="2:15" s="64" customFormat="1" ht="15" customHeight="1" x14ac:dyDescent="0.15">
      <c r="B85" s="1"/>
      <c r="C85" s="1"/>
      <c r="D85" s="1"/>
      <c r="E85" s="1"/>
      <c r="F85" s="1"/>
      <c r="J85" s="1"/>
      <c r="K85" s="1"/>
      <c r="L85" s="1"/>
      <c r="M85" s="1"/>
    </row>
    <row r="86" spans="2:15" s="64" customFormat="1" ht="15" customHeight="1" x14ac:dyDescent="0.15">
      <c r="B86" s="1"/>
      <c r="C86" s="1"/>
      <c r="D86" s="1"/>
      <c r="E86" s="1"/>
      <c r="F86" s="1"/>
      <c r="J86" s="1"/>
      <c r="K86" s="1"/>
      <c r="L86" s="1"/>
      <c r="M86" s="1"/>
    </row>
    <row r="87" spans="2:15" s="64" customFormat="1" ht="15" customHeight="1" x14ac:dyDescent="0.15">
      <c r="B87" s="1"/>
      <c r="C87" s="1"/>
      <c r="D87" s="1"/>
      <c r="E87" s="1"/>
      <c r="F87" s="1"/>
      <c r="J87" s="1"/>
      <c r="K87" s="1"/>
      <c r="L87" s="1"/>
      <c r="M87" s="1"/>
    </row>
    <row r="88" spans="2:15" s="64" customFormat="1" ht="15" customHeight="1" x14ac:dyDescent="0.15">
      <c r="B88" s="1"/>
      <c r="C88" s="1"/>
      <c r="D88" s="1"/>
      <c r="E88" s="1"/>
      <c r="F88" s="1"/>
      <c r="J88" s="1"/>
      <c r="K88" s="1"/>
      <c r="L88" s="1"/>
      <c r="M88" s="1"/>
    </row>
    <row r="89" spans="2:15" s="64" customFormat="1" ht="15" customHeight="1" x14ac:dyDescent="0.15">
      <c r="B89" s="1"/>
      <c r="C89" s="1"/>
      <c r="D89" s="1"/>
      <c r="E89" s="1"/>
      <c r="F89" s="1"/>
      <c r="J89" s="1"/>
      <c r="K89" s="1"/>
      <c r="L89" s="1"/>
      <c r="M89" s="1"/>
    </row>
    <row r="90" spans="2:15" s="64" customFormat="1" ht="15" customHeight="1" x14ac:dyDescent="0.15">
      <c r="B90" s="1"/>
      <c r="C90" s="1"/>
      <c r="D90" s="1"/>
      <c r="E90" s="1"/>
      <c r="F90" s="1"/>
      <c r="J90" s="1"/>
      <c r="K90" s="1"/>
      <c r="L90" s="1"/>
      <c r="M90" s="1"/>
    </row>
    <row r="91" spans="2:15" s="64" customFormat="1" ht="15" customHeight="1" x14ac:dyDescent="0.15">
      <c r="B91" s="1"/>
      <c r="C91" s="1"/>
      <c r="D91" s="1"/>
      <c r="E91" s="1"/>
      <c r="F91" s="1"/>
      <c r="J91" s="1"/>
      <c r="K91" s="1"/>
      <c r="L91" s="1"/>
      <c r="M91" s="1"/>
    </row>
    <row r="92" spans="2:15" s="64" customFormat="1" ht="15" customHeight="1" x14ac:dyDescent="0.15">
      <c r="B92" s="1"/>
      <c r="C92" s="1"/>
      <c r="D92" s="1"/>
      <c r="E92" s="1"/>
      <c r="F92" s="1"/>
      <c r="J92" s="1"/>
      <c r="K92" s="1"/>
      <c r="L92" s="1"/>
      <c r="M92" s="1"/>
    </row>
    <row r="93" spans="2:15" s="64" customFormat="1" ht="15" customHeight="1" x14ac:dyDescent="0.15">
      <c r="B93" s="1"/>
      <c r="C93" s="1"/>
      <c r="D93" s="1"/>
      <c r="E93" s="1"/>
      <c r="F93" s="1"/>
      <c r="J93" s="1"/>
      <c r="K93" s="1"/>
      <c r="L93" s="1"/>
      <c r="M93" s="1"/>
    </row>
    <row r="94" spans="2:15" s="64" customFormat="1" ht="15" customHeight="1" x14ac:dyDescent="0.15">
      <c r="B94" s="1"/>
      <c r="C94" s="1"/>
      <c r="D94" s="1"/>
      <c r="E94" s="1"/>
      <c r="F94" s="1"/>
      <c r="J94" s="1"/>
      <c r="K94" s="1"/>
      <c r="L94" s="1"/>
      <c r="M94" s="1"/>
      <c r="O94" s="64" t="s">
        <v>4</v>
      </c>
    </row>
    <row r="95" spans="2:15" s="64" customFormat="1" ht="15" customHeight="1" x14ac:dyDescent="0.15">
      <c r="B95" s="1"/>
      <c r="C95" s="1"/>
      <c r="D95" s="1"/>
      <c r="E95" s="1"/>
      <c r="F95" s="1"/>
      <c r="J95" s="1"/>
      <c r="K95" s="1"/>
      <c r="L95" s="1" t="s">
        <v>4</v>
      </c>
      <c r="M95" s="1"/>
    </row>
    <row r="96" spans="2:15" s="64" customFormat="1" ht="15" customHeight="1" x14ac:dyDescent="0.15">
      <c r="B96" s="1"/>
      <c r="C96" s="1"/>
      <c r="D96" s="1"/>
      <c r="E96" s="1"/>
      <c r="F96" s="1"/>
      <c r="J96" s="1"/>
      <c r="K96" s="1"/>
      <c r="L96" s="1"/>
      <c r="M96" s="1"/>
    </row>
    <row r="97" spans="2:13" s="64" customFormat="1" ht="15" customHeight="1" x14ac:dyDescent="0.15">
      <c r="B97" s="1"/>
      <c r="C97" s="1"/>
      <c r="D97" s="1"/>
      <c r="E97" s="1"/>
      <c r="F97" s="1"/>
      <c r="J97" s="1"/>
      <c r="K97" s="1"/>
      <c r="L97" s="1"/>
      <c r="M97" s="1"/>
    </row>
    <row r="98" spans="2:13" s="64" customFormat="1" ht="23.25" customHeight="1" x14ac:dyDescent="0.15">
      <c r="B98" s="179" t="s">
        <v>71</v>
      </c>
      <c r="C98" s="179"/>
      <c r="D98" s="179"/>
      <c r="E98" s="179"/>
      <c r="G98"/>
      <c r="H98"/>
      <c r="I98"/>
      <c r="J98" s="1"/>
      <c r="K98" s="1"/>
      <c r="L98" s="1"/>
      <c r="M98" s="1"/>
    </row>
    <row r="99" spans="2:13" s="64" customFormat="1" ht="14.25" x14ac:dyDescent="0.15">
      <c r="B99" s="132" t="s">
        <v>72</v>
      </c>
      <c r="C99" s="133" t="s">
        <v>73</v>
      </c>
      <c r="D99" s="134" t="s">
        <v>19</v>
      </c>
      <c r="E99" s="134" t="s">
        <v>74</v>
      </c>
      <c r="G99" s="134" t="s">
        <v>72</v>
      </c>
      <c r="H99" s="134" t="s">
        <v>73</v>
      </c>
      <c r="I99" s="134" t="s">
        <v>19</v>
      </c>
      <c r="J99" s="1"/>
      <c r="K99" s="1"/>
      <c r="L99" s="1"/>
      <c r="M99" s="1"/>
    </row>
    <row r="100" spans="2:13" s="64" customFormat="1" ht="14.25" x14ac:dyDescent="0.15">
      <c r="B100" s="135" t="s">
        <v>75</v>
      </c>
      <c r="C100" s="136">
        <v>175</v>
      </c>
      <c r="D100" s="137">
        <f t="shared" ref="D100:D111" si="8">C100/$C$111</f>
        <v>0.43103448275862066</v>
      </c>
      <c r="E100" s="137">
        <f t="shared" ref="E100:E111" si="9">C100/5666</f>
        <v>3.0885986586657255E-2</v>
      </c>
      <c r="G100" s="135" t="s">
        <v>75</v>
      </c>
      <c r="H100" s="136">
        <v>175</v>
      </c>
      <c r="I100" s="153">
        <f>H100/$H$106</f>
        <v>0.43103448275862066</v>
      </c>
      <c r="J100" s="1"/>
      <c r="K100" s="1"/>
      <c r="L100" s="1"/>
      <c r="M100" s="1"/>
    </row>
    <row r="101" spans="2:13" s="64" customFormat="1" ht="14.25" x14ac:dyDescent="0.15">
      <c r="B101" s="135" t="s">
        <v>76</v>
      </c>
      <c r="C101" s="136">
        <v>55</v>
      </c>
      <c r="D101" s="137">
        <f t="shared" si="8"/>
        <v>0.1354679802955665</v>
      </c>
      <c r="E101" s="137">
        <f t="shared" si="9"/>
        <v>9.7070243558065646E-3</v>
      </c>
      <c r="G101" s="135" t="s">
        <v>76</v>
      </c>
      <c r="H101" s="136">
        <v>55</v>
      </c>
      <c r="I101" s="153">
        <f>H101/$H$106</f>
        <v>0.1354679802955665</v>
      </c>
      <c r="J101" s="1"/>
      <c r="K101" s="1"/>
      <c r="L101" s="1"/>
      <c r="M101" s="1"/>
    </row>
    <row r="102" spans="2:13" s="64" customFormat="1" ht="14.25" x14ac:dyDescent="0.15">
      <c r="B102" s="135" t="s">
        <v>77</v>
      </c>
      <c r="C102" s="136">
        <v>49</v>
      </c>
      <c r="D102" s="137">
        <f t="shared" si="8"/>
        <v>0.1206896551724138</v>
      </c>
      <c r="E102" s="137">
        <f t="shared" si="9"/>
        <v>8.6480762442640302E-3</v>
      </c>
      <c r="G102" s="135" t="s">
        <v>77</v>
      </c>
      <c r="H102" s="136">
        <v>49</v>
      </c>
      <c r="I102" s="153">
        <f t="shared" ref="I102:I106" si="10">H102/$H$106</f>
        <v>0.1206896551724138</v>
      </c>
      <c r="J102" s="1"/>
      <c r="K102" s="1"/>
      <c r="L102" s="1"/>
      <c r="M102" s="1"/>
    </row>
    <row r="103" spans="2:13" s="64" customFormat="1" ht="14.25" x14ac:dyDescent="0.15">
      <c r="B103" s="135" t="s">
        <v>78</v>
      </c>
      <c r="C103" s="136">
        <v>43</v>
      </c>
      <c r="D103" s="137">
        <f t="shared" si="8"/>
        <v>0.10591133004926108</v>
      </c>
      <c r="E103" s="137">
        <f t="shared" si="9"/>
        <v>7.5891281327214967E-3</v>
      </c>
      <c r="G103" s="135" t="s">
        <v>78</v>
      </c>
      <c r="H103" s="136">
        <v>43</v>
      </c>
      <c r="I103" s="153">
        <f t="shared" si="10"/>
        <v>0.10591133004926108</v>
      </c>
      <c r="J103" s="1"/>
      <c r="K103" s="1"/>
      <c r="L103" s="1"/>
      <c r="M103" s="1"/>
    </row>
    <row r="104" spans="2:13" s="64" customFormat="1" ht="14.25" x14ac:dyDescent="0.15">
      <c r="B104" s="135" t="s">
        <v>79</v>
      </c>
      <c r="C104" s="136">
        <v>35</v>
      </c>
      <c r="D104" s="137">
        <f t="shared" si="8"/>
        <v>8.6206896551724144E-2</v>
      </c>
      <c r="E104" s="137">
        <f t="shared" si="9"/>
        <v>6.1771973173314508E-3</v>
      </c>
      <c r="G104" s="135" t="s">
        <v>79</v>
      </c>
      <c r="H104" s="136">
        <v>35</v>
      </c>
      <c r="I104" s="153">
        <f t="shared" si="10"/>
        <v>8.6206896551724144E-2</v>
      </c>
      <c r="J104" s="1"/>
      <c r="K104" s="1"/>
      <c r="L104" s="1"/>
      <c r="M104" s="1"/>
    </row>
    <row r="105" spans="2:13" s="64" customFormat="1" ht="14.25" x14ac:dyDescent="0.15">
      <c r="B105" s="138" t="s">
        <v>80</v>
      </c>
      <c r="C105" s="139">
        <v>14</v>
      </c>
      <c r="D105" s="140">
        <f t="shared" si="8"/>
        <v>3.4482758620689655E-2</v>
      </c>
      <c r="E105" s="140">
        <f t="shared" si="9"/>
        <v>2.4708789269325803E-3</v>
      </c>
      <c r="G105" s="50" t="s">
        <v>81</v>
      </c>
      <c r="H105" s="141">
        <f>SUM(C105:C110)</f>
        <v>49</v>
      </c>
      <c r="I105" s="153">
        <f t="shared" si="10"/>
        <v>0.1206896551724138</v>
      </c>
      <c r="J105" s="1"/>
      <c r="K105" s="1"/>
      <c r="L105" s="1"/>
      <c r="M105" s="1"/>
    </row>
    <row r="106" spans="2:13" s="64" customFormat="1" ht="14.25" x14ac:dyDescent="0.15">
      <c r="B106" s="138" t="s">
        <v>82</v>
      </c>
      <c r="C106" s="139">
        <v>10</v>
      </c>
      <c r="D106" s="140">
        <f t="shared" si="8"/>
        <v>2.4630541871921183E-2</v>
      </c>
      <c r="E106" s="140">
        <f t="shared" si="9"/>
        <v>1.7649135192375574E-3</v>
      </c>
      <c r="G106" s="134" t="s">
        <v>31</v>
      </c>
      <c r="H106" s="134">
        <f>SUM(H100:H105)</f>
        <v>406</v>
      </c>
      <c r="I106" s="144">
        <f t="shared" si="10"/>
        <v>1</v>
      </c>
      <c r="J106" s="1"/>
      <c r="K106" s="1"/>
      <c r="L106" s="1"/>
      <c r="M106" s="1"/>
    </row>
    <row r="107" spans="2:13" s="64" customFormat="1" ht="14.25" x14ac:dyDescent="0.15">
      <c r="B107" s="138" t="s">
        <v>83</v>
      </c>
      <c r="C107" s="139">
        <v>8</v>
      </c>
      <c r="D107" s="140">
        <f t="shared" si="8"/>
        <v>1.9704433497536946E-2</v>
      </c>
      <c r="E107" s="140">
        <f t="shared" si="9"/>
        <v>1.4119308153900459E-3</v>
      </c>
      <c r="G107"/>
      <c r="H107"/>
      <c r="I107"/>
      <c r="J107" s="1"/>
      <c r="K107" s="1"/>
      <c r="L107" s="1"/>
      <c r="M107" s="1"/>
    </row>
    <row r="108" spans="2:13" s="64" customFormat="1" ht="14.25" x14ac:dyDescent="0.15">
      <c r="B108" s="133" t="s">
        <v>84</v>
      </c>
      <c r="C108" s="139">
        <v>7</v>
      </c>
      <c r="D108" s="140">
        <f t="shared" si="8"/>
        <v>1.7241379310344827E-2</v>
      </c>
      <c r="E108" s="140">
        <f t="shared" si="9"/>
        <v>1.2354394634662902E-3</v>
      </c>
      <c r="I108"/>
      <c r="J108" s="1"/>
      <c r="K108" s="1"/>
      <c r="L108" s="1"/>
      <c r="M108" s="1"/>
    </row>
    <row r="109" spans="2:13" s="64" customFormat="1" ht="14.25" x14ac:dyDescent="0.15">
      <c r="B109" s="138" t="s">
        <v>85</v>
      </c>
      <c r="C109" s="139">
        <v>5</v>
      </c>
      <c r="D109" s="140">
        <f t="shared" si="8"/>
        <v>1.2315270935960592E-2</v>
      </c>
      <c r="E109" s="140">
        <f t="shared" si="9"/>
        <v>8.8245675961877868E-4</v>
      </c>
      <c r="G109"/>
      <c r="H109"/>
      <c r="I109"/>
      <c r="J109" s="1"/>
      <c r="K109" s="1"/>
      <c r="L109" s="1"/>
      <c r="M109" s="1"/>
    </row>
    <row r="110" spans="2:13" s="64" customFormat="1" ht="14.25" x14ac:dyDescent="0.15">
      <c r="B110" s="138" t="s">
        <v>86</v>
      </c>
      <c r="C110" s="139">
        <v>5</v>
      </c>
      <c r="D110" s="140">
        <f t="shared" si="8"/>
        <v>1.2315270935960592E-2</v>
      </c>
      <c r="E110" s="140">
        <f t="shared" si="9"/>
        <v>8.8245675961877868E-4</v>
      </c>
      <c r="G110"/>
      <c r="H110"/>
      <c r="I110"/>
      <c r="J110" s="1"/>
      <c r="K110" s="1"/>
      <c r="L110" s="1"/>
      <c r="M110" s="1"/>
    </row>
    <row r="111" spans="2:13" s="64" customFormat="1" ht="14.25" x14ac:dyDescent="0.15">
      <c r="B111" s="142" t="s">
        <v>31</v>
      </c>
      <c r="C111" s="142">
        <v>406</v>
      </c>
      <c r="D111" s="143">
        <f t="shared" si="8"/>
        <v>1</v>
      </c>
      <c r="E111" s="144">
        <f t="shared" si="9"/>
        <v>7.1655488881044824E-2</v>
      </c>
      <c r="G111"/>
      <c r="H111"/>
      <c r="I111"/>
      <c r="J111" s="1"/>
      <c r="K111" s="1"/>
      <c r="L111" s="1"/>
      <c r="M111" s="1"/>
    </row>
    <row r="112" spans="2:13" s="64" customFormat="1" ht="14.25" x14ac:dyDescent="0.15">
      <c r="B112"/>
      <c r="C112" s="145">
        <f>SUM(C100:C104)</f>
        <v>357</v>
      </c>
      <c r="D112"/>
      <c r="E112"/>
      <c r="G112"/>
      <c r="H112"/>
      <c r="J112" s="1"/>
      <c r="K112" s="1"/>
      <c r="L112" s="1"/>
      <c r="M112" s="1"/>
    </row>
    <row r="113" spans="2:85" s="64" customFormat="1" ht="14.25" x14ac:dyDescent="0.15">
      <c r="B113"/>
      <c r="C113" s="146">
        <f>C112/GETPIVOTDATA("计数",$B$99)</f>
        <v>0.87931034482758619</v>
      </c>
      <c r="D113"/>
      <c r="E113"/>
      <c r="F113"/>
      <c r="G113"/>
      <c r="H113"/>
      <c r="J113" s="1"/>
      <c r="K113" s="1"/>
      <c r="L113" s="1"/>
      <c r="M113" s="1"/>
    </row>
    <row r="114" spans="2:85" s="64" customFormat="1" ht="14.25" x14ac:dyDescent="0.15">
      <c r="B114"/>
      <c r="C114" s="147">
        <f>1-C113</f>
        <v>0.12068965517241381</v>
      </c>
      <c r="D114"/>
      <c r="E114"/>
      <c r="F114"/>
      <c r="G114"/>
      <c r="H114"/>
      <c r="J114" s="1"/>
      <c r="K114" s="1"/>
      <c r="L114" s="1"/>
      <c r="M114" s="1"/>
    </row>
    <row r="115" spans="2:85" s="64" customFormat="1" ht="12" customHeight="1" x14ac:dyDescent="0.15">
      <c r="B115"/>
      <c r="D115"/>
      <c r="E115" s="1"/>
      <c r="F115"/>
      <c r="G115"/>
      <c r="H115"/>
      <c r="J115" s="1"/>
      <c r="K115" s="1"/>
      <c r="L115" s="1"/>
      <c r="M115" s="1"/>
    </row>
    <row r="116" spans="2:85" s="64" customFormat="1" ht="14.25" x14ac:dyDescent="0.15">
      <c r="B116" s="132" t="s">
        <v>72</v>
      </c>
      <c r="C116" s="133" t="s">
        <v>87</v>
      </c>
      <c r="D116" s="133" t="s">
        <v>73</v>
      </c>
      <c r="E116" s="148" t="s">
        <v>19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2:85" x14ac:dyDescent="0.15">
      <c r="B117" s="135" t="s">
        <v>75</v>
      </c>
      <c r="C117" s="135"/>
      <c r="D117" s="149">
        <v>175</v>
      </c>
      <c r="E117" s="150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2:85" x14ac:dyDescent="0.15">
      <c r="B118" s="133"/>
      <c r="C118" s="133" t="s">
        <v>88</v>
      </c>
      <c r="D118" s="151">
        <v>8</v>
      </c>
      <c r="E118" s="152">
        <f>D118/$D$117</f>
        <v>4.5714285714285714E-2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2:85" x14ac:dyDescent="0.15">
      <c r="B119" s="133"/>
      <c r="C119" s="133" t="s">
        <v>89</v>
      </c>
      <c r="D119" s="151">
        <v>7</v>
      </c>
      <c r="E119" s="152">
        <f t="shared" ref="E119:E182" si="11">D119/$D$117</f>
        <v>0.04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2:85" x14ac:dyDescent="0.15">
      <c r="B120" s="133"/>
      <c r="C120" s="133" t="s">
        <v>90</v>
      </c>
      <c r="D120" s="151">
        <v>7</v>
      </c>
      <c r="E120" s="152">
        <f t="shared" si="11"/>
        <v>0.04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2:85" x14ac:dyDescent="0.15">
      <c r="B121" s="133"/>
      <c r="C121" s="133" t="s">
        <v>91</v>
      </c>
      <c r="D121" s="151">
        <v>6</v>
      </c>
      <c r="E121" s="152">
        <f t="shared" si="11"/>
        <v>3.4285714285714287E-2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2:85" x14ac:dyDescent="0.15">
      <c r="B122" s="133"/>
      <c r="C122" s="133" t="s">
        <v>92</v>
      </c>
      <c r="D122" s="151">
        <v>6</v>
      </c>
      <c r="E122" s="152">
        <f t="shared" si="11"/>
        <v>3.4285714285714287E-2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2:85" x14ac:dyDescent="0.15">
      <c r="B123" s="133"/>
      <c r="C123" s="133" t="s">
        <v>93</v>
      </c>
      <c r="D123" s="151">
        <v>6</v>
      </c>
      <c r="E123" s="152">
        <f t="shared" si="11"/>
        <v>3.4285714285714287E-2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2:85" x14ac:dyDescent="0.15">
      <c r="B124" s="133"/>
      <c r="C124" s="133" t="s">
        <v>94</v>
      </c>
      <c r="D124" s="151">
        <v>5</v>
      </c>
      <c r="E124" s="152">
        <f t="shared" si="11"/>
        <v>2.8571428571428571E-2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2:85" x14ac:dyDescent="0.15">
      <c r="B125" s="133"/>
      <c r="C125" s="133" t="s">
        <v>95</v>
      </c>
      <c r="D125" s="151">
        <v>5</v>
      </c>
      <c r="E125" s="152">
        <f t="shared" si="11"/>
        <v>2.8571428571428571E-2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2:85" x14ac:dyDescent="0.15">
      <c r="B126" s="133"/>
      <c r="C126" s="133" t="s">
        <v>96</v>
      </c>
      <c r="D126" s="151">
        <v>4</v>
      </c>
      <c r="E126" s="152">
        <f t="shared" si="11"/>
        <v>2.2857142857142857E-2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2:85" x14ac:dyDescent="0.15">
      <c r="B127" s="133"/>
      <c r="C127" s="133" t="s">
        <v>97</v>
      </c>
      <c r="D127" s="151">
        <v>4</v>
      </c>
      <c r="E127" s="152">
        <f t="shared" si="11"/>
        <v>2.2857142857142857E-2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2:85" x14ac:dyDescent="0.15">
      <c r="B128" s="133"/>
      <c r="C128" s="133" t="s">
        <v>98</v>
      </c>
      <c r="D128" s="151">
        <v>4</v>
      </c>
      <c r="E128" s="152">
        <f t="shared" si="11"/>
        <v>2.2857142857142857E-2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2:85" x14ac:dyDescent="0.15">
      <c r="B129" s="133"/>
      <c r="C129" s="133" t="s">
        <v>99</v>
      </c>
      <c r="D129" s="151">
        <v>4</v>
      </c>
      <c r="E129" s="152">
        <f t="shared" si="11"/>
        <v>2.2857142857142857E-2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2:85" x14ac:dyDescent="0.15">
      <c r="B130" s="133"/>
      <c r="C130" s="133" t="s">
        <v>100</v>
      </c>
      <c r="D130" s="151">
        <v>4</v>
      </c>
      <c r="E130" s="152">
        <f t="shared" si="11"/>
        <v>2.2857142857142857E-2</v>
      </c>
      <c r="F130" s="1"/>
      <c r="J130" s="63"/>
      <c r="K130" s="63"/>
      <c r="L130" s="63"/>
      <c r="M130" s="63"/>
    </row>
    <row r="131" spans="2:85" x14ac:dyDescent="0.15">
      <c r="B131" s="133"/>
      <c r="C131" s="133" t="s">
        <v>101</v>
      </c>
      <c r="D131" s="151">
        <v>4</v>
      </c>
      <c r="E131" s="152">
        <f t="shared" si="11"/>
        <v>2.2857142857142857E-2</v>
      </c>
      <c r="F131" s="1"/>
      <c r="J131" s="63"/>
      <c r="K131" s="63"/>
      <c r="L131" s="63"/>
      <c r="M131" s="63"/>
    </row>
    <row r="132" spans="2:85" x14ac:dyDescent="0.15">
      <c r="B132" s="133"/>
      <c r="C132" s="133" t="s">
        <v>102</v>
      </c>
      <c r="D132" s="151">
        <v>3</v>
      </c>
      <c r="E132" s="152">
        <f t="shared" si="11"/>
        <v>1.7142857142857144E-2</v>
      </c>
      <c r="F132" s="1"/>
      <c r="J132" s="63"/>
      <c r="K132" s="63"/>
      <c r="L132" s="63"/>
      <c r="M132" s="63"/>
    </row>
    <row r="133" spans="2:85" x14ac:dyDescent="0.15">
      <c r="B133" s="133"/>
      <c r="C133" s="133" t="s">
        <v>103</v>
      </c>
      <c r="D133" s="151">
        <v>3</v>
      </c>
      <c r="E133" s="152">
        <f t="shared" si="11"/>
        <v>1.7142857142857144E-2</v>
      </c>
      <c r="F133" s="1"/>
      <c r="J133" s="63"/>
      <c r="K133" s="63"/>
      <c r="L133" s="63"/>
      <c r="M133" s="63"/>
    </row>
    <row r="134" spans="2:85" x14ac:dyDescent="0.15">
      <c r="B134" s="133"/>
      <c r="C134" s="133" t="s">
        <v>104</v>
      </c>
      <c r="D134" s="151">
        <v>3</v>
      </c>
      <c r="E134" s="152">
        <f t="shared" si="11"/>
        <v>1.7142857142857144E-2</v>
      </c>
      <c r="F134" s="1"/>
      <c r="J134" s="63"/>
      <c r="K134" s="63"/>
      <c r="L134" s="63"/>
      <c r="M134" s="63"/>
    </row>
    <row r="135" spans="2:85" x14ac:dyDescent="0.15">
      <c r="B135" s="133"/>
      <c r="C135" s="133" t="s">
        <v>105</v>
      </c>
      <c r="D135" s="151">
        <v>3</v>
      </c>
      <c r="E135" s="152">
        <f t="shared" si="11"/>
        <v>1.7142857142857144E-2</v>
      </c>
      <c r="F135" s="1"/>
      <c r="J135" s="63"/>
      <c r="K135" s="63"/>
      <c r="L135" s="63"/>
      <c r="M135" s="63"/>
    </row>
    <row r="136" spans="2:85" x14ac:dyDescent="0.15">
      <c r="B136" s="133"/>
      <c r="C136" s="133" t="s">
        <v>106</v>
      </c>
      <c r="D136" s="151">
        <v>3</v>
      </c>
      <c r="E136" s="152">
        <f t="shared" si="11"/>
        <v>1.7142857142857144E-2</v>
      </c>
      <c r="F136" s="1"/>
      <c r="J136" s="63"/>
      <c r="K136" s="63"/>
      <c r="L136" s="63"/>
      <c r="M136" s="63"/>
    </row>
    <row r="137" spans="2:85" x14ac:dyDescent="0.15">
      <c r="B137" s="133"/>
      <c r="C137" s="133" t="s">
        <v>107</v>
      </c>
      <c r="D137" s="151">
        <v>3</v>
      </c>
      <c r="E137" s="152">
        <f t="shared" si="11"/>
        <v>1.7142857142857144E-2</v>
      </c>
      <c r="F137" s="1"/>
      <c r="J137" s="63"/>
      <c r="K137" s="63"/>
      <c r="L137" s="63"/>
      <c r="M137" s="63"/>
    </row>
    <row r="138" spans="2:85" x14ac:dyDescent="0.15">
      <c r="B138" s="133"/>
      <c r="C138" s="133" t="s">
        <v>108</v>
      </c>
      <c r="D138" s="151">
        <v>3</v>
      </c>
      <c r="E138" s="152">
        <f t="shared" si="11"/>
        <v>1.7142857142857144E-2</v>
      </c>
      <c r="F138" s="1"/>
      <c r="J138" s="63"/>
      <c r="K138" s="63"/>
      <c r="L138" s="63"/>
      <c r="M138" s="63"/>
    </row>
    <row r="139" spans="2:85" x14ac:dyDescent="0.15">
      <c r="B139" s="133"/>
      <c r="C139" s="133" t="s">
        <v>109</v>
      </c>
      <c r="D139" s="151">
        <v>3</v>
      </c>
      <c r="E139" s="152">
        <f t="shared" si="11"/>
        <v>1.7142857142857144E-2</v>
      </c>
    </row>
    <row r="140" spans="2:85" x14ac:dyDescent="0.15">
      <c r="B140" s="133"/>
      <c r="C140" s="133" t="s">
        <v>110</v>
      </c>
      <c r="D140" s="151">
        <v>3</v>
      </c>
      <c r="E140" s="152">
        <f t="shared" si="11"/>
        <v>1.7142857142857144E-2</v>
      </c>
    </row>
    <row r="141" spans="2:85" x14ac:dyDescent="0.15">
      <c r="B141" s="133"/>
      <c r="C141" s="133" t="s">
        <v>111</v>
      </c>
      <c r="D141" s="151">
        <v>3</v>
      </c>
      <c r="E141" s="152">
        <f t="shared" si="11"/>
        <v>1.7142857142857144E-2</v>
      </c>
    </row>
    <row r="142" spans="2:85" x14ac:dyDescent="0.15">
      <c r="B142" s="133"/>
      <c r="C142" s="133" t="s">
        <v>112</v>
      </c>
      <c r="D142" s="151">
        <v>3</v>
      </c>
      <c r="E142" s="152">
        <f t="shared" si="11"/>
        <v>1.7142857142857144E-2</v>
      </c>
    </row>
    <row r="143" spans="2:85" x14ac:dyDescent="0.15">
      <c r="B143" s="133"/>
      <c r="C143" s="133" t="s">
        <v>113</v>
      </c>
      <c r="D143" s="151">
        <v>3</v>
      </c>
      <c r="E143" s="152">
        <f t="shared" si="11"/>
        <v>1.7142857142857144E-2</v>
      </c>
    </row>
    <row r="144" spans="2:85" x14ac:dyDescent="0.15">
      <c r="B144" s="133"/>
      <c r="C144" s="133" t="s">
        <v>114</v>
      </c>
      <c r="D144" s="151">
        <v>2</v>
      </c>
      <c r="E144" s="152">
        <f t="shared" si="11"/>
        <v>1.1428571428571429E-2</v>
      </c>
    </row>
    <row r="145" spans="2:5" x14ac:dyDescent="0.15">
      <c r="B145" s="133"/>
      <c r="C145" s="133" t="s">
        <v>115</v>
      </c>
      <c r="D145" s="151">
        <v>2</v>
      </c>
      <c r="E145" s="152">
        <f t="shared" si="11"/>
        <v>1.1428571428571429E-2</v>
      </c>
    </row>
    <row r="146" spans="2:5" x14ac:dyDescent="0.15">
      <c r="B146" s="133"/>
      <c r="C146" s="133" t="s">
        <v>116</v>
      </c>
      <c r="D146" s="151">
        <v>2</v>
      </c>
      <c r="E146" s="152">
        <f t="shared" si="11"/>
        <v>1.1428571428571429E-2</v>
      </c>
    </row>
    <row r="147" spans="2:5" x14ac:dyDescent="0.15">
      <c r="B147" s="133"/>
      <c r="C147" s="133" t="s">
        <v>117</v>
      </c>
      <c r="D147" s="151">
        <v>2</v>
      </c>
      <c r="E147" s="152">
        <f t="shared" si="11"/>
        <v>1.1428571428571429E-2</v>
      </c>
    </row>
    <row r="148" spans="2:5" x14ac:dyDescent="0.15">
      <c r="B148" s="133"/>
      <c r="C148" s="133" t="s">
        <v>118</v>
      </c>
      <c r="D148" s="151">
        <v>2</v>
      </c>
      <c r="E148" s="152">
        <f t="shared" si="11"/>
        <v>1.1428571428571429E-2</v>
      </c>
    </row>
    <row r="149" spans="2:5" x14ac:dyDescent="0.15">
      <c r="B149" s="133"/>
      <c r="C149" s="133" t="s">
        <v>119</v>
      </c>
      <c r="D149" s="151">
        <v>2</v>
      </c>
      <c r="E149" s="152">
        <f t="shared" si="11"/>
        <v>1.1428571428571429E-2</v>
      </c>
    </row>
    <row r="150" spans="2:5" x14ac:dyDescent="0.15">
      <c r="B150" s="133"/>
      <c r="C150" s="133" t="s">
        <v>120</v>
      </c>
      <c r="D150" s="151">
        <v>2</v>
      </c>
      <c r="E150" s="152">
        <f t="shared" si="11"/>
        <v>1.1428571428571429E-2</v>
      </c>
    </row>
    <row r="151" spans="2:5" x14ac:dyDescent="0.15">
      <c r="B151" s="133"/>
      <c r="C151" s="133" t="s">
        <v>121</v>
      </c>
      <c r="D151" s="151">
        <v>2</v>
      </c>
      <c r="E151" s="152">
        <f t="shared" si="11"/>
        <v>1.1428571428571429E-2</v>
      </c>
    </row>
    <row r="152" spans="2:5" x14ac:dyDescent="0.15">
      <c r="B152" s="133"/>
      <c r="C152" s="133" t="s">
        <v>122</v>
      </c>
      <c r="D152" s="151">
        <v>2</v>
      </c>
      <c r="E152" s="152">
        <f t="shared" si="11"/>
        <v>1.1428571428571429E-2</v>
      </c>
    </row>
    <row r="153" spans="2:5" x14ac:dyDescent="0.15">
      <c r="B153" s="133"/>
      <c r="C153" s="133" t="s">
        <v>123</v>
      </c>
      <c r="D153" s="151">
        <v>2</v>
      </c>
      <c r="E153" s="152">
        <f t="shared" si="11"/>
        <v>1.1428571428571429E-2</v>
      </c>
    </row>
    <row r="154" spans="2:5" x14ac:dyDescent="0.15">
      <c r="B154" s="133"/>
      <c r="C154" s="133" t="s">
        <v>124</v>
      </c>
      <c r="D154" s="151">
        <v>2</v>
      </c>
      <c r="E154" s="152">
        <f t="shared" si="11"/>
        <v>1.1428571428571429E-2</v>
      </c>
    </row>
    <row r="155" spans="2:5" x14ac:dyDescent="0.15">
      <c r="B155" s="133"/>
      <c r="C155" s="133" t="s">
        <v>125</v>
      </c>
      <c r="D155" s="151">
        <v>2</v>
      </c>
      <c r="E155" s="152">
        <f t="shared" si="11"/>
        <v>1.1428571428571429E-2</v>
      </c>
    </row>
    <row r="156" spans="2:5" x14ac:dyDescent="0.15">
      <c r="B156" s="133"/>
      <c r="C156" s="133" t="s">
        <v>126</v>
      </c>
      <c r="D156" s="151">
        <v>2</v>
      </c>
      <c r="E156" s="152">
        <f t="shared" si="11"/>
        <v>1.1428571428571429E-2</v>
      </c>
    </row>
    <row r="157" spans="2:5" x14ac:dyDescent="0.15">
      <c r="B157" s="133"/>
      <c r="C157" s="133" t="s">
        <v>127</v>
      </c>
      <c r="D157" s="151">
        <v>2</v>
      </c>
      <c r="E157" s="152">
        <f t="shared" si="11"/>
        <v>1.1428571428571429E-2</v>
      </c>
    </row>
    <row r="158" spans="2:5" x14ac:dyDescent="0.15">
      <c r="B158" s="133"/>
      <c r="C158" s="133" t="s">
        <v>128</v>
      </c>
      <c r="D158" s="151">
        <v>2</v>
      </c>
      <c r="E158" s="152">
        <f t="shared" si="11"/>
        <v>1.1428571428571429E-2</v>
      </c>
    </row>
    <row r="159" spans="2:5" x14ac:dyDescent="0.15">
      <c r="B159" s="133"/>
      <c r="C159" s="133" t="s">
        <v>129</v>
      </c>
      <c r="D159" s="151">
        <v>2</v>
      </c>
      <c r="E159" s="152">
        <f t="shared" si="11"/>
        <v>1.1428571428571429E-2</v>
      </c>
    </row>
    <row r="160" spans="2:5" x14ac:dyDescent="0.15">
      <c r="B160" s="133"/>
      <c r="C160" s="133" t="s">
        <v>130</v>
      </c>
      <c r="D160" s="151">
        <v>2</v>
      </c>
      <c r="E160" s="152">
        <f t="shared" si="11"/>
        <v>1.1428571428571429E-2</v>
      </c>
    </row>
    <row r="161" spans="2:5" x14ac:dyDescent="0.15">
      <c r="B161" s="133"/>
      <c r="C161" s="133" t="s">
        <v>131</v>
      </c>
      <c r="D161" s="151">
        <v>2</v>
      </c>
      <c r="E161" s="152">
        <f t="shared" si="11"/>
        <v>1.1428571428571429E-2</v>
      </c>
    </row>
    <row r="162" spans="2:5" x14ac:dyDescent="0.15">
      <c r="B162" s="133"/>
      <c r="C162" s="133" t="s">
        <v>132</v>
      </c>
      <c r="D162" s="151">
        <v>2</v>
      </c>
      <c r="E162" s="152">
        <f t="shared" si="11"/>
        <v>1.1428571428571429E-2</v>
      </c>
    </row>
    <row r="163" spans="2:5" x14ac:dyDescent="0.15">
      <c r="B163" s="133"/>
      <c r="C163" s="133" t="s">
        <v>133</v>
      </c>
      <c r="D163" s="151">
        <v>2</v>
      </c>
      <c r="E163" s="152">
        <f t="shared" si="11"/>
        <v>1.1428571428571429E-2</v>
      </c>
    </row>
    <row r="164" spans="2:5" x14ac:dyDescent="0.15">
      <c r="B164" s="133"/>
      <c r="C164" s="133" t="s">
        <v>134</v>
      </c>
      <c r="D164" s="151">
        <v>2</v>
      </c>
      <c r="E164" s="152">
        <f t="shared" si="11"/>
        <v>1.1428571428571429E-2</v>
      </c>
    </row>
    <row r="165" spans="2:5" x14ac:dyDescent="0.15">
      <c r="B165" s="133"/>
      <c r="C165" s="133" t="s">
        <v>135</v>
      </c>
      <c r="D165" s="151">
        <v>2</v>
      </c>
      <c r="E165" s="152">
        <f t="shared" si="11"/>
        <v>1.1428571428571429E-2</v>
      </c>
    </row>
    <row r="166" spans="2:5" x14ac:dyDescent="0.15">
      <c r="B166" s="133"/>
      <c r="C166" s="133" t="s">
        <v>136</v>
      </c>
      <c r="D166" s="151">
        <v>2</v>
      </c>
      <c r="E166" s="152">
        <f t="shared" si="11"/>
        <v>1.1428571428571429E-2</v>
      </c>
    </row>
    <row r="167" spans="2:5" x14ac:dyDescent="0.15">
      <c r="B167" s="133"/>
      <c r="C167" s="133" t="s">
        <v>137</v>
      </c>
      <c r="D167" s="151">
        <v>1</v>
      </c>
      <c r="E167" s="152">
        <f t="shared" si="11"/>
        <v>5.7142857142857143E-3</v>
      </c>
    </row>
    <row r="168" spans="2:5" x14ac:dyDescent="0.15">
      <c r="B168" s="133"/>
      <c r="C168" s="133" t="s">
        <v>138</v>
      </c>
      <c r="D168" s="151">
        <v>1</v>
      </c>
      <c r="E168" s="152">
        <f t="shared" si="11"/>
        <v>5.7142857142857143E-3</v>
      </c>
    </row>
    <row r="169" spans="2:5" x14ac:dyDescent="0.15">
      <c r="B169" s="133"/>
      <c r="C169" s="133" t="s">
        <v>139</v>
      </c>
      <c r="D169" s="151">
        <v>1</v>
      </c>
      <c r="E169" s="152">
        <f t="shared" si="11"/>
        <v>5.7142857142857143E-3</v>
      </c>
    </row>
    <row r="170" spans="2:5" x14ac:dyDescent="0.15">
      <c r="B170" s="133"/>
      <c r="C170" s="133" t="s">
        <v>140</v>
      </c>
      <c r="D170" s="151">
        <v>1</v>
      </c>
      <c r="E170" s="152">
        <f t="shared" si="11"/>
        <v>5.7142857142857143E-3</v>
      </c>
    </row>
    <row r="171" spans="2:5" x14ac:dyDescent="0.15">
      <c r="B171" s="133"/>
      <c r="C171" s="133" t="s">
        <v>141</v>
      </c>
      <c r="D171" s="151">
        <v>1</v>
      </c>
      <c r="E171" s="152">
        <f t="shared" si="11"/>
        <v>5.7142857142857143E-3</v>
      </c>
    </row>
    <row r="172" spans="2:5" x14ac:dyDescent="0.15">
      <c r="B172" s="133"/>
      <c r="C172" s="133" t="s">
        <v>142</v>
      </c>
      <c r="D172" s="151">
        <v>1</v>
      </c>
      <c r="E172" s="152">
        <f t="shared" si="11"/>
        <v>5.7142857142857143E-3</v>
      </c>
    </row>
    <row r="173" spans="2:5" x14ac:dyDescent="0.15">
      <c r="B173" s="133"/>
      <c r="C173" s="133" t="s">
        <v>143</v>
      </c>
      <c r="D173" s="151">
        <v>1</v>
      </c>
      <c r="E173" s="152">
        <f t="shared" si="11"/>
        <v>5.7142857142857143E-3</v>
      </c>
    </row>
    <row r="174" spans="2:5" x14ac:dyDescent="0.15">
      <c r="B174" s="133"/>
      <c r="C174" s="133" t="s">
        <v>144</v>
      </c>
      <c r="D174" s="151">
        <v>1</v>
      </c>
      <c r="E174" s="152">
        <f t="shared" si="11"/>
        <v>5.7142857142857143E-3</v>
      </c>
    </row>
    <row r="175" spans="2:5" x14ac:dyDescent="0.15">
      <c r="B175" s="133"/>
      <c r="C175" s="133" t="s">
        <v>145</v>
      </c>
      <c r="D175" s="151">
        <v>1</v>
      </c>
      <c r="E175" s="152">
        <f t="shared" si="11"/>
        <v>5.7142857142857143E-3</v>
      </c>
    </row>
    <row r="176" spans="2:5" x14ac:dyDescent="0.15">
      <c r="B176" s="133"/>
      <c r="C176" s="133" t="s">
        <v>146</v>
      </c>
      <c r="D176" s="151">
        <v>1</v>
      </c>
      <c r="E176" s="152">
        <f t="shared" si="11"/>
        <v>5.7142857142857143E-3</v>
      </c>
    </row>
    <row r="177" spans="2:5" x14ac:dyDescent="0.15">
      <c r="B177" s="133"/>
      <c r="C177" s="133" t="s">
        <v>147</v>
      </c>
      <c r="D177" s="151">
        <v>1</v>
      </c>
      <c r="E177" s="152">
        <f t="shared" si="11"/>
        <v>5.7142857142857143E-3</v>
      </c>
    </row>
    <row r="178" spans="2:5" x14ac:dyDescent="0.15">
      <c r="B178" s="133"/>
      <c r="C178" s="133" t="s">
        <v>148</v>
      </c>
      <c r="D178" s="151">
        <v>1</v>
      </c>
      <c r="E178" s="152">
        <f t="shared" si="11"/>
        <v>5.7142857142857143E-3</v>
      </c>
    </row>
    <row r="179" spans="2:5" x14ac:dyDescent="0.15">
      <c r="B179" s="133"/>
      <c r="C179" s="133" t="s">
        <v>149</v>
      </c>
      <c r="D179" s="151">
        <v>1</v>
      </c>
      <c r="E179" s="152">
        <f t="shared" si="11"/>
        <v>5.7142857142857143E-3</v>
      </c>
    </row>
    <row r="180" spans="2:5" x14ac:dyDescent="0.15">
      <c r="B180" s="133"/>
      <c r="C180" s="133" t="s">
        <v>150</v>
      </c>
      <c r="D180" s="151">
        <v>1</v>
      </c>
      <c r="E180" s="152">
        <f t="shared" si="11"/>
        <v>5.7142857142857143E-3</v>
      </c>
    </row>
    <row r="181" spans="2:5" x14ac:dyDescent="0.15">
      <c r="B181" s="133"/>
      <c r="C181" s="133" t="s">
        <v>151</v>
      </c>
      <c r="D181" s="151">
        <v>1</v>
      </c>
      <c r="E181" s="152">
        <f t="shared" si="11"/>
        <v>5.7142857142857143E-3</v>
      </c>
    </row>
    <row r="182" spans="2:5" x14ac:dyDescent="0.15">
      <c r="B182" s="133"/>
      <c r="C182" s="133" t="s">
        <v>152</v>
      </c>
      <c r="D182" s="151">
        <v>1</v>
      </c>
      <c r="E182" s="152">
        <f t="shared" si="11"/>
        <v>5.7142857142857143E-3</v>
      </c>
    </row>
    <row r="183" spans="2:5" x14ac:dyDescent="0.15">
      <c r="B183" s="133"/>
      <c r="C183" s="133" t="s">
        <v>153</v>
      </c>
      <c r="D183" s="151">
        <v>1</v>
      </c>
      <c r="E183" s="152">
        <f>D183/$D$117</f>
        <v>5.7142857142857143E-3</v>
      </c>
    </row>
    <row r="184" spans="2:5" x14ac:dyDescent="0.15">
      <c r="B184" s="133"/>
      <c r="C184" s="133" t="s">
        <v>154</v>
      </c>
      <c r="D184" s="151">
        <v>1</v>
      </c>
      <c r="E184" s="152">
        <f>D184/$D$117</f>
        <v>5.7142857142857143E-3</v>
      </c>
    </row>
    <row r="185" spans="2:5" x14ac:dyDescent="0.15">
      <c r="B185" s="133"/>
      <c r="C185" s="133" t="s">
        <v>155</v>
      </c>
      <c r="D185" s="151">
        <v>1</v>
      </c>
      <c r="E185" s="152">
        <f>D185/$D$117</f>
        <v>5.7142857142857143E-3</v>
      </c>
    </row>
    <row r="186" spans="2:5" x14ac:dyDescent="0.15">
      <c r="B186" s="135" t="s">
        <v>76</v>
      </c>
      <c r="C186" s="135"/>
      <c r="D186" s="149">
        <v>55</v>
      </c>
      <c r="E186" s="154"/>
    </row>
    <row r="187" spans="2:5" x14ac:dyDescent="0.15">
      <c r="B187" s="133"/>
      <c r="C187" s="138" t="s">
        <v>156</v>
      </c>
      <c r="D187" s="151">
        <v>4</v>
      </c>
      <c r="E187" s="152">
        <f>D187/$D$186</f>
        <v>7.2727272727272724E-2</v>
      </c>
    </row>
    <row r="188" spans="2:5" x14ac:dyDescent="0.15">
      <c r="B188" s="133"/>
      <c r="C188" s="138" t="s">
        <v>109</v>
      </c>
      <c r="D188" s="151">
        <v>3</v>
      </c>
      <c r="E188" s="152">
        <f t="shared" ref="E188:E223" si="12">D188/$D$186</f>
        <v>5.4545454545454543E-2</v>
      </c>
    </row>
    <row r="189" spans="2:5" x14ac:dyDescent="0.15">
      <c r="B189" s="133"/>
      <c r="C189" s="138" t="s">
        <v>152</v>
      </c>
      <c r="D189" s="151">
        <v>3</v>
      </c>
      <c r="E189" s="152">
        <f t="shared" si="12"/>
        <v>5.4545454545454543E-2</v>
      </c>
    </row>
    <row r="190" spans="2:5" x14ac:dyDescent="0.15">
      <c r="B190" s="133"/>
      <c r="C190" s="138" t="s">
        <v>136</v>
      </c>
      <c r="D190" s="151">
        <v>3</v>
      </c>
      <c r="E190" s="152">
        <f t="shared" si="12"/>
        <v>5.4545454545454543E-2</v>
      </c>
    </row>
    <row r="191" spans="2:5" x14ac:dyDescent="0.15">
      <c r="B191" s="133"/>
      <c r="C191" s="138" t="s">
        <v>157</v>
      </c>
      <c r="D191" s="151">
        <v>2</v>
      </c>
      <c r="E191" s="152">
        <f t="shared" si="12"/>
        <v>3.6363636363636362E-2</v>
      </c>
    </row>
    <row r="192" spans="2:5" x14ac:dyDescent="0.15">
      <c r="B192" s="133"/>
      <c r="C192" s="138" t="s">
        <v>115</v>
      </c>
      <c r="D192" s="151">
        <v>2</v>
      </c>
      <c r="E192" s="152">
        <f t="shared" si="12"/>
        <v>3.6363636363636362E-2</v>
      </c>
    </row>
    <row r="193" spans="2:19" x14ac:dyDescent="0.15">
      <c r="B193" s="133"/>
      <c r="C193" s="138" t="s">
        <v>119</v>
      </c>
      <c r="D193" s="151">
        <v>2</v>
      </c>
      <c r="E193" s="152">
        <f t="shared" si="12"/>
        <v>3.6363636363636362E-2</v>
      </c>
    </row>
    <row r="194" spans="2:19" x14ac:dyDescent="0.15">
      <c r="B194" s="133"/>
      <c r="C194" s="138" t="s">
        <v>95</v>
      </c>
      <c r="D194" s="151">
        <v>2</v>
      </c>
      <c r="E194" s="152">
        <f t="shared" si="12"/>
        <v>3.6363636363636362E-2</v>
      </c>
    </row>
    <row r="195" spans="2:19" x14ac:dyDescent="0.15">
      <c r="B195" s="133"/>
      <c r="C195" s="138" t="s">
        <v>147</v>
      </c>
      <c r="D195" s="151">
        <v>2</v>
      </c>
      <c r="E195" s="152">
        <f t="shared" si="12"/>
        <v>3.6363636363636362E-2</v>
      </c>
    </row>
    <row r="196" spans="2:19" x14ac:dyDescent="0.15">
      <c r="B196" s="133"/>
      <c r="C196" s="138" t="s">
        <v>110</v>
      </c>
      <c r="D196" s="151">
        <v>2</v>
      </c>
      <c r="E196" s="152">
        <f t="shared" si="12"/>
        <v>3.6363636363636362E-2</v>
      </c>
    </row>
    <row r="197" spans="2:19" x14ac:dyDescent="0.15">
      <c r="B197" s="133"/>
      <c r="C197" s="138" t="s">
        <v>130</v>
      </c>
      <c r="D197" s="151">
        <v>2</v>
      </c>
      <c r="E197" s="152">
        <f t="shared" si="12"/>
        <v>3.6363636363636362E-2</v>
      </c>
    </row>
    <row r="198" spans="2:19" x14ac:dyDescent="0.15">
      <c r="B198" s="133"/>
      <c r="C198" s="138" t="s">
        <v>135</v>
      </c>
      <c r="D198" s="151">
        <v>2</v>
      </c>
      <c r="E198" s="152">
        <f t="shared" si="12"/>
        <v>3.6363636363636362E-2</v>
      </c>
    </row>
    <row r="199" spans="2:19" x14ac:dyDescent="0.15">
      <c r="B199" s="133"/>
      <c r="C199" s="138" t="s">
        <v>153</v>
      </c>
      <c r="D199" s="151">
        <v>2</v>
      </c>
      <c r="E199" s="152">
        <f t="shared" si="12"/>
        <v>3.6363636363636362E-2</v>
      </c>
    </row>
    <row r="200" spans="2:19" x14ac:dyDescent="0.15">
      <c r="B200" s="133"/>
      <c r="C200" s="138" t="s">
        <v>102</v>
      </c>
      <c r="D200" s="151">
        <v>1</v>
      </c>
      <c r="E200" s="152">
        <f t="shared" si="12"/>
        <v>1.8181818181818181E-2</v>
      </c>
      <c r="G200" s="63"/>
      <c r="H200" s="63"/>
    </row>
    <row r="201" spans="2:19" x14ac:dyDescent="0.15">
      <c r="B201" s="133"/>
      <c r="C201" s="138" t="s">
        <v>140</v>
      </c>
      <c r="D201" s="151">
        <v>1</v>
      </c>
      <c r="E201" s="152">
        <f t="shared" si="12"/>
        <v>1.8181818181818181E-2</v>
      </c>
      <c r="G201" s="63"/>
      <c r="H201" s="63"/>
    </row>
    <row r="202" spans="2:19" x14ac:dyDescent="0.15">
      <c r="B202" s="133"/>
      <c r="C202" s="138" t="s">
        <v>116</v>
      </c>
      <c r="D202" s="151">
        <v>1</v>
      </c>
      <c r="E202" s="152">
        <f t="shared" si="12"/>
        <v>1.8181818181818181E-2</v>
      </c>
      <c r="G202" s="63"/>
      <c r="H202" s="63"/>
    </row>
    <row r="203" spans="2:19" x14ac:dyDescent="0.15">
      <c r="B203" s="133"/>
      <c r="C203" s="138" t="s">
        <v>88</v>
      </c>
      <c r="D203" s="151">
        <v>1</v>
      </c>
      <c r="E203" s="152">
        <f t="shared" si="12"/>
        <v>1.8181818181818181E-2</v>
      </c>
      <c r="G203" s="63"/>
      <c r="H203" s="63"/>
    </row>
    <row r="204" spans="2:19" x14ac:dyDescent="0.15">
      <c r="B204" s="133"/>
      <c r="C204" s="138" t="s">
        <v>118</v>
      </c>
      <c r="D204" s="151">
        <v>1</v>
      </c>
      <c r="E204" s="152">
        <f t="shared" si="12"/>
        <v>1.8181818181818181E-2</v>
      </c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</row>
    <row r="205" spans="2:19" x14ac:dyDescent="0.15">
      <c r="B205" s="133"/>
      <c r="C205" s="138" t="s">
        <v>91</v>
      </c>
      <c r="D205" s="151">
        <v>1</v>
      </c>
      <c r="E205" s="152">
        <f t="shared" si="12"/>
        <v>1.8181818181818181E-2</v>
      </c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</row>
    <row r="206" spans="2:19" x14ac:dyDescent="0.15">
      <c r="B206" s="133"/>
      <c r="C206" s="138" t="s">
        <v>103</v>
      </c>
      <c r="D206" s="151">
        <v>1</v>
      </c>
      <c r="E206" s="152">
        <f t="shared" si="12"/>
        <v>1.8181818181818181E-2</v>
      </c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</row>
    <row r="207" spans="2:19" x14ac:dyDescent="0.15">
      <c r="B207" s="133"/>
      <c r="C207" s="138" t="s">
        <v>104</v>
      </c>
      <c r="D207" s="151">
        <v>1</v>
      </c>
      <c r="E207" s="152">
        <f t="shared" si="12"/>
        <v>1.8181818181818181E-2</v>
      </c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</row>
    <row r="208" spans="2:19" x14ac:dyDescent="0.15">
      <c r="B208" s="133"/>
      <c r="C208" s="138" t="s">
        <v>94</v>
      </c>
      <c r="D208" s="151">
        <v>1</v>
      </c>
      <c r="E208" s="152">
        <f t="shared" si="12"/>
        <v>1.8181818181818181E-2</v>
      </c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</row>
    <row r="209" spans="2:19" x14ac:dyDescent="0.15">
      <c r="B209" s="133"/>
      <c r="C209" s="138" t="s">
        <v>97</v>
      </c>
      <c r="D209" s="151">
        <v>1</v>
      </c>
      <c r="E209" s="152">
        <f t="shared" si="12"/>
        <v>1.8181818181818181E-2</v>
      </c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</row>
    <row r="210" spans="2:19" x14ac:dyDescent="0.15">
      <c r="B210" s="133"/>
      <c r="C210" s="138" t="s">
        <v>107</v>
      </c>
      <c r="D210" s="151">
        <v>1</v>
      </c>
      <c r="E210" s="152">
        <f t="shared" si="12"/>
        <v>1.8181818181818181E-2</v>
      </c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</row>
    <row r="211" spans="2:19" x14ac:dyDescent="0.15">
      <c r="B211" s="133"/>
      <c r="C211" s="138" t="s">
        <v>124</v>
      </c>
      <c r="D211" s="151">
        <v>1</v>
      </c>
      <c r="E211" s="152">
        <f t="shared" si="12"/>
        <v>1.8181818181818181E-2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</row>
    <row r="212" spans="2:19" x14ac:dyDescent="0.15">
      <c r="B212" s="133"/>
      <c r="C212" s="138" t="s">
        <v>111</v>
      </c>
      <c r="D212" s="151">
        <v>1</v>
      </c>
      <c r="E212" s="152">
        <f t="shared" si="12"/>
        <v>1.8181818181818181E-2</v>
      </c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</row>
    <row r="213" spans="2:19" x14ac:dyDescent="0.15">
      <c r="B213" s="133"/>
      <c r="C213" s="138" t="s">
        <v>92</v>
      </c>
      <c r="D213" s="151">
        <v>1</v>
      </c>
      <c r="E213" s="152">
        <f t="shared" si="12"/>
        <v>1.8181818181818181E-2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</row>
    <row r="214" spans="2:19" x14ac:dyDescent="0.15">
      <c r="B214" s="133"/>
      <c r="C214" s="138" t="s">
        <v>149</v>
      </c>
      <c r="D214" s="151">
        <v>1</v>
      </c>
      <c r="E214" s="152">
        <f t="shared" si="12"/>
        <v>1.8181818181818181E-2</v>
      </c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</row>
    <row r="215" spans="2:19" x14ac:dyDescent="0.15">
      <c r="B215" s="133"/>
      <c r="C215" s="138" t="s">
        <v>98</v>
      </c>
      <c r="D215" s="151">
        <v>1</v>
      </c>
      <c r="E215" s="152">
        <f t="shared" si="12"/>
        <v>1.8181818181818181E-2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</row>
    <row r="216" spans="2:19" x14ac:dyDescent="0.15">
      <c r="B216" s="133"/>
      <c r="C216" s="138" t="s">
        <v>129</v>
      </c>
      <c r="D216" s="151">
        <v>1</v>
      </c>
      <c r="E216" s="152">
        <f t="shared" si="12"/>
        <v>1.8181818181818181E-2</v>
      </c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</row>
    <row r="217" spans="2:19" x14ac:dyDescent="0.15">
      <c r="B217" s="133"/>
      <c r="C217" s="138" t="s">
        <v>132</v>
      </c>
      <c r="D217" s="151">
        <v>1</v>
      </c>
      <c r="E217" s="152">
        <f t="shared" si="12"/>
        <v>1.8181818181818181E-2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</row>
    <row r="218" spans="2:19" x14ac:dyDescent="0.15">
      <c r="B218" s="133"/>
      <c r="C218" s="138" t="s">
        <v>150</v>
      </c>
      <c r="D218" s="151">
        <v>1</v>
      </c>
      <c r="E218" s="152">
        <f t="shared" si="12"/>
        <v>1.8181818181818181E-2</v>
      </c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</row>
    <row r="219" spans="2:19" x14ac:dyDescent="0.15">
      <c r="B219" s="133"/>
      <c r="C219" s="138" t="s">
        <v>158</v>
      </c>
      <c r="D219" s="151">
        <v>1</v>
      </c>
      <c r="E219" s="152">
        <f t="shared" si="12"/>
        <v>1.8181818181818181E-2</v>
      </c>
      <c r="F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</row>
    <row r="220" spans="2:19" x14ac:dyDescent="0.15">
      <c r="B220" s="133"/>
      <c r="C220" s="138" t="s">
        <v>134</v>
      </c>
      <c r="D220" s="151">
        <v>1</v>
      </c>
      <c r="E220" s="152">
        <f t="shared" si="12"/>
        <v>1.8181818181818181E-2</v>
      </c>
      <c r="F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</row>
    <row r="221" spans="2:19" x14ac:dyDescent="0.15">
      <c r="B221" s="133"/>
      <c r="C221" s="138" t="s">
        <v>159</v>
      </c>
      <c r="D221" s="151">
        <v>1</v>
      </c>
      <c r="E221" s="152">
        <f t="shared" si="12"/>
        <v>1.8181818181818181E-2</v>
      </c>
      <c r="F221" s="63"/>
      <c r="I221" s="63"/>
      <c r="J221" s="63"/>
      <c r="K221" s="63"/>
      <c r="L221" s="63"/>
      <c r="M221" s="63"/>
      <c r="N221" s="63"/>
      <c r="O221" s="63"/>
      <c r="P221" s="63"/>
      <c r="Q221" s="63"/>
    </row>
    <row r="222" spans="2:19" x14ac:dyDescent="0.15">
      <c r="B222" s="133"/>
      <c r="C222" s="138" t="s">
        <v>89</v>
      </c>
      <c r="D222" s="151">
        <v>1</v>
      </c>
      <c r="E222" s="152">
        <f t="shared" si="12"/>
        <v>1.8181818181818181E-2</v>
      </c>
      <c r="F222" s="63"/>
      <c r="I222" s="63"/>
      <c r="J222" s="63"/>
      <c r="K222" s="63"/>
      <c r="L222" s="63"/>
      <c r="M222" s="63"/>
      <c r="N222" s="63"/>
      <c r="O222" s="63"/>
      <c r="P222" s="63"/>
      <c r="Q222" s="63"/>
    </row>
    <row r="223" spans="2:19" x14ac:dyDescent="0.15">
      <c r="B223" s="133"/>
      <c r="C223" s="138" t="s">
        <v>160</v>
      </c>
      <c r="D223" s="151">
        <v>1</v>
      </c>
      <c r="E223" s="152">
        <f t="shared" si="12"/>
        <v>1.8181818181818181E-2</v>
      </c>
    </row>
    <row r="224" spans="2:19" x14ac:dyDescent="0.15">
      <c r="B224" s="135" t="s">
        <v>77</v>
      </c>
      <c r="C224" s="135"/>
      <c r="D224" s="149">
        <v>49</v>
      </c>
      <c r="E224" s="154"/>
    </row>
    <row r="225" spans="2:5" x14ac:dyDescent="0.15">
      <c r="B225" s="133"/>
      <c r="C225" s="138" t="s">
        <v>97</v>
      </c>
      <c r="D225" s="151">
        <v>3</v>
      </c>
      <c r="E225" s="152">
        <f>D225/$D$224</f>
        <v>6.1224489795918366E-2</v>
      </c>
    </row>
    <row r="226" spans="2:5" x14ac:dyDescent="0.15">
      <c r="B226" s="133"/>
      <c r="C226" s="138" t="s">
        <v>161</v>
      </c>
      <c r="D226" s="151">
        <v>3</v>
      </c>
      <c r="E226" s="152">
        <f t="shared" ref="E226:E260" si="13">D226/$D$224</f>
        <v>6.1224489795918366E-2</v>
      </c>
    </row>
    <row r="227" spans="2:5" x14ac:dyDescent="0.15">
      <c r="B227" s="133"/>
      <c r="C227" s="138" t="s">
        <v>93</v>
      </c>
      <c r="D227" s="151">
        <v>3</v>
      </c>
      <c r="E227" s="152">
        <f t="shared" si="13"/>
        <v>6.1224489795918366E-2</v>
      </c>
    </row>
    <row r="228" spans="2:5" x14ac:dyDescent="0.15">
      <c r="B228" s="133"/>
      <c r="C228" s="138" t="s">
        <v>135</v>
      </c>
      <c r="D228" s="151">
        <v>3</v>
      </c>
      <c r="E228" s="152">
        <f t="shared" si="13"/>
        <v>6.1224489795918366E-2</v>
      </c>
    </row>
    <row r="229" spans="2:5" x14ac:dyDescent="0.15">
      <c r="B229" s="133"/>
      <c r="C229" s="138" t="s">
        <v>124</v>
      </c>
      <c r="D229" s="151">
        <v>2</v>
      </c>
      <c r="E229" s="152">
        <f t="shared" si="13"/>
        <v>4.0816326530612242E-2</v>
      </c>
    </row>
    <row r="230" spans="2:5" x14ac:dyDescent="0.15">
      <c r="B230" s="133"/>
      <c r="C230" s="138" t="s">
        <v>110</v>
      </c>
      <c r="D230" s="151">
        <v>2</v>
      </c>
      <c r="E230" s="152">
        <f t="shared" si="13"/>
        <v>4.0816326530612242E-2</v>
      </c>
    </row>
    <row r="231" spans="2:5" x14ac:dyDescent="0.15">
      <c r="B231" s="133"/>
      <c r="C231" s="138" t="s">
        <v>133</v>
      </c>
      <c r="D231" s="151">
        <v>2</v>
      </c>
      <c r="E231" s="152">
        <f t="shared" si="13"/>
        <v>4.0816326530612242E-2</v>
      </c>
    </row>
    <row r="232" spans="2:5" x14ac:dyDescent="0.15">
      <c r="B232" s="133"/>
      <c r="C232" s="138" t="s">
        <v>162</v>
      </c>
      <c r="D232" s="151">
        <v>2</v>
      </c>
      <c r="E232" s="152">
        <f t="shared" si="13"/>
        <v>4.0816326530612242E-2</v>
      </c>
    </row>
    <row r="233" spans="2:5" x14ac:dyDescent="0.15">
      <c r="B233" s="133"/>
      <c r="C233" s="138" t="s">
        <v>159</v>
      </c>
      <c r="D233" s="151">
        <v>2</v>
      </c>
      <c r="E233" s="152">
        <f t="shared" si="13"/>
        <v>4.0816326530612242E-2</v>
      </c>
    </row>
    <row r="234" spans="2:5" x14ac:dyDescent="0.15">
      <c r="B234" s="133"/>
      <c r="C234" s="138" t="s">
        <v>114</v>
      </c>
      <c r="D234" s="151">
        <v>1</v>
      </c>
      <c r="E234" s="152">
        <f t="shared" si="13"/>
        <v>2.0408163265306121E-2</v>
      </c>
    </row>
    <row r="235" spans="2:5" x14ac:dyDescent="0.15">
      <c r="B235" s="133"/>
      <c r="C235" s="138" t="s">
        <v>117</v>
      </c>
      <c r="D235" s="151">
        <v>1</v>
      </c>
      <c r="E235" s="152">
        <f t="shared" si="13"/>
        <v>2.0408163265306121E-2</v>
      </c>
    </row>
    <row r="236" spans="2:5" x14ac:dyDescent="0.15">
      <c r="B236" s="133"/>
      <c r="C236" s="138" t="s">
        <v>141</v>
      </c>
      <c r="D236" s="151">
        <v>1</v>
      </c>
      <c r="E236" s="152">
        <f t="shared" si="13"/>
        <v>2.0408163265306121E-2</v>
      </c>
    </row>
    <row r="237" spans="2:5" x14ac:dyDescent="0.15">
      <c r="B237" s="133"/>
      <c r="C237" s="138" t="s">
        <v>163</v>
      </c>
      <c r="D237" s="151">
        <v>1</v>
      </c>
      <c r="E237" s="152">
        <f t="shared" si="13"/>
        <v>2.0408163265306121E-2</v>
      </c>
    </row>
    <row r="238" spans="2:5" x14ac:dyDescent="0.15">
      <c r="B238" s="133"/>
      <c r="C238" s="138" t="s">
        <v>120</v>
      </c>
      <c r="D238" s="151">
        <v>1</v>
      </c>
      <c r="E238" s="152">
        <f t="shared" si="13"/>
        <v>2.0408163265306121E-2</v>
      </c>
    </row>
    <row r="239" spans="2:5" x14ac:dyDescent="0.15">
      <c r="B239" s="133"/>
      <c r="C239" s="138" t="s">
        <v>105</v>
      </c>
      <c r="D239" s="151">
        <v>1</v>
      </c>
      <c r="E239" s="152">
        <f t="shared" si="13"/>
        <v>2.0408163265306121E-2</v>
      </c>
    </row>
    <row r="240" spans="2:5" x14ac:dyDescent="0.15">
      <c r="B240" s="133"/>
      <c r="C240" s="138" t="s">
        <v>164</v>
      </c>
      <c r="D240" s="151">
        <v>1</v>
      </c>
      <c r="E240" s="152">
        <f t="shared" si="13"/>
        <v>2.0408163265306121E-2</v>
      </c>
    </row>
    <row r="241" spans="2:5" x14ac:dyDescent="0.15">
      <c r="B241" s="133"/>
      <c r="C241" s="138" t="s">
        <v>123</v>
      </c>
      <c r="D241" s="151">
        <v>1</v>
      </c>
      <c r="E241" s="152">
        <f t="shared" si="13"/>
        <v>2.0408163265306121E-2</v>
      </c>
    </row>
    <row r="242" spans="2:5" x14ac:dyDescent="0.15">
      <c r="B242" s="133"/>
      <c r="C242" s="138" t="s">
        <v>145</v>
      </c>
      <c r="D242" s="151">
        <v>1</v>
      </c>
      <c r="E242" s="152">
        <f t="shared" si="13"/>
        <v>2.0408163265306121E-2</v>
      </c>
    </row>
    <row r="243" spans="2:5" x14ac:dyDescent="0.15">
      <c r="B243" s="133"/>
      <c r="C243" s="138" t="s">
        <v>107</v>
      </c>
      <c r="D243" s="151">
        <v>1</v>
      </c>
      <c r="E243" s="152">
        <f t="shared" si="13"/>
        <v>2.0408163265306121E-2</v>
      </c>
    </row>
    <row r="244" spans="2:5" x14ac:dyDescent="0.15">
      <c r="B244" s="133"/>
      <c r="C244" s="138" t="s">
        <v>108</v>
      </c>
      <c r="D244" s="151">
        <v>1</v>
      </c>
      <c r="E244" s="152">
        <f t="shared" si="13"/>
        <v>2.0408163265306121E-2</v>
      </c>
    </row>
    <row r="245" spans="2:5" x14ac:dyDescent="0.15">
      <c r="B245" s="133"/>
      <c r="C245" s="138" t="s">
        <v>109</v>
      </c>
      <c r="D245" s="151">
        <v>1</v>
      </c>
      <c r="E245" s="152">
        <f t="shared" si="13"/>
        <v>2.0408163265306121E-2</v>
      </c>
    </row>
    <row r="246" spans="2:5" x14ac:dyDescent="0.15">
      <c r="B246" s="133"/>
      <c r="C246" s="138" t="s">
        <v>147</v>
      </c>
      <c r="D246" s="151">
        <v>1</v>
      </c>
      <c r="E246" s="152">
        <f t="shared" si="13"/>
        <v>2.0408163265306121E-2</v>
      </c>
    </row>
    <row r="247" spans="2:5" x14ac:dyDescent="0.15">
      <c r="B247" s="133"/>
      <c r="C247" s="138" t="s">
        <v>111</v>
      </c>
      <c r="D247" s="151">
        <v>1</v>
      </c>
      <c r="E247" s="152">
        <f t="shared" si="13"/>
        <v>2.0408163265306121E-2</v>
      </c>
    </row>
    <row r="248" spans="2:5" x14ac:dyDescent="0.15">
      <c r="B248" s="133"/>
      <c r="C248" s="138" t="s">
        <v>92</v>
      </c>
      <c r="D248" s="151">
        <v>1</v>
      </c>
      <c r="E248" s="152">
        <f t="shared" si="13"/>
        <v>2.0408163265306121E-2</v>
      </c>
    </row>
    <row r="249" spans="2:5" x14ac:dyDescent="0.15">
      <c r="B249" s="133"/>
      <c r="C249" s="138" t="s">
        <v>129</v>
      </c>
      <c r="D249" s="151">
        <v>1</v>
      </c>
      <c r="E249" s="152">
        <f t="shared" si="13"/>
        <v>2.0408163265306121E-2</v>
      </c>
    </row>
    <row r="250" spans="2:5" x14ac:dyDescent="0.15">
      <c r="B250" s="133"/>
      <c r="C250" s="138" t="s">
        <v>130</v>
      </c>
      <c r="D250" s="151">
        <v>1</v>
      </c>
      <c r="E250" s="152">
        <f t="shared" si="13"/>
        <v>2.0408163265306121E-2</v>
      </c>
    </row>
    <row r="251" spans="2:5" x14ac:dyDescent="0.15">
      <c r="B251" s="133"/>
      <c r="C251" s="138" t="s">
        <v>131</v>
      </c>
      <c r="D251" s="151">
        <v>1</v>
      </c>
      <c r="E251" s="152">
        <f t="shared" si="13"/>
        <v>2.0408163265306121E-2</v>
      </c>
    </row>
    <row r="252" spans="2:5" x14ac:dyDescent="0.15">
      <c r="B252" s="133"/>
      <c r="C252" s="138" t="s">
        <v>99</v>
      </c>
      <c r="D252" s="151">
        <v>1</v>
      </c>
      <c r="E252" s="152">
        <f t="shared" si="13"/>
        <v>2.0408163265306121E-2</v>
      </c>
    </row>
    <row r="253" spans="2:5" x14ac:dyDescent="0.15">
      <c r="B253" s="133"/>
      <c r="C253" s="138" t="s">
        <v>150</v>
      </c>
      <c r="D253" s="151">
        <v>1</v>
      </c>
      <c r="E253" s="152">
        <f t="shared" si="13"/>
        <v>2.0408163265306121E-2</v>
      </c>
    </row>
    <row r="254" spans="2:5" x14ac:dyDescent="0.15">
      <c r="B254" s="133"/>
      <c r="C254" s="138" t="s">
        <v>100</v>
      </c>
      <c r="D254" s="151">
        <v>1</v>
      </c>
      <c r="E254" s="152">
        <f t="shared" si="13"/>
        <v>2.0408163265306121E-2</v>
      </c>
    </row>
    <row r="255" spans="2:5" x14ac:dyDescent="0.15">
      <c r="B255" s="133"/>
      <c r="C255" s="138" t="s">
        <v>165</v>
      </c>
      <c r="D255" s="151">
        <v>1</v>
      </c>
      <c r="E255" s="152">
        <f t="shared" si="13"/>
        <v>2.0408163265306121E-2</v>
      </c>
    </row>
    <row r="256" spans="2:5" x14ac:dyDescent="0.15">
      <c r="B256" s="133"/>
      <c r="C256" s="138" t="s">
        <v>151</v>
      </c>
      <c r="D256" s="151">
        <v>1</v>
      </c>
      <c r="E256" s="152">
        <f t="shared" si="13"/>
        <v>2.0408163265306121E-2</v>
      </c>
    </row>
    <row r="257" spans="2:5" x14ac:dyDescent="0.15">
      <c r="B257" s="133"/>
      <c r="C257" s="138" t="s">
        <v>153</v>
      </c>
      <c r="D257" s="151">
        <v>1</v>
      </c>
      <c r="E257" s="152">
        <f t="shared" si="13"/>
        <v>2.0408163265306121E-2</v>
      </c>
    </row>
    <row r="258" spans="2:5" x14ac:dyDescent="0.15">
      <c r="B258" s="133"/>
      <c r="C258" s="138" t="s">
        <v>154</v>
      </c>
      <c r="D258" s="151">
        <v>1</v>
      </c>
      <c r="E258" s="152">
        <f t="shared" si="13"/>
        <v>2.0408163265306121E-2</v>
      </c>
    </row>
    <row r="259" spans="2:5" x14ac:dyDescent="0.15">
      <c r="B259" s="133"/>
      <c r="C259" s="138" t="s">
        <v>113</v>
      </c>
      <c r="D259" s="151">
        <v>1</v>
      </c>
      <c r="E259" s="152">
        <f t="shared" si="13"/>
        <v>2.0408163265306121E-2</v>
      </c>
    </row>
    <row r="260" spans="2:5" x14ac:dyDescent="0.15">
      <c r="B260" s="133"/>
      <c r="C260" s="138" t="s">
        <v>101</v>
      </c>
      <c r="D260" s="151">
        <v>1</v>
      </c>
      <c r="E260" s="152">
        <f t="shared" si="13"/>
        <v>2.0408163265306121E-2</v>
      </c>
    </row>
    <row r="261" spans="2:5" x14ac:dyDescent="0.15">
      <c r="B261" s="135" t="s">
        <v>78</v>
      </c>
      <c r="C261" s="135"/>
      <c r="D261" s="149">
        <v>43</v>
      </c>
      <c r="E261" s="154"/>
    </row>
    <row r="262" spans="2:5" x14ac:dyDescent="0.15">
      <c r="B262" s="133"/>
      <c r="C262" s="138" t="s">
        <v>149</v>
      </c>
      <c r="D262" s="151">
        <v>3</v>
      </c>
      <c r="E262" s="152">
        <f>D262/$D$261</f>
        <v>6.9767441860465115E-2</v>
      </c>
    </row>
    <row r="263" spans="2:5" x14ac:dyDescent="0.15">
      <c r="B263" s="133"/>
      <c r="C263" s="138" t="s">
        <v>136</v>
      </c>
      <c r="D263" s="151">
        <v>3</v>
      </c>
      <c r="E263" s="152">
        <f t="shared" ref="E263:E292" si="14">D263/$D$261</f>
        <v>6.9767441860465115E-2</v>
      </c>
    </row>
    <row r="264" spans="2:5" x14ac:dyDescent="0.15">
      <c r="B264" s="133"/>
      <c r="C264" s="138" t="s">
        <v>157</v>
      </c>
      <c r="D264" s="151">
        <v>2</v>
      </c>
      <c r="E264" s="152">
        <f t="shared" si="14"/>
        <v>4.6511627906976744E-2</v>
      </c>
    </row>
    <row r="265" spans="2:5" x14ac:dyDescent="0.15">
      <c r="B265" s="133"/>
      <c r="C265" s="138" t="s">
        <v>140</v>
      </c>
      <c r="D265" s="151">
        <v>2</v>
      </c>
      <c r="E265" s="152">
        <f t="shared" si="14"/>
        <v>4.6511627906976744E-2</v>
      </c>
    </row>
    <row r="266" spans="2:5" x14ac:dyDescent="0.15">
      <c r="B266" s="133"/>
      <c r="C266" s="138" t="s">
        <v>115</v>
      </c>
      <c r="D266" s="151">
        <v>2</v>
      </c>
      <c r="E266" s="152">
        <f t="shared" si="14"/>
        <v>4.6511627906976744E-2</v>
      </c>
    </row>
    <row r="267" spans="2:5" x14ac:dyDescent="0.15">
      <c r="B267" s="133"/>
      <c r="C267" s="138" t="s">
        <v>116</v>
      </c>
      <c r="D267" s="151">
        <v>2</v>
      </c>
      <c r="E267" s="152">
        <f t="shared" si="14"/>
        <v>4.6511627906976744E-2</v>
      </c>
    </row>
    <row r="268" spans="2:5" x14ac:dyDescent="0.15">
      <c r="B268" s="133"/>
      <c r="C268" s="138" t="s">
        <v>88</v>
      </c>
      <c r="D268" s="151">
        <v>2</v>
      </c>
      <c r="E268" s="152">
        <f t="shared" si="14"/>
        <v>4.6511627906976744E-2</v>
      </c>
    </row>
    <row r="269" spans="2:5" x14ac:dyDescent="0.15">
      <c r="B269" s="133"/>
      <c r="C269" s="138" t="s">
        <v>119</v>
      </c>
      <c r="D269" s="151">
        <v>2</v>
      </c>
      <c r="E269" s="152">
        <f t="shared" si="14"/>
        <v>4.6511627906976744E-2</v>
      </c>
    </row>
    <row r="270" spans="2:5" x14ac:dyDescent="0.15">
      <c r="B270" s="133"/>
      <c r="C270" s="138" t="s">
        <v>161</v>
      </c>
      <c r="D270" s="151">
        <v>2</v>
      </c>
      <c r="E270" s="152">
        <f t="shared" si="14"/>
        <v>4.6511627906976744E-2</v>
      </c>
    </row>
    <row r="271" spans="2:5" x14ac:dyDescent="0.15">
      <c r="B271" s="133"/>
      <c r="C271" s="138" t="s">
        <v>153</v>
      </c>
      <c r="D271" s="151">
        <v>2</v>
      </c>
      <c r="E271" s="152">
        <f t="shared" si="14"/>
        <v>4.6511627906976744E-2</v>
      </c>
    </row>
    <row r="272" spans="2:5" x14ac:dyDescent="0.15">
      <c r="B272" s="133"/>
      <c r="C272" s="138" t="s">
        <v>96</v>
      </c>
      <c r="D272" s="151">
        <v>1</v>
      </c>
      <c r="E272" s="152">
        <f t="shared" si="14"/>
        <v>2.3255813953488372E-2</v>
      </c>
    </row>
    <row r="273" spans="2:5" x14ac:dyDescent="0.15">
      <c r="B273" s="133"/>
      <c r="C273" s="138" t="s">
        <v>91</v>
      </c>
      <c r="D273" s="151">
        <v>1</v>
      </c>
      <c r="E273" s="152">
        <f t="shared" si="14"/>
        <v>2.3255813953488372E-2</v>
      </c>
    </row>
    <row r="274" spans="2:5" x14ac:dyDescent="0.15">
      <c r="B274" s="133"/>
      <c r="C274" s="138" t="s">
        <v>103</v>
      </c>
      <c r="D274" s="151">
        <v>1</v>
      </c>
      <c r="E274" s="152">
        <f t="shared" si="14"/>
        <v>2.3255813953488372E-2</v>
      </c>
    </row>
    <row r="275" spans="2:5" x14ac:dyDescent="0.15">
      <c r="B275" s="133"/>
      <c r="C275" s="138" t="s">
        <v>94</v>
      </c>
      <c r="D275" s="151">
        <v>1</v>
      </c>
      <c r="E275" s="152">
        <f t="shared" si="14"/>
        <v>2.3255813953488372E-2</v>
      </c>
    </row>
    <row r="276" spans="2:5" x14ac:dyDescent="0.15">
      <c r="B276" s="133"/>
      <c r="C276" s="138" t="s">
        <v>95</v>
      </c>
      <c r="D276" s="151">
        <v>1</v>
      </c>
      <c r="E276" s="152">
        <f t="shared" si="14"/>
        <v>2.3255813953488372E-2</v>
      </c>
    </row>
    <row r="277" spans="2:5" x14ac:dyDescent="0.15">
      <c r="B277" s="133"/>
      <c r="C277" s="138" t="s">
        <v>107</v>
      </c>
      <c r="D277" s="151">
        <v>1</v>
      </c>
      <c r="E277" s="152">
        <f t="shared" si="14"/>
        <v>2.3255813953488372E-2</v>
      </c>
    </row>
    <row r="278" spans="2:5" x14ac:dyDescent="0.15">
      <c r="B278" s="133"/>
      <c r="C278" s="138" t="s">
        <v>166</v>
      </c>
      <c r="D278" s="151">
        <v>1</v>
      </c>
      <c r="E278" s="152">
        <f t="shared" si="14"/>
        <v>2.3255813953488372E-2</v>
      </c>
    </row>
    <row r="279" spans="2:5" x14ac:dyDescent="0.15">
      <c r="B279" s="133"/>
      <c r="C279" s="138" t="s">
        <v>147</v>
      </c>
      <c r="D279" s="151">
        <v>1</v>
      </c>
      <c r="E279" s="152">
        <f t="shared" si="14"/>
        <v>2.3255813953488372E-2</v>
      </c>
    </row>
    <row r="280" spans="2:5" x14ac:dyDescent="0.15">
      <c r="B280" s="133"/>
      <c r="C280" s="138" t="s">
        <v>148</v>
      </c>
      <c r="D280" s="151">
        <v>1</v>
      </c>
      <c r="E280" s="152">
        <f t="shared" si="14"/>
        <v>2.3255813953488372E-2</v>
      </c>
    </row>
    <row r="281" spans="2:5" x14ac:dyDescent="0.15">
      <c r="B281" s="133"/>
      <c r="C281" s="138" t="s">
        <v>92</v>
      </c>
      <c r="D281" s="151">
        <v>1</v>
      </c>
      <c r="E281" s="152">
        <f t="shared" si="14"/>
        <v>2.3255813953488372E-2</v>
      </c>
    </row>
    <row r="282" spans="2:5" x14ac:dyDescent="0.15">
      <c r="B282" s="133"/>
      <c r="C282" s="138" t="s">
        <v>167</v>
      </c>
      <c r="D282" s="151">
        <v>1</v>
      </c>
      <c r="E282" s="152">
        <f t="shared" si="14"/>
        <v>2.3255813953488372E-2</v>
      </c>
    </row>
    <row r="283" spans="2:5" x14ac:dyDescent="0.15">
      <c r="B283" s="133"/>
      <c r="C283" s="138" t="s">
        <v>130</v>
      </c>
      <c r="D283" s="151">
        <v>1</v>
      </c>
      <c r="E283" s="152">
        <f t="shared" si="14"/>
        <v>2.3255813953488372E-2</v>
      </c>
    </row>
    <row r="284" spans="2:5" x14ac:dyDescent="0.15">
      <c r="B284" s="133"/>
      <c r="C284" s="138" t="s">
        <v>131</v>
      </c>
      <c r="D284" s="151">
        <v>1</v>
      </c>
      <c r="E284" s="152">
        <f t="shared" si="14"/>
        <v>2.3255813953488372E-2</v>
      </c>
    </row>
    <row r="285" spans="2:5" x14ac:dyDescent="0.15">
      <c r="B285" s="133"/>
      <c r="C285" s="138" t="s">
        <v>99</v>
      </c>
      <c r="D285" s="151">
        <v>1</v>
      </c>
      <c r="E285" s="152">
        <f t="shared" si="14"/>
        <v>2.3255813953488372E-2</v>
      </c>
    </row>
    <row r="286" spans="2:5" x14ac:dyDescent="0.15">
      <c r="B286" s="133"/>
      <c r="C286" s="138" t="s">
        <v>112</v>
      </c>
      <c r="D286" s="151">
        <v>1</v>
      </c>
      <c r="E286" s="152">
        <f t="shared" si="14"/>
        <v>2.3255813953488372E-2</v>
      </c>
    </row>
    <row r="287" spans="2:5" x14ac:dyDescent="0.15">
      <c r="B287" s="133"/>
      <c r="C287" s="138" t="s">
        <v>89</v>
      </c>
      <c r="D287" s="151">
        <v>1</v>
      </c>
      <c r="E287" s="152">
        <f t="shared" si="14"/>
        <v>2.3255813953488372E-2</v>
      </c>
    </row>
    <row r="288" spans="2:5" x14ac:dyDescent="0.15">
      <c r="B288" s="133"/>
      <c r="C288" s="138" t="s">
        <v>152</v>
      </c>
      <c r="D288" s="151">
        <v>1</v>
      </c>
      <c r="E288" s="152">
        <f t="shared" si="14"/>
        <v>2.3255813953488372E-2</v>
      </c>
    </row>
    <row r="289" spans="2:5" x14ac:dyDescent="0.15">
      <c r="B289" s="133"/>
      <c r="C289" s="138" t="s">
        <v>90</v>
      </c>
      <c r="D289" s="151">
        <v>1</v>
      </c>
      <c r="E289" s="152">
        <f t="shared" si="14"/>
        <v>2.3255813953488372E-2</v>
      </c>
    </row>
    <row r="290" spans="2:5" x14ac:dyDescent="0.15">
      <c r="B290" s="133"/>
      <c r="C290" s="138" t="s">
        <v>154</v>
      </c>
      <c r="D290" s="151">
        <v>1</v>
      </c>
      <c r="E290" s="152">
        <f t="shared" si="14"/>
        <v>2.3255813953488372E-2</v>
      </c>
    </row>
    <row r="291" spans="2:5" x14ac:dyDescent="0.15">
      <c r="B291" s="133"/>
      <c r="C291" s="138" t="s">
        <v>113</v>
      </c>
      <c r="D291" s="151">
        <v>1</v>
      </c>
      <c r="E291" s="152">
        <f t="shared" si="14"/>
        <v>2.3255813953488372E-2</v>
      </c>
    </row>
    <row r="292" spans="2:5" x14ac:dyDescent="0.15">
      <c r="B292" s="133"/>
      <c r="C292" s="138" t="s">
        <v>160</v>
      </c>
      <c r="D292" s="151">
        <v>1</v>
      </c>
      <c r="E292" s="152">
        <f t="shared" si="14"/>
        <v>2.3255813953488372E-2</v>
      </c>
    </row>
    <row r="293" spans="2:5" x14ac:dyDescent="0.15">
      <c r="B293" s="135" t="s">
        <v>79</v>
      </c>
      <c r="C293" s="135"/>
      <c r="D293" s="149">
        <v>35</v>
      </c>
      <c r="E293" s="154"/>
    </row>
    <row r="294" spans="2:5" x14ac:dyDescent="0.15">
      <c r="B294" s="133"/>
      <c r="C294" s="138" t="s">
        <v>124</v>
      </c>
      <c r="D294" s="151">
        <v>3</v>
      </c>
      <c r="E294" s="152">
        <f>D294/$D$293</f>
        <v>8.5714285714285715E-2</v>
      </c>
    </row>
    <row r="295" spans="2:5" x14ac:dyDescent="0.15">
      <c r="B295" s="133"/>
      <c r="C295" s="138" t="s">
        <v>164</v>
      </c>
      <c r="D295" s="151">
        <v>2</v>
      </c>
      <c r="E295" s="152">
        <f t="shared" ref="E295:E322" si="15">D295/$D$293</f>
        <v>5.7142857142857141E-2</v>
      </c>
    </row>
    <row r="296" spans="2:5" x14ac:dyDescent="0.15">
      <c r="B296" s="133"/>
      <c r="C296" s="138" t="s">
        <v>127</v>
      </c>
      <c r="D296" s="151">
        <v>2</v>
      </c>
      <c r="E296" s="152">
        <f t="shared" si="15"/>
        <v>5.7142857142857141E-2</v>
      </c>
    </row>
    <row r="297" spans="2:5" x14ac:dyDescent="0.15">
      <c r="B297" s="133"/>
      <c r="C297" s="138" t="s">
        <v>100</v>
      </c>
      <c r="D297" s="151">
        <v>2</v>
      </c>
      <c r="E297" s="152">
        <f t="shared" si="15"/>
        <v>5.7142857142857141E-2</v>
      </c>
    </row>
    <row r="298" spans="2:5" x14ac:dyDescent="0.15">
      <c r="B298" s="133"/>
      <c r="C298" s="138" t="s">
        <v>112</v>
      </c>
      <c r="D298" s="151">
        <v>2</v>
      </c>
      <c r="E298" s="152">
        <f t="shared" si="15"/>
        <v>5.7142857142857141E-2</v>
      </c>
    </row>
    <row r="299" spans="2:5" x14ac:dyDescent="0.15">
      <c r="B299" s="133"/>
      <c r="C299" s="138" t="s">
        <v>139</v>
      </c>
      <c r="D299" s="151">
        <v>1</v>
      </c>
      <c r="E299" s="152">
        <f t="shared" si="15"/>
        <v>2.8571428571428571E-2</v>
      </c>
    </row>
    <row r="300" spans="2:5" x14ac:dyDescent="0.15">
      <c r="B300" s="133"/>
      <c r="C300" s="138" t="s">
        <v>102</v>
      </c>
      <c r="D300" s="151">
        <v>1</v>
      </c>
      <c r="E300" s="152">
        <f t="shared" si="15"/>
        <v>2.8571428571428571E-2</v>
      </c>
    </row>
    <row r="301" spans="2:5" x14ac:dyDescent="0.15">
      <c r="B301" s="133"/>
      <c r="C301" s="138" t="s">
        <v>114</v>
      </c>
      <c r="D301" s="151">
        <v>1</v>
      </c>
      <c r="E301" s="152">
        <f t="shared" si="15"/>
        <v>2.8571428571428571E-2</v>
      </c>
    </row>
    <row r="302" spans="2:5" x14ac:dyDescent="0.15">
      <c r="B302" s="133"/>
      <c r="C302" s="138" t="s">
        <v>168</v>
      </c>
      <c r="D302" s="151">
        <v>1</v>
      </c>
      <c r="E302" s="152">
        <f t="shared" si="15"/>
        <v>2.8571428571428571E-2</v>
      </c>
    </row>
    <row r="303" spans="2:5" x14ac:dyDescent="0.15">
      <c r="B303" s="133"/>
      <c r="C303" s="138" t="s">
        <v>88</v>
      </c>
      <c r="D303" s="151">
        <v>1</v>
      </c>
      <c r="E303" s="152">
        <f t="shared" si="15"/>
        <v>2.8571428571428571E-2</v>
      </c>
    </row>
    <row r="304" spans="2:5" x14ac:dyDescent="0.15">
      <c r="B304" s="133"/>
      <c r="C304" s="138" t="s">
        <v>94</v>
      </c>
      <c r="D304" s="151">
        <v>1</v>
      </c>
      <c r="E304" s="152">
        <f t="shared" si="15"/>
        <v>2.8571428571428571E-2</v>
      </c>
    </row>
    <row r="305" spans="2:5" x14ac:dyDescent="0.15">
      <c r="B305" s="133"/>
      <c r="C305" s="138" t="s">
        <v>142</v>
      </c>
      <c r="D305" s="151">
        <v>1</v>
      </c>
      <c r="E305" s="152">
        <f t="shared" si="15"/>
        <v>2.8571428571428571E-2</v>
      </c>
    </row>
    <row r="306" spans="2:5" x14ac:dyDescent="0.15">
      <c r="B306" s="133"/>
      <c r="C306" s="138" t="s">
        <v>120</v>
      </c>
      <c r="D306" s="151">
        <v>1</v>
      </c>
      <c r="E306" s="152">
        <f t="shared" si="15"/>
        <v>2.8571428571428571E-2</v>
      </c>
    </row>
    <row r="307" spans="2:5" x14ac:dyDescent="0.15">
      <c r="B307" s="133"/>
      <c r="C307" s="138" t="s">
        <v>105</v>
      </c>
      <c r="D307" s="151">
        <v>1</v>
      </c>
      <c r="E307" s="152">
        <f t="shared" si="15"/>
        <v>2.8571428571428571E-2</v>
      </c>
    </row>
    <row r="308" spans="2:5" x14ac:dyDescent="0.15">
      <c r="B308" s="133"/>
      <c r="C308" s="138" t="s">
        <v>161</v>
      </c>
      <c r="D308" s="151">
        <v>1</v>
      </c>
      <c r="E308" s="152">
        <f t="shared" si="15"/>
        <v>2.8571428571428571E-2</v>
      </c>
    </row>
    <row r="309" spans="2:5" x14ac:dyDescent="0.15">
      <c r="B309" s="133"/>
      <c r="C309" s="138" t="s">
        <v>125</v>
      </c>
      <c r="D309" s="151">
        <v>1</v>
      </c>
      <c r="E309" s="152">
        <f t="shared" si="15"/>
        <v>2.8571428571428571E-2</v>
      </c>
    </row>
    <row r="310" spans="2:5" x14ac:dyDescent="0.15">
      <c r="B310" s="133"/>
      <c r="C310" s="138" t="s">
        <v>128</v>
      </c>
      <c r="D310" s="151">
        <v>1</v>
      </c>
      <c r="E310" s="152">
        <f t="shared" si="15"/>
        <v>2.8571428571428571E-2</v>
      </c>
    </row>
    <row r="311" spans="2:5" x14ac:dyDescent="0.15">
      <c r="B311" s="133"/>
      <c r="C311" s="138" t="s">
        <v>131</v>
      </c>
      <c r="D311" s="151">
        <v>1</v>
      </c>
      <c r="E311" s="152">
        <f t="shared" si="15"/>
        <v>2.8571428571428571E-2</v>
      </c>
    </row>
    <row r="312" spans="2:5" x14ac:dyDescent="0.15">
      <c r="B312" s="133"/>
      <c r="C312" s="138" t="s">
        <v>133</v>
      </c>
      <c r="D312" s="151">
        <v>1</v>
      </c>
      <c r="E312" s="152">
        <f t="shared" si="15"/>
        <v>2.8571428571428571E-2</v>
      </c>
    </row>
    <row r="313" spans="2:5" x14ac:dyDescent="0.15">
      <c r="B313" s="133"/>
      <c r="C313" s="138" t="s">
        <v>150</v>
      </c>
      <c r="D313" s="151">
        <v>1</v>
      </c>
      <c r="E313" s="152">
        <f t="shared" si="15"/>
        <v>2.8571428571428571E-2</v>
      </c>
    </row>
    <row r="314" spans="2:5" x14ac:dyDescent="0.15">
      <c r="B314" s="133"/>
      <c r="C314" s="138" t="s">
        <v>158</v>
      </c>
      <c r="D314" s="151">
        <v>1</v>
      </c>
      <c r="E314" s="152">
        <f t="shared" si="15"/>
        <v>2.8571428571428571E-2</v>
      </c>
    </row>
    <row r="315" spans="2:5" x14ac:dyDescent="0.15">
      <c r="B315" s="133"/>
      <c r="C315" s="138" t="s">
        <v>162</v>
      </c>
      <c r="D315" s="151">
        <v>1</v>
      </c>
      <c r="E315" s="152">
        <f t="shared" si="15"/>
        <v>2.8571428571428571E-2</v>
      </c>
    </row>
    <row r="316" spans="2:5" x14ac:dyDescent="0.15">
      <c r="B316" s="133"/>
      <c r="C316" s="138" t="s">
        <v>169</v>
      </c>
      <c r="D316" s="151">
        <v>1</v>
      </c>
      <c r="E316" s="152">
        <f t="shared" si="15"/>
        <v>2.8571428571428571E-2</v>
      </c>
    </row>
    <row r="317" spans="2:5" x14ac:dyDescent="0.15">
      <c r="B317" s="133"/>
      <c r="C317" s="138" t="s">
        <v>135</v>
      </c>
      <c r="D317" s="151">
        <v>1</v>
      </c>
      <c r="E317" s="152">
        <f t="shared" si="15"/>
        <v>2.8571428571428571E-2</v>
      </c>
    </row>
    <row r="318" spans="2:5" x14ac:dyDescent="0.15">
      <c r="B318" s="133"/>
      <c r="C318" s="138" t="s">
        <v>151</v>
      </c>
      <c r="D318" s="151">
        <v>1</v>
      </c>
      <c r="E318" s="152">
        <f t="shared" si="15"/>
        <v>2.8571428571428571E-2</v>
      </c>
    </row>
    <row r="319" spans="2:5" x14ac:dyDescent="0.15">
      <c r="B319" s="133"/>
      <c r="C319" s="138" t="s">
        <v>152</v>
      </c>
      <c r="D319" s="151">
        <v>1</v>
      </c>
      <c r="E319" s="152">
        <f t="shared" si="15"/>
        <v>2.8571428571428571E-2</v>
      </c>
    </row>
    <row r="320" spans="2:5" x14ac:dyDescent="0.15">
      <c r="B320" s="133"/>
      <c r="C320" s="138" t="s">
        <v>90</v>
      </c>
      <c r="D320" s="151">
        <v>1</v>
      </c>
      <c r="E320" s="152">
        <f t="shared" si="15"/>
        <v>2.8571428571428571E-2</v>
      </c>
    </row>
    <row r="321" spans="2:5" x14ac:dyDescent="0.15">
      <c r="B321" s="133"/>
      <c r="C321" s="138" t="s">
        <v>113</v>
      </c>
      <c r="D321" s="151">
        <v>1</v>
      </c>
      <c r="E321" s="152">
        <f t="shared" si="15"/>
        <v>2.8571428571428571E-2</v>
      </c>
    </row>
    <row r="322" spans="2:5" x14ac:dyDescent="0.15">
      <c r="B322" s="133"/>
      <c r="C322" s="138" t="s">
        <v>101</v>
      </c>
      <c r="D322" s="151">
        <v>1</v>
      </c>
      <c r="E322" s="152">
        <f t="shared" si="15"/>
        <v>2.8571428571428571E-2</v>
      </c>
    </row>
    <row r="323" spans="2:5" x14ac:dyDescent="0.15">
      <c r="B323" s="142" t="s">
        <v>31</v>
      </c>
      <c r="C323" s="142"/>
      <c r="D323" s="155">
        <v>357</v>
      </c>
      <c r="E323" s="156"/>
    </row>
    <row r="324" spans="2:5" x14ac:dyDescent="0.15">
      <c r="B324"/>
      <c r="C324"/>
      <c r="D324"/>
    </row>
    <row r="325" spans="2:5" x14ac:dyDescent="0.15">
      <c r="B325"/>
      <c r="C325"/>
      <c r="D325"/>
    </row>
    <row r="326" spans="2:5" x14ac:dyDescent="0.15">
      <c r="B326"/>
      <c r="C326"/>
      <c r="D326"/>
    </row>
    <row r="327" spans="2:5" x14ac:dyDescent="0.15">
      <c r="B327"/>
      <c r="C327"/>
      <c r="D327"/>
    </row>
    <row r="328" spans="2:5" x14ac:dyDescent="0.15">
      <c r="B328"/>
      <c r="C328"/>
      <c r="D328"/>
    </row>
    <row r="329" spans="2:5" x14ac:dyDescent="0.15">
      <c r="B329"/>
      <c r="C329"/>
      <c r="D329"/>
    </row>
    <row r="330" spans="2:5" x14ac:dyDescent="0.15">
      <c r="B330"/>
      <c r="C330"/>
      <c r="D330"/>
    </row>
    <row r="331" spans="2:5" x14ac:dyDescent="0.15">
      <c r="B331"/>
      <c r="C331"/>
      <c r="D331"/>
    </row>
    <row r="332" spans="2:5" x14ac:dyDescent="0.15">
      <c r="B332"/>
      <c r="C332"/>
      <c r="D332"/>
    </row>
    <row r="333" spans="2:5" x14ac:dyDescent="0.15">
      <c r="B333"/>
      <c r="C333"/>
      <c r="D333"/>
    </row>
    <row r="334" spans="2:5" x14ac:dyDescent="0.15">
      <c r="B334"/>
      <c r="C334"/>
      <c r="D334"/>
    </row>
    <row r="335" spans="2:5" x14ac:dyDescent="0.15">
      <c r="B335"/>
      <c r="C335"/>
      <c r="D335"/>
    </row>
    <row r="336" spans="2:5" x14ac:dyDescent="0.15">
      <c r="B336"/>
      <c r="C336"/>
      <c r="D336"/>
    </row>
    <row r="337" spans="2:4" x14ac:dyDescent="0.15">
      <c r="B337"/>
      <c r="C337"/>
      <c r="D337"/>
    </row>
    <row r="338" spans="2:4" x14ac:dyDescent="0.15">
      <c r="B338"/>
      <c r="C338"/>
      <c r="D338"/>
    </row>
    <row r="339" spans="2:4" x14ac:dyDescent="0.15">
      <c r="B339"/>
      <c r="C339"/>
      <c r="D339"/>
    </row>
    <row r="340" spans="2:4" x14ac:dyDescent="0.15">
      <c r="B340"/>
      <c r="C340"/>
      <c r="D340"/>
    </row>
    <row r="341" spans="2:4" x14ac:dyDescent="0.15">
      <c r="B341"/>
      <c r="C341"/>
      <c r="D341"/>
    </row>
    <row r="342" spans="2:4" x14ac:dyDescent="0.15">
      <c r="B342"/>
      <c r="C342"/>
      <c r="D342"/>
    </row>
    <row r="343" spans="2:4" x14ac:dyDescent="0.15">
      <c r="B343"/>
      <c r="C343"/>
      <c r="D343"/>
    </row>
    <row r="344" spans="2:4" x14ac:dyDescent="0.15">
      <c r="B344"/>
      <c r="C344"/>
      <c r="D344"/>
    </row>
    <row r="345" spans="2:4" x14ac:dyDescent="0.15">
      <c r="B345"/>
      <c r="C345"/>
      <c r="D345"/>
    </row>
    <row r="346" spans="2:4" x14ac:dyDescent="0.15">
      <c r="B346"/>
      <c r="C346"/>
      <c r="D346"/>
    </row>
    <row r="347" spans="2:4" x14ac:dyDescent="0.15">
      <c r="B347"/>
      <c r="C347"/>
      <c r="D347"/>
    </row>
    <row r="348" spans="2:4" x14ac:dyDescent="0.15">
      <c r="B348"/>
      <c r="C348"/>
      <c r="D348"/>
    </row>
    <row r="349" spans="2:4" x14ac:dyDescent="0.15">
      <c r="B349"/>
      <c r="C349"/>
      <c r="D349"/>
    </row>
    <row r="350" spans="2:4" x14ac:dyDescent="0.15">
      <c r="B350"/>
      <c r="C350"/>
      <c r="D350"/>
    </row>
    <row r="351" spans="2:4" x14ac:dyDescent="0.15">
      <c r="B351"/>
      <c r="C351"/>
      <c r="D351"/>
    </row>
    <row r="352" spans="2:4" x14ac:dyDescent="0.15">
      <c r="B352"/>
      <c r="C352"/>
      <c r="D352"/>
    </row>
    <row r="353" spans="2:4" x14ac:dyDescent="0.15">
      <c r="B353"/>
      <c r="C353"/>
      <c r="D353"/>
    </row>
    <row r="354" spans="2:4" x14ac:dyDescent="0.15">
      <c r="B354"/>
      <c r="C354"/>
      <c r="D354"/>
    </row>
    <row r="355" spans="2:4" x14ac:dyDescent="0.15">
      <c r="B355"/>
      <c r="C355"/>
      <c r="D355"/>
    </row>
    <row r="356" spans="2:4" x14ac:dyDescent="0.15">
      <c r="B356"/>
      <c r="C356"/>
      <c r="D356"/>
    </row>
    <row r="357" spans="2:4" x14ac:dyDescent="0.15">
      <c r="B357"/>
      <c r="C357"/>
      <c r="D357"/>
    </row>
    <row r="358" spans="2:4" x14ac:dyDescent="0.15">
      <c r="B358"/>
      <c r="C358"/>
      <c r="D358"/>
    </row>
    <row r="359" spans="2:4" x14ac:dyDescent="0.15">
      <c r="B359"/>
      <c r="C359"/>
      <c r="D359"/>
    </row>
    <row r="360" spans="2:4" x14ac:dyDescent="0.15">
      <c r="B360"/>
      <c r="C360"/>
      <c r="D360"/>
    </row>
    <row r="361" spans="2:4" x14ac:dyDescent="0.15">
      <c r="B361"/>
      <c r="C361"/>
      <c r="D361"/>
    </row>
    <row r="362" spans="2:4" x14ac:dyDescent="0.15">
      <c r="B362"/>
      <c r="C362"/>
      <c r="D362"/>
    </row>
    <row r="363" spans="2:4" x14ac:dyDescent="0.15">
      <c r="B363"/>
      <c r="C363"/>
      <c r="D363"/>
    </row>
    <row r="364" spans="2:4" x14ac:dyDescent="0.15">
      <c r="B364"/>
      <c r="C364"/>
      <c r="D364"/>
    </row>
    <row r="365" spans="2:4" x14ac:dyDescent="0.15">
      <c r="B365"/>
      <c r="C365"/>
      <c r="D365"/>
    </row>
    <row r="366" spans="2:4" x14ac:dyDescent="0.15">
      <c r="B366"/>
      <c r="C366"/>
      <c r="D366"/>
    </row>
    <row r="367" spans="2:4" x14ac:dyDescent="0.15">
      <c r="B367"/>
      <c r="C367"/>
      <c r="D367"/>
    </row>
    <row r="368" spans="2:4" x14ac:dyDescent="0.15">
      <c r="B368"/>
      <c r="C368"/>
      <c r="D368"/>
    </row>
    <row r="369" spans="2:4" x14ac:dyDescent="0.15">
      <c r="B369"/>
      <c r="C369"/>
      <c r="D369"/>
    </row>
    <row r="370" spans="2:4" x14ac:dyDescent="0.15">
      <c r="B370"/>
      <c r="C370"/>
      <c r="D370"/>
    </row>
    <row r="371" spans="2:4" x14ac:dyDescent="0.15">
      <c r="B371"/>
      <c r="C371"/>
      <c r="D371"/>
    </row>
    <row r="372" spans="2:4" x14ac:dyDescent="0.15">
      <c r="B372"/>
      <c r="C372"/>
      <c r="D372"/>
    </row>
    <row r="373" spans="2:4" x14ac:dyDescent="0.15">
      <c r="B373"/>
      <c r="C373"/>
      <c r="D373"/>
    </row>
    <row r="374" spans="2:4" x14ac:dyDescent="0.15">
      <c r="B374" s="63"/>
      <c r="C374" s="63"/>
    </row>
    <row r="375" spans="2:4" x14ac:dyDescent="0.15">
      <c r="B375" s="63"/>
      <c r="C375" s="63"/>
    </row>
    <row r="376" spans="2:4" x14ac:dyDescent="0.15">
      <c r="B376" s="63"/>
      <c r="C376" s="63"/>
    </row>
    <row r="377" spans="2:4" x14ac:dyDescent="0.15">
      <c r="B377" s="63"/>
      <c r="C377" s="63"/>
    </row>
    <row r="378" spans="2:4" x14ac:dyDescent="0.15">
      <c r="B378" s="63"/>
      <c r="C378" s="63"/>
    </row>
    <row r="379" spans="2:4" x14ac:dyDescent="0.15">
      <c r="B379" s="63"/>
      <c r="C379" s="63"/>
    </row>
    <row r="380" spans="2:4" x14ac:dyDescent="0.15">
      <c r="B380" s="63"/>
      <c r="C380" s="63"/>
    </row>
    <row r="381" spans="2:4" x14ac:dyDescent="0.15">
      <c r="B381" s="63"/>
      <c r="C381" s="63"/>
    </row>
    <row r="382" spans="2:4" x14ac:dyDescent="0.15">
      <c r="B382" s="63"/>
      <c r="C382" s="63"/>
    </row>
    <row r="383" spans="2:4" x14ac:dyDescent="0.15">
      <c r="B383" s="63"/>
      <c r="C383" s="63"/>
    </row>
    <row r="384" spans="2:4" x14ac:dyDescent="0.15">
      <c r="B384" s="63"/>
      <c r="C384" s="63"/>
    </row>
    <row r="385" spans="2:3" x14ac:dyDescent="0.15">
      <c r="B385" s="63"/>
      <c r="C385" s="63"/>
    </row>
    <row r="386" spans="2:3" x14ac:dyDescent="0.15">
      <c r="B386" s="63"/>
      <c r="C386" s="63"/>
    </row>
    <row r="387" spans="2:3" x14ac:dyDescent="0.15">
      <c r="B387" s="63"/>
      <c r="C387" s="63"/>
    </row>
    <row r="388" spans="2:3" x14ac:dyDescent="0.15">
      <c r="B388" s="63"/>
      <c r="C388" s="63"/>
    </row>
    <row r="389" spans="2:3" x14ac:dyDescent="0.15">
      <c r="B389" s="63"/>
      <c r="C389" s="63"/>
    </row>
    <row r="390" spans="2:3" x14ac:dyDescent="0.15">
      <c r="B390" s="63"/>
      <c r="C390" s="63"/>
    </row>
    <row r="391" spans="2:3" x14ac:dyDescent="0.15">
      <c r="B391" s="63"/>
      <c r="C391" s="63"/>
    </row>
    <row r="392" spans="2:3" x14ac:dyDescent="0.15">
      <c r="B392" s="63"/>
      <c r="C392" s="63"/>
    </row>
    <row r="393" spans="2:3" x14ac:dyDescent="0.15">
      <c r="B393" s="63"/>
      <c r="C393" s="63"/>
    </row>
    <row r="394" spans="2:3" x14ac:dyDescent="0.15">
      <c r="B394" s="63"/>
      <c r="C394" s="63"/>
    </row>
    <row r="395" spans="2:3" x14ac:dyDescent="0.15">
      <c r="B395" s="63"/>
      <c r="C395" s="63"/>
    </row>
    <row r="396" spans="2:3" x14ac:dyDescent="0.15">
      <c r="B396" s="63"/>
      <c r="C396" s="63"/>
    </row>
    <row r="397" spans="2:3" x14ac:dyDescent="0.15">
      <c r="B397" s="63"/>
      <c r="C397" s="63"/>
    </row>
    <row r="398" spans="2:3" x14ac:dyDescent="0.15">
      <c r="B398" s="63"/>
      <c r="C398" s="63"/>
    </row>
    <row r="399" spans="2:3" x14ac:dyDescent="0.15">
      <c r="B399" s="63"/>
      <c r="C399" s="63"/>
    </row>
    <row r="400" spans="2:3" x14ac:dyDescent="0.15">
      <c r="B400" s="63"/>
      <c r="C400" s="63"/>
    </row>
    <row r="401" spans="2:3" x14ac:dyDescent="0.15">
      <c r="B401" s="63"/>
      <c r="C401" s="63"/>
    </row>
    <row r="402" spans="2:3" x14ac:dyDescent="0.15">
      <c r="B402" s="63"/>
      <c r="C402" s="63"/>
    </row>
    <row r="403" spans="2:3" x14ac:dyDescent="0.15">
      <c r="B403" s="63"/>
      <c r="C403" s="63"/>
    </row>
    <row r="404" spans="2:3" x14ac:dyDescent="0.15">
      <c r="B404" s="63"/>
      <c r="C404" s="63"/>
    </row>
    <row r="405" spans="2:3" x14ac:dyDescent="0.15">
      <c r="B405" s="63"/>
      <c r="C405" s="63"/>
    </row>
    <row r="406" spans="2:3" x14ac:dyDescent="0.15">
      <c r="B406" s="63"/>
      <c r="C406" s="63"/>
    </row>
    <row r="407" spans="2:3" x14ac:dyDescent="0.15">
      <c r="B407" s="63"/>
      <c r="C407" s="63"/>
    </row>
    <row r="408" spans="2:3" x14ac:dyDescent="0.15">
      <c r="B408" s="63"/>
      <c r="C408" s="63"/>
    </row>
    <row r="409" spans="2:3" x14ac:dyDescent="0.15">
      <c r="B409" s="63"/>
      <c r="C409" s="63"/>
    </row>
    <row r="410" spans="2:3" x14ac:dyDescent="0.15">
      <c r="B410" s="63"/>
      <c r="C410" s="63"/>
    </row>
    <row r="411" spans="2:3" x14ac:dyDescent="0.15">
      <c r="B411" s="63"/>
      <c r="C411" s="63"/>
    </row>
    <row r="412" spans="2:3" x14ac:dyDescent="0.15">
      <c r="B412" s="63"/>
      <c r="C412" s="63"/>
    </row>
    <row r="413" spans="2:3" x14ac:dyDescent="0.15">
      <c r="B413" s="63"/>
      <c r="C413" s="63"/>
    </row>
    <row r="414" spans="2:3" x14ac:dyDescent="0.15">
      <c r="B414" s="63"/>
      <c r="C414" s="63"/>
    </row>
    <row r="415" spans="2:3" x14ac:dyDescent="0.15">
      <c r="B415" s="63"/>
      <c r="C415" s="63"/>
    </row>
    <row r="416" spans="2:3" x14ac:dyDescent="0.15">
      <c r="B416" s="63"/>
      <c r="C416" s="63"/>
    </row>
    <row r="417" spans="2:3" x14ac:dyDescent="0.15">
      <c r="B417" s="63"/>
      <c r="C417" s="63"/>
    </row>
    <row r="418" spans="2:3" x14ac:dyDescent="0.15">
      <c r="B418" s="63"/>
      <c r="C418" s="63"/>
    </row>
    <row r="419" spans="2:3" x14ac:dyDescent="0.15">
      <c r="B419" s="63"/>
      <c r="C419" s="63"/>
    </row>
    <row r="420" spans="2:3" x14ac:dyDescent="0.15">
      <c r="B420" s="63"/>
      <c r="C420" s="63"/>
    </row>
    <row r="421" spans="2:3" x14ac:dyDescent="0.15">
      <c r="B421" s="63"/>
      <c r="C421" s="63"/>
    </row>
    <row r="422" spans="2:3" x14ac:dyDescent="0.15">
      <c r="B422" s="63"/>
      <c r="C422" s="63"/>
    </row>
    <row r="423" spans="2:3" x14ac:dyDescent="0.15">
      <c r="B423" s="63"/>
      <c r="C423" s="63"/>
    </row>
    <row r="424" spans="2:3" x14ac:dyDescent="0.15">
      <c r="B424" s="63"/>
      <c r="C424" s="63"/>
    </row>
    <row r="425" spans="2:3" x14ac:dyDescent="0.15">
      <c r="B425" s="63"/>
      <c r="C425" s="63"/>
    </row>
    <row r="426" spans="2:3" x14ac:dyDescent="0.15">
      <c r="B426" s="63"/>
      <c r="C426" s="63"/>
    </row>
    <row r="427" spans="2:3" x14ac:dyDescent="0.15">
      <c r="B427" s="63"/>
      <c r="C427" s="63"/>
    </row>
    <row r="428" spans="2:3" x14ac:dyDescent="0.15">
      <c r="B428" s="63"/>
      <c r="C428" s="63"/>
    </row>
    <row r="429" spans="2:3" x14ac:dyDescent="0.15">
      <c r="B429" s="63"/>
      <c r="C429" s="63"/>
    </row>
    <row r="430" spans="2:3" x14ac:dyDescent="0.15">
      <c r="B430" s="63"/>
      <c r="C430" s="63"/>
    </row>
    <row r="431" spans="2:3" x14ac:dyDescent="0.15">
      <c r="B431" s="63"/>
      <c r="C431" s="63"/>
    </row>
    <row r="432" spans="2:3" x14ac:dyDescent="0.15">
      <c r="B432" s="63"/>
      <c r="C432" s="63"/>
    </row>
    <row r="433" spans="2:3" x14ac:dyDescent="0.15">
      <c r="B433" s="63"/>
      <c r="C433" s="63"/>
    </row>
    <row r="434" spans="2:3" x14ac:dyDescent="0.15">
      <c r="B434" s="63"/>
      <c r="C434" s="63"/>
    </row>
    <row r="435" spans="2:3" x14ac:dyDescent="0.15">
      <c r="B435" s="63"/>
      <c r="C435" s="63"/>
    </row>
    <row r="436" spans="2:3" x14ac:dyDescent="0.15">
      <c r="B436" s="63"/>
      <c r="C436" s="63"/>
    </row>
    <row r="437" spans="2:3" x14ac:dyDescent="0.15">
      <c r="B437" s="63"/>
      <c r="C437" s="63"/>
    </row>
    <row r="438" spans="2:3" x14ac:dyDescent="0.15">
      <c r="B438" s="63"/>
      <c r="C438" s="63"/>
    </row>
    <row r="439" spans="2:3" x14ac:dyDescent="0.15">
      <c r="B439" s="63"/>
      <c r="C439" s="63"/>
    </row>
    <row r="440" spans="2:3" x14ac:dyDescent="0.15">
      <c r="B440" s="63"/>
      <c r="C440" s="63"/>
    </row>
    <row r="441" spans="2:3" x14ac:dyDescent="0.15">
      <c r="B441" s="63"/>
      <c r="C441" s="63"/>
    </row>
    <row r="442" spans="2:3" x14ac:dyDescent="0.15">
      <c r="B442" s="63"/>
      <c r="C442" s="63"/>
    </row>
  </sheetData>
  <mergeCells count="11">
    <mergeCell ref="B1:K1"/>
    <mergeCell ref="C2:G2"/>
    <mergeCell ref="H2:K2"/>
    <mergeCell ref="B11:N11"/>
    <mergeCell ref="B37:H37"/>
    <mergeCell ref="B98:E98"/>
    <mergeCell ref="B2:B3"/>
    <mergeCell ref="B51:C51"/>
    <mergeCell ref="B63:C63"/>
    <mergeCell ref="B74:C74"/>
    <mergeCell ref="B75:C75"/>
  </mergeCells>
  <phoneticPr fontId="24" type="noConversion"/>
  <conditionalFormatting sqref="G13:G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3:I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3:L15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3:N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69930555555555596" right="0.69930555555555596" top="0.75" bottom="0.75" header="0.3" footer="0.3"/>
  <pageSetup paperSize="9" orientation="portrait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XDN221"/>
  <sheetViews>
    <sheetView showGridLines="0" topLeftCell="B1" workbookViewId="0">
      <selection activeCell="C30" sqref="C30"/>
    </sheetView>
  </sheetViews>
  <sheetFormatPr defaultColWidth="9" defaultRowHeight="14.25" x14ac:dyDescent="0.15"/>
  <cols>
    <col min="1" max="1" width="5.75" style="41" hidden="1" customWidth="1"/>
    <col min="2" max="2" width="11.875" style="164" customWidth="1"/>
    <col min="3" max="3" width="11.25" style="42" customWidth="1"/>
    <col min="4" max="4" width="11.625" style="42" customWidth="1"/>
    <col min="5" max="5" width="11.875" style="42" customWidth="1"/>
    <col min="6" max="6" width="14" style="42" customWidth="1"/>
    <col min="7" max="7" width="10.375" style="41" customWidth="1"/>
    <col min="8" max="8" width="10.125" style="43" customWidth="1"/>
    <col min="9" max="10" width="10.375" style="43" customWidth="1"/>
    <col min="11" max="11" width="10" style="43" customWidth="1"/>
    <col min="12" max="14" width="10.375" style="44" customWidth="1"/>
    <col min="15" max="15" width="3.75" style="45" customWidth="1"/>
    <col min="16" max="16" width="11.125" style="45" customWidth="1"/>
    <col min="17" max="18" width="9" style="45" customWidth="1"/>
    <col min="19" max="16342" width="9" style="46" customWidth="1"/>
    <col min="16343" max="16384" width="9" style="47" customWidth="1"/>
  </cols>
  <sheetData>
    <row r="1" spans="1:16342" customFormat="1" ht="18" customHeight="1" x14ac:dyDescent="0.15">
      <c r="A1" s="11"/>
      <c r="B1" s="42"/>
      <c r="C1" s="42"/>
      <c r="D1" s="42"/>
      <c r="E1" s="42"/>
      <c r="F1" s="42"/>
      <c r="G1" s="12">
        <f>SUBTOTAL(9,G3:G221)</f>
        <v>6826</v>
      </c>
      <c r="H1" s="48">
        <f>G1/5</f>
        <v>1365.2</v>
      </c>
      <c r="I1" s="12">
        <f>SUBTOTAL(9,I3:I221)</f>
        <v>3098</v>
      </c>
      <c r="J1" s="53">
        <f>IF(G1&gt;0,I1/G1,0)</f>
        <v>0.4538529153237621</v>
      </c>
      <c r="K1" s="12">
        <f>SUBTOTAL(9,K3:K221)</f>
        <v>551</v>
      </c>
      <c r="L1" s="54">
        <f>IF(G1&gt;0,K1/G1,0)</f>
        <v>8.0720773513038385E-2</v>
      </c>
      <c r="M1" s="55">
        <f>SUBTOTAL(9,M3:M221)</f>
        <v>123905.10999999996</v>
      </c>
      <c r="N1" s="56">
        <f>IF(G1&gt;0,M1/G1,0)</f>
        <v>18.151935247582767</v>
      </c>
      <c r="O1" s="45"/>
      <c r="P1" s="45"/>
      <c r="Q1" s="45"/>
      <c r="R1" s="45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6"/>
      <c r="AL1" s="46"/>
      <c r="AM1" s="46"/>
      <c r="AN1" s="46"/>
      <c r="AO1" s="46"/>
      <c r="AP1" s="46"/>
      <c r="AQ1" s="46"/>
      <c r="AR1" s="46"/>
      <c r="AS1" s="46"/>
      <c r="AT1" s="46"/>
      <c r="AU1" s="46"/>
      <c r="AV1" s="46"/>
      <c r="AW1" s="46"/>
      <c r="AX1" s="46"/>
      <c r="AY1" s="46"/>
      <c r="AZ1" s="46"/>
      <c r="BA1" s="46"/>
      <c r="BB1" s="46"/>
      <c r="BC1" s="46"/>
      <c r="BD1" s="46"/>
      <c r="BE1" s="46"/>
      <c r="BF1" s="46"/>
      <c r="BG1" s="46"/>
      <c r="BH1" s="46"/>
      <c r="BI1" s="46"/>
      <c r="BJ1" s="46"/>
      <c r="BK1" s="46"/>
      <c r="BL1" s="46"/>
      <c r="BM1" s="46"/>
      <c r="BN1" s="46"/>
      <c r="BO1" s="46"/>
      <c r="BP1" s="46"/>
      <c r="BQ1" s="46"/>
      <c r="BR1" s="46"/>
      <c r="BS1" s="46"/>
      <c r="BT1" s="46"/>
      <c r="BU1" s="46"/>
      <c r="BV1" s="46"/>
      <c r="BW1" s="46"/>
      <c r="BX1" s="46"/>
      <c r="BY1" s="46"/>
      <c r="BZ1" s="46"/>
      <c r="CA1" s="46"/>
      <c r="CB1" s="46"/>
      <c r="CC1" s="46"/>
      <c r="CD1" s="46"/>
      <c r="CE1" s="46"/>
      <c r="CF1" s="46"/>
      <c r="CG1" s="46"/>
      <c r="CH1" s="46"/>
      <c r="CI1" s="46"/>
      <c r="CJ1" s="46"/>
      <c r="CK1" s="46"/>
      <c r="CL1" s="46"/>
      <c r="CM1" s="46"/>
      <c r="CN1" s="46"/>
      <c r="CO1" s="46"/>
      <c r="CP1" s="46"/>
      <c r="CQ1" s="46"/>
      <c r="CR1" s="46"/>
      <c r="CS1" s="46"/>
      <c r="CT1" s="46"/>
      <c r="CU1" s="46"/>
      <c r="CV1" s="46"/>
      <c r="CW1" s="46"/>
      <c r="CX1" s="46"/>
      <c r="CY1" s="46"/>
      <c r="CZ1" s="46"/>
      <c r="DA1" s="46"/>
      <c r="DB1" s="46"/>
      <c r="DC1" s="46"/>
      <c r="DD1" s="46"/>
      <c r="DE1" s="46"/>
      <c r="DF1" s="46"/>
      <c r="DG1" s="46"/>
      <c r="DH1" s="46"/>
      <c r="DI1" s="46"/>
      <c r="DJ1" s="46"/>
      <c r="DK1" s="46"/>
      <c r="DL1" s="46"/>
      <c r="DM1" s="46"/>
      <c r="DN1" s="46"/>
      <c r="DO1" s="46"/>
      <c r="DP1" s="46"/>
      <c r="DQ1" s="46"/>
      <c r="DR1" s="46"/>
      <c r="DS1" s="46"/>
      <c r="DT1" s="46"/>
      <c r="DU1" s="46"/>
      <c r="DV1" s="46"/>
      <c r="DW1" s="46"/>
      <c r="DX1" s="46"/>
      <c r="DY1" s="46"/>
      <c r="DZ1" s="46"/>
      <c r="EA1" s="46"/>
      <c r="EB1" s="46"/>
      <c r="EC1" s="46"/>
      <c r="ED1" s="46"/>
      <c r="EE1" s="46"/>
      <c r="EF1" s="46"/>
      <c r="EG1" s="46"/>
      <c r="EH1" s="46"/>
      <c r="EI1" s="46"/>
      <c r="EJ1" s="46"/>
      <c r="EK1" s="46"/>
      <c r="EL1" s="46"/>
      <c r="EM1" s="46"/>
      <c r="EN1" s="46"/>
      <c r="EO1" s="46"/>
      <c r="EP1" s="46"/>
      <c r="EQ1" s="46"/>
      <c r="ER1" s="46"/>
      <c r="ES1" s="46"/>
      <c r="ET1" s="46"/>
      <c r="EU1" s="46"/>
      <c r="EV1" s="46"/>
      <c r="EW1" s="46"/>
      <c r="EX1" s="46"/>
      <c r="EY1" s="46"/>
      <c r="EZ1" s="46"/>
      <c r="FA1" s="46"/>
      <c r="FB1" s="46"/>
      <c r="FC1" s="46"/>
      <c r="FD1" s="46"/>
      <c r="FE1" s="46"/>
      <c r="FF1" s="46"/>
      <c r="FG1" s="46"/>
      <c r="FH1" s="46"/>
      <c r="FI1" s="46"/>
      <c r="FJ1" s="46"/>
      <c r="FK1" s="46"/>
      <c r="FL1" s="46"/>
      <c r="FM1" s="46"/>
      <c r="FN1" s="46"/>
      <c r="FO1" s="46"/>
      <c r="FP1" s="46"/>
      <c r="FQ1" s="46"/>
      <c r="FR1" s="46"/>
      <c r="FS1" s="46"/>
      <c r="FT1" s="46"/>
      <c r="FU1" s="46"/>
      <c r="FV1" s="46"/>
      <c r="FW1" s="46"/>
      <c r="FX1" s="46"/>
      <c r="FY1" s="46"/>
      <c r="FZ1" s="46"/>
      <c r="GA1" s="46"/>
      <c r="GB1" s="46"/>
      <c r="GC1" s="46"/>
      <c r="GD1" s="46"/>
      <c r="GE1" s="46"/>
      <c r="GF1" s="46"/>
      <c r="GG1" s="46"/>
      <c r="GH1" s="46"/>
      <c r="GI1" s="46"/>
      <c r="GJ1" s="46"/>
      <c r="GK1" s="46"/>
      <c r="GL1" s="46"/>
      <c r="GM1" s="46"/>
      <c r="GN1" s="46"/>
      <c r="GO1" s="46"/>
      <c r="GP1" s="46"/>
      <c r="GQ1" s="46"/>
      <c r="GR1" s="46"/>
      <c r="GS1" s="46"/>
      <c r="GT1" s="46"/>
      <c r="GU1" s="46"/>
      <c r="GV1" s="46"/>
      <c r="GW1" s="46"/>
      <c r="GX1" s="46"/>
      <c r="GY1" s="46"/>
      <c r="GZ1" s="46"/>
      <c r="HA1" s="46"/>
      <c r="HB1" s="46"/>
      <c r="HC1" s="46"/>
      <c r="HD1" s="46"/>
      <c r="HE1" s="46"/>
      <c r="HF1" s="46"/>
      <c r="HG1" s="46"/>
      <c r="HH1" s="46"/>
      <c r="HI1" s="46"/>
      <c r="HJ1" s="46"/>
      <c r="HK1" s="46"/>
      <c r="HL1" s="46"/>
      <c r="HM1" s="46"/>
      <c r="HN1" s="46"/>
      <c r="HO1" s="46"/>
      <c r="HP1" s="46"/>
      <c r="HQ1" s="46"/>
      <c r="HR1" s="46"/>
      <c r="HS1" s="46"/>
      <c r="HT1" s="46"/>
      <c r="HU1" s="46"/>
      <c r="HV1" s="46"/>
      <c r="HW1" s="46"/>
      <c r="HX1" s="46"/>
      <c r="HY1" s="46"/>
      <c r="HZ1" s="46"/>
      <c r="IA1" s="46"/>
      <c r="IB1" s="46"/>
      <c r="IC1" s="46"/>
      <c r="ID1" s="46"/>
      <c r="IE1" s="46"/>
      <c r="IF1" s="46"/>
      <c r="IG1" s="46"/>
      <c r="IH1" s="46"/>
      <c r="II1" s="46"/>
      <c r="IJ1" s="46"/>
      <c r="IK1" s="46"/>
      <c r="IL1" s="46"/>
      <c r="IM1" s="46"/>
      <c r="IN1" s="46"/>
      <c r="IO1" s="46"/>
      <c r="IP1" s="46"/>
      <c r="IQ1" s="46"/>
      <c r="IR1" s="46"/>
      <c r="IS1" s="46"/>
      <c r="IT1" s="46"/>
      <c r="IU1" s="46"/>
      <c r="IV1" s="46"/>
      <c r="IW1" s="46"/>
      <c r="IX1" s="46"/>
      <c r="IY1" s="46"/>
      <c r="IZ1" s="46"/>
      <c r="JA1" s="46"/>
      <c r="JB1" s="46"/>
      <c r="JC1" s="46"/>
      <c r="JD1" s="46"/>
      <c r="JE1" s="46"/>
      <c r="JF1" s="46"/>
      <c r="JG1" s="46"/>
      <c r="JH1" s="46"/>
      <c r="JI1" s="46"/>
      <c r="JJ1" s="46"/>
      <c r="JK1" s="46"/>
      <c r="JL1" s="46"/>
      <c r="JM1" s="46"/>
      <c r="JN1" s="46"/>
      <c r="JO1" s="46"/>
      <c r="JP1" s="46"/>
      <c r="JQ1" s="46"/>
      <c r="JR1" s="46"/>
      <c r="JS1" s="46"/>
      <c r="JT1" s="46"/>
      <c r="JU1" s="46"/>
      <c r="JV1" s="46"/>
      <c r="JW1" s="46"/>
      <c r="JX1" s="46"/>
      <c r="JY1" s="46"/>
      <c r="JZ1" s="46"/>
      <c r="KA1" s="46"/>
      <c r="KB1" s="46"/>
      <c r="KC1" s="46"/>
      <c r="KD1" s="46"/>
      <c r="KE1" s="46"/>
      <c r="KF1" s="46"/>
      <c r="KG1" s="46"/>
      <c r="KH1" s="46"/>
      <c r="KI1" s="46"/>
      <c r="KJ1" s="46"/>
      <c r="KK1" s="46"/>
      <c r="KL1" s="46"/>
      <c r="KM1" s="46"/>
      <c r="KN1" s="46"/>
      <c r="KO1" s="46"/>
      <c r="KP1" s="46"/>
      <c r="KQ1" s="46"/>
      <c r="KR1" s="46"/>
      <c r="KS1" s="46"/>
      <c r="KT1" s="46"/>
      <c r="KU1" s="46"/>
      <c r="KV1" s="46"/>
      <c r="KW1" s="46"/>
      <c r="KX1" s="46"/>
      <c r="KY1" s="46"/>
      <c r="KZ1" s="46"/>
      <c r="LA1" s="46"/>
      <c r="LB1" s="46"/>
      <c r="LC1" s="46"/>
      <c r="LD1" s="46"/>
      <c r="LE1" s="46"/>
      <c r="LF1" s="46"/>
      <c r="LG1" s="46"/>
      <c r="LH1" s="46"/>
      <c r="LI1" s="46"/>
      <c r="LJ1" s="46"/>
      <c r="LK1" s="46"/>
      <c r="LL1" s="46"/>
      <c r="LM1" s="46"/>
      <c r="LN1" s="46"/>
      <c r="LO1" s="46"/>
      <c r="LP1" s="46"/>
      <c r="LQ1" s="46"/>
      <c r="LR1" s="46"/>
      <c r="LS1" s="46"/>
      <c r="LT1" s="46"/>
      <c r="LU1" s="46"/>
      <c r="LV1" s="46"/>
      <c r="LW1" s="46"/>
      <c r="LX1" s="46"/>
      <c r="LY1" s="46"/>
      <c r="LZ1" s="46"/>
      <c r="MA1" s="46"/>
      <c r="MB1" s="46"/>
      <c r="MC1" s="46"/>
      <c r="MD1" s="46"/>
      <c r="ME1" s="46"/>
      <c r="MF1" s="46"/>
      <c r="MG1" s="46"/>
      <c r="MH1" s="46"/>
      <c r="MI1" s="46"/>
      <c r="MJ1" s="46"/>
      <c r="MK1" s="46"/>
      <c r="ML1" s="46"/>
      <c r="MM1" s="46"/>
      <c r="MN1" s="46"/>
      <c r="MO1" s="46"/>
      <c r="MP1" s="46"/>
      <c r="MQ1" s="46"/>
      <c r="MR1" s="46"/>
      <c r="MS1" s="46"/>
      <c r="MT1" s="46"/>
      <c r="MU1" s="46"/>
      <c r="MV1" s="46"/>
      <c r="MW1" s="46"/>
      <c r="MX1" s="46"/>
      <c r="MY1" s="46"/>
      <c r="MZ1" s="46"/>
      <c r="NA1" s="46"/>
      <c r="NB1" s="46"/>
      <c r="NC1" s="46"/>
      <c r="ND1" s="46"/>
      <c r="NE1" s="46"/>
      <c r="NF1" s="46"/>
      <c r="NG1" s="46"/>
      <c r="NH1" s="46"/>
      <c r="NI1" s="46"/>
      <c r="NJ1" s="46"/>
      <c r="NK1" s="46"/>
      <c r="NL1" s="46"/>
      <c r="NM1" s="46"/>
      <c r="NN1" s="46"/>
      <c r="NO1" s="46"/>
      <c r="NP1" s="46"/>
      <c r="NQ1" s="46"/>
      <c r="NR1" s="46"/>
      <c r="NS1" s="46"/>
      <c r="NT1" s="46"/>
      <c r="NU1" s="46"/>
      <c r="NV1" s="46"/>
      <c r="NW1" s="46"/>
      <c r="NX1" s="46"/>
      <c r="NY1" s="46"/>
      <c r="NZ1" s="46"/>
      <c r="OA1" s="46"/>
      <c r="OB1" s="46"/>
      <c r="OC1" s="46"/>
      <c r="OD1" s="46"/>
      <c r="OE1" s="46"/>
      <c r="OF1" s="46"/>
      <c r="OG1" s="46"/>
      <c r="OH1" s="46"/>
      <c r="OI1" s="46"/>
      <c r="OJ1" s="46"/>
      <c r="OK1" s="46"/>
      <c r="OL1" s="46"/>
      <c r="OM1" s="46"/>
      <c r="ON1" s="46"/>
      <c r="OO1" s="46"/>
      <c r="OP1" s="46"/>
      <c r="OQ1" s="46"/>
      <c r="OR1" s="46"/>
      <c r="OS1" s="46"/>
      <c r="OT1" s="46"/>
      <c r="OU1" s="46"/>
      <c r="OV1" s="46"/>
      <c r="OW1" s="46"/>
      <c r="OX1" s="46"/>
      <c r="OY1" s="46"/>
      <c r="OZ1" s="46"/>
      <c r="PA1" s="46"/>
      <c r="PB1" s="46"/>
      <c r="PC1" s="46"/>
      <c r="PD1" s="46"/>
      <c r="PE1" s="46"/>
      <c r="PF1" s="46"/>
      <c r="PG1" s="46"/>
      <c r="PH1" s="46"/>
      <c r="PI1" s="46"/>
      <c r="PJ1" s="46"/>
      <c r="PK1" s="46"/>
      <c r="PL1" s="46"/>
      <c r="PM1" s="46"/>
      <c r="PN1" s="46"/>
      <c r="PO1" s="46"/>
      <c r="PP1" s="46"/>
      <c r="PQ1" s="46"/>
      <c r="PR1" s="46"/>
      <c r="PS1" s="46"/>
      <c r="PT1" s="46"/>
      <c r="PU1" s="46"/>
      <c r="PV1" s="46"/>
      <c r="PW1" s="46"/>
      <c r="PX1" s="46"/>
      <c r="PY1" s="46"/>
      <c r="PZ1" s="46"/>
      <c r="QA1" s="46"/>
      <c r="QB1" s="46"/>
      <c r="QC1" s="46"/>
      <c r="QD1" s="46"/>
      <c r="QE1" s="46"/>
      <c r="QF1" s="46"/>
      <c r="QG1" s="46"/>
      <c r="QH1" s="46"/>
      <c r="QI1" s="46"/>
      <c r="QJ1" s="46"/>
      <c r="QK1" s="46"/>
      <c r="QL1" s="46"/>
      <c r="QM1" s="46"/>
      <c r="QN1" s="46"/>
      <c r="QO1" s="46"/>
      <c r="QP1" s="46"/>
      <c r="QQ1" s="46"/>
      <c r="QR1" s="46"/>
      <c r="QS1" s="46"/>
      <c r="QT1" s="46"/>
      <c r="QU1" s="46"/>
      <c r="QV1" s="46"/>
      <c r="QW1" s="46"/>
      <c r="QX1" s="46"/>
      <c r="QY1" s="46"/>
      <c r="QZ1" s="46"/>
      <c r="RA1" s="46"/>
      <c r="RB1" s="46"/>
      <c r="RC1" s="46"/>
      <c r="RD1" s="46"/>
      <c r="RE1" s="46"/>
      <c r="RF1" s="46"/>
      <c r="RG1" s="46"/>
      <c r="RH1" s="46"/>
      <c r="RI1" s="46"/>
      <c r="RJ1" s="46"/>
      <c r="RK1" s="46"/>
      <c r="RL1" s="46"/>
      <c r="RM1" s="46"/>
      <c r="RN1" s="46"/>
      <c r="RO1" s="46"/>
      <c r="RP1" s="46"/>
      <c r="RQ1" s="46"/>
      <c r="RR1" s="46"/>
      <c r="RS1" s="46"/>
      <c r="RT1" s="46"/>
      <c r="RU1" s="46"/>
      <c r="RV1" s="46"/>
      <c r="RW1" s="46"/>
      <c r="RX1" s="46"/>
      <c r="RY1" s="46"/>
      <c r="RZ1" s="46"/>
      <c r="SA1" s="46"/>
      <c r="SB1" s="46"/>
      <c r="SC1" s="46"/>
      <c r="SD1" s="46"/>
      <c r="SE1" s="46"/>
      <c r="SF1" s="46"/>
      <c r="SG1" s="46"/>
      <c r="SH1" s="46"/>
      <c r="SI1" s="46"/>
      <c r="SJ1" s="46"/>
      <c r="SK1" s="46"/>
      <c r="SL1" s="46"/>
      <c r="SM1" s="46"/>
      <c r="SN1" s="46"/>
      <c r="SO1" s="46"/>
      <c r="SP1" s="46"/>
      <c r="SQ1" s="46"/>
      <c r="SR1" s="46"/>
      <c r="SS1" s="46"/>
      <c r="ST1" s="46"/>
      <c r="SU1" s="46"/>
      <c r="SV1" s="46"/>
      <c r="SW1" s="46"/>
      <c r="SX1" s="46"/>
      <c r="SY1" s="46"/>
      <c r="SZ1" s="46"/>
      <c r="TA1" s="46"/>
      <c r="TB1" s="46"/>
      <c r="TC1" s="46"/>
      <c r="TD1" s="46"/>
      <c r="TE1" s="46"/>
      <c r="TF1" s="46"/>
      <c r="TG1" s="46"/>
      <c r="TH1" s="46"/>
      <c r="TI1" s="46"/>
      <c r="TJ1" s="46"/>
      <c r="TK1" s="46"/>
      <c r="TL1" s="46"/>
      <c r="TM1" s="46"/>
      <c r="TN1" s="46"/>
      <c r="TO1" s="46"/>
      <c r="TP1" s="46"/>
      <c r="TQ1" s="46"/>
      <c r="TR1" s="46"/>
      <c r="TS1" s="46"/>
      <c r="TT1" s="46"/>
      <c r="TU1" s="46"/>
      <c r="TV1" s="46"/>
      <c r="TW1" s="46"/>
      <c r="TX1" s="46"/>
      <c r="TY1" s="46"/>
      <c r="TZ1" s="46"/>
      <c r="UA1" s="46"/>
      <c r="UB1" s="46"/>
      <c r="UC1" s="46"/>
      <c r="UD1" s="46"/>
      <c r="UE1" s="46"/>
      <c r="UF1" s="46"/>
      <c r="UG1" s="46"/>
      <c r="UH1" s="46"/>
      <c r="UI1" s="46"/>
      <c r="UJ1" s="46"/>
      <c r="UK1" s="46"/>
      <c r="UL1" s="46"/>
      <c r="UM1" s="46"/>
      <c r="UN1" s="46"/>
      <c r="UO1" s="46"/>
      <c r="UP1" s="46"/>
      <c r="UQ1" s="46"/>
      <c r="UR1" s="46"/>
      <c r="US1" s="46"/>
      <c r="UT1" s="46"/>
      <c r="UU1" s="46"/>
      <c r="UV1" s="46"/>
      <c r="UW1" s="46"/>
      <c r="UX1" s="46"/>
      <c r="UY1" s="46"/>
      <c r="UZ1" s="46"/>
      <c r="VA1" s="46"/>
      <c r="VB1" s="46"/>
      <c r="VC1" s="46"/>
      <c r="VD1" s="46"/>
      <c r="VE1" s="46"/>
      <c r="VF1" s="46"/>
      <c r="VG1" s="46"/>
      <c r="VH1" s="46"/>
      <c r="VI1" s="46"/>
      <c r="VJ1" s="46"/>
      <c r="VK1" s="46"/>
      <c r="VL1" s="46"/>
      <c r="VM1" s="46"/>
      <c r="VN1" s="46"/>
      <c r="VO1" s="46"/>
      <c r="VP1" s="46"/>
      <c r="VQ1" s="46"/>
      <c r="VR1" s="46"/>
      <c r="VS1" s="46"/>
      <c r="VT1" s="46"/>
      <c r="VU1" s="46"/>
      <c r="VV1" s="46"/>
      <c r="VW1" s="46"/>
      <c r="VX1" s="46"/>
      <c r="VY1" s="46"/>
      <c r="VZ1" s="46"/>
      <c r="WA1" s="46"/>
      <c r="WB1" s="46"/>
      <c r="WC1" s="46"/>
      <c r="WD1" s="46"/>
      <c r="WE1" s="46"/>
      <c r="WF1" s="46"/>
      <c r="WG1" s="46"/>
      <c r="WH1" s="46"/>
      <c r="WI1" s="46"/>
      <c r="WJ1" s="46"/>
      <c r="WK1" s="46"/>
      <c r="WL1" s="46"/>
      <c r="WM1" s="46"/>
      <c r="WN1" s="46"/>
      <c r="WO1" s="46"/>
      <c r="WP1" s="46"/>
      <c r="WQ1" s="46"/>
      <c r="WR1" s="46"/>
      <c r="WS1" s="46"/>
      <c r="WT1" s="46"/>
      <c r="WU1" s="46"/>
      <c r="WV1" s="46"/>
      <c r="WW1" s="46"/>
      <c r="WX1" s="46"/>
      <c r="WY1" s="46"/>
      <c r="WZ1" s="46"/>
      <c r="XA1" s="46"/>
      <c r="XB1" s="46"/>
      <c r="XC1" s="46"/>
      <c r="XD1" s="46"/>
      <c r="XE1" s="46"/>
      <c r="XF1" s="46"/>
      <c r="XG1" s="46"/>
      <c r="XH1" s="46"/>
      <c r="XI1" s="46"/>
      <c r="XJ1" s="46"/>
      <c r="XK1" s="46"/>
      <c r="XL1" s="46"/>
      <c r="XM1" s="46"/>
      <c r="XN1" s="46"/>
      <c r="XO1" s="46"/>
      <c r="XP1" s="46"/>
      <c r="XQ1" s="46"/>
      <c r="XR1" s="46"/>
      <c r="XS1" s="46"/>
      <c r="XT1" s="46"/>
      <c r="XU1" s="46"/>
      <c r="XV1" s="46"/>
      <c r="XW1" s="46"/>
      <c r="XX1" s="46"/>
      <c r="XY1" s="46"/>
      <c r="XZ1" s="46"/>
      <c r="YA1" s="46"/>
      <c r="YB1" s="46"/>
      <c r="YC1" s="46"/>
      <c r="YD1" s="46"/>
      <c r="YE1" s="46"/>
      <c r="YF1" s="46"/>
      <c r="YG1" s="46"/>
      <c r="YH1" s="46"/>
      <c r="YI1" s="46"/>
      <c r="YJ1" s="46"/>
      <c r="YK1" s="46"/>
      <c r="YL1" s="46"/>
      <c r="YM1" s="46"/>
      <c r="YN1" s="46"/>
      <c r="YO1" s="46"/>
      <c r="YP1" s="46"/>
      <c r="YQ1" s="46"/>
      <c r="YR1" s="46"/>
      <c r="YS1" s="46"/>
      <c r="YT1" s="46"/>
      <c r="YU1" s="46"/>
      <c r="YV1" s="46"/>
      <c r="YW1" s="46"/>
      <c r="YX1" s="46"/>
      <c r="YY1" s="46"/>
      <c r="YZ1" s="46"/>
      <c r="ZA1" s="46"/>
      <c r="ZB1" s="46"/>
      <c r="ZC1" s="46"/>
      <c r="ZD1" s="46"/>
      <c r="ZE1" s="46"/>
      <c r="ZF1" s="46"/>
      <c r="ZG1" s="46"/>
      <c r="ZH1" s="46"/>
      <c r="ZI1" s="46"/>
      <c r="ZJ1" s="46"/>
      <c r="ZK1" s="46"/>
      <c r="ZL1" s="46"/>
      <c r="ZM1" s="46"/>
      <c r="ZN1" s="46"/>
      <c r="ZO1" s="46"/>
      <c r="ZP1" s="46"/>
      <c r="ZQ1" s="46"/>
      <c r="ZR1" s="46"/>
      <c r="ZS1" s="46"/>
      <c r="ZT1" s="46"/>
      <c r="ZU1" s="46"/>
      <c r="ZV1" s="46"/>
      <c r="ZW1" s="46"/>
      <c r="ZX1" s="46"/>
      <c r="ZY1" s="46"/>
      <c r="ZZ1" s="46"/>
      <c r="AAA1" s="46"/>
      <c r="AAB1" s="46"/>
      <c r="AAC1" s="46"/>
      <c r="AAD1" s="46"/>
      <c r="AAE1" s="46"/>
      <c r="AAF1" s="46"/>
      <c r="AAG1" s="46"/>
      <c r="AAH1" s="46"/>
      <c r="AAI1" s="46"/>
      <c r="AAJ1" s="46"/>
      <c r="AAK1" s="46"/>
      <c r="AAL1" s="46"/>
      <c r="AAM1" s="46"/>
      <c r="AAN1" s="46"/>
      <c r="AAO1" s="46"/>
      <c r="AAP1" s="46"/>
      <c r="AAQ1" s="46"/>
      <c r="AAR1" s="46"/>
      <c r="AAS1" s="46"/>
      <c r="AAT1" s="46"/>
      <c r="AAU1" s="46"/>
      <c r="AAV1" s="46"/>
      <c r="AAW1" s="46"/>
      <c r="AAX1" s="46"/>
      <c r="AAY1" s="46"/>
      <c r="AAZ1" s="46"/>
      <c r="ABA1" s="46"/>
      <c r="ABB1" s="46"/>
      <c r="ABC1" s="46"/>
      <c r="ABD1" s="46"/>
      <c r="ABE1" s="46"/>
      <c r="ABF1" s="46"/>
      <c r="ABG1" s="46"/>
      <c r="ABH1" s="46"/>
      <c r="ABI1" s="46"/>
      <c r="ABJ1" s="46"/>
      <c r="ABK1" s="46"/>
      <c r="ABL1" s="46"/>
      <c r="ABM1" s="46"/>
      <c r="ABN1" s="46"/>
      <c r="ABO1" s="46"/>
      <c r="ABP1" s="46"/>
      <c r="ABQ1" s="46"/>
      <c r="ABR1" s="46"/>
      <c r="ABS1" s="46"/>
      <c r="ABT1" s="46"/>
      <c r="ABU1" s="46"/>
      <c r="ABV1" s="46"/>
      <c r="ABW1" s="46"/>
      <c r="ABX1" s="46"/>
      <c r="ABY1" s="46"/>
      <c r="ABZ1" s="46"/>
      <c r="ACA1" s="46"/>
      <c r="ACB1" s="46"/>
      <c r="ACC1" s="46"/>
      <c r="ACD1" s="46"/>
      <c r="ACE1" s="46"/>
      <c r="ACF1" s="46"/>
      <c r="ACG1" s="46"/>
      <c r="ACH1" s="46"/>
      <c r="ACI1" s="46"/>
      <c r="ACJ1" s="46"/>
      <c r="ACK1" s="46"/>
      <c r="ACL1" s="46"/>
      <c r="ACM1" s="46"/>
      <c r="ACN1" s="46"/>
      <c r="ACO1" s="46"/>
      <c r="ACP1" s="46"/>
      <c r="ACQ1" s="46"/>
      <c r="ACR1" s="46"/>
      <c r="ACS1" s="46"/>
      <c r="ACT1" s="46"/>
      <c r="ACU1" s="46"/>
      <c r="ACV1" s="46"/>
      <c r="ACW1" s="46"/>
      <c r="ACX1" s="46"/>
      <c r="ACY1" s="46"/>
      <c r="ACZ1" s="46"/>
      <c r="ADA1" s="46"/>
      <c r="ADB1" s="46"/>
      <c r="ADC1" s="46"/>
      <c r="ADD1" s="46"/>
      <c r="ADE1" s="46"/>
      <c r="ADF1" s="46"/>
      <c r="ADG1" s="46"/>
      <c r="ADH1" s="46"/>
      <c r="ADI1" s="46"/>
      <c r="ADJ1" s="46"/>
      <c r="ADK1" s="46"/>
      <c r="ADL1" s="46"/>
      <c r="ADM1" s="46"/>
      <c r="ADN1" s="46"/>
      <c r="ADO1" s="46"/>
      <c r="ADP1" s="46"/>
      <c r="ADQ1" s="46"/>
      <c r="ADR1" s="46"/>
      <c r="ADS1" s="46"/>
      <c r="ADT1" s="46"/>
      <c r="ADU1" s="46"/>
      <c r="ADV1" s="46"/>
      <c r="ADW1" s="46"/>
      <c r="ADX1" s="46"/>
      <c r="ADY1" s="46"/>
      <c r="ADZ1" s="46"/>
      <c r="AEA1" s="46"/>
      <c r="AEB1" s="46"/>
      <c r="AEC1" s="46"/>
      <c r="AED1" s="46"/>
      <c r="AEE1" s="46"/>
      <c r="AEF1" s="46"/>
      <c r="AEG1" s="46"/>
      <c r="AEH1" s="46"/>
      <c r="AEI1" s="46"/>
      <c r="AEJ1" s="46"/>
      <c r="AEK1" s="46"/>
      <c r="AEL1" s="46"/>
      <c r="AEM1" s="46"/>
      <c r="AEN1" s="46"/>
      <c r="AEO1" s="46"/>
      <c r="AEP1" s="46"/>
      <c r="AEQ1" s="46"/>
      <c r="AER1" s="46"/>
      <c r="AES1" s="46"/>
      <c r="AET1" s="46"/>
      <c r="AEU1" s="46"/>
      <c r="AEV1" s="46"/>
      <c r="AEW1" s="46"/>
      <c r="AEX1" s="46"/>
      <c r="AEY1" s="46"/>
      <c r="AEZ1" s="46"/>
      <c r="AFA1" s="46"/>
      <c r="AFB1" s="46"/>
      <c r="AFC1" s="46"/>
      <c r="AFD1" s="46"/>
      <c r="AFE1" s="46"/>
      <c r="AFF1" s="46"/>
      <c r="AFG1" s="46"/>
      <c r="AFH1" s="46"/>
      <c r="AFI1" s="46"/>
      <c r="AFJ1" s="46"/>
      <c r="AFK1" s="46"/>
      <c r="AFL1" s="46"/>
      <c r="AFM1" s="46"/>
      <c r="AFN1" s="46"/>
      <c r="AFO1" s="46"/>
      <c r="AFP1" s="46"/>
      <c r="AFQ1" s="46"/>
      <c r="AFR1" s="46"/>
      <c r="AFS1" s="46"/>
      <c r="AFT1" s="46"/>
      <c r="AFU1" s="46"/>
      <c r="AFV1" s="46"/>
      <c r="AFW1" s="46"/>
      <c r="AFX1" s="46"/>
      <c r="AFY1" s="46"/>
      <c r="AFZ1" s="46"/>
      <c r="AGA1" s="46"/>
      <c r="AGB1" s="46"/>
      <c r="AGC1" s="46"/>
      <c r="AGD1" s="46"/>
      <c r="AGE1" s="46"/>
      <c r="AGF1" s="46"/>
      <c r="AGG1" s="46"/>
      <c r="AGH1" s="46"/>
      <c r="AGI1" s="46"/>
      <c r="AGJ1" s="46"/>
      <c r="AGK1" s="46"/>
      <c r="AGL1" s="46"/>
      <c r="AGM1" s="46"/>
      <c r="AGN1" s="46"/>
      <c r="AGO1" s="46"/>
      <c r="AGP1" s="46"/>
      <c r="AGQ1" s="46"/>
      <c r="AGR1" s="46"/>
      <c r="AGS1" s="46"/>
      <c r="AGT1" s="46"/>
      <c r="AGU1" s="46"/>
      <c r="AGV1" s="46"/>
      <c r="AGW1" s="46"/>
      <c r="AGX1" s="46"/>
      <c r="AGY1" s="46"/>
      <c r="AGZ1" s="46"/>
      <c r="AHA1" s="46"/>
      <c r="AHB1" s="46"/>
      <c r="AHC1" s="46"/>
      <c r="AHD1" s="46"/>
      <c r="AHE1" s="46"/>
      <c r="AHF1" s="46"/>
      <c r="AHG1" s="46"/>
      <c r="AHH1" s="46"/>
      <c r="AHI1" s="46"/>
      <c r="AHJ1" s="46"/>
      <c r="AHK1" s="46"/>
      <c r="AHL1" s="46"/>
      <c r="AHM1" s="46"/>
      <c r="AHN1" s="46"/>
      <c r="AHO1" s="46"/>
      <c r="AHP1" s="46"/>
      <c r="AHQ1" s="46"/>
      <c r="AHR1" s="46"/>
      <c r="AHS1" s="46"/>
      <c r="AHT1" s="46"/>
      <c r="AHU1" s="46"/>
      <c r="AHV1" s="46"/>
      <c r="AHW1" s="46"/>
      <c r="AHX1" s="46"/>
      <c r="AHY1" s="46"/>
      <c r="AHZ1" s="46"/>
      <c r="AIA1" s="46"/>
      <c r="AIB1" s="46"/>
      <c r="AIC1" s="46"/>
      <c r="AID1" s="46"/>
      <c r="AIE1" s="46"/>
      <c r="AIF1" s="46"/>
      <c r="AIG1" s="46"/>
      <c r="AIH1" s="46"/>
      <c r="AII1" s="46"/>
      <c r="AIJ1" s="46"/>
      <c r="AIK1" s="46"/>
      <c r="AIL1" s="46"/>
      <c r="AIM1" s="46"/>
      <c r="AIN1" s="46"/>
      <c r="AIO1" s="46"/>
      <c r="AIP1" s="46"/>
      <c r="AIQ1" s="46"/>
      <c r="AIR1" s="46"/>
      <c r="AIS1" s="46"/>
      <c r="AIT1" s="46"/>
      <c r="AIU1" s="46"/>
      <c r="AIV1" s="46"/>
      <c r="AIW1" s="46"/>
      <c r="AIX1" s="46"/>
      <c r="AIY1" s="46"/>
      <c r="AIZ1" s="46"/>
      <c r="AJA1" s="46"/>
      <c r="AJB1" s="46"/>
      <c r="AJC1" s="46"/>
      <c r="AJD1" s="46"/>
      <c r="AJE1" s="46"/>
      <c r="AJF1" s="46"/>
      <c r="AJG1" s="46"/>
      <c r="AJH1" s="46"/>
      <c r="AJI1" s="46"/>
      <c r="AJJ1" s="46"/>
      <c r="AJK1" s="46"/>
      <c r="AJL1" s="46"/>
      <c r="AJM1" s="46"/>
      <c r="AJN1" s="46"/>
      <c r="AJO1" s="46"/>
      <c r="AJP1" s="46"/>
      <c r="AJQ1" s="46"/>
      <c r="AJR1" s="46"/>
      <c r="AJS1" s="46"/>
      <c r="AJT1" s="46"/>
      <c r="AJU1" s="46"/>
      <c r="AJV1" s="46"/>
      <c r="AJW1" s="46"/>
      <c r="AJX1" s="46"/>
      <c r="AJY1" s="46"/>
      <c r="AJZ1" s="46"/>
      <c r="AKA1" s="46"/>
      <c r="AKB1" s="46"/>
      <c r="AKC1" s="46"/>
      <c r="AKD1" s="46"/>
      <c r="AKE1" s="46"/>
      <c r="AKF1" s="46"/>
      <c r="AKG1" s="46"/>
      <c r="AKH1" s="46"/>
      <c r="AKI1" s="46"/>
      <c r="AKJ1" s="46"/>
      <c r="AKK1" s="46"/>
      <c r="AKL1" s="46"/>
      <c r="AKM1" s="46"/>
      <c r="AKN1" s="46"/>
      <c r="AKO1" s="46"/>
      <c r="AKP1" s="46"/>
      <c r="AKQ1" s="46"/>
      <c r="AKR1" s="46"/>
      <c r="AKS1" s="46"/>
      <c r="AKT1" s="46"/>
      <c r="AKU1" s="46"/>
      <c r="AKV1" s="46"/>
      <c r="AKW1" s="46"/>
      <c r="AKX1" s="46"/>
      <c r="AKY1" s="46"/>
      <c r="AKZ1" s="46"/>
      <c r="ALA1" s="46"/>
      <c r="ALB1" s="46"/>
      <c r="ALC1" s="46"/>
      <c r="ALD1" s="46"/>
      <c r="ALE1" s="46"/>
      <c r="ALF1" s="46"/>
      <c r="ALG1" s="46"/>
      <c r="ALH1" s="46"/>
      <c r="ALI1" s="46"/>
      <c r="ALJ1" s="46"/>
      <c r="ALK1" s="46"/>
      <c r="ALL1" s="46"/>
      <c r="ALM1" s="46"/>
      <c r="ALN1" s="46"/>
      <c r="ALO1" s="46"/>
      <c r="ALP1" s="46"/>
      <c r="ALQ1" s="46"/>
      <c r="ALR1" s="46"/>
      <c r="ALS1" s="46"/>
      <c r="ALT1" s="46"/>
      <c r="ALU1" s="46"/>
      <c r="ALV1" s="46"/>
      <c r="ALW1" s="46"/>
      <c r="ALX1" s="46"/>
      <c r="ALY1" s="46"/>
      <c r="ALZ1" s="46"/>
      <c r="AMA1" s="46"/>
      <c r="AMB1" s="46"/>
      <c r="AMC1" s="46"/>
      <c r="AMD1" s="46"/>
      <c r="AME1" s="46"/>
      <c r="AMF1" s="46"/>
      <c r="AMG1" s="46"/>
      <c r="AMH1" s="46"/>
      <c r="AMI1" s="46"/>
      <c r="AMJ1" s="46"/>
      <c r="AMK1" s="46"/>
      <c r="AML1" s="46"/>
      <c r="AMM1" s="46"/>
      <c r="AMN1" s="46"/>
      <c r="AMO1" s="46"/>
      <c r="AMP1" s="46"/>
      <c r="AMQ1" s="46"/>
      <c r="AMR1" s="46"/>
      <c r="AMS1" s="46"/>
      <c r="AMT1" s="46"/>
      <c r="AMU1" s="46"/>
      <c r="AMV1" s="46"/>
      <c r="AMW1" s="46"/>
      <c r="AMX1" s="46"/>
      <c r="AMY1" s="46"/>
      <c r="AMZ1" s="46"/>
      <c r="ANA1" s="46"/>
      <c r="ANB1" s="46"/>
      <c r="ANC1" s="46"/>
      <c r="AND1" s="46"/>
      <c r="ANE1" s="46"/>
      <c r="ANF1" s="46"/>
      <c r="ANG1" s="46"/>
      <c r="ANH1" s="46"/>
      <c r="ANI1" s="46"/>
      <c r="ANJ1" s="46"/>
      <c r="ANK1" s="46"/>
      <c r="ANL1" s="46"/>
      <c r="ANM1" s="46"/>
      <c r="ANN1" s="46"/>
      <c r="ANO1" s="46"/>
      <c r="ANP1" s="46"/>
      <c r="ANQ1" s="46"/>
      <c r="ANR1" s="46"/>
      <c r="ANS1" s="46"/>
      <c r="ANT1" s="46"/>
      <c r="ANU1" s="46"/>
      <c r="ANV1" s="46"/>
      <c r="ANW1" s="46"/>
      <c r="ANX1" s="46"/>
      <c r="ANY1" s="46"/>
      <c r="ANZ1" s="46"/>
      <c r="AOA1" s="46"/>
      <c r="AOB1" s="46"/>
      <c r="AOC1" s="46"/>
      <c r="AOD1" s="46"/>
      <c r="AOE1" s="46"/>
      <c r="AOF1" s="46"/>
      <c r="AOG1" s="46"/>
      <c r="AOH1" s="46"/>
      <c r="AOI1" s="46"/>
      <c r="AOJ1" s="46"/>
      <c r="AOK1" s="46"/>
      <c r="AOL1" s="46"/>
      <c r="AOM1" s="46"/>
      <c r="AON1" s="46"/>
      <c r="AOO1" s="46"/>
      <c r="AOP1" s="46"/>
      <c r="AOQ1" s="46"/>
      <c r="AOR1" s="46"/>
      <c r="AOS1" s="46"/>
      <c r="AOT1" s="46"/>
      <c r="AOU1" s="46"/>
      <c r="AOV1" s="46"/>
      <c r="AOW1" s="46"/>
      <c r="AOX1" s="46"/>
      <c r="AOY1" s="46"/>
      <c r="AOZ1" s="46"/>
      <c r="APA1" s="46"/>
      <c r="APB1" s="46"/>
      <c r="APC1" s="46"/>
      <c r="APD1" s="46"/>
      <c r="APE1" s="46"/>
      <c r="APF1" s="46"/>
      <c r="APG1" s="46"/>
      <c r="APH1" s="46"/>
      <c r="API1" s="46"/>
      <c r="APJ1" s="46"/>
      <c r="APK1" s="46"/>
      <c r="APL1" s="46"/>
      <c r="APM1" s="46"/>
      <c r="APN1" s="46"/>
      <c r="APO1" s="46"/>
      <c r="APP1" s="46"/>
      <c r="APQ1" s="46"/>
      <c r="APR1" s="46"/>
      <c r="APS1" s="46"/>
      <c r="APT1" s="46"/>
      <c r="APU1" s="46"/>
      <c r="APV1" s="46"/>
      <c r="APW1" s="46"/>
      <c r="APX1" s="46"/>
      <c r="APY1" s="46"/>
      <c r="APZ1" s="46"/>
      <c r="AQA1" s="46"/>
      <c r="AQB1" s="46"/>
      <c r="AQC1" s="46"/>
      <c r="AQD1" s="46"/>
      <c r="AQE1" s="46"/>
      <c r="AQF1" s="46"/>
      <c r="AQG1" s="46"/>
      <c r="AQH1" s="46"/>
      <c r="AQI1" s="46"/>
      <c r="AQJ1" s="46"/>
      <c r="AQK1" s="46"/>
      <c r="AQL1" s="46"/>
      <c r="AQM1" s="46"/>
      <c r="AQN1" s="46"/>
      <c r="AQO1" s="46"/>
      <c r="AQP1" s="46"/>
      <c r="AQQ1" s="46"/>
      <c r="AQR1" s="46"/>
      <c r="AQS1" s="46"/>
      <c r="AQT1" s="46"/>
      <c r="AQU1" s="46"/>
      <c r="AQV1" s="46"/>
      <c r="AQW1" s="46"/>
      <c r="AQX1" s="46"/>
      <c r="AQY1" s="46"/>
      <c r="AQZ1" s="46"/>
      <c r="ARA1" s="46"/>
      <c r="ARB1" s="46"/>
      <c r="ARC1" s="46"/>
      <c r="ARD1" s="46"/>
      <c r="ARE1" s="46"/>
      <c r="ARF1" s="46"/>
      <c r="ARG1" s="46"/>
      <c r="ARH1" s="46"/>
      <c r="ARI1" s="46"/>
      <c r="ARJ1" s="46"/>
      <c r="ARK1" s="46"/>
      <c r="ARL1" s="46"/>
      <c r="ARM1" s="46"/>
      <c r="ARN1" s="46"/>
      <c r="ARO1" s="46"/>
      <c r="ARP1" s="46"/>
      <c r="ARQ1" s="46"/>
      <c r="ARR1" s="46"/>
      <c r="ARS1" s="46"/>
      <c r="ART1" s="46"/>
      <c r="ARU1" s="46"/>
      <c r="ARV1" s="46"/>
      <c r="ARW1" s="46"/>
      <c r="ARX1" s="46"/>
      <c r="ARY1" s="46"/>
      <c r="ARZ1" s="46"/>
      <c r="ASA1" s="46"/>
      <c r="ASB1" s="46"/>
      <c r="ASC1" s="46"/>
      <c r="ASD1" s="46"/>
      <c r="ASE1" s="46"/>
      <c r="ASF1" s="46"/>
      <c r="ASG1" s="46"/>
      <c r="ASH1" s="46"/>
      <c r="ASI1" s="46"/>
      <c r="ASJ1" s="46"/>
      <c r="ASK1" s="46"/>
      <c r="ASL1" s="46"/>
      <c r="ASM1" s="46"/>
      <c r="ASN1" s="46"/>
      <c r="ASO1" s="46"/>
      <c r="ASP1" s="46"/>
      <c r="ASQ1" s="46"/>
      <c r="ASR1" s="46"/>
      <c r="ASS1" s="46"/>
      <c r="AST1" s="46"/>
      <c r="ASU1" s="46"/>
      <c r="ASV1" s="46"/>
      <c r="ASW1" s="46"/>
      <c r="ASX1" s="46"/>
      <c r="ASY1" s="46"/>
      <c r="ASZ1" s="46"/>
      <c r="ATA1" s="46"/>
      <c r="ATB1" s="46"/>
      <c r="ATC1" s="46"/>
      <c r="ATD1" s="46"/>
      <c r="ATE1" s="46"/>
      <c r="ATF1" s="46"/>
      <c r="ATG1" s="46"/>
      <c r="ATH1" s="46"/>
      <c r="ATI1" s="46"/>
      <c r="ATJ1" s="46"/>
      <c r="ATK1" s="46"/>
      <c r="ATL1" s="46"/>
      <c r="ATM1" s="46"/>
      <c r="ATN1" s="46"/>
      <c r="ATO1" s="46"/>
      <c r="ATP1" s="46"/>
      <c r="ATQ1" s="46"/>
      <c r="ATR1" s="46"/>
      <c r="ATS1" s="46"/>
      <c r="ATT1" s="46"/>
      <c r="ATU1" s="46"/>
      <c r="ATV1" s="46"/>
      <c r="ATW1" s="46"/>
      <c r="ATX1" s="46"/>
      <c r="ATY1" s="46"/>
      <c r="ATZ1" s="46"/>
      <c r="AUA1" s="46"/>
      <c r="AUB1" s="46"/>
      <c r="AUC1" s="46"/>
      <c r="AUD1" s="46"/>
      <c r="AUE1" s="46"/>
      <c r="AUF1" s="46"/>
      <c r="AUG1" s="46"/>
      <c r="AUH1" s="46"/>
      <c r="AUI1" s="46"/>
      <c r="AUJ1" s="46"/>
      <c r="AUK1" s="46"/>
      <c r="AUL1" s="46"/>
      <c r="AUM1" s="46"/>
      <c r="AUN1" s="46"/>
      <c r="AUO1" s="46"/>
      <c r="AUP1" s="46"/>
      <c r="AUQ1" s="46"/>
      <c r="AUR1" s="46"/>
      <c r="AUS1" s="46"/>
      <c r="AUT1" s="46"/>
      <c r="AUU1" s="46"/>
      <c r="AUV1" s="46"/>
      <c r="AUW1" s="46"/>
      <c r="AUX1" s="46"/>
      <c r="AUY1" s="46"/>
      <c r="AUZ1" s="46"/>
      <c r="AVA1" s="46"/>
      <c r="AVB1" s="46"/>
      <c r="AVC1" s="46"/>
      <c r="AVD1" s="46"/>
      <c r="AVE1" s="46"/>
      <c r="AVF1" s="46"/>
      <c r="AVG1" s="46"/>
      <c r="AVH1" s="46"/>
      <c r="AVI1" s="46"/>
      <c r="AVJ1" s="46"/>
      <c r="AVK1" s="46"/>
      <c r="AVL1" s="46"/>
      <c r="AVM1" s="46"/>
      <c r="AVN1" s="46"/>
      <c r="AVO1" s="46"/>
      <c r="AVP1" s="46"/>
      <c r="AVQ1" s="46"/>
      <c r="AVR1" s="46"/>
      <c r="AVS1" s="46"/>
      <c r="AVT1" s="46"/>
      <c r="AVU1" s="46"/>
      <c r="AVV1" s="46"/>
      <c r="AVW1" s="46"/>
      <c r="AVX1" s="46"/>
      <c r="AVY1" s="46"/>
      <c r="AVZ1" s="46"/>
      <c r="AWA1" s="46"/>
      <c r="AWB1" s="46"/>
      <c r="AWC1" s="46"/>
      <c r="AWD1" s="46"/>
      <c r="AWE1" s="46"/>
      <c r="AWF1" s="46"/>
      <c r="AWG1" s="46"/>
      <c r="AWH1" s="46"/>
      <c r="AWI1" s="46"/>
      <c r="AWJ1" s="46"/>
      <c r="AWK1" s="46"/>
      <c r="AWL1" s="46"/>
      <c r="AWM1" s="46"/>
      <c r="AWN1" s="46"/>
      <c r="AWO1" s="46"/>
      <c r="AWP1" s="46"/>
      <c r="AWQ1" s="46"/>
      <c r="AWR1" s="46"/>
      <c r="AWS1" s="46"/>
      <c r="AWT1" s="46"/>
      <c r="AWU1" s="46"/>
      <c r="AWV1" s="46"/>
      <c r="AWW1" s="46"/>
      <c r="AWX1" s="46"/>
      <c r="AWY1" s="46"/>
      <c r="AWZ1" s="46"/>
      <c r="AXA1" s="46"/>
      <c r="AXB1" s="46"/>
      <c r="AXC1" s="46"/>
      <c r="AXD1" s="46"/>
      <c r="AXE1" s="46"/>
      <c r="AXF1" s="46"/>
      <c r="AXG1" s="46"/>
      <c r="AXH1" s="46"/>
      <c r="AXI1" s="46"/>
      <c r="AXJ1" s="46"/>
      <c r="AXK1" s="46"/>
      <c r="AXL1" s="46"/>
      <c r="AXM1" s="46"/>
      <c r="AXN1" s="46"/>
      <c r="AXO1" s="46"/>
      <c r="AXP1" s="46"/>
      <c r="AXQ1" s="46"/>
      <c r="AXR1" s="46"/>
      <c r="AXS1" s="46"/>
      <c r="AXT1" s="46"/>
      <c r="AXU1" s="46"/>
      <c r="AXV1" s="46"/>
      <c r="AXW1" s="46"/>
      <c r="AXX1" s="46"/>
      <c r="AXY1" s="46"/>
      <c r="AXZ1" s="46"/>
      <c r="AYA1" s="46"/>
      <c r="AYB1" s="46"/>
      <c r="AYC1" s="46"/>
      <c r="AYD1" s="46"/>
      <c r="AYE1" s="46"/>
      <c r="AYF1" s="46"/>
      <c r="AYG1" s="46"/>
      <c r="AYH1" s="46"/>
      <c r="AYI1" s="46"/>
      <c r="AYJ1" s="46"/>
      <c r="AYK1" s="46"/>
      <c r="AYL1" s="46"/>
      <c r="AYM1" s="46"/>
      <c r="AYN1" s="46"/>
      <c r="AYO1" s="46"/>
      <c r="AYP1" s="46"/>
      <c r="AYQ1" s="46"/>
      <c r="AYR1" s="46"/>
      <c r="AYS1" s="46"/>
      <c r="AYT1" s="46"/>
      <c r="AYU1" s="46"/>
      <c r="AYV1" s="46"/>
      <c r="AYW1" s="46"/>
      <c r="AYX1" s="46"/>
      <c r="AYY1" s="46"/>
      <c r="AYZ1" s="46"/>
      <c r="AZA1" s="46"/>
      <c r="AZB1" s="46"/>
      <c r="AZC1" s="46"/>
      <c r="AZD1" s="46"/>
      <c r="AZE1" s="46"/>
      <c r="AZF1" s="46"/>
      <c r="AZG1" s="46"/>
      <c r="AZH1" s="46"/>
      <c r="AZI1" s="46"/>
      <c r="AZJ1" s="46"/>
      <c r="AZK1" s="46"/>
      <c r="AZL1" s="46"/>
      <c r="AZM1" s="46"/>
      <c r="AZN1" s="46"/>
      <c r="AZO1" s="46"/>
      <c r="AZP1" s="46"/>
      <c r="AZQ1" s="46"/>
      <c r="AZR1" s="46"/>
      <c r="AZS1" s="46"/>
      <c r="AZT1" s="46"/>
      <c r="AZU1" s="46"/>
      <c r="AZV1" s="46"/>
      <c r="AZW1" s="46"/>
      <c r="AZX1" s="46"/>
      <c r="AZY1" s="46"/>
      <c r="AZZ1" s="46"/>
      <c r="BAA1" s="46"/>
      <c r="BAB1" s="46"/>
      <c r="BAC1" s="46"/>
      <c r="BAD1" s="46"/>
      <c r="BAE1" s="46"/>
      <c r="BAF1" s="46"/>
      <c r="BAG1" s="46"/>
      <c r="BAH1" s="46"/>
      <c r="BAI1" s="46"/>
      <c r="BAJ1" s="46"/>
      <c r="BAK1" s="46"/>
      <c r="BAL1" s="46"/>
      <c r="BAM1" s="46"/>
      <c r="BAN1" s="46"/>
      <c r="BAO1" s="46"/>
      <c r="BAP1" s="46"/>
      <c r="BAQ1" s="46"/>
      <c r="BAR1" s="46"/>
      <c r="BAS1" s="46"/>
      <c r="BAT1" s="46"/>
      <c r="BAU1" s="46"/>
      <c r="BAV1" s="46"/>
      <c r="BAW1" s="46"/>
      <c r="BAX1" s="46"/>
      <c r="BAY1" s="46"/>
      <c r="BAZ1" s="46"/>
      <c r="BBA1" s="46"/>
      <c r="BBB1" s="46"/>
      <c r="BBC1" s="46"/>
      <c r="BBD1" s="46"/>
      <c r="BBE1" s="46"/>
      <c r="BBF1" s="46"/>
      <c r="BBG1" s="46"/>
      <c r="BBH1" s="46"/>
      <c r="BBI1" s="46"/>
      <c r="BBJ1" s="46"/>
      <c r="BBK1" s="46"/>
      <c r="BBL1" s="46"/>
      <c r="BBM1" s="46"/>
      <c r="BBN1" s="46"/>
      <c r="BBO1" s="46"/>
      <c r="BBP1" s="46"/>
      <c r="BBQ1" s="46"/>
      <c r="BBR1" s="46"/>
      <c r="BBS1" s="46"/>
      <c r="BBT1" s="46"/>
      <c r="BBU1" s="46"/>
      <c r="BBV1" s="46"/>
      <c r="BBW1" s="46"/>
      <c r="BBX1" s="46"/>
      <c r="BBY1" s="46"/>
      <c r="BBZ1" s="46"/>
      <c r="BCA1" s="46"/>
      <c r="BCB1" s="46"/>
      <c r="BCC1" s="46"/>
      <c r="BCD1" s="46"/>
      <c r="BCE1" s="46"/>
      <c r="BCF1" s="46"/>
      <c r="BCG1" s="46"/>
      <c r="BCH1" s="46"/>
      <c r="BCI1" s="46"/>
      <c r="BCJ1" s="46"/>
      <c r="BCK1" s="46"/>
      <c r="BCL1" s="46"/>
      <c r="BCM1" s="46"/>
      <c r="BCN1" s="46"/>
      <c r="BCO1" s="46"/>
      <c r="BCP1" s="46"/>
      <c r="BCQ1" s="46"/>
      <c r="BCR1" s="46"/>
      <c r="BCS1" s="46"/>
      <c r="BCT1" s="46"/>
      <c r="BCU1" s="46"/>
      <c r="BCV1" s="46"/>
      <c r="BCW1" s="46"/>
      <c r="BCX1" s="46"/>
      <c r="BCY1" s="46"/>
      <c r="BCZ1" s="46"/>
      <c r="BDA1" s="46"/>
      <c r="BDB1" s="46"/>
      <c r="BDC1" s="46"/>
      <c r="BDD1" s="46"/>
      <c r="BDE1" s="46"/>
      <c r="BDF1" s="46"/>
      <c r="BDG1" s="46"/>
      <c r="BDH1" s="46"/>
      <c r="BDI1" s="46"/>
      <c r="BDJ1" s="46"/>
      <c r="BDK1" s="46"/>
      <c r="BDL1" s="46"/>
      <c r="BDM1" s="46"/>
      <c r="BDN1" s="46"/>
      <c r="BDO1" s="46"/>
      <c r="BDP1" s="46"/>
      <c r="BDQ1" s="46"/>
      <c r="BDR1" s="46"/>
      <c r="BDS1" s="46"/>
      <c r="BDT1" s="46"/>
      <c r="BDU1" s="46"/>
      <c r="BDV1" s="46"/>
      <c r="BDW1" s="46"/>
      <c r="BDX1" s="46"/>
      <c r="BDY1" s="46"/>
      <c r="BDZ1" s="46"/>
      <c r="BEA1" s="46"/>
      <c r="BEB1" s="46"/>
      <c r="BEC1" s="46"/>
      <c r="BED1" s="46"/>
      <c r="BEE1" s="46"/>
      <c r="BEF1" s="46"/>
      <c r="BEG1" s="46"/>
      <c r="BEH1" s="46"/>
      <c r="BEI1" s="46"/>
      <c r="BEJ1" s="46"/>
      <c r="BEK1" s="46"/>
      <c r="BEL1" s="46"/>
      <c r="BEM1" s="46"/>
      <c r="BEN1" s="46"/>
      <c r="BEO1" s="46"/>
      <c r="BEP1" s="46"/>
      <c r="BEQ1" s="46"/>
      <c r="BER1" s="46"/>
      <c r="BES1" s="46"/>
      <c r="BET1" s="46"/>
      <c r="BEU1" s="46"/>
      <c r="BEV1" s="46"/>
      <c r="BEW1" s="46"/>
      <c r="BEX1" s="46"/>
      <c r="BEY1" s="46"/>
      <c r="BEZ1" s="46"/>
      <c r="BFA1" s="46"/>
      <c r="BFB1" s="46"/>
      <c r="BFC1" s="46"/>
      <c r="BFD1" s="46"/>
      <c r="BFE1" s="46"/>
      <c r="BFF1" s="46"/>
      <c r="BFG1" s="46"/>
      <c r="BFH1" s="46"/>
      <c r="BFI1" s="46"/>
      <c r="BFJ1" s="46"/>
      <c r="BFK1" s="46"/>
      <c r="BFL1" s="46"/>
      <c r="BFM1" s="46"/>
      <c r="BFN1" s="46"/>
      <c r="BFO1" s="46"/>
      <c r="BFP1" s="46"/>
      <c r="BFQ1" s="46"/>
      <c r="BFR1" s="46"/>
      <c r="BFS1" s="46"/>
      <c r="BFT1" s="46"/>
      <c r="BFU1" s="46"/>
      <c r="BFV1" s="46"/>
      <c r="BFW1" s="46"/>
      <c r="BFX1" s="46"/>
      <c r="BFY1" s="46"/>
      <c r="BFZ1" s="46"/>
      <c r="BGA1" s="46"/>
      <c r="BGB1" s="46"/>
      <c r="BGC1" s="46"/>
      <c r="BGD1" s="46"/>
      <c r="BGE1" s="46"/>
      <c r="BGF1" s="46"/>
      <c r="BGG1" s="46"/>
      <c r="BGH1" s="46"/>
      <c r="BGI1" s="46"/>
      <c r="BGJ1" s="46"/>
      <c r="BGK1" s="46"/>
      <c r="BGL1" s="46"/>
      <c r="BGM1" s="46"/>
      <c r="BGN1" s="46"/>
      <c r="BGO1" s="46"/>
      <c r="BGP1" s="46"/>
      <c r="BGQ1" s="46"/>
      <c r="BGR1" s="46"/>
      <c r="BGS1" s="46"/>
      <c r="BGT1" s="46"/>
      <c r="BGU1" s="46"/>
      <c r="BGV1" s="46"/>
      <c r="BGW1" s="46"/>
      <c r="BGX1" s="46"/>
      <c r="BGY1" s="46"/>
      <c r="BGZ1" s="46"/>
      <c r="BHA1" s="46"/>
      <c r="BHB1" s="46"/>
      <c r="BHC1" s="46"/>
      <c r="BHD1" s="46"/>
      <c r="BHE1" s="46"/>
      <c r="BHF1" s="46"/>
      <c r="BHG1" s="46"/>
      <c r="BHH1" s="46"/>
      <c r="BHI1" s="46"/>
      <c r="BHJ1" s="46"/>
      <c r="BHK1" s="46"/>
      <c r="BHL1" s="46"/>
      <c r="BHM1" s="46"/>
      <c r="BHN1" s="46"/>
      <c r="BHO1" s="46"/>
      <c r="BHP1" s="46"/>
      <c r="BHQ1" s="46"/>
      <c r="BHR1" s="46"/>
      <c r="BHS1" s="46"/>
      <c r="BHT1" s="46"/>
      <c r="BHU1" s="46"/>
      <c r="BHV1" s="46"/>
      <c r="BHW1" s="46"/>
      <c r="BHX1" s="46"/>
      <c r="BHY1" s="46"/>
      <c r="BHZ1" s="46"/>
      <c r="BIA1" s="46"/>
      <c r="BIB1" s="46"/>
      <c r="BIC1" s="46"/>
      <c r="BID1" s="46"/>
      <c r="BIE1" s="46"/>
      <c r="BIF1" s="46"/>
      <c r="BIG1" s="46"/>
      <c r="BIH1" s="46"/>
      <c r="BII1" s="46"/>
      <c r="BIJ1" s="46"/>
      <c r="BIK1" s="46"/>
      <c r="BIL1" s="46"/>
      <c r="BIM1" s="46"/>
      <c r="BIN1" s="46"/>
      <c r="BIO1" s="46"/>
      <c r="BIP1" s="46"/>
      <c r="BIQ1" s="46"/>
      <c r="BIR1" s="46"/>
      <c r="BIS1" s="46"/>
      <c r="BIT1" s="46"/>
      <c r="BIU1" s="46"/>
      <c r="BIV1" s="46"/>
      <c r="BIW1" s="46"/>
      <c r="BIX1" s="46"/>
      <c r="BIY1" s="46"/>
      <c r="BIZ1" s="46"/>
      <c r="BJA1" s="46"/>
      <c r="BJB1" s="46"/>
      <c r="BJC1" s="46"/>
      <c r="BJD1" s="46"/>
      <c r="BJE1" s="46"/>
      <c r="BJF1" s="46"/>
      <c r="BJG1" s="46"/>
      <c r="BJH1" s="46"/>
      <c r="BJI1" s="46"/>
      <c r="BJJ1" s="46"/>
      <c r="BJK1" s="46"/>
      <c r="BJL1" s="46"/>
      <c r="BJM1" s="46"/>
      <c r="BJN1" s="46"/>
      <c r="BJO1" s="46"/>
      <c r="BJP1" s="46"/>
      <c r="BJQ1" s="46"/>
      <c r="BJR1" s="46"/>
      <c r="BJS1" s="46"/>
      <c r="BJT1" s="46"/>
      <c r="BJU1" s="46"/>
      <c r="BJV1" s="46"/>
      <c r="BJW1" s="46"/>
      <c r="BJX1" s="46"/>
      <c r="BJY1" s="46"/>
      <c r="BJZ1" s="46"/>
      <c r="BKA1" s="46"/>
      <c r="BKB1" s="46"/>
      <c r="BKC1" s="46"/>
      <c r="BKD1" s="46"/>
      <c r="BKE1" s="46"/>
      <c r="BKF1" s="46"/>
      <c r="BKG1" s="46"/>
      <c r="BKH1" s="46"/>
      <c r="BKI1" s="46"/>
      <c r="BKJ1" s="46"/>
      <c r="BKK1" s="46"/>
      <c r="BKL1" s="46"/>
      <c r="BKM1" s="46"/>
      <c r="BKN1" s="46"/>
      <c r="BKO1" s="46"/>
      <c r="BKP1" s="46"/>
      <c r="BKQ1" s="46"/>
      <c r="BKR1" s="46"/>
      <c r="BKS1" s="46"/>
      <c r="BKT1" s="46"/>
      <c r="BKU1" s="46"/>
      <c r="BKV1" s="46"/>
      <c r="BKW1" s="46"/>
      <c r="BKX1" s="46"/>
      <c r="BKY1" s="46"/>
      <c r="BKZ1" s="46"/>
      <c r="BLA1" s="46"/>
      <c r="BLB1" s="46"/>
      <c r="BLC1" s="46"/>
      <c r="BLD1" s="46"/>
      <c r="BLE1" s="46"/>
      <c r="BLF1" s="46"/>
      <c r="BLG1" s="46"/>
      <c r="BLH1" s="46"/>
      <c r="BLI1" s="46"/>
      <c r="BLJ1" s="46"/>
      <c r="BLK1" s="46"/>
      <c r="BLL1" s="46"/>
      <c r="BLM1" s="46"/>
      <c r="BLN1" s="46"/>
      <c r="BLO1" s="46"/>
      <c r="BLP1" s="46"/>
      <c r="BLQ1" s="46"/>
      <c r="BLR1" s="46"/>
      <c r="BLS1" s="46"/>
      <c r="BLT1" s="46"/>
      <c r="BLU1" s="46"/>
      <c r="BLV1" s="46"/>
      <c r="BLW1" s="46"/>
      <c r="BLX1" s="46"/>
      <c r="BLY1" s="46"/>
      <c r="BLZ1" s="46"/>
      <c r="BMA1" s="46"/>
      <c r="BMB1" s="46"/>
      <c r="BMC1" s="46"/>
      <c r="BMD1" s="46"/>
      <c r="BME1" s="46"/>
      <c r="BMF1" s="46"/>
      <c r="BMG1" s="46"/>
      <c r="BMH1" s="46"/>
      <c r="BMI1" s="46"/>
      <c r="BMJ1" s="46"/>
      <c r="BMK1" s="46"/>
      <c r="BML1" s="46"/>
      <c r="BMM1" s="46"/>
      <c r="BMN1" s="46"/>
      <c r="BMO1" s="46"/>
      <c r="BMP1" s="46"/>
      <c r="BMQ1" s="46"/>
      <c r="BMR1" s="46"/>
      <c r="BMS1" s="46"/>
      <c r="BMT1" s="46"/>
      <c r="BMU1" s="46"/>
      <c r="BMV1" s="46"/>
      <c r="BMW1" s="46"/>
      <c r="BMX1" s="46"/>
      <c r="BMY1" s="46"/>
      <c r="BMZ1" s="46"/>
      <c r="BNA1" s="46"/>
      <c r="BNB1" s="46"/>
      <c r="BNC1" s="46"/>
      <c r="BND1" s="46"/>
      <c r="BNE1" s="46"/>
      <c r="BNF1" s="46"/>
      <c r="BNG1" s="46"/>
      <c r="BNH1" s="46"/>
      <c r="BNI1" s="46"/>
      <c r="BNJ1" s="46"/>
      <c r="BNK1" s="46"/>
      <c r="BNL1" s="46"/>
      <c r="BNM1" s="46"/>
      <c r="BNN1" s="46"/>
      <c r="BNO1" s="46"/>
      <c r="BNP1" s="46"/>
      <c r="BNQ1" s="46"/>
      <c r="BNR1" s="46"/>
      <c r="BNS1" s="46"/>
      <c r="BNT1" s="46"/>
      <c r="BNU1" s="46"/>
      <c r="BNV1" s="46"/>
      <c r="BNW1" s="46"/>
      <c r="BNX1" s="46"/>
      <c r="BNY1" s="46"/>
      <c r="BNZ1" s="46"/>
      <c r="BOA1" s="46"/>
      <c r="BOB1" s="46"/>
      <c r="BOC1" s="46"/>
      <c r="BOD1" s="46"/>
      <c r="BOE1" s="46"/>
      <c r="BOF1" s="46"/>
      <c r="BOG1" s="46"/>
      <c r="BOH1" s="46"/>
      <c r="BOI1" s="46"/>
      <c r="BOJ1" s="46"/>
      <c r="BOK1" s="46"/>
      <c r="BOL1" s="46"/>
      <c r="BOM1" s="46"/>
      <c r="BON1" s="46"/>
      <c r="BOO1" s="46"/>
      <c r="BOP1" s="46"/>
      <c r="BOQ1" s="46"/>
      <c r="BOR1" s="46"/>
      <c r="BOS1" s="46"/>
      <c r="BOT1" s="46"/>
      <c r="BOU1" s="46"/>
      <c r="BOV1" s="46"/>
      <c r="BOW1" s="46"/>
      <c r="BOX1" s="46"/>
      <c r="BOY1" s="46"/>
      <c r="BOZ1" s="46"/>
      <c r="BPA1" s="46"/>
      <c r="BPB1" s="46"/>
      <c r="BPC1" s="46"/>
      <c r="BPD1" s="46"/>
      <c r="BPE1" s="46"/>
      <c r="BPF1" s="46"/>
      <c r="BPG1" s="46"/>
      <c r="BPH1" s="46"/>
      <c r="BPI1" s="46"/>
      <c r="BPJ1" s="46"/>
      <c r="BPK1" s="46"/>
      <c r="BPL1" s="46"/>
      <c r="BPM1" s="46"/>
      <c r="BPN1" s="46"/>
      <c r="BPO1" s="46"/>
      <c r="BPP1" s="46"/>
      <c r="BPQ1" s="46"/>
      <c r="BPR1" s="46"/>
      <c r="BPS1" s="46"/>
      <c r="BPT1" s="46"/>
      <c r="BPU1" s="46"/>
      <c r="BPV1" s="46"/>
      <c r="BPW1" s="46"/>
      <c r="BPX1" s="46"/>
      <c r="BPY1" s="46"/>
      <c r="BPZ1" s="46"/>
      <c r="BQA1" s="46"/>
      <c r="BQB1" s="46"/>
      <c r="BQC1" s="46"/>
      <c r="BQD1" s="46"/>
      <c r="BQE1" s="46"/>
      <c r="BQF1" s="46"/>
      <c r="BQG1" s="46"/>
      <c r="BQH1" s="46"/>
      <c r="BQI1" s="46"/>
      <c r="BQJ1" s="46"/>
      <c r="BQK1" s="46"/>
      <c r="BQL1" s="46"/>
      <c r="BQM1" s="46"/>
      <c r="BQN1" s="46"/>
      <c r="BQO1" s="46"/>
      <c r="BQP1" s="46"/>
      <c r="BQQ1" s="46"/>
      <c r="BQR1" s="46"/>
      <c r="BQS1" s="46"/>
      <c r="BQT1" s="46"/>
      <c r="BQU1" s="46"/>
      <c r="BQV1" s="46"/>
      <c r="BQW1" s="46"/>
      <c r="BQX1" s="46"/>
      <c r="BQY1" s="46"/>
      <c r="BQZ1" s="46"/>
      <c r="BRA1" s="46"/>
      <c r="BRB1" s="46"/>
      <c r="BRC1" s="46"/>
      <c r="BRD1" s="46"/>
      <c r="BRE1" s="46"/>
      <c r="BRF1" s="46"/>
      <c r="BRG1" s="46"/>
      <c r="BRH1" s="46"/>
      <c r="BRI1" s="46"/>
      <c r="BRJ1" s="46"/>
      <c r="BRK1" s="46"/>
      <c r="BRL1" s="46"/>
      <c r="BRM1" s="46"/>
      <c r="BRN1" s="46"/>
      <c r="BRO1" s="46"/>
      <c r="BRP1" s="46"/>
      <c r="BRQ1" s="46"/>
      <c r="BRR1" s="46"/>
      <c r="BRS1" s="46"/>
      <c r="BRT1" s="46"/>
      <c r="BRU1" s="46"/>
      <c r="BRV1" s="46"/>
      <c r="BRW1" s="46"/>
      <c r="BRX1" s="46"/>
      <c r="BRY1" s="46"/>
      <c r="BRZ1" s="46"/>
      <c r="BSA1" s="46"/>
      <c r="BSB1" s="46"/>
      <c r="BSC1" s="46"/>
      <c r="BSD1" s="46"/>
      <c r="BSE1" s="46"/>
      <c r="BSF1" s="46"/>
      <c r="BSG1" s="46"/>
      <c r="BSH1" s="46"/>
      <c r="BSI1" s="46"/>
      <c r="BSJ1" s="46"/>
      <c r="BSK1" s="46"/>
      <c r="BSL1" s="46"/>
      <c r="BSM1" s="46"/>
      <c r="BSN1" s="46"/>
      <c r="BSO1" s="46"/>
      <c r="BSP1" s="46"/>
      <c r="BSQ1" s="46"/>
      <c r="BSR1" s="46"/>
      <c r="BSS1" s="46"/>
      <c r="BST1" s="46"/>
      <c r="BSU1" s="46"/>
      <c r="BSV1" s="46"/>
      <c r="BSW1" s="46"/>
      <c r="BSX1" s="46"/>
      <c r="BSY1" s="46"/>
      <c r="BSZ1" s="46"/>
      <c r="BTA1" s="46"/>
      <c r="BTB1" s="46"/>
      <c r="BTC1" s="46"/>
      <c r="BTD1" s="46"/>
      <c r="BTE1" s="46"/>
      <c r="BTF1" s="46"/>
      <c r="BTG1" s="46"/>
      <c r="BTH1" s="46"/>
      <c r="BTI1" s="46"/>
      <c r="BTJ1" s="46"/>
      <c r="BTK1" s="46"/>
      <c r="BTL1" s="46"/>
      <c r="BTM1" s="46"/>
      <c r="BTN1" s="46"/>
      <c r="BTO1" s="46"/>
      <c r="BTP1" s="46"/>
      <c r="BTQ1" s="46"/>
      <c r="BTR1" s="46"/>
      <c r="BTS1" s="46"/>
      <c r="BTT1" s="46"/>
      <c r="BTU1" s="46"/>
      <c r="BTV1" s="46"/>
      <c r="BTW1" s="46"/>
      <c r="BTX1" s="46"/>
      <c r="BTY1" s="46"/>
      <c r="BTZ1" s="46"/>
      <c r="BUA1" s="46"/>
      <c r="BUB1" s="46"/>
      <c r="BUC1" s="46"/>
      <c r="BUD1" s="46"/>
      <c r="BUE1" s="46"/>
      <c r="BUF1" s="46"/>
      <c r="BUG1" s="46"/>
      <c r="BUH1" s="46"/>
      <c r="BUI1" s="46"/>
      <c r="BUJ1" s="46"/>
      <c r="BUK1" s="46"/>
      <c r="BUL1" s="46"/>
      <c r="BUM1" s="46"/>
      <c r="BUN1" s="46"/>
      <c r="BUO1" s="46"/>
      <c r="BUP1" s="46"/>
      <c r="BUQ1" s="46"/>
      <c r="BUR1" s="46"/>
      <c r="BUS1" s="46"/>
      <c r="BUT1" s="46"/>
      <c r="BUU1" s="46"/>
      <c r="BUV1" s="46"/>
      <c r="BUW1" s="46"/>
      <c r="BUX1" s="46"/>
      <c r="BUY1" s="46"/>
      <c r="BUZ1" s="46"/>
      <c r="BVA1" s="46"/>
      <c r="BVB1" s="46"/>
      <c r="BVC1" s="46"/>
      <c r="BVD1" s="46"/>
      <c r="BVE1" s="46"/>
      <c r="BVF1" s="46"/>
      <c r="BVG1" s="46"/>
      <c r="BVH1" s="46"/>
      <c r="BVI1" s="46"/>
      <c r="BVJ1" s="46"/>
      <c r="BVK1" s="46"/>
      <c r="BVL1" s="46"/>
      <c r="BVM1" s="46"/>
      <c r="BVN1" s="46"/>
      <c r="BVO1" s="46"/>
      <c r="BVP1" s="46"/>
      <c r="BVQ1" s="46"/>
      <c r="BVR1" s="46"/>
      <c r="BVS1" s="46"/>
      <c r="BVT1" s="46"/>
      <c r="BVU1" s="46"/>
      <c r="BVV1" s="46"/>
      <c r="BVW1" s="46"/>
      <c r="BVX1" s="46"/>
      <c r="BVY1" s="46"/>
      <c r="BVZ1" s="46"/>
      <c r="BWA1" s="46"/>
      <c r="BWB1" s="46"/>
      <c r="BWC1" s="46"/>
      <c r="BWD1" s="46"/>
      <c r="BWE1" s="46"/>
      <c r="BWF1" s="46"/>
      <c r="BWG1" s="46"/>
      <c r="BWH1" s="46"/>
      <c r="BWI1" s="46"/>
      <c r="BWJ1" s="46"/>
      <c r="BWK1" s="46"/>
      <c r="BWL1" s="46"/>
      <c r="BWM1" s="46"/>
      <c r="BWN1" s="46"/>
      <c r="BWO1" s="46"/>
      <c r="BWP1" s="46"/>
      <c r="BWQ1" s="46"/>
      <c r="BWR1" s="46"/>
      <c r="BWS1" s="46"/>
      <c r="BWT1" s="46"/>
      <c r="BWU1" s="46"/>
      <c r="BWV1" s="46"/>
      <c r="BWW1" s="46"/>
      <c r="BWX1" s="46"/>
      <c r="BWY1" s="46"/>
      <c r="BWZ1" s="46"/>
      <c r="BXA1" s="46"/>
      <c r="BXB1" s="46"/>
      <c r="BXC1" s="46"/>
      <c r="BXD1" s="46"/>
      <c r="BXE1" s="46"/>
      <c r="BXF1" s="46"/>
      <c r="BXG1" s="46"/>
      <c r="BXH1" s="46"/>
      <c r="BXI1" s="46"/>
      <c r="BXJ1" s="46"/>
      <c r="BXK1" s="46"/>
      <c r="BXL1" s="46"/>
      <c r="BXM1" s="46"/>
      <c r="BXN1" s="46"/>
      <c r="BXO1" s="46"/>
      <c r="BXP1" s="46"/>
      <c r="BXQ1" s="46"/>
      <c r="BXR1" s="46"/>
      <c r="BXS1" s="46"/>
      <c r="BXT1" s="46"/>
      <c r="BXU1" s="46"/>
      <c r="BXV1" s="46"/>
      <c r="BXW1" s="46"/>
      <c r="BXX1" s="46"/>
      <c r="BXY1" s="46"/>
      <c r="BXZ1" s="46"/>
      <c r="BYA1" s="46"/>
      <c r="BYB1" s="46"/>
      <c r="BYC1" s="46"/>
      <c r="BYD1" s="46"/>
      <c r="BYE1" s="46"/>
      <c r="BYF1" s="46"/>
      <c r="BYG1" s="46"/>
      <c r="BYH1" s="46"/>
      <c r="BYI1" s="46"/>
      <c r="BYJ1" s="46"/>
      <c r="BYK1" s="46"/>
      <c r="BYL1" s="46"/>
      <c r="BYM1" s="46"/>
      <c r="BYN1" s="46"/>
      <c r="BYO1" s="46"/>
      <c r="BYP1" s="46"/>
      <c r="BYQ1" s="46"/>
      <c r="BYR1" s="46"/>
      <c r="BYS1" s="46"/>
      <c r="BYT1" s="46"/>
      <c r="BYU1" s="46"/>
      <c r="BYV1" s="46"/>
      <c r="BYW1" s="46"/>
      <c r="BYX1" s="46"/>
      <c r="BYY1" s="46"/>
      <c r="BYZ1" s="46"/>
      <c r="BZA1" s="46"/>
      <c r="BZB1" s="46"/>
      <c r="BZC1" s="46"/>
      <c r="BZD1" s="46"/>
      <c r="BZE1" s="46"/>
      <c r="BZF1" s="46"/>
      <c r="BZG1" s="46"/>
      <c r="BZH1" s="46"/>
      <c r="BZI1" s="46"/>
      <c r="BZJ1" s="46"/>
      <c r="BZK1" s="46"/>
      <c r="BZL1" s="46"/>
      <c r="BZM1" s="46"/>
      <c r="BZN1" s="46"/>
      <c r="BZO1" s="46"/>
      <c r="BZP1" s="46"/>
      <c r="BZQ1" s="46"/>
      <c r="BZR1" s="46"/>
      <c r="BZS1" s="46"/>
      <c r="BZT1" s="46"/>
      <c r="BZU1" s="46"/>
      <c r="BZV1" s="46"/>
      <c r="BZW1" s="46"/>
      <c r="BZX1" s="46"/>
      <c r="BZY1" s="46"/>
      <c r="BZZ1" s="46"/>
      <c r="CAA1" s="46"/>
      <c r="CAB1" s="46"/>
      <c r="CAC1" s="46"/>
      <c r="CAD1" s="46"/>
      <c r="CAE1" s="46"/>
      <c r="CAF1" s="46"/>
      <c r="CAG1" s="46"/>
      <c r="CAH1" s="46"/>
      <c r="CAI1" s="46"/>
      <c r="CAJ1" s="46"/>
      <c r="CAK1" s="46"/>
      <c r="CAL1" s="46"/>
      <c r="CAM1" s="46"/>
      <c r="CAN1" s="46"/>
      <c r="CAO1" s="46"/>
      <c r="CAP1" s="46"/>
      <c r="CAQ1" s="46"/>
      <c r="CAR1" s="46"/>
      <c r="CAS1" s="46"/>
      <c r="CAT1" s="46"/>
      <c r="CAU1" s="46"/>
      <c r="CAV1" s="46"/>
      <c r="CAW1" s="46"/>
      <c r="CAX1" s="46"/>
      <c r="CAY1" s="46"/>
      <c r="CAZ1" s="46"/>
      <c r="CBA1" s="46"/>
      <c r="CBB1" s="46"/>
      <c r="CBC1" s="46"/>
      <c r="CBD1" s="46"/>
      <c r="CBE1" s="46"/>
      <c r="CBF1" s="46"/>
      <c r="CBG1" s="46"/>
      <c r="CBH1" s="46"/>
      <c r="CBI1" s="46"/>
      <c r="CBJ1" s="46"/>
      <c r="CBK1" s="46"/>
      <c r="CBL1" s="46"/>
      <c r="CBM1" s="46"/>
      <c r="CBN1" s="46"/>
      <c r="CBO1" s="46"/>
      <c r="CBP1" s="46"/>
      <c r="CBQ1" s="46"/>
      <c r="CBR1" s="46"/>
      <c r="CBS1" s="46"/>
      <c r="CBT1" s="46"/>
      <c r="CBU1" s="46"/>
      <c r="CBV1" s="46"/>
      <c r="CBW1" s="46"/>
      <c r="CBX1" s="46"/>
      <c r="CBY1" s="46"/>
      <c r="CBZ1" s="46"/>
      <c r="CCA1" s="46"/>
      <c r="CCB1" s="46"/>
      <c r="CCC1" s="46"/>
      <c r="CCD1" s="46"/>
      <c r="CCE1" s="46"/>
      <c r="CCF1" s="46"/>
      <c r="CCG1" s="46"/>
      <c r="CCH1" s="46"/>
      <c r="CCI1" s="46"/>
      <c r="CCJ1" s="46"/>
      <c r="CCK1" s="46"/>
      <c r="CCL1" s="46"/>
      <c r="CCM1" s="46"/>
      <c r="CCN1" s="46"/>
      <c r="CCO1" s="46"/>
      <c r="CCP1" s="46"/>
      <c r="CCQ1" s="46"/>
      <c r="CCR1" s="46"/>
      <c r="CCS1" s="46"/>
      <c r="CCT1" s="46"/>
      <c r="CCU1" s="46"/>
      <c r="CCV1" s="46"/>
      <c r="CCW1" s="46"/>
      <c r="CCX1" s="46"/>
      <c r="CCY1" s="46"/>
      <c r="CCZ1" s="46"/>
      <c r="CDA1" s="46"/>
      <c r="CDB1" s="46"/>
      <c r="CDC1" s="46"/>
      <c r="CDD1" s="46"/>
      <c r="CDE1" s="46"/>
      <c r="CDF1" s="46"/>
      <c r="CDG1" s="46"/>
      <c r="CDH1" s="46"/>
      <c r="CDI1" s="46"/>
      <c r="CDJ1" s="46"/>
      <c r="CDK1" s="46"/>
      <c r="CDL1" s="46"/>
      <c r="CDM1" s="46"/>
      <c r="CDN1" s="46"/>
      <c r="CDO1" s="46"/>
      <c r="CDP1" s="46"/>
      <c r="CDQ1" s="46"/>
      <c r="CDR1" s="46"/>
      <c r="CDS1" s="46"/>
      <c r="CDT1" s="46"/>
      <c r="CDU1" s="46"/>
      <c r="CDV1" s="46"/>
      <c r="CDW1" s="46"/>
      <c r="CDX1" s="46"/>
      <c r="CDY1" s="46"/>
      <c r="CDZ1" s="46"/>
      <c r="CEA1" s="46"/>
      <c r="CEB1" s="46"/>
      <c r="CEC1" s="46"/>
      <c r="CED1" s="46"/>
      <c r="CEE1" s="46"/>
      <c r="CEF1" s="46"/>
      <c r="CEG1" s="46"/>
      <c r="CEH1" s="46"/>
      <c r="CEI1" s="46"/>
      <c r="CEJ1" s="46"/>
      <c r="CEK1" s="46"/>
      <c r="CEL1" s="46"/>
      <c r="CEM1" s="46"/>
      <c r="CEN1" s="46"/>
      <c r="CEO1" s="46"/>
      <c r="CEP1" s="46"/>
      <c r="CEQ1" s="46"/>
      <c r="CER1" s="46"/>
      <c r="CES1" s="46"/>
      <c r="CET1" s="46"/>
      <c r="CEU1" s="46"/>
      <c r="CEV1" s="46"/>
      <c r="CEW1" s="46"/>
      <c r="CEX1" s="46"/>
      <c r="CEY1" s="46"/>
      <c r="CEZ1" s="46"/>
      <c r="CFA1" s="46"/>
      <c r="CFB1" s="46"/>
      <c r="CFC1" s="46"/>
      <c r="CFD1" s="46"/>
      <c r="CFE1" s="46"/>
      <c r="CFF1" s="46"/>
      <c r="CFG1" s="46"/>
      <c r="CFH1" s="46"/>
      <c r="CFI1" s="46"/>
      <c r="CFJ1" s="46"/>
      <c r="CFK1" s="46"/>
      <c r="CFL1" s="46"/>
      <c r="CFM1" s="46"/>
      <c r="CFN1" s="46"/>
      <c r="CFO1" s="46"/>
      <c r="CFP1" s="46"/>
      <c r="CFQ1" s="46"/>
      <c r="CFR1" s="46"/>
      <c r="CFS1" s="46"/>
      <c r="CFT1" s="46"/>
      <c r="CFU1" s="46"/>
      <c r="CFV1" s="46"/>
      <c r="CFW1" s="46"/>
      <c r="CFX1" s="46"/>
      <c r="CFY1" s="46"/>
      <c r="CFZ1" s="46"/>
      <c r="CGA1" s="46"/>
      <c r="CGB1" s="46"/>
      <c r="CGC1" s="46"/>
      <c r="CGD1" s="46"/>
      <c r="CGE1" s="46"/>
      <c r="CGF1" s="46"/>
      <c r="CGG1" s="46"/>
      <c r="CGH1" s="46"/>
      <c r="CGI1" s="46"/>
      <c r="CGJ1" s="46"/>
      <c r="CGK1" s="46"/>
      <c r="CGL1" s="46"/>
      <c r="CGM1" s="46"/>
      <c r="CGN1" s="46"/>
      <c r="CGO1" s="46"/>
      <c r="CGP1" s="46"/>
      <c r="CGQ1" s="46"/>
      <c r="CGR1" s="46"/>
      <c r="CGS1" s="46"/>
      <c r="CGT1" s="46"/>
      <c r="CGU1" s="46"/>
      <c r="CGV1" s="46"/>
      <c r="CGW1" s="46"/>
      <c r="CGX1" s="46"/>
      <c r="CGY1" s="46"/>
      <c r="CGZ1" s="46"/>
      <c r="CHA1" s="46"/>
      <c r="CHB1" s="46"/>
      <c r="CHC1" s="46"/>
      <c r="CHD1" s="46"/>
      <c r="CHE1" s="46"/>
      <c r="CHF1" s="46"/>
      <c r="CHG1" s="46"/>
      <c r="CHH1" s="46"/>
      <c r="CHI1" s="46"/>
      <c r="CHJ1" s="46"/>
      <c r="CHK1" s="46"/>
      <c r="CHL1" s="46"/>
      <c r="CHM1" s="46"/>
      <c r="CHN1" s="46"/>
      <c r="CHO1" s="46"/>
      <c r="CHP1" s="46"/>
      <c r="CHQ1" s="46"/>
      <c r="CHR1" s="46"/>
      <c r="CHS1" s="46"/>
      <c r="CHT1" s="46"/>
      <c r="CHU1" s="46"/>
      <c r="CHV1" s="46"/>
      <c r="CHW1" s="46"/>
      <c r="CHX1" s="46"/>
      <c r="CHY1" s="46"/>
      <c r="CHZ1" s="46"/>
      <c r="CIA1" s="46"/>
      <c r="CIB1" s="46"/>
      <c r="CIC1" s="46"/>
      <c r="CID1" s="46"/>
      <c r="CIE1" s="46"/>
      <c r="CIF1" s="46"/>
      <c r="CIG1" s="46"/>
      <c r="CIH1" s="46"/>
      <c r="CII1" s="46"/>
      <c r="CIJ1" s="46"/>
      <c r="CIK1" s="46"/>
      <c r="CIL1" s="46"/>
      <c r="CIM1" s="46"/>
      <c r="CIN1" s="46"/>
      <c r="CIO1" s="46"/>
      <c r="CIP1" s="46"/>
      <c r="CIQ1" s="46"/>
      <c r="CIR1" s="46"/>
      <c r="CIS1" s="46"/>
      <c r="CIT1" s="46"/>
      <c r="CIU1" s="46"/>
      <c r="CIV1" s="46"/>
      <c r="CIW1" s="46"/>
      <c r="CIX1" s="46"/>
      <c r="CIY1" s="46"/>
      <c r="CIZ1" s="46"/>
      <c r="CJA1" s="46"/>
      <c r="CJB1" s="46"/>
      <c r="CJC1" s="46"/>
      <c r="CJD1" s="46"/>
      <c r="CJE1" s="46"/>
      <c r="CJF1" s="46"/>
      <c r="CJG1" s="46"/>
      <c r="CJH1" s="46"/>
      <c r="CJI1" s="46"/>
      <c r="CJJ1" s="46"/>
      <c r="CJK1" s="46"/>
      <c r="CJL1" s="46"/>
      <c r="CJM1" s="46"/>
      <c r="CJN1" s="46"/>
      <c r="CJO1" s="46"/>
      <c r="CJP1" s="46"/>
      <c r="CJQ1" s="46"/>
      <c r="CJR1" s="46"/>
      <c r="CJS1" s="46"/>
      <c r="CJT1" s="46"/>
      <c r="CJU1" s="46"/>
      <c r="CJV1" s="46"/>
      <c r="CJW1" s="46"/>
      <c r="CJX1" s="46"/>
      <c r="CJY1" s="46"/>
      <c r="CJZ1" s="46"/>
      <c r="CKA1" s="46"/>
      <c r="CKB1" s="46"/>
      <c r="CKC1" s="46"/>
      <c r="CKD1" s="46"/>
      <c r="CKE1" s="46"/>
      <c r="CKF1" s="46"/>
      <c r="CKG1" s="46"/>
      <c r="CKH1" s="46"/>
      <c r="CKI1" s="46"/>
      <c r="CKJ1" s="46"/>
      <c r="CKK1" s="46"/>
      <c r="CKL1" s="46"/>
      <c r="CKM1" s="46"/>
      <c r="CKN1" s="46"/>
      <c r="CKO1" s="46"/>
      <c r="CKP1" s="46"/>
      <c r="CKQ1" s="46"/>
      <c r="CKR1" s="46"/>
      <c r="CKS1" s="46"/>
      <c r="CKT1" s="46"/>
      <c r="CKU1" s="46"/>
      <c r="CKV1" s="46"/>
      <c r="CKW1" s="46"/>
      <c r="CKX1" s="46"/>
      <c r="CKY1" s="46"/>
      <c r="CKZ1" s="46"/>
      <c r="CLA1" s="46"/>
      <c r="CLB1" s="46"/>
      <c r="CLC1" s="46"/>
      <c r="CLD1" s="46"/>
      <c r="CLE1" s="46"/>
      <c r="CLF1" s="46"/>
      <c r="CLG1" s="46"/>
      <c r="CLH1" s="46"/>
      <c r="CLI1" s="46"/>
      <c r="CLJ1" s="46"/>
      <c r="CLK1" s="46"/>
      <c r="CLL1" s="46"/>
      <c r="CLM1" s="46"/>
      <c r="CLN1" s="46"/>
      <c r="CLO1" s="46"/>
      <c r="CLP1" s="46"/>
      <c r="CLQ1" s="46"/>
      <c r="CLR1" s="46"/>
      <c r="CLS1" s="46"/>
      <c r="CLT1" s="46"/>
      <c r="CLU1" s="46"/>
      <c r="CLV1" s="46"/>
      <c r="CLW1" s="46"/>
      <c r="CLX1" s="46"/>
      <c r="CLY1" s="46"/>
      <c r="CLZ1" s="46"/>
      <c r="CMA1" s="46"/>
      <c r="CMB1" s="46"/>
      <c r="CMC1" s="46"/>
      <c r="CMD1" s="46"/>
      <c r="CME1" s="46"/>
      <c r="CMF1" s="46"/>
      <c r="CMG1" s="46"/>
      <c r="CMH1" s="46"/>
      <c r="CMI1" s="46"/>
      <c r="CMJ1" s="46"/>
      <c r="CMK1" s="46"/>
      <c r="CML1" s="46"/>
      <c r="CMM1" s="46"/>
      <c r="CMN1" s="46"/>
      <c r="CMO1" s="46"/>
      <c r="CMP1" s="46"/>
      <c r="CMQ1" s="46"/>
      <c r="CMR1" s="46"/>
      <c r="CMS1" s="46"/>
      <c r="CMT1" s="46"/>
      <c r="CMU1" s="46"/>
      <c r="CMV1" s="46"/>
      <c r="CMW1" s="46"/>
      <c r="CMX1" s="46"/>
      <c r="CMY1" s="46"/>
      <c r="CMZ1" s="46"/>
      <c r="CNA1" s="46"/>
      <c r="CNB1" s="46"/>
      <c r="CNC1" s="46"/>
      <c r="CND1" s="46"/>
      <c r="CNE1" s="46"/>
      <c r="CNF1" s="46"/>
      <c r="CNG1" s="46"/>
      <c r="CNH1" s="46"/>
      <c r="CNI1" s="46"/>
      <c r="CNJ1" s="46"/>
      <c r="CNK1" s="46"/>
      <c r="CNL1" s="46"/>
      <c r="CNM1" s="46"/>
      <c r="CNN1" s="46"/>
      <c r="CNO1" s="46"/>
      <c r="CNP1" s="46"/>
      <c r="CNQ1" s="46"/>
      <c r="CNR1" s="46"/>
      <c r="CNS1" s="46"/>
      <c r="CNT1" s="46"/>
      <c r="CNU1" s="46"/>
      <c r="CNV1" s="46"/>
      <c r="CNW1" s="46"/>
      <c r="CNX1" s="46"/>
      <c r="CNY1" s="46"/>
      <c r="CNZ1" s="46"/>
      <c r="COA1" s="46"/>
      <c r="COB1" s="46"/>
      <c r="COC1" s="46"/>
      <c r="COD1" s="46"/>
      <c r="COE1" s="46"/>
      <c r="COF1" s="46"/>
      <c r="COG1" s="46"/>
      <c r="COH1" s="46"/>
      <c r="COI1" s="46"/>
      <c r="COJ1" s="46"/>
      <c r="COK1" s="46"/>
      <c r="COL1" s="46"/>
      <c r="COM1" s="46"/>
      <c r="CON1" s="46"/>
      <c r="COO1" s="46"/>
      <c r="COP1" s="46"/>
      <c r="COQ1" s="46"/>
      <c r="COR1" s="46"/>
      <c r="COS1" s="46"/>
      <c r="COT1" s="46"/>
      <c r="COU1" s="46"/>
      <c r="COV1" s="46"/>
      <c r="COW1" s="46"/>
      <c r="COX1" s="46"/>
      <c r="COY1" s="46"/>
      <c r="COZ1" s="46"/>
      <c r="CPA1" s="46"/>
      <c r="CPB1" s="46"/>
      <c r="CPC1" s="46"/>
      <c r="CPD1" s="46"/>
      <c r="CPE1" s="46"/>
      <c r="CPF1" s="46"/>
      <c r="CPG1" s="46"/>
      <c r="CPH1" s="46"/>
      <c r="CPI1" s="46"/>
      <c r="CPJ1" s="46"/>
      <c r="CPK1" s="46"/>
      <c r="CPL1" s="46"/>
      <c r="CPM1" s="46"/>
      <c r="CPN1" s="46"/>
      <c r="CPO1" s="46"/>
      <c r="CPP1" s="46"/>
      <c r="CPQ1" s="46"/>
      <c r="CPR1" s="46"/>
      <c r="CPS1" s="46"/>
      <c r="CPT1" s="46"/>
      <c r="CPU1" s="46"/>
      <c r="CPV1" s="46"/>
      <c r="CPW1" s="46"/>
      <c r="CPX1" s="46"/>
      <c r="CPY1" s="46"/>
      <c r="CPZ1" s="46"/>
      <c r="CQA1" s="46"/>
      <c r="CQB1" s="46"/>
      <c r="CQC1" s="46"/>
      <c r="CQD1" s="46"/>
      <c r="CQE1" s="46"/>
      <c r="CQF1" s="46"/>
      <c r="CQG1" s="46"/>
      <c r="CQH1" s="46"/>
      <c r="CQI1" s="46"/>
      <c r="CQJ1" s="46"/>
      <c r="CQK1" s="46"/>
      <c r="CQL1" s="46"/>
      <c r="CQM1" s="46"/>
      <c r="CQN1" s="46"/>
      <c r="CQO1" s="46"/>
      <c r="CQP1" s="46"/>
      <c r="CQQ1" s="46"/>
      <c r="CQR1" s="46"/>
      <c r="CQS1" s="46"/>
      <c r="CQT1" s="46"/>
      <c r="CQU1" s="46"/>
      <c r="CQV1" s="46"/>
      <c r="CQW1" s="46"/>
      <c r="CQX1" s="46"/>
      <c r="CQY1" s="46"/>
      <c r="CQZ1" s="46"/>
      <c r="CRA1" s="46"/>
      <c r="CRB1" s="46"/>
      <c r="CRC1" s="46"/>
      <c r="CRD1" s="46"/>
      <c r="CRE1" s="46"/>
      <c r="CRF1" s="46"/>
      <c r="CRG1" s="46"/>
      <c r="CRH1" s="46"/>
      <c r="CRI1" s="46"/>
      <c r="CRJ1" s="46"/>
      <c r="CRK1" s="46"/>
      <c r="CRL1" s="46"/>
      <c r="CRM1" s="46"/>
      <c r="CRN1" s="46"/>
      <c r="CRO1" s="46"/>
      <c r="CRP1" s="46"/>
      <c r="CRQ1" s="46"/>
      <c r="CRR1" s="46"/>
      <c r="CRS1" s="46"/>
      <c r="CRT1" s="46"/>
      <c r="CRU1" s="46"/>
      <c r="CRV1" s="46"/>
      <c r="CRW1" s="46"/>
      <c r="CRX1" s="46"/>
      <c r="CRY1" s="46"/>
      <c r="CRZ1" s="46"/>
      <c r="CSA1" s="46"/>
      <c r="CSB1" s="46"/>
      <c r="CSC1" s="46"/>
      <c r="CSD1" s="46"/>
      <c r="CSE1" s="46"/>
      <c r="CSF1" s="46"/>
      <c r="CSG1" s="46"/>
      <c r="CSH1" s="46"/>
      <c r="CSI1" s="46"/>
      <c r="CSJ1" s="46"/>
      <c r="CSK1" s="46"/>
      <c r="CSL1" s="46"/>
      <c r="CSM1" s="46"/>
      <c r="CSN1" s="46"/>
      <c r="CSO1" s="46"/>
      <c r="CSP1" s="46"/>
      <c r="CSQ1" s="46"/>
      <c r="CSR1" s="46"/>
      <c r="CSS1" s="46"/>
      <c r="CST1" s="46"/>
      <c r="CSU1" s="46"/>
      <c r="CSV1" s="46"/>
      <c r="CSW1" s="46"/>
      <c r="CSX1" s="46"/>
      <c r="CSY1" s="46"/>
      <c r="CSZ1" s="46"/>
      <c r="CTA1" s="46"/>
      <c r="CTB1" s="46"/>
      <c r="CTC1" s="46"/>
      <c r="CTD1" s="46"/>
      <c r="CTE1" s="46"/>
      <c r="CTF1" s="46"/>
      <c r="CTG1" s="46"/>
      <c r="CTH1" s="46"/>
      <c r="CTI1" s="46"/>
      <c r="CTJ1" s="46"/>
      <c r="CTK1" s="46"/>
      <c r="CTL1" s="46"/>
      <c r="CTM1" s="46"/>
      <c r="CTN1" s="46"/>
      <c r="CTO1" s="46"/>
      <c r="CTP1" s="46"/>
      <c r="CTQ1" s="46"/>
      <c r="CTR1" s="46"/>
      <c r="CTS1" s="46"/>
      <c r="CTT1" s="46"/>
      <c r="CTU1" s="46"/>
      <c r="CTV1" s="46"/>
      <c r="CTW1" s="46"/>
      <c r="CTX1" s="46"/>
      <c r="CTY1" s="46"/>
      <c r="CTZ1" s="46"/>
      <c r="CUA1" s="46"/>
      <c r="CUB1" s="46"/>
      <c r="CUC1" s="46"/>
      <c r="CUD1" s="46"/>
      <c r="CUE1" s="46"/>
      <c r="CUF1" s="46"/>
      <c r="CUG1" s="46"/>
      <c r="CUH1" s="46"/>
      <c r="CUI1" s="46"/>
      <c r="CUJ1" s="46"/>
      <c r="CUK1" s="46"/>
      <c r="CUL1" s="46"/>
      <c r="CUM1" s="46"/>
      <c r="CUN1" s="46"/>
      <c r="CUO1" s="46"/>
      <c r="CUP1" s="46"/>
      <c r="CUQ1" s="46"/>
      <c r="CUR1" s="46"/>
      <c r="CUS1" s="46"/>
      <c r="CUT1" s="46"/>
      <c r="CUU1" s="46"/>
      <c r="CUV1" s="46"/>
      <c r="CUW1" s="46"/>
      <c r="CUX1" s="46"/>
      <c r="CUY1" s="46"/>
      <c r="CUZ1" s="46"/>
      <c r="CVA1" s="46"/>
      <c r="CVB1" s="46"/>
      <c r="CVC1" s="46"/>
      <c r="CVD1" s="46"/>
      <c r="CVE1" s="46"/>
      <c r="CVF1" s="46"/>
      <c r="CVG1" s="46"/>
      <c r="CVH1" s="46"/>
      <c r="CVI1" s="46"/>
      <c r="CVJ1" s="46"/>
      <c r="CVK1" s="46"/>
      <c r="CVL1" s="46"/>
      <c r="CVM1" s="46"/>
      <c r="CVN1" s="46"/>
      <c r="CVO1" s="46"/>
      <c r="CVP1" s="46"/>
      <c r="CVQ1" s="46"/>
      <c r="CVR1" s="46"/>
      <c r="CVS1" s="46"/>
      <c r="CVT1" s="46"/>
      <c r="CVU1" s="46"/>
      <c r="CVV1" s="46"/>
      <c r="CVW1" s="46"/>
      <c r="CVX1" s="46"/>
      <c r="CVY1" s="46"/>
      <c r="CVZ1" s="46"/>
      <c r="CWA1" s="46"/>
      <c r="CWB1" s="46"/>
      <c r="CWC1" s="46"/>
      <c r="CWD1" s="46"/>
      <c r="CWE1" s="46"/>
      <c r="CWF1" s="46"/>
      <c r="CWG1" s="46"/>
      <c r="CWH1" s="46"/>
      <c r="CWI1" s="46"/>
      <c r="CWJ1" s="46"/>
      <c r="CWK1" s="46"/>
      <c r="CWL1" s="46"/>
      <c r="CWM1" s="46"/>
      <c r="CWN1" s="46"/>
      <c r="CWO1" s="46"/>
      <c r="CWP1" s="46"/>
      <c r="CWQ1" s="46"/>
      <c r="CWR1" s="46"/>
      <c r="CWS1" s="46"/>
      <c r="CWT1" s="46"/>
      <c r="CWU1" s="46"/>
      <c r="CWV1" s="46"/>
      <c r="CWW1" s="46"/>
      <c r="CWX1" s="46"/>
      <c r="CWY1" s="46"/>
      <c r="CWZ1" s="46"/>
      <c r="CXA1" s="46"/>
      <c r="CXB1" s="46"/>
      <c r="CXC1" s="46"/>
      <c r="CXD1" s="46"/>
      <c r="CXE1" s="46"/>
      <c r="CXF1" s="46"/>
      <c r="CXG1" s="46"/>
      <c r="CXH1" s="46"/>
      <c r="CXI1" s="46"/>
      <c r="CXJ1" s="46"/>
      <c r="CXK1" s="46"/>
      <c r="CXL1" s="46"/>
      <c r="CXM1" s="46"/>
      <c r="CXN1" s="46"/>
      <c r="CXO1" s="46"/>
      <c r="CXP1" s="46"/>
      <c r="CXQ1" s="46"/>
      <c r="CXR1" s="46"/>
      <c r="CXS1" s="46"/>
      <c r="CXT1" s="46"/>
      <c r="CXU1" s="46"/>
      <c r="CXV1" s="46"/>
      <c r="CXW1" s="46"/>
      <c r="CXX1" s="46"/>
      <c r="CXY1" s="46"/>
      <c r="CXZ1" s="46"/>
      <c r="CYA1" s="46"/>
      <c r="CYB1" s="46"/>
      <c r="CYC1" s="46"/>
      <c r="CYD1" s="46"/>
      <c r="CYE1" s="46"/>
      <c r="CYF1" s="46"/>
      <c r="CYG1" s="46"/>
      <c r="CYH1" s="46"/>
      <c r="CYI1" s="46"/>
      <c r="CYJ1" s="46"/>
      <c r="CYK1" s="46"/>
      <c r="CYL1" s="46"/>
      <c r="CYM1" s="46"/>
      <c r="CYN1" s="46"/>
      <c r="CYO1" s="46"/>
      <c r="CYP1" s="46"/>
      <c r="CYQ1" s="46"/>
      <c r="CYR1" s="46"/>
      <c r="CYS1" s="46"/>
      <c r="CYT1" s="46"/>
      <c r="CYU1" s="46"/>
      <c r="CYV1" s="46"/>
      <c r="CYW1" s="46"/>
      <c r="CYX1" s="46"/>
      <c r="CYY1" s="46"/>
      <c r="CYZ1" s="46"/>
      <c r="CZA1" s="46"/>
      <c r="CZB1" s="46"/>
      <c r="CZC1" s="46"/>
      <c r="CZD1" s="46"/>
      <c r="CZE1" s="46"/>
      <c r="CZF1" s="46"/>
      <c r="CZG1" s="46"/>
      <c r="CZH1" s="46"/>
      <c r="CZI1" s="46"/>
      <c r="CZJ1" s="46"/>
      <c r="CZK1" s="46"/>
      <c r="CZL1" s="46"/>
      <c r="CZM1" s="46"/>
      <c r="CZN1" s="46"/>
      <c r="CZO1" s="46"/>
      <c r="CZP1" s="46"/>
      <c r="CZQ1" s="46"/>
      <c r="CZR1" s="46"/>
      <c r="CZS1" s="46"/>
      <c r="CZT1" s="46"/>
      <c r="CZU1" s="46"/>
      <c r="CZV1" s="46"/>
      <c r="CZW1" s="46"/>
      <c r="CZX1" s="46"/>
      <c r="CZY1" s="46"/>
      <c r="CZZ1" s="46"/>
      <c r="DAA1" s="46"/>
      <c r="DAB1" s="46"/>
      <c r="DAC1" s="46"/>
      <c r="DAD1" s="46"/>
      <c r="DAE1" s="46"/>
      <c r="DAF1" s="46"/>
      <c r="DAG1" s="46"/>
      <c r="DAH1" s="46"/>
      <c r="DAI1" s="46"/>
      <c r="DAJ1" s="46"/>
      <c r="DAK1" s="46"/>
      <c r="DAL1" s="46"/>
      <c r="DAM1" s="46"/>
      <c r="DAN1" s="46"/>
      <c r="DAO1" s="46"/>
      <c r="DAP1" s="46"/>
      <c r="DAQ1" s="46"/>
      <c r="DAR1" s="46"/>
      <c r="DAS1" s="46"/>
      <c r="DAT1" s="46"/>
      <c r="DAU1" s="46"/>
      <c r="DAV1" s="46"/>
      <c r="DAW1" s="46"/>
      <c r="DAX1" s="46"/>
      <c r="DAY1" s="46"/>
      <c r="DAZ1" s="46"/>
      <c r="DBA1" s="46"/>
      <c r="DBB1" s="46"/>
      <c r="DBC1" s="46"/>
      <c r="DBD1" s="46"/>
      <c r="DBE1" s="46"/>
      <c r="DBF1" s="46"/>
      <c r="DBG1" s="46"/>
      <c r="DBH1" s="46"/>
      <c r="DBI1" s="46"/>
      <c r="DBJ1" s="46"/>
      <c r="DBK1" s="46"/>
      <c r="DBL1" s="46"/>
      <c r="DBM1" s="46"/>
      <c r="DBN1" s="46"/>
      <c r="DBO1" s="46"/>
      <c r="DBP1" s="46"/>
      <c r="DBQ1" s="46"/>
      <c r="DBR1" s="46"/>
      <c r="DBS1" s="46"/>
      <c r="DBT1" s="46"/>
      <c r="DBU1" s="46"/>
      <c r="DBV1" s="46"/>
      <c r="DBW1" s="46"/>
      <c r="DBX1" s="46"/>
      <c r="DBY1" s="46"/>
      <c r="DBZ1" s="46"/>
      <c r="DCA1" s="46"/>
      <c r="DCB1" s="46"/>
      <c r="DCC1" s="46"/>
      <c r="DCD1" s="46"/>
      <c r="DCE1" s="46"/>
      <c r="DCF1" s="46"/>
      <c r="DCG1" s="46"/>
      <c r="DCH1" s="46"/>
      <c r="DCI1" s="46"/>
      <c r="DCJ1" s="46"/>
      <c r="DCK1" s="46"/>
      <c r="DCL1" s="46"/>
      <c r="DCM1" s="46"/>
      <c r="DCN1" s="46"/>
      <c r="DCO1" s="46"/>
      <c r="DCP1" s="46"/>
      <c r="DCQ1" s="46"/>
      <c r="DCR1" s="46"/>
      <c r="DCS1" s="46"/>
      <c r="DCT1" s="46"/>
      <c r="DCU1" s="46"/>
      <c r="DCV1" s="46"/>
      <c r="DCW1" s="46"/>
      <c r="DCX1" s="46"/>
      <c r="DCY1" s="46"/>
      <c r="DCZ1" s="46"/>
      <c r="DDA1" s="46"/>
      <c r="DDB1" s="46"/>
      <c r="DDC1" s="46"/>
      <c r="DDD1" s="46"/>
      <c r="DDE1" s="46"/>
      <c r="DDF1" s="46"/>
      <c r="DDG1" s="46"/>
      <c r="DDH1" s="46"/>
      <c r="DDI1" s="46"/>
      <c r="DDJ1" s="46"/>
      <c r="DDK1" s="46"/>
      <c r="DDL1" s="46"/>
      <c r="DDM1" s="46"/>
      <c r="DDN1" s="46"/>
      <c r="DDO1" s="46"/>
      <c r="DDP1" s="46"/>
      <c r="DDQ1" s="46"/>
      <c r="DDR1" s="46"/>
      <c r="DDS1" s="46"/>
      <c r="DDT1" s="46"/>
      <c r="DDU1" s="46"/>
      <c r="DDV1" s="46"/>
      <c r="DDW1" s="46"/>
      <c r="DDX1" s="46"/>
      <c r="DDY1" s="46"/>
      <c r="DDZ1" s="46"/>
      <c r="DEA1" s="46"/>
      <c r="DEB1" s="46"/>
      <c r="DEC1" s="46"/>
      <c r="DED1" s="46"/>
      <c r="DEE1" s="46"/>
      <c r="DEF1" s="46"/>
      <c r="DEG1" s="46"/>
      <c r="DEH1" s="46"/>
      <c r="DEI1" s="46"/>
      <c r="DEJ1" s="46"/>
      <c r="DEK1" s="46"/>
      <c r="DEL1" s="46"/>
      <c r="DEM1" s="46"/>
      <c r="DEN1" s="46"/>
      <c r="DEO1" s="46"/>
      <c r="DEP1" s="46"/>
      <c r="DEQ1" s="46"/>
      <c r="DER1" s="46"/>
      <c r="DES1" s="46"/>
      <c r="DET1" s="46"/>
      <c r="DEU1" s="46"/>
      <c r="DEV1" s="46"/>
      <c r="DEW1" s="46"/>
      <c r="DEX1" s="46"/>
      <c r="DEY1" s="46"/>
      <c r="DEZ1" s="46"/>
      <c r="DFA1" s="46"/>
      <c r="DFB1" s="46"/>
      <c r="DFC1" s="46"/>
      <c r="DFD1" s="46"/>
      <c r="DFE1" s="46"/>
      <c r="DFF1" s="46"/>
      <c r="DFG1" s="46"/>
      <c r="DFH1" s="46"/>
      <c r="DFI1" s="46"/>
      <c r="DFJ1" s="46"/>
      <c r="DFK1" s="46"/>
      <c r="DFL1" s="46"/>
      <c r="DFM1" s="46"/>
      <c r="DFN1" s="46"/>
      <c r="DFO1" s="46"/>
      <c r="DFP1" s="46"/>
      <c r="DFQ1" s="46"/>
      <c r="DFR1" s="46"/>
      <c r="DFS1" s="46"/>
      <c r="DFT1" s="46"/>
      <c r="DFU1" s="46"/>
      <c r="DFV1" s="46"/>
      <c r="DFW1" s="46"/>
      <c r="DFX1" s="46"/>
      <c r="DFY1" s="46"/>
      <c r="DFZ1" s="46"/>
      <c r="DGA1" s="46"/>
      <c r="DGB1" s="46"/>
      <c r="DGC1" s="46"/>
      <c r="DGD1" s="46"/>
      <c r="DGE1" s="46"/>
      <c r="DGF1" s="46"/>
      <c r="DGG1" s="46"/>
      <c r="DGH1" s="46"/>
      <c r="DGI1" s="46"/>
      <c r="DGJ1" s="46"/>
      <c r="DGK1" s="46"/>
      <c r="DGL1" s="46"/>
      <c r="DGM1" s="46"/>
      <c r="DGN1" s="46"/>
      <c r="DGO1" s="46"/>
      <c r="DGP1" s="46"/>
      <c r="DGQ1" s="46"/>
      <c r="DGR1" s="46"/>
      <c r="DGS1" s="46"/>
      <c r="DGT1" s="46"/>
      <c r="DGU1" s="46"/>
      <c r="DGV1" s="46"/>
      <c r="DGW1" s="46"/>
      <c r="DGX1" s="46"/>
      <c r="DGY1" s="46"/>
      <c r="DGZ1" s="46"/>
      <c r="DHA1" s="46"/>
      <c r="DHB1" s="46"/>
      <c r="DHC1" s="46"/>
      <c r="DHD1" s="46"/>
      <c r="DHE1" s="46"/>
      <c r="DHF1" s="46"/>
      <c r="DHG1" s="46"/>
      <c r="DHH1" s="46"/>
      <c r="DHI1" s="46"/>
      <c r="DHJ1" s="46"/>
      <c r="DHK1" s="46"/>
      <c r="DHL1" s="46"/>
      <c r="DHM1" s="46"/>
      <c r="DHN1" s="46"/>
      <c r="DHO1" s="46"/>
      <c r="DHP1" s="46"/>
      <c r="DHQ1" s="46"/>
      <c r="DHR1" s="46"/>
      <c r="DHS1" s="46"/>
      <c r="DHT1" s="46"/>
      <c r="DHU1" s="46"/>
      <c r="DHV1" s="46"/>
      <c r="DHW1" s="46"/>
      <c r="DHX1" s="46"/>
      <c r="DHY1" s="46"/>
      <c r="DHZ1" s="46"/>
      <c r="DIA1" s="46"/>
      <c r="DIB1" s="46"/>
      <c r="DIC1" s="46"/>
      <c r="DID1" s="46"/>
      <c r="DIE1" s="46"/>
      <c r="DIF1" s="46"/>
      <c r="DIG1" s="46"/>
      <c r="DIH1" s="46"/>
      <c r="DII1" s="46"/>
      <c r="DIJ1" s="46"/>
      <c r="DIK1" s="46"/>
      <c r="DIL1" s="46"/>
      <c r="DIM1" s="46"/>
      <c r="DIN1" s="46"/>
      <c r="DIO1" s="46"/>
      <c r="DIP1" s="46"/>
      <c r="DIQ1" s="46"/>
      <c r="DIR1" s="46"/>
      <c r="DIS1" s="46"/>
      <c r="DIT1" s="46"/>
      <c r="DIU1" s="46"/>
      <c r="DIV1" s="46"/>
      <c r="DIW1" s="46"/>
      <c r="DIX1" s="46"/>
      <c r="DIY1" s="46"/>
      <c r="DIZ1" s="46"/>
      <c r="DJA1" s="46"/>
      <c r="DJB1" s="46"/>
      <c r="DJC1" s="46"/>
      <c r="DJD1" s="46"/>
      <c r="DJE1" s="46"/>
      <c r="DJF1" s="46"/>
      <c r="DJG1" s="46"/>
      <c r="DJH1" s="46"/>
      <c r="DJI1" s="46"/>
      <c r="DJJ1" s="46"/>
      <c r="DJK1" s="46"/>
      <c r="DJL1" s="46"/>
      <c r="DJM1" s="46"/>
      <c r="DJN1" s="46"/>
      <c r="DJO1" s="46"/>
      <c r="DJP1" s="46"/>
      <c r="DJQ1" s="46"/>
      <c r="DJR1" s="46"/>
      <c r="DJS1" s="46"/>
      <c r="DJT1" s="46"/>
      <c r="DJU1" s="46"/>
      <c r="DJV1" s="46"/>
      <c r="DJW1" s="46"/>
      <c r="DJX1" s="46"/>
      <c r="DJY1" s="46"/>
      <c r="DJZ1" s="46"/>
      <c r="DKA1" s="46"/>
      <c r="DKB1" s="46"/>
      <c r="DKC1" s="46"/>
      <c r="DKD1" s="46"/>
      <c r="DKE1" s="46"/>
      <c r="DKF1" s="46"/>
      <c r="DKG1" s="46"/>
      <c r="DKH1" s="46"/>
      <c r="DKI1" s="46"/>
      <c r="DKJ1" s="46"/>
      <c r="DKK1" s="46"/>
      <c r="DKL1" s="46"/>
      <c r="DKM1" s="46"/>
      <c r="DKN1" s="46"/>
      <c r="DKO1" s="46"/>
      <c r="DKP1" s="46"/>
      <c r="DKQ1" s="46"/>
      <c r="DKR1" s="46"/>
      <c r="DKS1" s="46"/>
      <c r="DKT1" s="46"/>
      <c r="DKU1" s="46"/>
      <c r="DKV1" s="46"/>
      <c r="DKW1" s="46"/>
      <c r="DKX1" s="46"/>
      <c r="DKY1" s="46"/>
      <c r="DKZ1" s="46"/>
      <c r="DLA1" s="46"/>
      <c r="DLB1" s="46"/>
      <c r="DLC1" s="46"/>
      <c r="DLD1" s="46"/>
      <c r="DLE1" s="46"/>
      <c r="DLF1" s="46"/>
      <c r="DLG1" s="46"/>
      <c r="DLH1" s="46"/>
      <c r="DLI1" s="46"/>
      <c r="DLJ1" s="46"/>
      <c r="DLK1" s="46"/>
      <c r="DLL1" s="46"/>
      <c r="DLM1" s="46"/>
      <c r="DLN1" s="46"/>
      <c r="DLO1" s="46"/>
      <c r="DLP1" s="46"/>
      <c r="DLQ1" s="46"/>
      <c r="DLR1" s="46"/>
      <c r="DLS1" s="46"/>
      <c r="DLT1" s="46"/>
      <c r="DLU1" s="46"/>
      <c r="DLV1" s="46"/>
      <c r="DLW1" s="46"/>
      <c r="DLX1" s="46"/>
      <c r="DLY1" s="46"/>
      <c r="DLZ1" s="46"/>
      <c r="DMA1" s="46"/>
      <c r="DMB1" s="46"/>
      <c r="DMC1" s="46"/>
      <c r="DMD1" s="46"/>
      <c r="DME1" s="46"/>
      <c r="DMF1" s="46"/>
      <c r="DMG1" s="46"/>
      <c r="DMH1" s="46"/>
      <c r="DMI1" s="46"/>
      <c r="DMJ1" s="46"/>
      <c r="DMK1" s="46"/>
      <c r="DML1" s="46"/>
      <c r="DMM1" s="46"/>
      <c r="DMN1" s="46"/>
      <c r="DMO1" s="46"/>
      <c r="DMP1" s="46"/>
      <c r="DMQ1" s="46"/>
      <c r="DMR1" s="46"/>
      <c r="DMS1" s="46"/>
      <c r="DMT1" s="46"/>
      <c r="DMU1" s="46"/>
      <c r="DMV1" s="46"/>
      <c r="DMW1" s="46"/>
      <c r="DMX1" s="46"/>
      <c r="DMY1" s="46"/>
      <c r="DMZ1" s="46"/>
      <c r="DNA1" s="46"/>
      <c r="DNB1" s="46"/>
      <c r="DNC1" s="46"/>
      <c r="DND1" s="46"/>
      <c r="DNE1" s="46"/>
      <c r="DNF1" s="46"/>
      <c r="DNG1" s="46"/>
      <c r="DNH1" s="46"/>
      <c r="DNI1" s="46"/>
      <c r="DNJ1" s="46"/>
      <c r="DNK1" s="46"/>
      <c r="DNL1" s="46"/>
      <c r="DNM1" s="46"/>
      <c r="DNN1" s="46"/>
      <c r="DNO1" s="46"/>
      <c r="DNP1" s="46"/>
      <c r="DNQ1" s="46"/>
      <c r="DNR1" s="46"/>
      <c r="DNS1" s="46"/>
      <c r="DNT1" s="46"/>
      <c r="DNU1" s="46"/>
      <c r="DNV1" s="46"/>
      <c r="DNW1" s="46"/>
      <c r="DNX1" s="46"/>
      <c r="DNY1" s="46"/>
      <c r="DNZ1" s="46"/>
      <c r="DOA1" s="46"/>
      <c r="DOB1" s="46"/>
      <c r="DOC1" s="46"/>
      <c r="DOD1" s="46"/>
      <c r="DOE1" s="46"/>
      <c r="DOF1" s="46"/>
      <c r="DOG1" s="46"/>
      <c r="DOH1" s="46"/>
      <c r="DOI1" s="46"/>
      <c r="DOJ1" s="46"/>
      <c r="DOK1" s="46"/>
      <c r="DOL1" s="46"/>
      <c r="DOM1" s="46"/>
      <c r="DON1" s="46"/>
      <c r="DOO1" s="46"/>
      <c r="DOP1" s="46"/>
      <c r="DOQ1" s="46"/>
      <c r="DOR1" s="46"/>
      <c r="DOS1" s="46"/>
      <c r="DOT1" s="46"/>
      <c r="DOU1" s="46"/>
      <c r="DOV1" s="46"/>
      <c r="DOW1" s="46"/>
      <c r="DOX1" s="46"/>
      <c r="DOY1" s="46"/>
      <c r="DOZ1" s="46"/>
      <c r="DPA1" s="46"/>
      <c r="DPB1" s="46"/>
      <c r="DPC1" s="46"/>
      <c r="DPD1" s="46"/>
      <c r="DPE1" s="46"/>
      <c r="DPF1" s="46"/>
      <c r="DPG1" s="46"/>
      <c r="DPH1" s="46"/>
      <c r="DPI1" s="46"/>
      <c r="DPJ1" s="46"/>
      <c r="DPK1" s="46"/>
      <c r="DPL1" s="46"/>
      <c r="DPM1" s="46"/>
      <c r="DPN1" s="46"/>
      <c r="DPO1" s="46"/>
      <c r="DPP1" s="46"/>
      <c r="DPQ1" s="46"/>
      <c r="DPR1" s="46"/>
      <c r="DPS1" s="46"/>
      <c r="DPT1" s="46"/>
      <c r="DPU1" s="46"/>
      <c r="DPV1" s="46"/>
      <c r="DPW1" s="46"/>
      <c r="DPX1" s="46"/>
      <c r="DPY1" s="46"/>
      <c r="DPZ1" s="46"/>
      <c r="DQA1" s="46"/>
      <c r="DQB1" s="46"/>
      <c r="DQC1" s="46"/>
      <c r="DQD1" s="46"/>
      <c r="DQE1" s="46"/>
      <c r="DQF1" s="46"/>
      <c r="DQG1" s="46"/>
      <c r="DQH1" s="46"/>
      <c r="DQI1" s="46"/>
      <c r="DQJ1" s="46"/>
      <c r="DQK1" s="46"/>
      <c r="DQL1" s="46"/>
      <c r="DQM1" s="46"/>
      <c r="DQN1" s="46"/>
      <c r="DQO1" s="46"/>
      <c r="DQP1" s="46"/>
      <c r="DQQ1" s="46"/>
      <c r="DQR1" s="46"/>
      <c r="DQS1" s="46"/>
      <c r="DQT1" s="46"/>
      <c r="DQU1" s="46"/>
      <c r="DQV1" s="46"/>
      <c r="DQW1" s="46"/>
      <c r="DQX1" s="46"/>
      <c r="DQY1" s="46"/>
      <c r="DQZ1" s="46"/>
      <c r="DRA1" s="46"/>
      <c r="DRB1" s="46"/>
      <c r="DRC1" s="46"/>
      <c r="DRD1" s="46"/>
      <c r="DRE1" s="46"/>
      <c r="DRF1" s="46"/>
      <c r="DRG1" s="46"/>
      <c r="DRH1" s="46"/>
      <c r="DRI1" s="46"/>
      <c r="DRJ1" s="46"/>
      <c r="DRK1" s="46"/>
      <c r="DRL1" s="46"/>
      <c r="DRM1" s="46"/>
      <c r="DRN1" s="46"/>
      <c r="DRO1" s="46"/>
      <c r="DRP1" s="46"/>
      <c r="DRQ1" s="46"/>
      <c r="DRR1" s="46"/>
      <c r="DRS1" s="46"/>
      <c r="DRT1" s="46"/>
      <c r="DRU1" s="46"/>
      <c r="DRV1" s="46"/>
      <c r="DRW1" s="46"/>
      <c r="DRX1" s="46"/>
      <c r="DRY1" s="46"/>
      <c r="DRZ1" s="46"/>
      <c r="DSA1" s="46"/>
      <c r="DSB1" s="46"/>
      <c r="DSC1" s="46"/>
      <c r="DSD1" s="46"/>
      <c r="DSE1" s="46"/>
      <c r="DSF1" s="46"/>
      <c r="DSG1" s="46"/>
      <c r="DSH1" s="46"/>
      <c r="DSI1" s="46"/>
      <c r="DSJ1" s="46"/>
      <c r="DSK1" s="46"/>
      <c r="DSL1" s="46"/>
      <c r="DSM1" s="46"/>
      <c r="DSN1" s="46"/>
      <c r="DSO1" s="46"/>
      <c r="DSP1" s="46"/>
      <c r="DSQ1" s="46"/>
      <c r="DSR1" s="46"/>
      <c r="DSS1" s="46"/>
      <c r="DST1" s="46"/>
      <c r="DSU1" s="46"/>
      <c r="DSV1" s="46"/>
      <c r="DSW1" s="46"/>
      <c r="DSX1" s="46"/>
      <c r="DSY1" s="46"/>
      <c r="DSZ1" s="46"/>
      <c r="DTA1" s="46"/>
      <c r="DTB1" s="46"/>
      <c r="DTC1" s="46"/>
      <c r="DTD1" s="46"/>
      <c r="DTE1" s="46"/>
      <c r="DTF1" s="46"/>
      <c r="DTG1" s="46"/>
      <c r="DTH1" s="46"/>
      <c r="DTI1" s="46"/>
      <c r="DTJ1" s="46"/>
      <c r="DTK1" s="46"/>
      <c r="DTL1" s="46"/>
      <c r="DTM1" s="46"/>
      <c r="DTN1" s="46"/>
      <c r="DTO1" s="46"/>
      <c r="DTP1" s="46"/>
      <c r="DTQ1" s="46"/>
      <c r="DTR1" s="46"/>
      <c r="DTS1" s="46"/>
      <c r="DTT1" s="46"/>
      <c r="DTU1" s="46"/>
      <c r="DTV1" s="46"/>
      <c r="DTW1" s="46"/>
      <c r="DTX1" s="46"/>
      <c r="DTY1" s="46"/>
      <c r="DTZ1" s="46"/>
      <c r="DUA1" s="46"/>
      <c r="DUB1" s="46"/>
      <c r="DUC1" s="46"/>
      <c r="DUD1" s="46"/>
      <c r="DUE1" s="46"/>
      <c r="DUF1" s="46"/>
      <c r="DUG1" s="46"/>
      <c r="DUH1" s="46"/>
      <c r="DUI1" s="46"/>
      <c r="DUJ1" s="46"/>
      <c r="DUK1" s="46"/>
      <c r="DUL1" s="46"/>
      <c r="DUM1" s="46"/>
      <c r="DUN1" s="46"/>
      <c r="DUO1" s="46"/>
      <c r="DUP1" s="46"/>
      <c r="DUQ1" s="46"/>
      <c r="DUR1" s="46"/>
      <c r="DUS1" s="46"/>
      <c r="DUT1" s="46"/>
      <c r="DUU1" s="46"/>
      <c r="DUV1" s="46"/>
      <c r="DUW1" s="46"/>
      <c r="DUX1" s="46"/>
      <c r="DUY1" s="46"/>
      <c r="DUZ1" s="46"/>
      <c r="DVA1" s="46"/>
      <c r="DVB1" s="46"/>
      <c r="DVC1" s="46"/>
      <c r="DVD1" s="46"/>
      <c r="DVE1" s="46"/>
      <c r="DVF1" s="46"/>
      <c r="DVG1" s="46"/>
      <c r="DVH1" s="46"/>
      <c r="DVI1" s="46"/>
      <c r="DVJ1" s="46"/>
      <c r="DVK1" s="46"/>
      <c r="DVL1" s="46"/>
      <c r="DVM1" s="46"/>
      <c r="DVN1" s="46"/>
      <c r="DVO1" s="46"/>
      <c r="DVP1" s="46"/>
      <c r="DVQ1" s="46"/>
      <c r="DVR1" s="46"/>
      <c r="DVS1" s="46"/>
      <c r="DVT1" s="46"/>
      <c r="DVU1" s="46"/>
      <c r="DVV1" s="46"/>
      <c r="DVW1" s="46"/>
      <c r="DVX1" s="46"/>
      <c r="DVY1" s="46"/>
      <c r="DVZ1" s="46"/>
      <c r="DWA1" s="46"/>
      <c r="DWB1" s="46"/>
      <c r="DWC1" s="46"/>
      <c r="DWD1" s="46"/>
      <c r="DWE1" s="46"/>
      <c r="DWF1" s="46"/>
      <c r="DWG1" s="46"/>
      <c r="DWH1" s="46"/>
      <c r="DWI1" s="46"/>
      <c r="DWJ1" s="46"/>
      <c r="DWK1" s="46"/>
      <c r="DWL1" s="46"/>
      <c r="DWM1" s="46"/>
      <c r="DWN1" s="46"/>
      <c r="DWO1" s="46"/>
      <c r="DWP1" s="46"/>
      <c r="DWQ1" s="46"/>
      <c r="DWR1" s="46"/>
      <c r="DWS1" s="46"/>
      <c r="DWT1" s="46"/>
      <c r="DWU1" s="46"/>
      <c r="DWV1" s="46"/>
      <c r="DWW1" s="46"/>
      <c r="DWX1" s="46"/>
      <c r="DWY1" s="46"/>
      <c r="DWZ1" s="46"/>
      <c r="DXA1" s="46"/>
      <c r="DXB1" s="46"/>
      <c r="DXC1" s="46"/>
      <c r="DXD1" s="46"/>
      <c r="DXE1" s="46"/>
      <c r="DXF1" s="46"/>
      <c r="DXG1" s="46"/>
      <c r="DXH1" s="46"/>
      <c r="DXI1" s="46"/>
      <c r="DXJ1" s="46"/>
      <c r="DXK1" s="46"/>
      <c r="DXL1" s="46"/>
      <c r="DXM1" s="46"/>
      <c r="DXN1" s="46"/>
      <c r="DXO1" s="46"/>
      <c r="DXP1" s="46"/>
      <c r="DXQ1" s="46"/>
      <c r="DXR1" s="46"/>
      <c r="DXS1" s="46"/>
      <c r="DXT1" s="46"/>
      <c r="DXU1" s="46"/>
      <c r="DXV1" s="46"/>
      <c r="DXW1" s="46"/>
      <c r="DXX1" s="46"/>
      <c r="DXY1" s="46"/>
      <c r="DXZ1" s="46"/>
      <c r="DYA1" s="46"/>
      <c r="DYB1" s="46"/>
      <c r="DYC1" s="46"/>
      <c r="DYD1" s="46"/>
      <c r="DYE1" s="46"/>
      <c r="DYF1" s="46"/>
      <c r="DYG1" s="46"/>
      <c r="DYH1" s="46"/>
      <c r="DYI1" s="46"/>
      <c r="DYJ1" s="46"/>
      <c r="DYK1" s="46"/>
      <c r="DYL1" s="46"/>
      <c r="DYM1" s="46"/>
      <c r="DYN1" s="46"/>
      <c r="DYO1" s="46"/>
      <c r="DYP1" s="46"/>
      <c r="DYQ1" s="46"/>
      <c r="DYR1" s="46"/>
      <c r="DYS1" s="46"/>
      <c r="DYT1" s="46"/>
      <c r="DYU1" s="46"/>
      <c r="DYV1" s="46"/>
      <c r="DYW1" s="46"/>
      <c r="DYX1" s="46"/>
      <c r="DYY1" s="46"/>
      <c r="DYZ1" s="46"/>
      <c r="DZA1" s="46"/>
      <c r="DZB1" s="46"/>
      <c r="DZC1" s="46"/>
      <c r="DZD1" s="46"/>
      <c r="DZE1" s="46"/>
      <c r="DZF1" s="46"/>
      <c r="DZG1" s="46"/>
      <c r="DZH1" s="46"/>
      <c r="DZI1" s="46"/>
      <c r="DZJ1" s="46"/>
      <c r="DZK1" s="46"/>
      <c r="DZL1" s="46"/>
      <c r="DZM1" s="46"/>
      <c r="DZN1" s="46"/>
      <c r="DZO1" s="46"/>
      <c r="DZP1" s="46"/>
      <c r="DZQ1" s="46"/>
      <c r="DZR1" s="46"/>
      <c r="DZS1" s="46"/>
      <c r="DZT1" s="46"/>
      <c r="DZU1" s="46"/>
      <c r="DZV1" s="46"/>
      <c r="DZW1" s="46"/>
      <c r="DZX1" s="46"/>
      <c r="DZY1" s="46"/>
      <c r="DZZ1" s="46"/>
      <c r="EAA1" s="46"/>
      <c r="EAB1" s="46"/>
      <c r="EAC1" s="46"/>
      <c r="EAD1" s="46"/>
      <c r="EAE1" s="46"/>
      <c r="EAF1" s="46"/>
      <c r="EAG1" s="46"/>
      <c r="EAH1" s="46"/>
      <c r="EAI1" s="46"/>
      <c r="EAJ1" s="46"/>
      <c r="EAK1" s="46"/>
      <c r="EAL1" s="46"/>
      <c r="EAM1" s="46"/>
      <c r="EAN1" s="46"/>
      <c r="EAO1" s="46"/>
      <c r="EAP1" s="46"/>
      <c r="EAQ1" s="46"/>
      <c r="EAR1" s="46"/>
      <c r="EAS1" s="46"/>
      <c r="EAT1" s="46"/>
      <c r="EAU1" s="46"/>
      <c r="EAV1" s="46"/>
      <c r="EAW1" s="46"/>
      <c r="EAX1" s="46"/>
      <c r="EAY1" s="46"/>
      <c r="EAZ1" s="46"/>
      <c r="EBA1" s="46"/>
      <c r="EBB1" s="46"/>
      <c r="EBC1" s="46"/>
      <c r="EBD1" s="46"/>
      <c r="EBE1" s="46"/>
      <c r="EBF1" s="46"/>
      <c r="EBG1" s="46"/>
      <c r="EBH1" s="46"/>
      <c r="EBI1" s="46"/>
      <c r="EBJ1" s="46"/>
      <c r="EBK1" s="46"/>
      <c r="EBL1" s="46"/>
      <c r="EBM1" s="46"/>
      <c r="EBN1" s="46"/>
      <c r="EBO1" s="46"/>
      <c r="EBP1" s="46"/>
      <c r="EBQ1" s="46"/>
      <c r="EBR1" s="46"/>
      <c r="EBS1" s="46"/>
      <c r="EBT1" s="46"/>
      <c r="EBU1" s="46"/>
      <c r="EBV1" s="46"/>
      <c r="EBW1" s="46"/>
      <c r="EBX1" s="46"/>
      <c r="EBY1" s="46"/>
      <c r="EBZ1" s="46"/>
      <c r="ECA1" s="46"/>
      <c r="ECB1" s="46"/>
      <c r="ECC1" s="46"/>
      <c r="ECD1" s="46"/>
      <c r="ECE1" s="46"/>
      <c r="ECF1" s="46"/>
      <c r="ECG1" s="46"/>
      <c r="ECH1" s="46"/>
      <c r="ECI1" s="46"/>
      <c r="ECJ1" s="46"/>
      <c r="ECK1" s="46"/>
      <c r="ECL1" s="46"/>
      <c r="ECM1" s="46"/>
      <c r="ECN1" s="46"/>
      <c r="ECO1" s="46"/>
      <c r="ECP1" s="46"/>
      <c r="ECQ1" s="46"/>
      <c r="ECR1" s="46"/>
      <c r="ECS1" s="46"/>
      <c r="ECT1" s="46"/>
      <c r="ECU1" s="46"/>
      <c r="ECV1" s="46"/>
      <c r="ECW1" s="46"/>
      <c r="ECX1" s="46"/>
      <c r="ECY1" s="46"/>
      <c r="ECZ1" s="46"/>
      <c r="EDA1" s="46"/>
      <c r="EDB1" s="46"/>
      <c r="EDC1" s="46"/>
      <c r="EDD1" s="46"/>
      <c r="EDE1" s="46"/>
      <c r="EDF1" s="46"/>
      <c r="EDG1" s="46"/>
      <c r="EDH1" s="46"/>
      <c r="EDI1" s="46"/>
      <c r="EDJ1" s="46"/>
      <c r="EDK1" s="46"/>
      <c r="EDL1" s="46"/>
      <c r="EDM1" s="46"/>
      <c r="EDN1" s="46"/>
      <c r="EDO1" s="46"/>
      <c r="EDP1" s="46"/>
      <c r="EDQ1" s="46"/>
      <c r="EDR1" s="46"/>
      <c r="EDS1" s="46"/>
      <c r="EDT1" s="46"/>
      <c r="EDU1" s="46"/>
      <c r="EDV1" s="46"/>
      <c r="EDW1" s="46"/>
      <c r="EDX1" s="46"/>
      <c r="EDY1" s="46"/>
      <c r="EDZ1" s="46"/>
      <c r="EEA1" s="46"/>
      <c r="EEB1" s="46"/>
      <c r="EEC1" s="46"/>
      <c r="EED1" s="46"/>
      <c r="EEE1" s="46"/>
      <c r="EEF1" s="46"/>
      <c r="EEG1" s="46"/>
      <c r="EEH1" s="46"/>
      <c r="EEI1" s="46"/>
      <c r="EEJ1" s="46"/>
      <c r="EEK1" s="46"/>
      <c r="EEL1" s="46"/>
      <c r="EEM1" s="46"/>
      <c r="EEN1" s="46"/>
      <c r="EEO1" s="46"/>
      <c r="EEP1" s="46"/>
      <c r="EEQ1" s="46"/>
      <c r="EER1" s="46"/>
      <c r="EES1" s="46"/>
      <c r="EET1" s="46"/>
      <c r="EEU1" s="46"/>
      <c r="EEV1" s="46"/>
      <c r="EEW1" s="46"/>
      <c r="EEX1" s="46"/>
      <c r="EEY1" s="46"/>
      <c r="EEZ1" s="46"/>
      <c r="EFA1" s="46"/>
      <c r="EFB1" s="46"/>
      <c r="EFC1" s="46"/>
      <c r="EFD1" s="46"/>
      <c r="EFE1" s="46"/>
      <c r="EFF1" s="46"/>
      <c r="EFG1" s="46"/>
      <c r="EFH1" s="46"/>
      <c r="EFI1" s="46"/>
      <c r="EFJ1" s="46"/>
      <c r="EFK1" s="46"/>
      <c r="EFL1" s="46"/>
      <c r="EFM1" s="46"/>
      <c r="EFN1" s="46"/>
      <c r="EFO1" s="46"/>
      <c r="EFP1" s="46"/>
      <c r="EFQ1" s="46"/>
      <c r="EFR1" s="46"/>
      <c r="EFS1" s="46"/>
      <c r="EFT1" s="46"/>
      <c r="EFU1" s="46"/>
      <c r="EFV1" s="46"/>
      <c r="EFW1" s="46"/>
      <c r="EFX1" s="46"/>
      <c r="EFY1" s="46"/>
      <c r="EFZ1" s="46"/>
      <c r="EGA1" s="46"/>
      <c r="EGB1" s="46"/>
      <c r="EGC1" s="46"/>
      <c r="EGD1" s="46"/>
      <c r="EGE1" s="46"/>
      <c r="EGF1" s="46"/>
      <c r="EGG1" s="46"/>
      <c r="EGH1" s="46"/>
      <c r="EGI1" s="46"/>
      <c r="EGJ1" s="46"/>
      <c r="EGK1" s="46"/>
      <c r="EGL1" s="46"/>
      <c r="EGM1" s="46"/>
      <c r="EGN1" s="46"/>
      <c r="EGO1" s="46"/>
      <c r="EGP1" s="46"/>
      <c r="EGQ1" s="46"/>
      <c r="EGR1" s="46"/>
      <c r="EGS1" s="46"/>
      <c r="EGT1" s="46"/>
      <c r="EGU1" s="46"/>
      <c r="EGV1" s="46"/>
      <c r="EGW1" s="46"/>
      <c r="EGX1" s="46"/>
      <c r="EGY1" s="46"/>
      <c r="EGZ1" s="46"/>
      <c r="EHA1" s="46"/>
      <c r="EHB1" s="46"/>
      <c r="EHC1" s="46"/>
      <c r="EHD1" s="46"/>
      <c r="EHE1" s="46"/>
      <c r="EHF1" s="46"/>
      <c r="EHG1" s="46"/>
      <c r="EHH1" s="46"/>
      <c r="EHI1" s="46"/>
      <c r="EHJ1" s="46"/>
      <c r="EHK1" s="46"/>
      <c r="EHL1" s="46"/>
      <c r="EHM1" s="46"/>
      <c r="EHN1" s="46"/>
      <c r="EHO1" s="46"/>
      <c r="EHP1" s="46"/>
      <c r="EHQ1" s="46"/>
      <c r="EHR1" s="46"/>
      <c r="EHS1" s="46"/>
      <c r="EHT1" s="46"/>
      <c r="EHU1" s="46"/>
      <c r="EHV1" s="46"/>
      <c r="EHW1" s="46"/>
      <c r="EHX1" s="46"/>
      <c r="EHY1" s="46"/>
      <c r="EHZ1" s="46"/>
      <c r="EIA1" s="46"/>
      <c r="EIB1" s="46"/>
      <c r="EIC1" s="46"/>
      <c r="EID1" s="46"/>
      <c r="EIE1" s="46"/>
      <c r="EIF1" s="46"/>
      <c r="EIG1" s="46"/>
      <c r="EIH1" s="46"/>
      <c r="EII1" s="46"/>
      <c r="EIJ1" s="46"/>
      <c r="EIK1" s="46"/>
      <c r="EIL1" s="46"/>
      <c r="EIM1" s="46"/>
      <c r="EIN1" s="46"/>
      <c r="EIO1" s="46"/>
      <c r="EIP1" s="46"/>
      <c r="EIQ1" s="46"/>
      <c r="EIR1" s="46"/>
      <c r="EIS1" s="46"/>
      <c r="EIT1" s="46"/>
      <c r="EIU1" s="46"/>
      <c r="EIV1" s="46"/>
      <c r="EIW1" s="46"/>
      <c r="EIX1" s="46"/>
      <c r="EIY1" s="46"/>
      <c r="EIZ1" s="46"/>
      <c r="EJA1" s="46"/>
      <c r="EJB1" s="46"/>
      <c r="EJC1" s="46"/>
      <c r="EJD1" s="46"/>
      <c r="EJE1" s="46"/>
      <c r="EJF1" s="46"/>
      <c r="EJG1" s="46"/>
      <c r="EJH1" s="46"/>
      <c r="EJI1" s="46"/>
      <c r="EJJ1" s="46"/>
      <c r="EJK1" s="46"/>
      <c r="EJL1" s="46"/>
      <c r="EJM1" s="46"/>
      <c r="EJN1" s="46"/>
      <c r="EJO1" s="46"/>
      <c r="EJP1" s="46"/>
      <c r="EJQ1" s="46"/>
      <c r="EJR1" s="46"/>
      <c r="EJS1" s="46"/>
      <c r="EJT1" s="46"/>
      <c r="EJU1" s="46"/>
      <c r="EJV1" s="46"/>
      <c r="EJW1" s="46"/>
      <c r="EJX1" s="46"/>
      <c r="EJY1" s="46"/>
      <c r="EJZ1" s="46"/>
      <c r="EKA1" s="46"/>
      <c r="EKB1" s="46"/>
      <c r="EKC1" s="46"/>
      <c r="EKD1" s="46"/>
      <c r="EKE1" s="46"/>
      <c r="EKF1" s="46"/>
      <c r="EKG1" s="46"/>
      <c r="EKH1" s="46"/>
      <c r="EKI1" s="46"/>
      <c r="EKJ1" s="46"/>
      <c r="EKK1" s="46"/>
      <c r="EKL1" s="46"/>
      <c r="EKM1" s="46"/>
      <c r="EKN1" s="46"/>
      <c r="EKO1" s="46"/>
      <c r="EKP1" s="46"/>
      <c r="EKQ1" s="46"/>
      <c r="EKR1" s="46"/>
      <c r="EKS1" s="46"/>
      <c r="EKT1" s="46"/>
      <c r="EKU1" s="46"/>
      <c r="EKV1" s="46"/>
      <c r="EKW1" s="46"/>
      <c r="EKX1" s="46"/>
      <c r="EKY1" s="46"/>
      <c r="EKZ1" s="46"/>
      <c r="ELA1" s="46"/>
      <c r="ELB1" s="46"/>
      <c r="ELC1" s="46"/>
      <c r="ELD1" s="46"/>
      <c r="ELE1" s="46"/>
      <c r="ELF1" s="46"/>
      <c r="ELG1" s="46"/>
      <c r="ELH1" s="46"/>
      <c r="ELI1" s="46"/>
      <c r="ELJ1" s="46"/>
      <c r="ELK1" s="46"/>
      <c r="ELL1" s="46"/>
      <c r="ELM1" s="46"/>
      <c r="ELN1" s="46"/>
      <c r="ELO1" s="46"/>
      <c r="ELP1" s="46"/>
      <c r="ELQ1" s="46"/>
      <c r="ELR1" s="46"/>
      <c r="ELS1" s="46"/>
      <c r="ELT1" s="46"/>
      <c r="ELU1" s="46"/>
      <c r="ELV1" s="46"/>
      <c r="ELW1" s="46"/>
      <c r="ELX1" s="46"/>
      <c r="ELY1" s="46"/>
      <c r="ELZ1" s="46"/>
      <c r="EMA1" s="46"/>
      <c r="EMB1" s="46"/>
      <c r="EMC1" s="46"/>
      <c r="EMD1" s="46"/>
      <c r="EME1" s="46"/>
      <c r="EMF1" s="46"/>
      <c r="EMG1" s="46"/>
      <c r="EMH1" s="46"/>
      <c r="EMI1" s="46"/>
      <c r="EMJ1" s="46"/>
      <c r="EMK1" s="46"/>
      <c r="EML1" s="46"/>
      <c r="EMM1" s="46"/>
      <c r="EMN1" s="46"/>
      <c r="EMO1" s="46"/>
      <c r="EMP1" s="46"/>
      <c r="EMQ1" s="46"/>
      <c r="EMR1" s="46"/>
      <c r="EMS1" s="46"/>
      <c r="EMT1" s="46"/>
      <c r="EMU1" s="46"/>
      <c r="EMV1" s="46"/>
      <c r="EMW1" s="46"/>
      <c r="EMX1" s="46"/>
      <c r="EMY1" s="46"/>
      <c r="EMZ1" s="46"/>
      <c r="ENA1" s="46"/>
      <c r="ENB1" s="46"/>
      <c r="ENC1" s="46"/>
      <c r="END1" s="46"/>
      <c r="ENE1" s="46"/>
      <c r="ENF1" s="46"/>
      <c r="ENG1" s="46"/>
      <c r="ENH1" s="46"/>
      <c r="ENI1" s="46"/>
      <c r="ENJ1" s="46"/>
      <c r="ENK1" s="46"/>
      <c r="ENL1" s="46"/>
      <c r="ENM1" s="46"/>
      <c r="ENN1" s="46"/>
      <c r="ENO1" s="46"/>
      <c r="ENP1" s="46"/>
      <c r="ENQ1" s="46"/>
      <c r="ENR1" s="46"/>
      <c r="ENS1" s="46"/>
      <c r="ENT1" s="46"/>
      <c r="ENU1" s="46"/>
      <c r="ENV1" s="46"/>
      <c r="ENW1" s="46"/>
      <c r="ENX1" s="46"/>
      <c r="ENY1" s="46"/>
      <c r="ENZ1" s="46"/>
      <c r="EOA1" s="46"/>
      <c r="EOB1" s="46"/>
      <c r="EOC1" s="46"/>
      <c r="EOD1" s="46"/>
      <c r="EOE1" s="46"/>
      <c r="EOF1" s="46"/>
      <c r="EOG1" s="46"/>
      <c r="EOH1" s="46"/>
      <c r="EOI1" s="46"/>
      <c r="EOJ1" s="46"/>
      <c r="EOK1" s="46"/>
      <c r="EOL1" s="46"/>
      <c r="EOM1" s="46"/>
      <c r="EON1" s="46"/>
      <c r="EOO1" s="46"/>
      <c r="EOP1" s="46"/>
      <c r="EOQ1" s="46"/>
      <c r="EOR1" s="46"/>
      <c r="EOS1" s="46"/>
      <c r="EOT1" s="46"/>
      <c r="EOU1" s="46"/>
      <c r="EOV1" s="46"/>
      <c r="EOW1" s="46"/>
      <c r="EOX1" s="46"/>
      <c r="EOY1" s="46"/>
      <c r="EOZ1" s="46"/>
      <c r="EPA1" s="46"/>
      <c r="EPB1" s="46"/>
      <c r="EPC1" s="46"/>
      <c r="EPD1" s="46"/>
      <c r="EPE1" s="46"/>
      <c r="EPF1" s="46"/>
      <c r="EPG1" s="46"/>
      <c r="EPH1" s="46"/>
      <c r="EPI1" s="46"/>
      <c r="EPJ1" s="46"/>
      <c r="EPK1" s="46"/>
      <c r="EPL1" s="46"/>
      <c r="EPM1" s="46"/>
      <c r="EPN1" s="46"/>
      <c r="EPO1" s="46"/>
      <c r="EPP1" s="46"/>
      <c r="EPQ1" s="46"/>
      <c r="EPR1" s="46"/>
      <c r="EPS1" s="46"/>
      <c r="EPT1" s="46"/>
      <c r="EPU1" s="46"/>
      <c r="EPV1" s="46"/>
      <c r="EPW1" s="46"/>
      <c r="EPX1" s="46"/>
      <c r="EPY1" s="46"/>
      <c r="EPZ1" s="46"/>
      <c r="EQA1" s="46"/>
      <c r="EQB1" s="46"/>
      <c r="EQC1" s="46"/>
      <c r="EQD1" s="46"/>
      <c r="EQE1" s="46"/>
      <c r="EQF1" s="46"/>
      <c r="EQG1" s="46"/>
      <c r="EQH1" s="46"/>
      <c r="EQI1" s="46"/>
      <c r="EQJ1" s="46"/>
      <c r="EQK1" s="46"/>
      <c r="EQL1" s="46"/>
      <c r="EQM1" s="46"/>
      <c r="EQN1" s="46"/>
      <c r="EQO1" s="46"/>
      <c r="EQP1" s="46"/>
      <c r="EQQ1" s="46"/>
      <c r="EQR1" s="46"/>
      <c r="EQS1" s="46"/>
      <c r="EQT1" s="46"/>
      <c r="EQU1" s="46"/>
      <c r="EQV1" s="46"/>
      <c r="EQW1" s="46"/>
      <c r="EQX1" s="46"/>
      <c r="EQY1" s="46"/>
      <c r="EQZ1" s="46"/>
      <c r="ERA1" s="46"/>
      <c r="ERB1" s="46"/>
      <c r="ERC1" s="46"/>
      <c r="ERD1" s="46"/>
      <c r="ERE1" s="46"/>
      <c r="ERF1" s="46"/>
      <c r="ERG1" s="46"/>
      <c r="ERH1" s="46"/>
      <c r="ERI1" s="46"/>
      <c r="ERJ1" s="46"/>
      <c r="ERK1" s="46"/>
      <c r="ERL1" s="46"/>
      <c r="ERM1" s="46"/>
      <c r="ERN1" s="46"/>
      <c r="ERO1" s="46"/>
      <c r="ERP1" s="46"/>
      <c r="ERQ1" s="46"/>
      <c r="ERR1" s="46"/>
      <c r="ERS1" s="46"/>
      <c r="ERT1" s="46"/>
      <c r="ERU1" s="46"/>
      <c r="ERV1" s="46"/>
      <c r="ERW1" s="46"/>
      <c r="ERX1" s="46"/>
      <c r="ERY1" s="46"/>
      <c r="ERZ1" s="46"/>
      <c r="ESA1" s="46"/>
      <c r="ESB1" s="46"/>
      <c r="ESC1" s="46"/>
      <c r="ESD1" s="46"/>
      <c r="ESE1" s="46"/>
      <c r="ESF1" s="46"/>
      <c r="ESG1" s="46"/>
      <c r="ESH1" s="46"/>
      <c r="ESI1" s="46"/>
      <c r="ESJ1" s="46"/>
      <c r="ESK1" s="46"/>
      <c r="ESL1" s="46"/>
      <c r="ESM1" s="46"/>
      <c r="ESN1" s="46"/>
      <c r="ESO1" s="46"/>
      <c r="ESP1" s="46"/>
      <c r="ESQ1" s="46"/>
      <c r="ESR1" s="46"/>
      <c r="ESS1" s="46"/>
      <c r="EST1" s="46"/>
      <c r="ESU1" s="46"/>
      <c r="ESV1" s="46"/>
      <c r="ESW1" s="46"/>
      <c r="ESX1" s="46"/>
      <c r="ESY1" s="46"/>
      <c r="ESZ1" s="46"/>
      <c r="ETA1" s="46"/>
      <c r="ETB1" s="46"/>
      <c r="ETC1" s="46"/>
      <c r="ETD1" s="46"/>
      <c r="ETE1" s="46"/>
      <c r="ETF1" s="46"/>
      <c r="ETG1" s="46"/>
      <c r="ETH1" s="46"/>
      <c r="ETI1" s="46"/>
      <c r="ETJ1" s="46"/>
      <c r="ETK1" s="46"/>
      <c r="ETL1" s="46"/>
      <c r="ETM1" s="46"/>
      <c r="ETN1" s="46"/>
      <c r="ETO1" s="46"/>
      <c r="ETP1" s="46"/>
      <c r="ETQ1" s="46"/>
      <c r="ETR1" s="46"/>
      <c r="ETS1" s="46"/>
      <c r="ETT1" s="46"/>
      <c r="ETU1" s="46"/>
      <c r="ETV1" s="46"/>
      <c r="ETW1" s="46"/>
      <c r="ETX1" s="46"/>
      <c r="ETY1" s="46"/>
      <c r="ETZ1" s="46"/>
      <c r="EUA1" s="46"/>
      <c r="EUB1" s="46"/>
      <c r="EUC1" s="46"/>
      <c r="EUD1" s="46"/>
      <c r="EUE1" s="46"/>
      <c r="EUF1" s="46"/>
      <c r="EUG1" s="46"/>
      <c r="EUH1" s="46"/>
      <c r="EUI1" s="46"/>
      <c r="EUJ1" s="46"/>
      <c r="EUK1" s="46"/>
      <c r="EUL1" s="46"/>
      <c r="EUM1" s="46"/>
      <c r="EUN1" s="46"/>
      <c r="EUO1" s="46"/>
      <c r="EUP1" s="46"/>
      <c r="EUQ1" s="46"/>
      <c r="EUR1" s="46"/>
      <c r="EUS1" s="46"/>
      <c r="EUT1" s="46"/>
      <c r="EUU1" s="46"/>
      <c r="EUV1" s="46"/>
      <c r="EUW1" s="46"/>
      <c r="EUX1" s="46"/>
      <c r="EUY1" s="46"/>
      <c r="EUZ1" s="46"/>
      <c r="EVA1" s="46"/>
      <c r="EVB1" s="46"/>
      <c r="EVC1" s="46"/>
      <c r="EVD1" s="46"/>
      <c r="EVE1" s="46"/>
      <c r="EVF1" s="46"/>
      <c r="EVG1" s="46"/>
      <c r="EVH1" s="46"/>
      <c r="EVI1" s="46"/>
      <c r="EVJ1" s="46"/>
      <c r="EVK1" s="46"/>
      <c r="EVL1" s="46"/>
      <c r="EVM1" s="46"/>
      <c r="EVN1" s="46"/>
      <c r="EVO1" s="46"/>
      <c r="EVP1" s="46"/>
      <c r="EVQ1" s="46"/>
      <c r="EVR1" s="46"/>
      <c r="EVS1" s="46"/>
      <c r="EVT1" s="46"/>
      <c r="EVU1" s="46"/>
      <c r="EVV1" s="46"/>
      <c r="EVW1" s="46"/>
      <c r="EVX1" s="46"/>
      <c r="EVY1" s="46"/>
      <c r="EVZ1" s="46"/>
      <c r="EWA1" s="46"/>
      <c r="EWB1" s="46"/>
      <c r="EWC1" s="46"/>
      <c r="EWD1" s="46"/>
      <c r="EWE1" s="46"/>
      <c r="EWF1" s="46"/>
      <c r="EWG1" s="46"/>
      <c r="EWH1" s="46"/>
      <c r="EWI1" s="46"/>
      <c r="EWJ1" s="46"/>
      <c r="EWK1" s="46"/>
      <c r="EWL1" s="46"/>
      <c r="EWM1" s="46"/>
      <c r="EWN1" s="46"/>
      <c r="EWO1" s="46"/>
      <c r="EWP1" s="46"/>
      <c r="EWQ1" s="46"/>
      <c r="EWR1" s="46"/>
      <c r="EWS1" s="46"/>
      <c r="EWT1" s="46"/>
      <c r="EWU1" s="46"/>
      <c r="EWV1" s="46"/>
      <c r="EWW1" s="46"/>
      <c r="EWX1" s="46"/>
      <c r="EWY1" s="46"/>
      <c r="EWZ1" s="46"/>
      <c r="EXA1" s="46"/>
      <c r="EXB1" s="46"/>
      <c r="EXC1" s="46"/>
      <c r="EXD1" s="46"/>
      <c r="EXE1" s="46"/>
      <c r="EXF1" s="46"/>
      <c r="EXG1" s="46"/>
      <c r="EXH1" s="46"/>
      <c r="EXI1" s="46"/>
      <c r="EXJ1" s="46"/>
      <c r="EXK1" s="46"/>
      <c r="EXL1" s="46"/>
      <c r="EXM1" s="46"/>
      <c r="EXN1" s="46"/>
      <c r="EXO1" s="46"/>
      <c r="EXP1" s="46"/>
      <c r="EXQ1" s="46"/>
      <c r="EXR1" s="46"/>
      <c r="EXS1" s="46"/>
      <c r="EXT1" s="46"/>
      <c r="EXU1" s="46"/>
      <c r="EXV1" s="46"/>
      <c r="EXW1" s="46"/>
      <c r="EXX1" s="46"/>
      <c r="EXY1" s="46"/>
      <c r="EXZ1" s="46"/>
      <c r="EYA1" s="46"/>
      <c r="EYB1" s="46"/>
      <c r="EYC1" s="46"/>
      <c r="EYD1" s="46"/>
      <c r="EYE1" s="46"/>
      <c r="EYF1" s="46"/>
      <c r="EYG1" s="46"/>
      <c r="EYH1" s="46"/>
      <c r="EYI1" s="46"/>
      <c r="EYJ1" s="46"/>
      <c r="EYK1" s="46"/>
      <c r="EYL1" s="46"/>
      <c r="EYM1" s="46"/>
      <c r="EYN1" s="46"/>
      <c r="EYO1" s="46"/>
      <c r="EYP1" s="46"/>
      <c r="EYQ1" s="46"/>
      <c r="EYR1" s="46"/>
      <c r="EYS1" s="46"/>
      <c r="EYT1" s="46"/>
      <c r="EYU1" s="46"/>
      <c r="EYV1" s="46"/>
      <c r="EYW1" s="46"/>
      <c r="EYX1" s="46"/>
      <c r="EYY1" s="46"/>
      <c r="EYZ1" s="46"/>
      <c r="EZA1" s="46"/>
      <c r="EZB1" s="46"/>
      <c r="EZC1" s="46"/>
      <c r="EZD1" s="46"/>
      <c r="EZE1" s="46"/>
      <c r="EZF1" s="46"/>
      <c r="EZG1" s="46"/>
      <c r="EZH1" s="46"/>
      <c r="EZI1" s="46"/>
      <c r="EZJ1" s="46"/>
      <c r="EZK1" s="46"/>
      <c r="EZL1" s="46"/>
      <c r="EZM1" s="46"/>
      <c r="EZN1" s="46"/>
      <c r="EZO1" s="46"/>
      <c r="EZP1" s="46"/>
      <c r="EZQ1" s="46"/>
      <c r="EZR1" s="46"/>
      <c r="EZS1" s="46"/>
      <c r="EZT1" s="46"/>
      <c r="EZU1" s="46"/>
      <c r="EZV1" s="46"/>
      <c r="EZW1" s="46"/>
      <c r="EZX1" s="46"/>
      <c r="EZY1" s="46"/>
      <c r="EZZ1" s="46"/>
      <c r="FAA1" s="46"/>
      <c r="FAB1" s="46"/>
      <c r="FAC1" s="46"/>
      <c r="FAD1" s="46"/>
      <c r="FAE1" s="46"/>
      <c r="FAF1" s="46"/>
      <c r="FAG1" s="46"/>
      <c r="FAH1" s="46"/>
      <c r="FAI1" s="46"/>
      <c r="FAJ1" s="46"/>
      <c r="FAK1" s="46"/>
      <c r="FAL1" s="46"/>
      <c r="FAM1" s="46"/>
      <c r="FAN1" s="46"/>
      <c r="FAO1" s="46"/>
      <c r="FAP1" s="46"/>
      <c r="FAQ1" s="46"/>
      <c r="FAR1" s="46"/>
      <c r="FAS1" s="46"/>
      <c r="FAT1" s="46"/>
      <c r="FAU1" s="46"/>
      <c r="FAV1" s="46"/>
      <c r="FAW1" s="46"/>
      <c r="FAX1" s="46"/>
      <c r="FAY1" s="46"/>
      <c r="FAZ1" s="46"/>
      <c r="FBA1" s="46"/>
      <c r="FBB1" s="46"/>
      <c r="FBC1" s="46"/>
      <c r="FBD1" s="46"/>
      <c r="FBE1" s="46"/>
      <c r="FBF1" s="46"/>
      <c r="FBG1" s="46"/>
      <c r="FBH1" s="46"/>
      <c r="FBI1" s="46"/>
      <c r="FBJ1" s="46"/>
      <c r="FBK1" s="46"/>
      <c r="FBL1" s="46"/>
      <c r="FBM1" s="46"/>
      <c r="FBN1" s="46"/>
      <c r="FBO1" s="46"/>
      <c r="FBP1" s="46"/>
      <c r="FBQ1" s="46"/>
      <c r="FBR1" s="46"/>
      <c r="FBS1" s="46"/>
      <c r="FBT1" s="46"/>
      <c r="FBU1" s="46"/>
      <c r="FBV1" s="46"/>
      <c r="FBW1" s="46"/>
      <c r="FBX1" s="46"/>
      <c r="FBY1" s="46"/>
      <c r="FBZ1" s="46"/>
      <c r="FCA1" s="46"/>
      <c r="FCB1" s="46"/>
      <c r="FCC1" s="46"/>
      <c r="FCD1" s="46"/>
      <c r="FCE1" s="46"/>
      <c r="FCF1" s="46"/>
      <c r="FCG1" s="46"/>
      <c r="FCH1" s="46"/>
      <c r="FCI1" s="46"/>
      <c r="FCJ1" s="46"/>
      <c r="FCK1" s="46"/>
      <c r="FCL1" s="46"/>
      <c r="FCM1" s="46"/>
      <c r="FCN1" s="46"/>
      <c r="FCO1" s="46"/>
      <c r="FCP1" s="46"/>
      <c r="FCQ1" s="46"/>
      <c r="FCR1" s="46"/>
      <c r="FCS1" s="46"/>
      <c r="FCT1" s="46"/>
      <c r="FCU1" s="46"/>
      <c r="FCV1" s="46"/>
      <c r="FCW1" s="46"/>
      <c r="FCX1" s="46"/>
      <c r="FCY1" s="46"/>
      <c r="FCZ1" s="46"/>
      <c r="FDA1" s="46"/>
      <c r="FDB1" s="46"/>
      <c r="FDC1" s="46"/>
      <c r="FDD1" s="46"/>
      <c r="FDE1" s="46"/>
      <c r="FDF1" s="46"/>
      <c r="FDG1" s="46"/>
      <c r="FDH1" s="46"/>
      <c r="FDI1" s="46"/>
      <c r="FDJ1" s="46"/>
      <c r="FDK1" s="46"/>
      <c r="FDL1" s="46"/>
      <c r="FDM1" s="46"/>
      <c r="FDN1" s="46"/>
      <c r="FDO1" s="46"/>
      <c r="FDP1" s="46"/>
      <c r="FDQ1" s="46"/>
      <c r="FDR1" s="46"/>
      <c r="FDS1" s="46"/>
      <c r="FDT1" s="46"/>
      <c r="FDU1" s="46"/>
      <c r="FDV1" s="46"/>
      <c r="FDW1" s="46"/>
      <c r="FDX1" s="46"/>
      <c r="FDY1" s="46"/>
      <c r="FDZ1" s="46"/>
      <c r="FEA1" s="46"/>
      <c r="FEB1" s="46"/>
      <c r="FEC1" s="46"/>
      <c r="FED1" s="46"/>
      <c r="FEE1" s="46"/>
      <c r="FEF1" s="46"/>
      <c r="FEG1" s="46"/>
      <c r="FEH1" s="46"/>
      <c r="FEI1" s="46"/>
      <c r="FEJ1" s="46"/>
      <c r="FEK1" s="46"/>
      <c r="FEL1" s="46"/>
      <c r="FEM1" s="46"/>
      <c r="FEN1" s="46"/>
      <c r="FEO1" s="46"/>
      <c r="FEP1" s="46"/>
      <c r="FEQ1" s="46"/>
      <c r="FER1" s="46"/>
      <c r="FES1" s="46"/>
      <c r="FET1" s="46"/>
      <c r="FEU1" s="46"/>
      <c r="FEV1" s="46"/>
      <c r="FEW1" s="46"/>
      <c r="FEX1" s="46"/>
      <c r="FEY1" s="46"/>
      <c r="FEZ1" s="46"/>
      <c r="FFA1" s="46"/>
      <c r="FFB1" s="46"/>
      <c r="FFC1" s="46"/>
      <c r="FFD1" s="46"/>
      <c r="FFE1" s="46"/>
      <c r="FFF1" s="46"/>
      <c r="FFG1" s="46"/>
      <c r="FFH1" s="46"/>
      <c r="FFI1" s="46"/>
      <c r="FFJ1" s="46"/>
      <c r="FFK1" s="46"/>
      <c r="FFL1" s="46"/>
      <c r="FFM1" s="46"/>
      <c r="FFN1" s="46"/>
      <c r="FFO1" s="46"/>
      <c r="FFP1" s="46"/>
      <c r="FFQ1" s="46"/>
      <c r="FFR1" s="46"/>
      <c r="FFS1" s="46"/>
      <c r="FFT1" s="46"/>
      <c r="FFU1" s="46"/>
      <c r="FFV1" s="46"/>
      <c r="FFW1" s="46"/>
      <c r="FFX1" s="46"/>
      <c r="FFY1" s="46"/>
      <c r="FFZ1" s="46"/>
      <c r="FGA1" s="46"/>
      <c r="FGB1" s="46"/>
      <c r="FGC1" s="46"/>
      <c r="FGD1" s="46"/>
      <c r="FGE1" s="46"/>
      <c r="FGF1" s="46"/>
      <c r="FGG1" s="46"/>
      <c r="FGH1" s="46"/>
      <c r="FGI1" s="46"/>
      <c r="FGJ1" s="46"/>
      <c r="FGK1" s="46"/>
      <c r="FGL1" s="46"/>
      <c r="FGM1" s="46"/>
      <c r="FGN1" s="46"/>
      <c r="FGO1" s="46"/>
      <c r="FGP1" s="46"/>
      <c r="FGQ1" s="46"/>
      <c r="FGR1" s="46"/>
      <c r="FGS1" s="46"/>
      <c r="FGT1" s="46"/>
      <c r="FGU1" s="46"/>
      <c r="FGV1" s="46"/>
      <c r="FGW1" s="46"/>
      <c r="FGX1" s="46"/>
      <c r="FGY1" s="46"/>
      <c r="FGZ1" s="46"/>
      <c r="FHA1" s="46"/>
      <c r="FHB1" s="46"/>
      <c r="FHC1" s="46"/>
      <c r="FHD1" s="46"/>
      <c r="FHE1" s="46"/>
      <c r="FHF1" s="46"/>
      <c r="FHG1" s="46"/>
      <c r="FHH1" s="46"/>
      <c r="FHI1" s="46"/>
      <c r="FHJ1" s="46"/>
      <c r="FHK1" s="46"/>
      <c r="FHL1" s="46"/>
      <c r="FHM1" s="46"/>
      <c r="FHN1" s="46"/>
      <c r="FHO1" s="46"/>
      <c r="FHP1" s="46"/>
      <c r="FHQ1" s="46"/>
      <c r="FHR1" s="46"/>
      <c r="FHS1" s="46"/>
      <c r="FHT1" s="46"/>
      <c r="FHU1" s="46"/>
      <c r="FHV1" s="46"/>
      <c r="FHW1" s="46"/>
      <c r="FHX1" s="46"/>
      <c r="FHY1" s="46"/>
      <c r="FHZ1" s="46"/>
      <c r="FIA1" s="46"/>
      <c r="FIB1" s="46"/>
      <c r="FIC1" s="46"/>
      <c r="FID1" s="46"/>
      <c r="FIE1" s="46"/>
      <c r="FIF1" s="46"/>
      <c r="FIG1" s="46"/>
      <c r="FIH1" s="46"/>
      <c r="FII1" s="46"/>
      <c r="FIJ1" s="46"/>
      <c r="FIK1" s="46"/>
      <c r="FIL1" s="46"/>
      <c r="FIM1" s="46"/>
      <c r="FIN1" s="46"/>
      <c r="FIO1" s="46"/>
      <c r="FIP1" s="46"/>
      <c r="FIQ1" s="46"/>
      <c r="FIR1" s="46"/>
      <c r="FIS1" s="46"/>
      <c r="FIT1" s="46"/>
      <c r="FIU1" s="46"/>
      <c r="FIV1" s="46"/>
      <c r="FIW1" s="46"/>
      <c r="FIX1" s="46"/>
      <c r="FIY1" s="46"/>
      <c r="FIZ1" s="46"/>
      <c r="FJA1" s="46"/>
      <c r="FJB1" s="46"/>
      <c r="FJC1" s="46"/>
      <c r="FJD1" s="46"/>
      <c r="FJE1" s="46"/>
      <c r="FJF1" s="46"/>
      <c r="FJG1" s="46"/>
      <c r="FJH1" s="46"/>
      <c r="FJI1" s="46"/>
      <c r="FJJ1" s="46"/>
      <c r="FJK1" s="46"/>
      <c r="FJL1" s="46"/>
      <c r="FJM1" s="46"/>
      <c r="FJN1" s="46"/>
      <c r="FJO1" s="46"/>
      <c r="FJP1" s="46"/>
      <c r="FJQ1" s="46"/>
      <c r="FJR1" s="46"/>
      <c r="FJS1" s="46"/>
      <c r="FJT1" s="46"/>
      <c r="FJU1" s="46"/>
      <c r="FJV1" s="46"/>
      <c r="FJW1" s="46"/>
      <c r="FJX1" s="46"/>
      <c r="FJY1" s="46"/>
      <c r="FJZ1" s="46"/>
      <c r="FKA1" s="46"/>
      <c r="FKB1" s="46"/>
      <c r="FKC1" s="46"/>
      <c r="FKD1" s="46"/>
      <c r="FKE1" s="46"/>
      <c r="FKF1" s="46"/>
      <c r="FKG1" s="46"/>
      <c r="FKH1" s="46"/>
      <c r="FKI1" s="46"/>
      <c r="FKJ1" s="46"/>
      <c r="FKK1" s="46"/>
      <c r="FKL1" s="46"/>
      <c r="FKM1" s="46"/>
      <c r="FKN1" s="46"/>
      <c r="FKO1" s="46"/>
      <c r="FKP1" s="46"/>
      <c r="FKQ1" s="46"/>
      <c r="FKR1" s="46"/>
      <c r="FKS1" s="46"/>
      <c r="FKT1" s="46"/>
      <c r="FKU1" s="46"/>
      <c r="FKV1" s="46"/>
      <c r="FKW1" s="46"/>
      <c r="FKX1" s="46"/>
      <c r="FKY1" s="46"/>
      <c r="FKZ1" s="46"/>
      <c r="FLA1" s="46"/>
      <c r="FLB1" s="46"/>
      <c r="FLC1" s="46"/>
      <c r="FLD1" s="46"/>
      <c r="FLE1" s="46"/>
      <c r="FLF1" s="46"/>
      <c r="FLG1" s="46"/>
      <c r="FLH1" s="46"/>
      <c r="FLI1" s="46"/>
      <c r="FLJ1" s="46"/>
      <c r="FLK1" s="46"/>
      <c r="FLL1" s="46"/>
      <c r="FLM1" s="46"/>
      <c r="FLN1" s="46"/>
      <c r="FLO1" s="46"/>
      <c r="FLP1" s="46"/>
      <c r="FLQ1" s="46"/>
      <c r="FLR1" s="46"/>
      <c r="FLS1" s="46"/>
      <c r="FLT1" s="46"/>
      <c r="FLU1" s="46"/>
      <c r="FLV1" s="46"/>
      <c r="FLW1" s="46"/>
      <c r="FLX1" s="46"/>
      <c r="FLY1" s="46"/>
      <c r="FLZ1" s="46"/>
      <c r="FMA1" s="46"/>
      <c r="FMB1" s="46"/>
      <c r="FMC1" s="46"/>
      <c r="FMD1" s="46"/>
      <c r="FME1" s="46"/>
      <c r="FMF1" s="46"/>
      <c r="FMG1" s="46"/>
      <c r="FMH1" s="46"/>
      <c r="FMI1" s="46"/>
      <c r="FMJ1" s="46"/>
      <c r="FMK1" s="46"/>
      <c r="FML1" s="46"/>
      <c r="FMM1" s="46"/>
      <c r="FMN1" s="46"/>
      <c r="FMO1" s="46"/>
      <c r="FMP1" s="46"/>
      <c r="FMQ1" s="46"/>
      <c r="FMR1" s="46"/>
      <c r="FMS1" s="46"/>
      <c r="FMT1" s="46"/>
      <c r="FMU1" s="46"/>
      <c r="FMV1" s="46"/>
      <c r="FMW1" s="46"/>
      <c r="FMX1" s="46"/>
      <c r="FMY1" s="46"/>
      <c r="FMZ1" s="46"/>
      <c r="FNA1" s="46"/>
      <c r="FNB1" s="46"/>
      <c r="FNC1" s="46"/>
      <c r="FND1" s="46"/>
      <c r="FNE1" s="46"/>
      <c r="FNF1" s="46"/>
      <c r="FNG1" s="46"/>
      <c r="FNH1" s="46"/>
      <c r="FNI1" s="46"/>
      <c r="FNJ1" s="46"/>
      <c r="FNK1" s="46"/>
      <c r="FNL1" s="46"/>
      <c r="FNM1" s="46"/>
      <c r="FNN1" s="46"/>
      <c r="FNO1" s="46"/>
      <c r="FNP1" s="46"/>
      <c r="FNQ1" s="46"/>
      <c r="FNR1" s="46"/>
      <c r="FNS1" s="46"/>
      <c r="FNT1" s="46"/>
      <c r="FNU1" s="46"/>
      <c r="FNV1" s="46"/>
      <c r="FNW1" s="46"/>
      <c r="FNX1" s="46"/>
      <c r="FNY1" s="46"/>
      <c r="FNZ1" s="46"/>
      <c r="FOA1" s="46"/>
      <c r="FOB1" s="46"/>
      <c r="FOC1" s="46"/>
      <c r="FOD1" s="46"/>
      <c r="FOE1" s="46"/>
      <c r="FOF1" s="46"/>
      <c r="FOG1" s="46"/>
      <c r="FOH1" s="46"/>
      <c r="FOI1" s="46"/>
      <c r="FOJ1" s="46"/>
      <c r="FOK1" s="46"/>
      <c r="FOL1" s="46"/>
      <c r="FOM1" s="46"/>
      <c r="FON1" s="46"/>
      <c r="FOO1" s="46"/>
      <c r="FOP1" s="46"/>
      <c r="FOQ1" s="46"/>
      <c r="FOR1" s="46"/>
      <c r="FOS1" s="46"/>
      <c r="FOT1" s="46"/>
      <c r="FOU1" s="46"/>
      <c r="FOV1" s="46"/>
      <c r="FOW1" s="46"/>
      <c r="FOX1" s="46"/>
      <c r="FOY1" s="46"/>
      <c r="FOZ1" s="46"/>
      <c r="FPA1" s="46"/>
      <c r="FPB1" s="46"/>
      <c r="FPC1" s="46"/>
      <c r="FPD1" s="46"/>
      <c r="FPE1" s="46"/>
      <c r="FPF1" s="46"/>
      <c r="FPG1" s="46"/>
      <c r="FPH1" s="46"/>
      <c r="FPI1" s="46"/>
      <c r="FPJ1" s="46"/>
      <c r="FPK1" s="46"/>
      <c r="FPL1" s="46"/>
      <c r="FPM1" s="46"/>
      <c r="FPN1" s="46"/>
      <c r="FPO1" s="46"/>
      <c r="FPP1" s="46"/>
      <c r="FPQ1" s="46"/>
      <c r="FPR1" s="46"/>
      <c r="FPS1" s="46"/>
      <c r="FPT1" s="46"/>
      <c r="FPU1" s="46"/>
      <c r="FPV1" s="46"/>
      <c r="FPW1" s="46"/>
      <c r="FPX1" s="46"/>
      <c r="FPY1" s="46"/>
      <c r="FPZ1" s="46"/>
      <c r="FQA1" s="46"/>
      <c r="FQB1" s="46"/>
      <c r="FQC1" s="46"/>
      <c r="FQD1" s="46"/>
      <c r="FQE1" s="46"/>
      <c r="FQF1" s="46"/>
      <c r="FQG1" s="46"/>
      <c r="FQH1" s="46"/>
      <c r="FQI1" s="46"/>
      <c r="FQJ1" s="46"/>
      <c r="FQK1" s="46"/>
      <c r="FQL1" s="46"/>
      <c r="FQM1" s="46"/>
      <c r="FQN1" s="46"/>
      <c r="FQO1" s="46"/>
      <c r="FQP1" s="46"/>
      <c r="FQQ1" s="46"/>
      <c r="FQR1" s="46"/>
      <c r="FQS1" s="46"/>
      <c r="FQT1" s="46"/>
      <c r="FQU1" s="46"/>
      <c r="FQV1" s="46"/>
      <c r="FQW1" s="46"/>
      <c r="FQX1" s="46"/>
      <c r="FQY1" s="46"/>
      <c r="FQZ1" s="46"/>
      <c r="FRA1" s="46"/>
      <c r="FRB1" s="46"/>
      <c r="FRC1" s="46"/>
      <c r="FRD1" s="46"/>
      <c r="FRE1" s="46"/>
      <c r="FRF1" s="46"/>
      <c r="FRG1" s="46"/>
      <c r="FRH1" s="46"/>
      <c r="FRI1" s="46"/>
      <c r="FRJ1" s="46"/>
      <c r="FRK1" s="46"/>
      <c r="FRL1" s="46"/>
      <c r="FRM1" s="46"/>
      <c r="FRN1" s="46"/>
      <c r="FRO1" s="46"/>
      <c r="FRP1" s="46"/>
      <c r="FRQ1" s="46"/>
      <c r="FRR1" s="46"/>
      <c r="FRS1" s="46"/>
      <c r="FRT1" s="46"/>
      <c r="FRU1" s="46"/>
      <c r="FRV1" s="46"/>
      <c r="FRW1" s="46"/>
      <c r="FRX1" s="46"/>
      <c r="FRY1" s="46"/>
      <c r="FRZ1" s="46"/>
      <c r="FSA1" s="46"/>
      <c r="FSB1" s="46"/>
      <c r="FSC1" s="46"/>
      <c r="FSD1" s="46"/>
      <c r="FSE1" s="46"/>
      <c r="FSF1" s="46"/>
      <c r="FSG1" s="46"/>
      <c r="FSH1" s="46"/>
      <c r="FSI1" s="46"/>
      <c r="FSJ1" s="46"/>
      <c r="FSK1" s="46"/>
      <c r="FSL1" s="46"/>
      <c r="FSM1" s="46"/>
      <c r="FSN1" s="46"/>
      <c r="FSO1" s="46"/>
      <c r="FSP1" s="46"/>
      <c r="FSQ1" s="46"/>
      <c r="FSR1" s="46"/>
      <c r="FSS1" s="46"/>
      <c r="FST1" s="46"/>
      <c r="FSU1" s="46"/>
      <c r="FSV1" s="46"/>
      <c r="FSW1" s="46"/>
      <c r="FSX1" s="46"/>
      <c r="FSY1" s="46"/>
      <c r="FSZ1" s="46"/>
      <c r="FTA1" s="46"/>
      <c r="FTB1" s="46"/>
      <c r="FTC1" s="46"/>
      <c r="FTD1" s="46"/>
      <c r="FTE1" s="46"/>
      <c r="FTF1" s="46"/>
      <c r="FTG1" s="46"/>
      <c r="FTH1" s="46"/>
      <c r="FTI1" s="46"/>
      <c r="FTJ1" s="46"/>
      <c r="FTK1" s="46"/>
      <c r="FTL1" s="46"/>
      <c r="FTM1" s="46"/>
      <c r="FTN1" s="46"/>
      <c r="FTO1" s="46"/>
      <c r="FTP1" s="46"/>
      <c r="FTQ1" s="46"/>
      <c r="FTR1" s="46"/>
      <c r="FTS1" s="46"/>
      <c r="FTT1" s="46"/>
      <c r="FTU1" s="46"/>
      <c r="FTV1" s="46"/>
      <c r="FTW1" s="46"/>
      <c r="FTX1" s="46"/>
      <c r="FTY1" s="46"/>
      <c r="FTZ1" s="46"/>
      <c r="FUA1" s="46"/>
      <c r="FUB1" s="46"/>
      <c r="FUC1" s="46"/>
      <c r="FUD1" s="46"/>
      <c r="FUE1" s="46"/>
      <c r="FUF1" s="46"/>
      <c r="FUG1" s="46"/>
      <c r="FUH1" s="46"/>
      <c r="FUI1" s="46"/>
      <c r="FUJ1" s="46"/>
      <c r="FUK1" s="46"/>
      <c r="FUL1" s="46"/>
      <c r="FUM1" s="46"/>
      <c r="FUN1" s="46"/>
      <c r="FUO1" s="46"/>
      <c r="FUP1" s="46"/>
      <c r="FUQ1" s="46"/>
      <c r="FUR1" s="46"/>
      <c r="FUS1" s="46"/>
      <c r="FUT1" s="46"/>
      <c r="FUU1" s="46"/>
      <c r="FUV1" s="46"/>
      <c r="FUW1" s="46"/>
      <c r="FUX1" s="46"/>
      <c r="FUY1" s="46"/>
      <c r="FUZ1" s="46"/>
      <c r="FVA1" s="46"/>
      <c r="FVB1" s="46"/>
      <c r="FVC1" s="46"/>
      <c r="FVD1" s="46"/>
      <c r="FVE1" s="46"/>
      <c r="FVF1" s="46"/>
      <c r="FVG1" s="46"/>
      <c r="FVH1" s="46"/>
      <c r="FVI1" s="46"/>
      <c r="FVJ1" s="46"/>
      <c r="FVK1" s="46"/>
      <c r="FVL1" s="46"/>
      <c r="FVM1" s="46"/>
      <c r="FVN1" s="46"/>
      <c r="FVO1" s="46"/>
      <c r="FVP1" s="46"/>
      <c r="FVQ1" s="46"/>
      <c r="FVR1" s="46"/>
      <c r="FVS1" s="46"/>
      <c r="FVT1" s="46"/>
      <c r="FVU1" s="46"/>
      <c r="FVV1" s="46"/>
      <c r="FVW1" s="46"/>
      <c r="FVX1" s="46"/>
      <c r="FVY1" s="46"/>
      <c r="FVZ1" s="46"/>
      <c r="FWA1" s="46"/>
      <c r="FWB1" s="46"/>
      <c r="FWC1" s="46"/>
      <c r="FWD1" s="46"/>
      <c r="FWE1" s="46"/>
      <c r="FWF1" s="46"/>
      <c r="FWG1" s="46"/>
      <c r="FWH1" s="46"/>
      <c r="FWI1" s="46"/>
      <c r="FWJ1" s="46"/>
      <c r="FWK1" s="46"/>
      <c r="FWL1" s="46"/>
      <c r="FWM1" s="46"/>
      <c r="FWN1" s="46"/>
      <c r="FWO1" s="46"/>
      <c r="FWP1" s="46"/>
      <c r="FWQ1" s="46"/>
      <c r="FWR1" s="46"/>
      <c r="FWS1" s="46"/>
      <c r="FWT1" s="46"/>
      <c r="FWU1" s="46"/>
      <c r="FWV1" s="46"/>
      <c r="FWW1" s="46"/>
      <c r="FWX1" s="46"/>
      <c r="FWY1" s="46"/>
      <c r="FWZ1" s="46"/>
      <c r="FXA1" s="46"/>
      <c r="FXB1" s="46"/>
      <c r="FXC1" s="46"/>
      <c r="FXD1" s="46"/>
      <c r="FXE1" s="46"/>
      <c r="FXF1" s="46"/>
      <c r="FXG1" s="46"/>
      <c r="FXH1" s="46"/>
      <c r="FXI1" s="46"/>
      <c r="FXJ1" s="46"/>
      <c r="FXK1" s="46"/>
      <c r="FXL1" s="46"/>
      <c r="FXM1" s="46"/>
      <c r="FXN1" s="46"/>
      <c r="FXO1" s="46"/>
      <c r="FXP1" s="46"/>
      <c r="FXQ1" s="46"/>
      <c r="FXR1" s="46"/>
      <c r="FXS1" s="46"/>
      <c r="FXT1" s="46"/>
      <c r="FXU1" s="46"/>
      <c r="FXV1" s="46"/>
      <c r="FXW1" s="46"/>
      <c r="FXX1" s="46"/>
      <c r="FXY1" s="46"/>
      <c r="FXZ1" s="46"/>
      <c r="FYA1" s="46"/>
      <c r="FYB1" s="46"/>
      <c r="FYC1" s="46"/>
      <c r="FYD1" s="46"/>
      <c r="FYE1" s="46"/>
      <c r="FYF1" s="46"/>
      <c r="FYG1" s="46"/>
      <c r="FYH1" s="46"/>
      <c r="FYI1" s="46"/>
      <c r="FYJ1" s="46"/>
      <c r="FYK1" s="46"/>
      <c r="FYL1" s="46"/>
      <c r="FYM1" s="46"/>
      <c r="FYN1" s="46"/>
      <c r="FYO1" s="46"/>
      <c r="FYP1" s="46"/>
      <c r="FYQ1" s="46"/>
      <c r="FYR1" s="46"/>
      <c r="FYS1" s="46"/>
      <c r="FYT1" s="46"/>
      <c r="FYU1" s="46"/>
      <c r="FYV1" s="46"/>
      <c r="FYW1" s="46"/>
      <c r="FYX1" s="46"/>
      <c r="FYY1" s="46"/>
      <c r="FYZ1" s="46"/>
      <c r="FZA1" s="46"/>
      <c r="FZB1" s="46"/>
      <c r="FZC1" s="46"/>
      <c r="FZD1" s="46"/>
      <c r="FZE1" s="46"/>
      <c r="FZF1" s="46"/>
      <c r="FZG1" s="46"/>
      <c r="FZH1" s="46"/>
      <c r="FZI1" s="46"/>
      <c r="FZJ1" s="46"/>
      <c r="FZK1" s="46"/>
      <c r="FZL1" s="46"/>
      <c r="FZM1" s="46"/>
      <c r="FZN1" s="46"/>
      <c r="FZO1" s="46"/>
      <c r="FZP1" s="46"/>
      <c r="FZQ1" s="46"/>
      <c r="FZR1" s="46"/>
      <c r="FZS1" s="46"/>
      <c r="FZT1" s="46"/>
      <c r="FZU1" s="46"/>
      <c r="FZV1" s="46"/>
      <c r="FZW1" s="46"/>
      <c r="FZX1" s="46"/>
      <c r="FZY1" s="46"/>
      <c r="FZZ1" s="46"/>
      <c r="GAA1" s="46"/>
      <c r="GAB1" s="46"/>
      <c r="GAC1" s="46"/>
      <c r="GAD1" s="46"/>
      <c r="GAE1" s="46"/>
      <c r="GAF1" s="46"/>
      <c r="GAG1" s="46"/>
      <c r="GAH1" s="46"/>
      <c r="GAI1" s="46"/>
      <c r="GAJ1" s="46"/>
      <c r="GAK1" s="46"/>
      <c r="GAL1" s="46"/>
      <c r="GAM1" s="46"/>
      <c r="GAN1" s="46"/>
      <c r="GAO1" s="46"/>
      <c r="GAP1" s="46"/>
      <c r="GAQ1" s="46"/>
      <c r="GAR1" s="46"/>
      <c r="GAS1" s="46"/>
      <c r="GAT1" s="46"/>
      <c r="GAU1" s="46"/>
      <c r="GAV1" s="46"/>
      <c r="GAW1" s="46"/>
      <c r="GAX1" s="46"/>
      <c r="GAY1" s="46"/>
      <c r="GAZ1" s="46"/>
      <c r="GBA1" s="46"/>
      <c r="GBB1" s="46"/>
      <c r="GBC1" s="46"/>
      <c r="GBD1" s="46"/>
      <c r="GBE1" s="46"/>
      <c r="GBF1" s="46"/>
      <c r="GBG1" s="46"/>
      <c r="GBH1" s="46"/>
      <c r="GBI1" s="46"/>
      <c r="GBJ1" s="46"/>
      <c r="GBK1" s="46"/>
      <c r="GBL1" s="46"/>
      <c r="GBM1" s="46"/>
      <c r="GBN1" s="46"/>
      <c r="GBO1" s="46"/>
      <c r="GBP1" s="46"/>
      <c r="GBQ1" s="46"/>
      <c r="GBR1" s="46"/>
      <c r="GBS1" s="46"/>
      <c r="GBT1" s="46"/>
      <c r="GBU1" s="46"/>
      <c r="GBV1" s="46"/>
      <c r="GBW1" s="46"/>
      <c r="GBX1" s="46"/>
      <c r="GBY1" s="46"/>
      <c r="GBZ1" s="46"/>
      <c r="GCA1" s="46"/>
      <c r="GCB1" s="46"/>
      <c r="GCC1" s="46"/>
      <c r="GCD1" s="46"/>
      <c r="GCE1" s="46"/>
      <c r="GCF1" s="46"/>
      <c r="GCG1" s="46"/>
      <c r="GCH1" s="46"/>
      <c r="GCI1" s="46"/>
      <c r="GCJ1" s="46"/>
      <c r="GCK1" s="46"/>
      <c r="GCL1" s="46"/>
      <c r="GCM1" s="46"/>
      <c r="GCN1" s="46"/>
      <c r="GCO1" s="46"/>
      <c r="GCP1" s="46"/>
      <c r="GCQ1" s="46"/>
      <c r="GCR1" s="46"/>
      <c r="GCS1" s="46"/>
      <c r="GCT1" s="46"/>
      <c r="GCU1" s="46"/>
      <c r="GCV1" s="46"/>
      <c r="GCW1" s="46"/>
      <c r="GCX1" s="46"/>
      <c r="GCY1" s="46"/>
      <c r="GCZ1" s="46"/>
      <c r="GDA1" s="46"/>
      <c r="GDB1" s="46"/>
      <c r="GDC1" s="46"/>
      <c r="GDD1" s="46"/>
      <c r="GDE1" s="46"/>
      <c r="GDF1" s="46"/>
      <c r="GDG1" s="46"/>
      <c r="GDH1" s="46"/>
      <c r="GDI1" s="46"/>
      <c r="GDJ1" s="46"/>
      <c r="GDK1" s="46"/>
      <c r="GDL1" s="46"/>
      <c r="GDM1" s="46"/>
      <c r="GDN1" s="46"/>
      <c r="GDO1" s="46"/>
      <c r="GDP1" s="46"/>
      <c r="GDQ1" s="46"/>
      <c r="GDR1" s="46"/>
      <c r="GDS1" s="46"/>
      <c r="GDT1" s="46"/>
      <c r="GDU1" s="46"/>
      <c r="GDV1" s="46"/>
      <c r="GDW1" s="46"/>
      <c r="GDX1" s="46"/>
      <c r="GDY1" s="46"/>
      <c r="GDZ1" s="46"/>
      <c r="GEA1" s="46"/>
      <c r="GEB1" s="46"/>
      <c r="GEC1" s="46"/>
      <c r="GED1" s="46"/>
      <c r="GEE1" s="46"/>
      <c r="GEF1" s="46"/>
      <c r="GEG1" s="46"/>
      <c r="GEH1" s="46"/>
      <c r="GEI1" s="46"/>
      <c r="GEJ1" s="46"/>
      <c r="GEK1" s="46"/>
      <c r="GEL1" s="46"/>
      <c r="GEM1" s="46"/>
      <c r="GEN1" s="46"/>
      <c r="GEO1" s="46"/>
      <c r="GEP1" s="46"/>
      <c r="GEQ1" s="46"/>
      <c r="GER1" s="46"/>
      <c r="GES1" s="46"/>
      <c r="GET1" s="46"/>
      <c r="GEU1" s="46"/>
      <c r="GEV1" s="46"/>
      <c r="GEW1" s="46"/>
      <c r="GEX1" s="46"/>
      <c r="GEY1" s="46"/>
      <c r="GEZ1" s="46"/>
      <c r="GFA1" s="46"/>
      <c r="GFB1" s="46"/>
      <c r="GFC1" s="46"/>
      <c r="GFD1" s="46"/>
      <c r="GFE1" s="46"/>
      <c r="GFF1" s="46"/>
      <c r="GFG1" s="46"/>
      <c r="GFH1" s="46"/>
      <c r="GFI1" s="46"/>
      <c r="GFJ1" s="46"/>
      <c r="GFK1" s="46"/>
      <c r="GFL1" s="46"/>
      <c r="GFM1" s="46"/>
      <c r="GFN1" s="46"/>
      <c r="GFO1" s="46"/>
      <c r="GFP1" s="46"/>
      <c r="GFQ1" s="46"/>
      <c r="GFR1" s="46"/>
      <c r="GFS1" s="46"/>
      <c r="GFT1" s="46"/>
      <c r="GFU1" s="46"/>
      <c r="GFV1" s="46"/>
      <c r="GFW1" s="46"/>
      <c r="GFX1" s="46"/>
      <c r="GFY1" s="46"/>
      <c r="GFZ1" s="46"/>
      <c r="GGA1" s="46"/>
      <c r="GGB1" s="46"/>
      <c r="GGC1" s="46"/>
      <c r="GGD1" s="46"/>
      <c r="GGE1" s="46"/>
      <c r="GGF1" s="46"/>
      <c r="GGG1" s="46"/>
      <c r="GGH1" s="46"/>
      <c r="GGI1" s="46"/>
      <c r="GGJ1" s="46"/>
      <c r="GGK1" s="46"/>
      <c r="GGL1" s="46"/>
      <c r="GGM1" s="46"/>
      <c r="GGN1" s="46"/>
      <c r="GGO1" s="46"/>
      <c r="GGP1" s="46"/>
      <c r="GGQ1" s="46"/>
      <c r="GGR1" s="46"/>
      <c r="GGS1" s="46"/>
      <c r="GGT1" s="46"/>
      <c r="GGU1" s="46"/>
      <c r="GGV1" s="46"/>
      <c r="GGW1" s="46"/>
      <c r="GGX1" s="46"/>
      <c r="GGY1" s="46"/>
      <c r="GGZ1" s="46"/>
      <c r="GHA1" s="46"/>
      <c r="GHB1" s="46"/>
      <c r="GHC1" s="46"/>
      <c r="GHD1" s="46"/>
      <c r="GHE1" s="46"/>
      <c r="GHF1" s="46"/>
      <c r="GHG1" s="46"/>
      <c r="GHH1" s="46"/>
      <c r="GHI1" s="46"/>
      <c r="GHJ1" s="46"/>
      <c r="GHK1" s="46"/>
      <c r="GHL1" s="46"/>
      <c r="GHM1" s="46"/>
      <c r="GHN1" s="46"/>
      <c r="GHO1" s="46"/>
      <c r="GHP1" s="46"/>
      <c r="GHQ1" s="46"/>
      <c r="GHR1" s="46"/>
      <c r="GHS1" s="46"/>
      <c r="GHT1" s="46"/>
      <c r="GHU1" s="46"/>
      <c r="GHV1" s="46"/>
      <c r="GHW1" s="46"/>
      <c r="GHX1" s="46"/>
      <c r="GHY1" s="46"/>
      <c r="GHZ1" s="46"/>
      <c r="GIA1" s="46"/>
      <c r="GIB1" s="46"/>
      <c r="GIC1" s="46"/>
      <c r="GID1" s="46"/>
      <c r="GIE1" s="46"/>
      <c r="GIF1" s="46"/>
      <c r="GIG1" s="46"/>
      <c r="GIH1" s="46"/>
      <c r="GII1" s="46"/>
      <c r="GIJ1" s="46"/>
      <c r="GIK1" s="46"/>
      <c r="GIL1" s="46"/>
      <c r="GIM1" s="46"/>
      <c r="GIN1" s="46"/>
      <c r="GIO1" s="46"/>
      <c r="GIP1" s="46"/>
      <c r="GIQ1" s="46"/>
      <c r="GIR1" s="46"/>
      <c r="GIS1" s="46"/>
      <c r="GIT1" s="46"/>
      <c r="GIU1" s="46"/>
      <c r="GIV1" s="46"/>
      <c r="GIW1" s="46"/>
      <c r="GIX1" s="46"/>
      <c r="GIY1" s="46"/>
      <c r="GIZ1" s="46"/>
      <c r="GJA1" s="46"/>
      <c r="GJB1" s="46"/>
      <c r="GJC1" s="46"/>
      <c r="GJD1" s="46"/>
      <c r="GJE1" s="46"/>
      <c r="GJF1" s="46"/>
      <c r="GJG1" s="46"/>
      <c r="GJH1" s="46"/>
      <c r="GJI1" s="46"/>
      <c r="GJJ1" s="46"/>
      <c r="GJK1" s="46"/>
      <c r="GJL1" s="46"/>
      <c r="GJM1" s="46"/>
      <c r="GJN1" s="46"/>
      <c r="GJO1" s="46"/>
      <c r="GJP1" s="46"/>
      <c r="GJQ1" s="46"/>
      <c r="GJR1" s="46"/>
      <c r="GJS1" s="46"/>
      <c r="GJT1" s="46"/>
      <c r="GJU1" s="46"/>
      <c r="GJV1" s="46"/>
      <c r="GJW1" s="46"/>
      <c r="GJX1" s="46"/>
      <c r="GJY1" s="46"/>
      <c r="GJZ1" s="46"/>
      <c r="GKA1" s="46"/>
      <c r="GKB1" s="46"/>
      <c r="GKC1" s="46"/>
      <c r="GKD1" s="46"/>
      <c r="GKE1" s="46"/>
      <c r="GKF1" s="46"/>
      <c r="GKG1" s="46"/>
      <c r="GKH1" s="46"/>
      <c r="GKI1" s="46"/>
      <c r="GKJ1" s="46"/>
      <c r="GKK1" s="46"/>
      <c r="GKL1" s="46"/>
      <c r="GKM1" s="46"/>
      <c r="GKN1" s="46"/>
      <c r="GKO1" s="46"/>
      <c r="GKP1" s="46"/>
      <c r="GKQ1" s="46"/>
      <c r="GKR1" s="46"/>
      <c r="GKS1" s="46"/>
      <c r="GKT1" s="46"/>
      <c r="GKU1" s="46"/>
      <c r="GKV1" s="46"/>
      <c r="GKW1" s="46"/>
      <c r="GKX1" s="46"/>
      <c r="GKY1" s="46"/>
      <c r="GKZ1" s="46"/>
      <c r="GLA1" s="46"/>
      <c r="GLB1" s="46"/>
      <c r="GLC1" s="46"/>
      <c r="GLD1" s="46"/>
      <c r="GLE1" s="46"/>
      <c r="GLF1" s="46"/>
      <c r="GLG1" s="46"/>
      <c r="GLH1" s="46"/>
      <c r="GLI1" s="46"/>
      <c r="GLJ1" s="46"/>
      <c r="GLK1" s="46"/>
      <c r="GLL1" s="46"/>
      <c r="GLM1" s="46"/>
      <c r="GLN1" s="46"/>
      <c r="GLO1" s="46"/>
      <c r="GLP1" s="46"/>
      <c r="GLQ1" s="46"/>
      <c r="GLR1" s="46"/>
      <c r="GLS1" s="46"/>
      <c r="GLT1" s="46"/>
      <c r="GLU1" s="46"/>
      <c r="GLV1" s="46"/>
      <c r="GLW1" s="46"/>
      <c r="GLX1" s="46"/>
      <c r="GLY1" s="46"/>
      <c r="GLZ1" s="46"/>
      <c r="GMA1" s="46"/>
      <c r="GMB1" s="46"/>
      <c r="GMC1" s="46"/>
      <c r="GMD1" s="46"/>
      <c r="GME1" s="46"/>
      <c r="GMF1" s="46"/>
      <c r="GMG1" s="46"/>
      <c r="GMH1" s="46"/>
      <c r="GMI1" s="46"/>
      <c r="GMJ1" s="46"/>
      <c r="GMK1" s="46"/>
      <c r="GML1" s="46"/>
      <c r="GMM1" s="46"/>
      <c r="GMN1" s="46"/>
      <c r="GMO1" s="46"/>
      <c r="GMP1" s="46"/>
      <c r="GMQ1" s="46"/>
      <c r="GMR1" s="46"/>
      <c r="GMS1" s="46"/>
      <c r="GMT1" s="46"/>
      <c r="GMU1" s="46"/>
      <c r="GMV1" s="46"/>
      <c r="GMW1" s="46"/>
      <c r="GMX1" s="46"/>
      <c r="GMY1" s="46"/>
      <c r="GMZ1" s="46"/>
      <c r="GNA1" s="46"/>
      <c r="GNB1" s="46"/>
      <c r="GNC1" s="46"/>
      <c r="GND1" s="46"/>
      <c r="GNE1" s="46"/>
      <c r="GNF1" s="46"/>
      <c r="GNG1" s="46"/>
      <c r="GNH1" s="46"/>
      <c r="GNI1" s="46"/>
      <c r="GNJ1" s="46"/>
      <c r="GNK1" s="46"/>
      <c r="GNL1" s="46"/>
      <c r="GNM1" s="46"/>
      <c r="GNN1" s="46"/>
      <c r="GNO1" s="46"/>
      <c r="GNP1" s="46"/>
      <c r="GNQ1" s="46"/>
      <c r="GNR1" s="46"/>
      <c r="GNS1" s="46"/>
      <c r="GNT1" s="46"/>
      <c r="GNU1" s="46"/>
      <c r="GNV1" s="46"/>
      <c r="GNW1" s="46"/>
      <c r="GNX1" s="46"/>
      <c r="GNY1" s="46"/>
      <c r="GNZ1" s="46"/>
      <c r="GOA1" s="46"/>
      <c r="GOB1" s="46"/>
      <c r="GOC1" s="46"/>
      <c r="GOD1" s="46"/>
      <c r="GOE1" s="46"/>
      <c r="GOF1" s="46"/>
      <c r="GOG1" s="46"/>
      <c r="GOH1" s="46"/>
      <c r="GOI1" s="46"/>
      <c r="GOJ1" s="46"/>
      <c r="GOK1" s="46"/>
      <c r="GOL1" s="46"/>
      <c r="GOM1" s="46"/>
      <c r="GON1" s="46"/>
      <c r="GOO1" s="46"/>
      <c r="GOP1" s="46"/>
      <c r="GOQ1" s="46"/>
      <c r="GOR1" s="46"/>
      <c r="GOS1" s="46"/>
      <c r="GOT1" s="46"/>
      <c r="GOU1" s="46"/>
      <c r="GOV1" s="46"/>
      <c r="GOW1" s="46"/>
      <c r="GOX1" s="46"/>
      <c r="GOY1" s="46"/>
      <c r="GOZ1" s="46"/>
      <c r="GPA1" s="46"/>
      <c r="GPB1" s="46"/>
      <c r="GPC1" s="46"/>
      <c r="GPD1" s="46"/>
      <c r="GPE1" s="46"/>
      <c r="GPF1" s="46"/>
      <c r="GPG1" s="46"/>
      <c r="GPH1" s="46"/>
      <c r="GPI1" s="46"/>
      <c r="GPJ1" s="46"/>
      <c r="GPK1" s="46"/>
      <c r="GPL1" s="46"/>
      <c r="GPM1" s="46"/>
      <c r="GPN1" s="46"/>
      <c r="GPO1" s="46"/>
      <c r="GPP1" s="46"/>
      <c r="GPQ1" s="46"/>
      <c r="GPR1" s="46"/>
      <c r="GPS1" s="46"/>
      <c r="GPT1" s="46"/>
      <c r="GPU1" s="46"/>
      <c r="GPV1" s="46"/>
      <c r="GPW1" s="46"/>
      <c r="GPX1" s="46"/>
      <c r="GPY1" s="46"/>
      <c r="GPZ1" s="46"/>
      <c r="GQA1" s="46"/>
      <c r="GQB1" s="46"/>
      <c r="GQC1" s="46"/>
      <c r="GQD1" s="46"/>
      <c r="GQE1" s="46"/>
      <c r="GQF1" s="46"/>
      <c r="GQG1" s="46"/>
      <c r="GQH1" s="46"/>
      <c r="GQI1" s="46"/>
      <c r="GQJ1" s="46"/>
      <c r="GQK1" s="46"/>
      <c r="GQL1" s="46"/>
      <c r="GQM1" s="46"/>
      <c r="GQN1" s="46"/>
      <c r="GQO1" s="46"/>
      <c r="GQP1" s="46"/>
      <c r="GQQ1" s="46"/>
      <c r="GQR1" s="46"/>
      <c r="GQS1" s="46"/>
      <c r="GQT1" s="46"/>
      <c r="GQU1" s="46"/>
      <c r="GQV1" s="46"/>
      <c r="GQW1" s="46"/>
      <c r="GQX1" s="46"/>
      <c r="GQY1" s="46"/>
      <c r="GQZ1" s="46"/>
      <c r="GRA1" s="46"/>
      <c r="GRB1" s="46"/>
      <c r="GRC1" s="46"/>
      <c r="GRD1" s="46"/>
      <c r="GRE1" s="46"/>
      <c r="GRF1" s="46"/>
      <c r="GRG1" s="46"/>
      <c r="GRH1" s="46"/>
      <c r="GRI1" s="46"/>
      <c r="GRJ1" s="46"/>
      <c r="GRK1" s="46"/>
      <c r="GRL1" s="46"/>
      <c r="GRM1" s="46"/>
      <c r="GRN1" s="46"/>
      <c r="GRO1" s="46"/>
      <c r="GRP1" s="46"/>
      <c r="GRQ1" s="46"/>
      <c r="GRR1" s="46"/>
      <c r="GRS1" s="46"/>
      <c r="GRT1" s="46"/>
      <c r="GRU1" s="46"/>
      <c r="GRV1" s="46"/>
      <c r="GRW1" s="46"/>
      <c r="GRX1" s="46"/>
      <c r="GRY1" s="46"/>
      <c r="GRZ1" s="46"/>
      <c r="GSA1" s="46"/>
      <c r="GSB1" s="46"/>
      <c r="GSC1" s="46"/>
      <c r="GSD1" s="46"/>
      <c r="GSE1" s="46"/>
      <c r="GSF1" s="46"/>
      <c r="GSG1" s="46"/>
      <c r="GSH1" s="46"/>
      <c r="GSI1" s="46"/>
      <c r="GSJ1" s="46"/>
      <c r="GSK1" s="46"/>
      <c r="GSL1" s="46"/>
      <c r="GSM1" s="46"/>
      <c r="GSN1" s="46"/>
      <c r="GSO1" s="46"/>
      <c r="GSP1" s="46"/>
      <c r="GSQ1" s="46"/>
      <c r="GSR1" s="46"/>
      <c r="GSS1" s="46"/>
      <c r="GST1" s="46"/>
      <c r="GSU1" s="46"/>
      <c r="GSV1" s="46"/>
      <c r="GSW1" s="46"/>
      <c r="GSX1" s="46"/>
      <c r="GSY1" s="46"/>
      <c r="GSZ1" s="46"/>
      <c r="GTA1" s="46"/>
      <c r="GTB1" s="46"/>
      <c r="GTC1" s="46"/>
      <c r="GTD1" s="46"/>
      <c r="GTE1" s="46"/>
      <c r="GTF1" s="46"/>
      <c r="GTG1" s="46"/>
      <c r="GTH1" s="46"/>
      <c r="GTI1" s="46"/>
      <c r="GTJ1" s="46"/>
      <c r="GTK1" s="46"/>
      <c r="GTL1" s="46"/>
      <c r="GTM1" s="46"/>
      <c r="GTN1" s="46"/>
      <c r="GTO1" s="46"/>
      <c r="GTP1" s="46"/>
      <c r="GTQ1" s="46"/>
      <c r="GTR1" s="46"/>
      <c r="GTS1" s="46"/>
      <c r="GTT1" s="46"/>
      <c r="GTU1" s="46"/>
      <c r="GTV1" s="46"/>
      <c r="GTW1" s="46"/>
      <c r="GTX1" s="46"/>
      <c r="GTY1" s="46"/>
      <c r="GTZ1" s="46"/>
      <c r="GUA1" s="46"/>
      <c r="GUB1" s="46"/>
      <c r="GUC1" s="46"/>
      <c r="GUD1" s="46"/>
      <c r="GUE1" s="46"/>
      <c r="GUF1" s="46"/>
      <c r="GUG1" s="46"/>
      <c r="GUH1" s="46"/>
      <c r="GUI1" s="46"/>
      <c r="GUJ1" s="46"/>
      <c r="GUK1" s="46"/>
      <c r="GUL1" s="46"/>
      <c r="GUM1" s="46"/>
      <c r="GUN1" s="46"/>
      <c r="GUO1" s="46"/>
      <c r="GUP1" s="46"/>
      <c r="GUQ1" s="46"/>
      <c r="GUR1" s="46"/>
      <c r="GUS1" s="46"/>
      <c r="GUT1" s="46"/>
      <c r="GUU1" s="46"/>
      <c r="GUV1" s="46"/>
      <c r="GUW1" s="46"/>
      <c r="GUX1" s="46"/>
      <c r="GUY1" s="46"/>
      <c r="GUZ1" s="46"/>
      <c r="GVA1" s="46"/>
      <c r="GVB1" s="46"/>
      <c r="GVC1" s="46"/>
      <c r="GVD1" s="46"/>
      <c r="GVE1" s="46"/>
      <c r="GVF1" s="46"/>
      <c r="GVG1" s="46"/>
      <c r="GVH1" s="46"/>
      <c r="GVI1" s="46"/>
      <c r="GVJ1" s="46"/>
      <c r="GVK1" s="46"/>
      <c r="GVL1" s="46"/>
      <c r="GVM1" s="46"/>
      <c r="GVN1" s="46"/>
      <c r="GVO1" s="46"/>
      <c r="GVP1" s="46"/>
      <c r="GVQ1" s="46"/>
      <c r="GVR1" s="46"/>
      <c r="GVS1" s="46"/>
      <c r="GVT1" s="46"/>
      <c r="GVU1" s="46"/>
      <c r="GVV1" s="46"/>
      <c r="GVW1" s="46"/>
      <c r="GVX1" s="46"/>
      <c r="GVY1" s="46"/>
      <c r="GVZ1" s="46"/>
      <c r="GWA1" s="46"/>
      <c r="GWB1" s="46"/>
      <c r="GWC1" s="46"/>
      <c r="GWD1" s="46"/>
      <c r="GWE1" s="46"/>
      <c r="GWF1" s="46"/>
      <c r="GWG1" s="46"/>
      <c r="GWH1" s="46"/>
      <c r="GWI1" s="46"/>
      <c r="GWJ1" s="46"/>
      <c r="GWK1" s="46"/>
      <c r="GWL1" s="46"/>
      <c r="GWM1" s="46"/>
      <c r="GWN1" s="46"/>
      <c r="GWO1" s="46"/>
      <c r="GWP1" s="46"/>
      <c r="GWQ1" s="46"/>
      <c r="GWR1" s="46"/>
      <c r="GWS1" s="46"/>
      <c r="GWT1" s="46"/>
      <c r="GWU1" s="46"/>
      <c r="GWV1" s="46"/>
      <c r="GWW1" s="46"/>
      <c r="GWX1" s="46"/>
      <c r="GWY1" s="46"/>
      <c r="GWZ1" s="46"/>
      <c r="GXA1" s="46"/>
      <c r="GXB1" s="46"/>
      <c r="GXC1" s="46"/>
      <c r="GXD1" s="46"/>
      <c r="GXE1" s="46"/>
      <c r="GXF1" s="46"/>
      <c r="GXG1" s="46"/>
      <c r="GXH1" s="46"/>
      <c r="GXI1" s="46"/>
      <c r="GXJ1" s="46"/>
      <c r="GXK1" s="46"/>
      <c r="GXL1" s="46"/>
      <c r="GXM1" s="46"/>
      <c r="GXN1" s="46"/>
      <c r="GXO1" s="46"/>
      <c r="GXP1" s="46"/>
      <c r="GXQ1" s="46"/>
      <c r="GXR1" s="46"/>
      <c r="GXS1" s="46"/>
      <c r="GXT1" s="46"/>
      <c r="GXU1" s="46"/>
      <c r="GXV1" s="46"/>
      <c r="GXW1" s="46"/>
      <c r="GXX1" s="46"/>
      <c r="GXY1" s="46"/>
      <c r="GXZ1" s="46"/>
      <c r="GYA1" s="46"/>
      <c r="GYB1" s="46"/>
      <c r="GYC1" s="46"/>
      <c r="GYD1" s="46"/>
      <c r="GYE1" s="46"/>
      <c r="GYF1" s="46"/>
      <c r="GYG1" s="46"/>
      <c r="GYH1" s="46"/>
      <c r="GYI1" s="46"/>
      <c r="GYJ1" s="46"/>
      <c r="GYK1" s="46"/>
      <c r="GYL1" s="46"/>
      <c r="GYM1" s="46"/>
      <c r="GYN1" s="46"/>
      <c r="GYO1" s="46"/>
      <c r="GYP1" s="46"/>
      <c r="GYQ1" s="46"/>
      <c r="GYR1" s="46"/>
      <c r="GYS1" s="46"/>
      <c r="GYT1" s="46"/>
      <c r="GYU1" s="46"/>
      <c r="GYV1" s="46"/>
      <c r="GYW1" s="46"/>
      <c r="GYX1" s="46"/>
      <c r="GYY1" s="46"/>
      <c r="GYZ1" s="46"/>
      <c r="GZA1" s="46"/>
      <c r="GZB1" s="46"/>
      <c r="GZC1" s="46"/>
      <c r="GZD1" s="46"/>
      <c r="GZE1" s="46"/>
      <c r="GZF1" s="46"/>
      <c r="GZG1" s="46"/>
      <c r="GZH1" s="46"/>
      <c r="GZI1" s="46"/>
      <c r="GZJ1" s="46"/>
      <c r="GZK1" s="46"/>
      <c r="GZL1" s="46"/>
      <c r="GZM1" s="46"/>
      <c r="GZN1" s="46"/>
      <c r="GZO1" s="46"/>
      <c r="GZP1" s="46"/>
      <c r="GZQ1" s="46"/>
      <c r="GZR1" s="46"/>
      <c r="GZS1" s="46"/>
      <c r="GZT1" s="46"/>
      <c r="GZU1" s="46"/>
      <c r="GZV1" s="46"/>
      <c r="GZW1" s="46"/>
      <c r="GZX1" s="46"/>
      <c r="GZY1" s="46"/>
      <c r="GZZ1" s="46"/>
      <c r="HAA1" s="46"/>
      <c r="HAB1" s="46"/>
      <c r="HAC1" s="46"/>
      <c r="HAD1" s="46"/>
      <c r="HAE1" s="46"/>
      <c r="HAF1" s="46"/>
      <c r="HAG1" s="46"/>
      <c r="HAH1" s="46"/>
      <c r="HAI1" s="46"/>
      <c r="HAJ1" s="46"/>
      <c r="HAK1" s="46"/>
      <c r="HAL1" s="46"/>
      <c r="HAM1" s="46"/>
      <c r="HAN1" s="46"/>
      <c r="HAO1" s="46"/>
      <c r="HAP1" s="46"/>
      <c r="HAQ1" s="46"/>
      <c r="HAR1" s="46"/>
      <c r="HAS1" s="46"/>
      <c r="HAT1" s="46"/>
      <c r="HAU1" s="46"/>
      <c r="HAV1" s="46"/>
      <c r="HAW1" s="46"/>
      <c r="HAX1" s="46"/>
      <c r="HAY1" s="46"/>
      <c r="HAZ1" s="46"/>
      <c r="HBA1" s="46"/>
      <c r="HBB1" s="46"/>
      <c r="HBC1" s="46"/>
      <c r="HBD1" s="46"/>
      <c r="HBE1" s="46"/>
      <c r="HBF1" s="46"/>
      <c r="HBG1" s="46"/>
      <c r="HBH1" s="46"/>
      <c r="HBI1" s="46"/>
      <c r="HBJ1" s="46"/>
      <c r="HBK1" s="46"/>
      <c r="HBL1" s="46"/>
      <c r="HBM1" s="46"/>
      <c r="HBN1" s="46"/>
      <c r="HBO1" s="46"/>
      <c r="HBP1" s="46"/>
      <c r="HBQ1" s="46"/>
      <c r="HBR1" s="46"/>
      <c r="HBS1" s="46"/>
      <c r="HBT1" s="46"/>
      <c r="HBU1" s="46"/>
      <c r="HBV1" s="46"/>
      <c r="HBW1" s="46"/>
      <c r="HBX1" s="46"/>
      <c r="HBY1" s="46"/>
      <c r="HBZ1" s="46"/>
      <c r="HCA1" s="46"/>
      <c r="HCB1" s="46"/>
      <c r="HCC1" s="46"/>
      <c r="HCD1" s="46"/>
      <c r="HCE1" s="46"/>
      <c r="HCF1" s="46"/>
      <c r="HCG1" s="46"/>
      <c r="HCH1" s="46"/>
      <c r="HCI1" s="46"/>
      <c r="HCJ1" s="46"/>
      <c r="HCK1" s="46"/>
      <c r="HCL1" s="46"/>
      <c r="HCM1" s="46"/>
      <c r="HCN1" s="46"/>
      <c r="HCO1" s="46"/>
      <c r="HCP1" s="46"/>
      <c r="HCQ1" s="46"/>
      <c r="HCR1" s="46"/>
      <c r="HCS1" s="46"/>
      <c r="HCT1" s="46"/>
      <c r="HCU1" s="46"/>
      <c r="HCV1" s="46"/>
      <c r="HCW1" s="46"/>
      <c r="HCX1" s="46"/>
      <c r="HCY1" s="46"/>
      <c r="HCZ1" s="46"/>
      <c r="HDA1" s="46"/>
      <c r="HDB1" s="46"/>
      <c r="HDC1" s="46"/>
      <c r="HDD1" s="46"/>
      <c r="HDE1" s="46"/>
      <c r="HDF1" s="46"/>
      <c r="HDG1" s="46"/>
      <c r="HDH1" s="46"/>
      <c r="HDI1" s="46"/>
      <c r="HDJ1" s="46"/>
      <c r="HDK1" s="46"/>
      <c r="HDL1" s="46"/>
      <c r="HDM1" s="46"/>
      <c r="HDN1" s="46"/>
      <c r="HDO1" s="46"/>
      <c r="HDP1" s="46"/>
      <c r="HDQ1" s="46"/>
      <c r="HDR1" s="46"/>
      <c r="HDS1" s="46"/>
      <c r="HDT1" s="46"/>
      <c r="HDU1" s="46"/>
      <c r="HDV1" s="46"/>
      <c r="HDW1" s="46"/>
      <c r="HDX1" s="46"/>
      <c r="HDY1" s="46"/>
      <c r="HDZ1" s="46"/>
      <c r="HEA1" s="46"/>
      <c r="HEB1" s="46"/>
      <c r="HEC1" s="46"/>
      <c r="HED1" s="46"/>
      <c r="HEE1" s="46"/>
      <c r="HEF1" s="46"/>
      <c r="HEG1" s="46"/>
      <c r="HEH1" s="46"/>
      <c r="HEI1" s="46"/>
      <c r="HEJ1" s="46"/>
      <c r="HEK1" s="46"/>
      <c r="HEL1" s="46"/>
      <c r="HEM1" s="46"/>
      <c r="HEN1" s="46"/>
      <c r="HEO1" s="46"/>
      <c r="HEP1" s="46"/>
      <c r="HEQ1" s="46"/>
      <c r="HER1" s="46"/>
      <c r="HES1" s="46"/>
      <c r="HET1" s="46"/>
      <c r="HEU1" s="46"/>
      <c r="HEV1" s="46"/>
      <c r="HEW1" s="46"/>
      <c r="HEX1" s="46"/>
      <c r="HEY1" s="46"/>
      <c r="HEZ1" s="46"/>
      <c r="HFA1" s="46"/>
      <c r="HFB1" s="46"/>
      <c r="HFC1" s="46"/>
      <c r="HFD1" s="46"/>
      <c r="HFE1" s="46"/>
      <c r="HFF1" s="46"/>
      <c r="HFG1" s="46"/>
      <c r="HFH1" s="46"/>
      <c r="HFI1" s="46"/>
      <c r="HFJ1" s="46"/>
      <c r="HFK1" s="46"/>
      <c r="HFL1" s="46"/>
      <c r="HFM1" s="46"/>
      <c r="HFN1" s="46"/>
      <c r="HFO1" s="46"/>
      <c r="HFP1" s="46"/>
      <c r="HFQ1" s="46"/>
      <c r="HFR1" s="46"/>
      <c r="HFS1" s="46"/>
      <c r="HFT1" s="46"/>
      <c r="HFU1" s="46"/>
      <c r="HFV1" s="46"/>
      <c r="HFW1" s="46"/>
      <c r="HFX1" s="46"/>
      <c r="HFY1" s="46"/>
      <c r="HFZ1" s="46"/>
      <c r="HGA1" s="46"/>
      <c r="HGB1" s="46"/>
      <c r="HGC1" s="46"/>
      <c r="HGD1" s="46"/>
      <c r="HGE1" s="46"/>
      <c r="HGF1" s="46"/>
      <c r="HGG1" s="46"/>
      <c r="HGH1" s="46"/>
      <c r="HGI1" s="46"/>
      <c r="HGJ1" s="46"/>
      <c r="HGK1" s="46"/>
      <c r="HGL1" s="46"/>
      <c r="HGM1" s="46"/>
      <c r="HGN1" s="46"/>
      <c r="HGO1" s="46"/>
      <c r="HGP1" s="46"/>
      <c r="HGQ1" s="46"/>
      <c r="HGR1" s="46"/>
      <c r="HGS1" s="46"/>
      <c r="HGT1" s="46"/>
      <c r="HGU1" s="46"/>
      <c r="HGV1" s="46"/>
      <c r="HGW1" s="46"/>
      <c r="HGX1" s="46"/>
      <c r="HGY1" s="46"/>
      <c r="HGZ1" s="46"/>
      <c r="HHA1" s="46"/>
      <c r="HHB1" s="46"/>
      <c r="HHC1" s="46"/>
      <c r="HHD1" s="46"/>
      <c r="HHE1" s="46"/>
      <c r="HHF1" s="46"/>
      <c r="HHG1" s="46"/>
      <c r="HHH1" s="46"/>
      <c r="HHI1" s="46"/>
      <c r="HHJ1" s="46"/>
      <c r="HHK1" s="46"/>
      <c r="HHL1" s="46"/>
      <c r="HHM1" s="46"/>
      <c r="HHN1" s="46"/>
      <c r="HHO1" s="46"/>
      <c r="HHP1" s="46"/>
      <c r="HHQ1" s="46"/>
      <c r="HHR1" s="46"/>
      <c r="HHS1" s="46"/>
      <c r="HHT1" s="46"/>
      <c r="HHU1" s="46"/>
      <c r="HHV1" s="46"/>
      <c r="HHW1" s="46"/>
      <c r="HHX1" s="46"/>
      <c r="HHY1" s="46"/>
      <c r="HHZ1" s="46"/>
      <c r="HIA1" s="46"/>
      <c r="HIB1" s="46"/>
      <c r="HIC1" s="46"/>
      <c r="HID1" s="46"/>
      <c r="HIE1" s="46"/>
      <c r="HIF1" s="46"/>
      <c r="HIG1" s="46"/>
      <c r="HIH1" s="46"/>
      <c r="HII1" s="46"/>
      <c r="HIJ1" s="46"/>
      <c r="HIK1" s="46"/>
      <c r="HIL1" s="46"/>
      <c r="HIM1" s="46"/>
      <c r="HIN1" s="46"/>
      <c r="HIO1" s="46"/>
      <c r="HIP1" s="46"/>
      <c r="HIQ1" s="46"/>
      <c r="HIR1" s="46"/>
      <c r="HIS1" s="46"/>
      <c r="HIT1" s="46"/>
      <c r="HIU1" s="46"/>
      <c r="HIV1" s="46"/>
      <c r="HIW1" s="46"/>
      <c r="HIX1" s="46"/>
      <c r="HIY1" s="46"/>
      <c r="HIZ1" s="46"/>
      <c r="HJA1" s="46"/>
      <c r="HJB1" s="46"/>
      <c r="HJC1" s="46"/>
      <c r="HJD1" s="46"/>
      <c r="HJE1" s="46"/>
      <c r="HJF1" s="46"/>
      <c r="HJG1" s="46"/>
      <c r="HJH1" s="46"/>
      <c r="HJI1" s="46"/>
      <c r="HJJ1" s="46"/>
      <c r="HJK1" s="46"/>
      <c r="HJL1" s="46"/>
      <c r="HJM1" s="46"/>
      <c r="HJN1" s="46"/>
      <c r="HJO1" s="46"/>
      <c r="HJP1" s="46"/>
      <c r="HJQ1" s="46"/>
      <c r="HJR1" s="46"/>
      <c r="HJS1" s="46"/>
      <c r="HJT1" s="46"/>
      <c r="HJU1" s="46"/>
      <c r="HJV1" s="46"/>
      <c r="HJW1" s="46"/>
      <c r="HJX1" s="46"/>
      <c r="HJY1" s="46"/>
      <c r="HJZ1" s="46"/>
      <c r="HKA1" s="46"/>
      <c r="HKB1" s="46"/>
      <c r="HKC1" s="46"/>
      <c r="HKD1" s="46"/>
      <c r="HKE1" s="46"/>
      <c r="HKF1" s="46"/>
      <c r="HKG1" s="46"/>
      <c r="HKH1" s="46"/>
      <c r="HKI1" s="46"/>
      <c r="HKJ1" s="46"/>
      <c r="HKK1" s="46"/>
      <c r="HKL1" s="46"/>
      <c r="HKM1" s="46"/>
      <c r="HKN1" s="46"/>
      <c r="HKO1" s="46"/>
      <c r="HKP1" s="46"/>
      <c r="HKQ1" s="46"/>
      <c r="HKR1" s="46"/>
      <c r="HKS1" s="46"/>
      <c r="HKT1" s="46"/>
      <c r="HKU1" s="46"/>
      <c r="HKV1" s="46"/>
      <c r="HKW1" s="46"/>
      <c r="HKX1" s="46"/>
      <c r="HKY1" s="46"/>
      <c r="HKZ1" s="46"/>
      <c r="HLA1" s="46"/>
      <c r="HLB1" s="46"/>
      <c r="HLC1" s="46"/>
      <c r="HLD1" s="46"/>
      <c r="HLE1" s="46"/>
      <c r="HLF1" s="46"/>
      <c r="HLG1" s="46"/>
      <c r="HLH1" s="46"/>
      <c r="HLI1" s="46"/>
      <c r="HLJ1" s="46"/>
      <c r="HLK1" s="46"/>
      <c r="HLL1" s="46"/>
      <c r="HLM1" s="46"/>
      <c r="HLN1" s="46"/>
      <c r="HLO1" s="46"/>
      <c r="HLP1" s="46"/>
      <c r="HLQ1" s="46"/>
      <c r="HLR1" s="46"/>
      <c r="HLS1" s="46"/>
      <c r="HLT1" s="46"/>
      <c r="HLU1" s="46"/>
      <c r="HLV1" s="46"/>
      <c r="HLW1" s="46"/>
      <c r="HLX1" s="46"/>
      <c r="HLY1" s="46"/>
      <c r="HLZ1" s="46"/>
      <c r="HMA1" s="46"/>
      <c r="HMB1" s="46"/>
      <c r="HMC1" s="46"/>
      <c r="HMD1" s="46"/>
      <c r="HME1" s="46"/>
      <c r="HMF1" s="46"/>
      <c r="HMG1" s="46"/>
      <c r="HMH1" s="46"/>
      <c r="HMI1" s="46"/>
      <c r="HMJ1" s="46"/>
      <c r="HMK1" s="46"/>
      <c r="HML1" s="46"/>
      <c r="HMM1" s="46"/>
      <c r="HMN1" s="46"/>
      <c r="HMO1" s="46"/>
      <c r="HMP1" s="46"/>
      <c r="HMQ1" s="46"/>
      <c r="HMR1" s="46"/>
      <c r="HMS1" s="46"/>
      <c r="HMT1" s="46"/>
      <c r="HMU1" s="46"/>
      <c r="HMV1" s="46"/>
      <c r="HMW1" s="46"/>
      <c r="HMX1" s="46"/>
      <c r="HMY1" s="46"/>
      <c r="HMZ1" s="46"/>
      <c r="HNA1" s="46"/>
      <c r="HNB1" s="46"/>
      <c r="HNC1" s="46"/>
      <c r="HND1" s="46"/>
      <c r="HNE1" s="46"/>
      <c r="HNF1" s="46"/>
      <c r="HNG1" s="46"/>
      <c r="HNH1" s="46"/>
      <c r="HNI1" s="46"/>
      <c r="HNJ1" s="46"/>
      <c r="HNK1" s="46"/>
      <c r="HNL1" s="46"/>
      <c r="HNM1" s="46"/>
      <c r="HNN1" s="46"/>
      <c r="HNO1" s="46"/>
      <c r="HNP1" s="46"/>
      <c r="HNQ1" s="46"/>
      <c r="HNR1" s="46"/>
      <c r="HNS1" s="46"/>
      <c r="HNT1" s="46"/>
      <c r="HNU1" s="46"/>
      <c r="HNV1" s="46"/>
      <c r="HNW1" s="46"/>
      <c r="HNX1" s="46"/>
      <c r="HNY1" s="46"/>
      <c r="HNZ1" s="46"/>
      <c r="HOA1" s="46"/>
      <c r="HOB1" s="46"/>
      <c r="HOC1" s="46"/>
      <c r="HOD1" s="46"/>
      <c r="HOE1" s="46"/>
      <c r="HOF1" s="46"/>
      <c r="HOG1" s="46"/>
      <c r="HOH1" s="46"/>
      <c r="HOI1" s="46"/>
      <c r="HOJ1" s="46"/>
      <c r="HOK1" s="46"/>
      <c r="HOL1" s="46"/>
      <c r="HOM1" s="46"/>
      <c r="HON1" s="46"/>
      <c r="HOO1" s="46"/>
      <c r="HOP1" s="46"/>
      <c r="HOQ1" s="46"/>
      <c r="HOR1" s="46"/>
      <c r="HOS1" s="46"/>
      <c r="HOT1" s="46"/>
      <c r="HOU1" s="46"/>
      <c r="HOV1" s="46"/>
      <c r="HOW1" s="46"/>
      <c r="HOX1" s="46"/>
      <c r="HOY1" s="46"/>
      <c r="HOZ1" s="46"/>
      <c r="HPA1" s="46"/>
      <c r="HPB1" s="46"/>
      <c r="HPC1" s="46"/>
      <c r="HPD1" s="46"/>
      <c r="HPE1" s="46"/>
      <c r="HPF1" s="46"/>
      <c r="HPG1" s="46"/>
      <c r="HPH1" s="46"/>
      <c r="HPI1" s="46"/>
      <c r="HPJ1" s="46"/>
      <c r="HPK1" s="46"/>
      <c r="HPL1" s="46"/>
      <c r="HPM1" s="46"/>
      <c r="HPN1" s="46"/>
      <c r="HPO1" s="46"/>
      <c r="HPP1" s="46"/>
      <c r="HPQ1" s="46"/>
      <c r="HPR1" s="46"/>
      <c r="HPS1" s="46"/>
      <c r="HPT1" s="46"/>
      <c r="HPU1" s="46"/>
      <c r="HPV1" s="46"/>
      <c r="HPW1" s="46"/>
      <c r="HPX1" s="46"/>
      <c r="HPY1" s="46"/>
      <c r="HPZ1" s="46"/>
      <c r="HQA1" s="46"/>
      <c r="HQB1" s="46"/>
      <c r="HQC1" s="46"/>
      <c r="HQD1" s="46"/>
      <c r="HQE1" s="46"/>
      <c r="HQF1" s="46"/>
      <c r="HQG1" s="46"/>
      <c r="HQH1" s="46"/>
      <c r="HQI1" s="46"/>
      <c r="HQJ1" s="46"/>
      <c r="HQK1" s="46"/>
      <c r="HQL1" s="46"/>
      <c r="HQM1" s="46"/>
      <c r="HQN1" s="46"/>
      <c r="HQO1" s="46"/>
      <c r="HQP1" s="46"/>
      <c r="HQQ1" s="46"/>
      <c r="HQR1" s="46"/>
      <c r="HQS1" s="46"/>
      <c r="HQT1" s="46"/>
      <c r="HQU1" s="46"/>
      <c r="HQV1" s="46"/>
      <c r="HQW1" s="46"/>
      <c r="HQX1" s="46"/>
      <c r="HQY1" s="46"/>
      <c r="HQZ1" s="46"/>
      <c r="HRA1" s="46"/>
      <c r="HRB1" s="46"/>
      <c r="HRC1" s="46"/>
      <c r="HRD1" s="46"/>
      <c r="HRE1" s="46"/>
      <c r="HRF1" s="46"/>
      <c r="HRG1" s="46"/>
      <c r="HRH1" s="46"/>
      <c r="HRI1" s="46"/>
      <c r="HRJ1" s="46"/>
      <c r="HRK1" s="46"/>
      <c r="HRL1" s="46"/>
      <c r="HRM1" s="46"/>
      <c r="HRN1" s="46"/>
      <c r="HRO1" s="46"/>
      <c r="HRP1" s="46"/>
      <c r="HRQ1" s="46"/>
      <c r="HRR1" s="46"/>
      <c r="HRS1" s="46"/>
      <c r="HRT1" s="46"/>
      <c r="HRU1" s="46"/>
      <c r="HRV1" s="46"/>
      <c r="HRW1" s="46"/>
      <c r="HRX1" s="46"/>
      <c r="HRY1" s="46"/>
      <c r="HRZ1" s="46"/>
      <c r="HSA1" s="46"/>
      <c r="HSB1" s="46"/>
      <c r="HSC1" s="46"/>
      <c r="HSD1" s="46"/>
      <c r="HSE1" s="46"/>
      <c r="HSF1" s="46"/>
      <c r="HSG1" s="46"/>
      <c r="HSH1" s="46"/>
      <c r="HSI1" s="46"/>
      <c r="HSJ1" s="46"/>
      <c r="HSK1" s="46"/>
      <c r="HSL1" s="46"/>
      <c r="HSM1" s="46"/>
      <c r="HSN1" s="46"/>
      <c r="HSO1" s="46"/>
      <c r="HSP1" s="46"/>
      <c r="HSQ1" s="46"/>
      <c r="HSR1" s="46"/>
      <c r="HSS1" s="46"/>
      <c r="HST1" s="46"/>
      <c r="HSU1" s="46"/>
      <c r="HSV1" s="46"/>
      <c r="HSW1" s="46"/>
      <c r="HSX1" s="46"/>
      <c r="HSY1" s="46"/>
      <c r="HSZ1" s="46"/>
      <c r="HTA1" s="46"/>
      <c r="HTB1" s="46"/>
      <c r="HTC1" s="46"/>
      <c r="HTD1" s="46"/>
      <c r="HTE1" s="46"/>
      <c r="HTF1" s="46"/>
      <c r="HTG1" s="46"/>
      <c r="HTH1" s="46"/>
      <c r="HTI1" s="46"/>
      <c r="HTJ1" s="46"/>
      <c r="HTK1" s="46"/>
      <c r="HTL1" s="46"/>
      <c r="HTM1" s="46"/>
      <c r="HTN1" s="46"/>
      <c r="HTO1" s="46"/>
      <c r="HTP1" s="46"/>
      <c r="HTQ1" s="46"/>
      <c r="HTR1" s="46"/>
      <c r="HTS1" s="46"/>
      <c r="HTT1" s="46"/>
      <c r="HTU1" s="46"/>
      <c r="HTV1" s="46"/>
      <c r="HTW1" s="46"/>
      <c r="HTX1" s="46"/>
      <c r="HTY1" s="46"/>
      <c r="HTZ1" s="46"/>
      <c r="HUA1" s="46"/>
      <c r="HUB1" s="46"/>
      <c r="HUC1" s="46"/>
      <c r="HUD1" s="46"/>
      <c r="HUE1" s="46"/>
      <c r="HUF1" s="46"/>
      <c r="HUG1" s="46"/>
      <c r="HUH1" s="46"/>
      <c r="HUI1" s="46"/>
      <c r="HUJ1" s="46"/>
      <c r="HUK1" s="46"/>
      <c r="HUL1" s="46"/>
      <c r="HUM1" s="46"/>
      <c r="HUN1" s="46"/>
      <c r="HUO1" s="46"/>
      <c r="HUP1" s="46"/>
      <c r="HUQ1" s="46"/>
      <c r="HUR1" s="46"/>
      <c r="HUS1" s="46"/>
      <c r="HUT1" s="46"/>
      <c r="HUU1" s="46"/>
      <c r="HUV1" s="46"/>
      <c r="HUW1" s="46"/>
      <c r="HUX1" s="46"/>
      <c r="HUY1" s="46"/>
      <c r="HUZ1" s="46"/>
      <c r="HVA1" s="46"/>
      <c r="HVB1" s="46"/>
      <c r="HVC1" s="46"/>
      <c r="HVD1" s="46"/>
      <c r="HVE1" s="46"/>
      <c r="HVF1" s="46"/>
      <c r="HVG1" s="46"/>
      <c r="HVH1" s="46"/>
      <c r="HVI1" s="46"/>
      <c r="HVJ1" s="46"/>
      <c r="HVK1" s="46"/>
      <c r="HVL1" s="46"/>
      <c r="HVM1" s="46"/>
      <c r="HVN1" s="46"/>
      <c r="HVO1" s="46"/>
      <c r="HVP1" s="46"/>
      <c r="HVQ1" s="46"/>
      <c r="HVR1" s="46"/>
      <c r="HVS1" s="46"/>
      <c r="HVT1" s="46"/>
      <c r="HVU1" s="46"/>
      <c r="HVV1" s="46"/>
      <c r="HVW1" s="46"/>
      <c r="HVX1" s="46"/>
      <c r="HVY1" s="46"/>
      <c r="HVZ1" s="46"/>
      <c r="HWA1" s="46"/>
      <c r="HWB1" s="46"/>
      <c r="HWC1" s="46"/>
      <c r="HWD1" s="46"/>
      <c r="HWE1" s="46"/>
      <c r="HWF1" s="46"/>
      <c r="HWG1" s="46"/>
      <c r="HWH1" s="46"/>
      <c r="HWI1" s="46"/>
      <c r="HWJ1" s="46"/>
      <c r="HWK1" s="46"/>
      <c r="HWL1" s="46"/>
      <c r="HWM1" s="46"/>
      <c r="HWN1" s="46"/>
      <c r="HWO1" s="46"/>
      <c r="HWP1" s="46"/>
      <c r="HWQ1" s="46"/>
      <c r="HWR1" s="46"/>
      <c r="HWS1" s="46"/>
      <c r="HWT1" s="46"/>
      <c r="HWU1" s="46"/>
      <c r="HWV1" s="46"/>
      <c r="HWW1" s="46"/>
      <c r="HWX1" s="46"/>
      <c r="HWY1" s="46"/>
      <c r="HWZ1" s="46"/>
      <c r="HXA1" s="46"/>
      <c r="HXB1" s="46"/>
      <c r="HXC1" s="46"/>
      <c r="HXD1" s="46"/>
      <c r="HXE1" s="46"/>
      <c r="HXF1" s="46"/>
      <c r="HXG1" s="46"/>
      <c r="HXH1" s="46"/>
      <c r="HXI1" s="46"/>
      <c r="HXJ1" s="46"/>
      <c r="HXK1" s="46"/>
      <c r="HXL1" s="46"/>
      <c r="HXM1" s="46"/>
      <c r="HXN1" s="46"/>
      <c r="HXO1" s="46"/>
      <c r="HXP1" s="46"/>
      <c r="HXQ1" s="46"/>
      <c r="HXR1" s="46"/>
      <c r="HXS1" s="46"/>
      <c r="HXT1" s="46"/>
      <c r="HXU1" s="46"/>
      <c r="HXV1" s="46"/>
      <c r="HXW1" s="46"/>
      <c r="HXX1" s="46"/>
      <c r="HXY1" s="46"/>
      <c r="HXZ1" s="46"/>
      <c r="HYA1" s="46"/>
      <c r="HYB1" s="46"/>
      <c r="HYC1" s="46"/>
      <c r="HYD1" s="46"/>
      <c r="HYE1" s="46"/>
      <c r="HYF1" s="46"/>
      <c r="HYG1" s="46"/>
      <c r="HYH1" s="46"/>
      <c r="HYI1" s="46"/>
      <c r="HYJ1" s="46"/>
      <c r="HYK1" s="46"/>
      <c r="HYL1" s="46"/>
      <c r="HYM1" s="46"/>
      <c r="HYN1" s="46"/>
      <c r="HYO1" s="46"/>
      <c r="HYP1" s="46"/>
      <c r="HYQ1" s="46"/>
      <c r="HYR1" s="46"/>
      <c r="HYS1" s="46"/>
      <c r="HYT1" s="46"/>
      <c r="HYU1" s="46"/>
      <c r="HYV1" s="46"/>
      <c r="HYW1" s="46"/>
      <c r="HYX1" s="46"/>
      <c r="HYY1" s="46"/>
      <c r="HYZ1" s="46"/>
      <c r="HZA1" s="46"/>
      <c r="HZB1" s="46"/>
      <c r="HZC1" s="46"/>
      <c r="HZD1" s="46"/>
      <c r="HZE1" s="46"/>
      <c r="HZF1" s="46"/>
      <c r="HZG1" s="46"/>
      <c r="HZH1" s="46"/>
      <c r="HZI1" s="46"/>
      <c r="HZJ1" s="46"/>
      <c r="HZK1" s="46"/>
      <c r="HZL1" s="46"/>
      <c r="HZM1" s="46"/>
      <c r="HZN1" s="46"/>
      <c r="HZO1" s="46"/>
      <c r="HZP1" s="46"/>
      <c r="HZQ1" s="46"/>
      <c r="HZR1" s="46"/>
      <c r="HZS1" s="46"/>
      <c r="HZT1" s="46"/>
      <c r="HZU1" s="46"/>
      <c r="HZV1" s="46"/>
      <c r="HZW1" s="46"/>
      <c r="HZX1" s="46"/>
      <c r="HZY1" s="46"/>
      <c r="HZZ1" s="46"/>
      <c r="IAA1" s="46"/>
      <c r="IAB1" s="46"/>
      <c r="IAC1" s="46"/>
      <c r="IAD1" s="46"/>
      <c r="IAE1" s="46"/>
      <c r="IAF1" s="46"/>
      <c r="IAG1" s="46"/>
      <c r="IAH1" s="46"/>
      <c r="IAI1" s="46"/>
      <c r="IAJ1" s="46"/>
      <c r="IAK1" s="46"/>
      <c r="IAL1" s="46"/>
      <c r="IAM1" s="46"/>
      <c r="IAN1" s="46"/>
      <c r="IAO1" s="46"/>
      <c r="IAP1" s="46"/>
      <c r="IAQ1" s="46"/>
      <c r="IAR1" s="46"/>
      <c r="IAS1" s="46"/>
      <c r="IAT1" s="46"/>
      <c r="IAU1" s="46"/>
      <c r="IAV1" s="46"/>
      <c r="IAW1" s="46"/>
      <c r="IAX1" s="46"/>
      <c r="IAY1" s="46"/>
      <c r="IAZ1" s="46"/>
      <c r="IBA1" s="46"/>
      <c r="IBB1" s="46"/>
      <c r="IBC1" s="46"/>
      <c r="IBD1" s="46"/>
      <c r="IBE1" s="46"/>
      <c r="IBF1" s="46"/>
      <c r="IBG1" s="46"/>
      <c r="IBH1" s="46"/>
      <c r="IBI1" s="46"/>
      <c r="IBJ1" s="46"/>
      <c r="IBK1" s="46"/>
      <c r="IBL1" s="46"/>
      <c r="IBM1" s="46"/>
      <c r="IBN1" s="46"/>
      <c r="IBO1" s="46"/>
      <c r="IBP1" s="46"/>
      <c r="IBQ1" s="46"/>
      <c r="IBR1" s="46"/>
      <c r="IBS1" s="46"/>
      <c r="IBT1" s="46"/>
      <c r="IBU1" s="46"/>
      <c r="IBV1" s="46"/>
      <c r="IBW1" s="46"/>
      <c r="IBX1" s="46"/>
      <c r="IBY1" s="46"/>
      <c r="IBZ1" s="46"/>
      <c r="ICA1" s="46"/>
      <c r="ICB1" s="46"/>
      <c r="ICC1" s="46"/>
      <c r="ICD1" s="46"/>
      <c r="ICE1" s="46"/>
      <c r="ICF1" s="46"/>
      <c r="ICG1" s="46"/>
      <c r="ICH1" s="46"/>
      <c r="ICI1" s="46"/>
      <c r="ICJ1" s="46"/>
      <c r="ICK1" s="46"/>
      <c r="ICL1" s="46"/>
      <c r="ICM1" s="46"/>
      <c r="ICN1" s="46"/>
      <c r="ICO1" s="46"/>
      <c r="ICP1" s="46"/>
      <c r="ICQ1" s="46"/>
      <c r="ICR1" s="46"/>
      <c r="ICS1" s="46"/>
      <c r="ICT1" s="46"/>
      <c r="ICU1" s="46"/>
      <c r="ICV1" s="46"/>
      <c r="ICW1" s="46"/>
      <c r="ICX1" s="46"/>
      <c r="ICY1" s="46"/>
      <c r="ICZ1" s="46"/>
      <c r="IDA1" s="46"/>
      <c r="IDB1" s="46"/>
      <c r="IDC1" s="46"/>
      <c r="IDD1" s="46"/>
      <c r="IDE1" s="46"/>
      <c r="IDF1" s="46"/>
      <c r="IDG1" s="46"/>
      <c r="IDH1" s="46"/>
      <c r="IDI1" s="46"/>
      <c r="IDJ1" s="46"/>
      <c r="IDK1" s="46"/>
      <c r="IDL1" s="46"/>
      <c r="IDM1" s="46"/>
      <c r="IDN1" s="46"/>
      <c r="IDO1" s="46"/>
      <c r="IDP1" s="46"/>
      <c r="IDQ1" s="46"/>
      <c r="IDR1" s="46"/>
      <c r="IDS1" s="46"/>
      <c r="IDT1" s="46"/>
      <c r="IDU1" s="46"/>
      <c r="IDV1" s="46"/>
      <c r="IDW1" s="46"/>
      <c r="IDX1" s="46"/>
      <c r="IDY1" s="46"/>
      <c r="IDZ1" s="46"/>
      <c r="IEA1" s="46"/>
      <c r="IEB1" s="46"/>
      <c r="IEC1" s="46"/>
      <c r="IED1" s="46"/>
      <c r="IEE1" s="46"/>
      <c r="IEF1" s="46"/>
      <c r="IEG1" s="46"/>
      <c r="IEH1" s="46"/>
      <c r="IEI1" s="46"/>
      <c r="IEJ1" s="46"/>
      <c r="IEK1" s="46"/>
      <c r="IEL1" s="46"/>
      <c r="IEM1" s="46"/>
      <c r="IEN1" s="46"/>
      <c r="IEO1" s="46"/>
      <c r="IEP1" s="46"/>
      <c r="IEQ1" s="46"/>
      <c r="IER1" s="46"/>
      <c r="IES1" s="46"/>
      <c r="IET1" s="46"/>
      <c r="IEU1" s="46"/>
      <c r="IEV1" s="46"/>
      <c r="IEW1" s="46"/>
      <c r="IEX1" s="46"/>
      <c r="IEY1" s="46"/>
      <c r="IEZ1" s="46"/>
      <c r="IFA1" s="46"/>
      <c r="IFB1" s="46"/>
      <c r="IFC1" s="46"/>
      <c r="IFD1" s="46"/>
      <c r="IFE1" s="46"/>
      <c r="IFF1" s="46"/>
      <c r="IFG1" s="46"/>
      <c r="IFH1" s="46"/>
      <c r="IFI1" s="46"/>
      <c r="IFJ1" s="46"/>
      <c r="IFK1" s="46"/>
      <c r="IFL1" s="46"/>
      <c r="IFM1" s="46"/>
      <c r="IFN1" s="46"/>
      <c r="IFO1" s="46"/>
      <c r="IFP1" s="46"/>
      <c r="IFQ1" s="46"/>
      <c r="IFR1" s="46"/>
      <c r="IFS1" s="46"/>
      <c r="IFT1" s="46"/>
      <c r="IFU1" s="46"/>
      <c r="IFV1" s="46"/>
      <c r="IFW1" s="46"/>
      <c r="IFX1" s="46"/>
      <c r="IFY1" s="46"/>
      <c r="IFZ1" s="46"/>
      <c r="IGA1" s="46"/>
      <c r="IGB1" s="46"/>
      <c r="IGC1" s="46"/>
      <c r="IGD1" s="46"/>
      <c r="IGE1" s="46"/>
      <c r="IGF1" s="46"/>
      <c r="IGG1" s="46"/>
      <c r="IGH1" s="46"/>
      <c r="IGI1" s="46"/>
      <c r="IGJ1" s="46"/>
      <c r="IGK1" s="46"/>
      <c r="IGL1" s="46"/>
      <c r="IGM1" s="46"/>
      <c r="IGN1" s="46"/>
      <c r="IGO1" s="46"/>
      <c r="IGP1" s="46"/>
      <c r="IGQ1" s="46"/>
      <c r="IGR1" s="46"/>
      <c r="IGS1" s="46"/>
      <c r="IGT1" s="46"/>
      <c r="IGU1" s="46"/>
      <c r="IGV1" s="46"/>
      <c r="IGW1" s="46"/>
      <c r="IGX1" s="46"/>
      <c r="IGY1" s="46"/>
      <c r="IGZ1" s="46"/>
      <c r="IHA1" s="46"/>
      <c r="IHB1" s="46"/>
      <c r="IHC1" s="46"/>
      <c r="IHD1" s="46"/>
      <c r="IHE1" s="46"/>
      <c r="IHF1" s="46"/>
      <c r="IHG1" s="46"/>
      <c r="IHH1" s="46"/>
      <c r="IHI1" s="46"/>
      <c r="IHJ1" s="46"/>
      <c r="IHK1" s="46"/>
      <c r="IHL1" s="46"/>
      <c r="IHM1" s="46"/>
      <c r="IHN1" s="46"/>
      <c r="IHO1" s="46"/>
      <c r="IHP1" s="46"/>
      <c r="IHQ1" s="46"/>
      <c r="IHR1" s="46"/>
      <c r="IHS1" s="46"/>
      <c r="IHT1" s="46"/>
      <c r="IHU1" s="46"/>
      <c r="IHV1" s="46"/>
      <c r="IHW1" s="46"/>
      <c r="IHX1" s="46"/>
      <c r="IHY1" s="46"/>
      <c r="IHZ1" s="46"/>
      <c r="IIA1" s="46"/>
      <c r="IIB1" s="46"/>
      <c r="IIC1" s="46"/>
      <c r="IID1" s="46"/>
      <c r="IIE1" s="46"/>
      <c r="IIF1" s="46"/>
      <c r="IIG1" s="46"/>
      <c r="IIH1" s="46"/>
      <c r="III1" s="46"/>
      <c r="IIJ1" s="46"/>
      <c r="IIK1" s="46"/>
      <c r="IIL1" s="46"/>
      <c r="IIM1" s="46"/>
      <c r="IIN1" s="46"/>
      <c r="IIO1" s="46"/>
      <c r="IIP1" s="46"/>
      <c r="IIQ1" s="46"/>
      <c r="IIR1" s="46"/>
      <c r="IIS1" s="46"/>
      <c r="IIT1" s="46"/>
      <c r="IIU1" s="46"/>
      <c r="IIV1" s="46"/>
      <c r="IIW1" s="46"/>
      <c r="IIX1" s="46"/>
      <c r="IIY1" s="46"/>
      <c r="IIZ1" s="46"/>
      <c r="IJA1" s="46"/>
      <c r="IJB1" s="46"/>
      <c r="IJC1" s="46"/>
      <c r="IJD1" s="46"/>
      <c r="IJE1" s="46"/>
      <c r="IJF1" s="46"/>
      <c r="IJG1" s="46"/>
      <c r="IJH1" s="46"/>
      <c r="IJI1" s="46"/>
      <c r="IJJ1" s="46"/>
      <c r="IJK1" s="46"/>
      <c r="IJL1" s="46"/>
      <c r="IJM1" s="46"/>
      <c r="IJN1" s="46"/>
      <c r="IJO1" s="46"/>
      <c r="IJP1" s="46"/>
      <c r="IJQ1" s="46"/>
      <c r="IJR1" s="46"/>
      <c r="IJS1" s="46"/>
      <c r="IJT1" s="46"/>
      <c r="IJU1" s="46"/>
      <c r="IJV1" s="46"/>
      <c r="IJW1" s="46"/>
      <c r="IJX1" s="46"/>
      <c r="IJY1" s="46"/>
      <c r="IJZ1" s="46"/>
      <c r="IKA1" s="46"/>
      <c r="IKB1" s="46"/>
      <c r="IKC1" s="46"/>
      <c r="IKD1" s="46"/>
      <c r="IKE1" s="46"/>
      <c r="IKF1" s="46"/>
      <c r="IKG1" s="46"/>
      <c r="IKH1" s="46"/>
      <c r="IKI1" s="46"/>
      <c r="IKJ1" s="46"/>
      <c r="IKK1" s="46"/>
      <c r="IKL1" s="46"/>
      <c r="IKM1" s="46"/>
      <c r="IKN1" s="46"/>
      <c r="IKO1" s="46"/>
      <c r="IKP1" s="46"/>
      <c r="IKQ1" s="46"/>
      <c r="IKR1" s="46"/>
      <c r="IKS1" s="46"/>
      <c r="IKT1" s="46"/>
      <c r="IKU1" s="46"/>
      <c r="IKV1" s="46"/>
      <c r="IKW1" s="46"/>
      <c r="IKX1" s="46"/>
      <c r="IKY1" s="46"/>
      <c r="IKZ1" s="46"/>
      <c r="ILA1" s="46"/>
      <c r="ILB1" s="46"/>
      <c r="ILC1" s="46"/>
      <c r="ILD1" s="46"/>
      <c r="ILE1" s="46"/>
      <c r="ILF1" s="46"/>
      <c r="ILG1" s="46"/>
      <c r="ILH1" s="46"/>
      <c r="ILI1" s="46"/>
      <c r="ILJ1" s="46"/>
      <c r="ILK1" s="46"/>
      <c r="ILL1" s="46"/>
      <c r="ILM1" s="46"/>
      <c r="ILN1" s="46"/>
      <c r="ILO1" s="46"/>
      <c r="ILP1" s="46"/>
      <c r="ILQ1" s="46"/>
      <c r="ILR1" s="46"/>
      <c r="ILS1" s="46"/>
      <c r="ILT1" s="46"/>
      <c r="ILU1" s="46"/>
      <c r="ILV1" s="46"/>
      <c r="ILW1" s="46"/>
      <c r="ILX1" s="46"/>
      <c r="ILY1" s="46"/>
      <c r="ILZ1" s="46"/>
      <c r="IMA1" s="46"/>
      <c r="IMB1" s="46"/>
      <c r="IMC1" s="46"/>
      <c r="IMD1" s="46"/>
      <c r="IME1" s="46"/>
      <c r="IMF1" s="46"/>
      <c r="IMG1" s="46"/>
      <c r="IMH1" s="46"/>
      <c r="IMI1" s="46"/>
      <c r="IMJ1" s="46"/>
      <c r="IMK1" s="46"/>
      <c r="IML1" s="46"/>
      <c r="IMM1" s="46"/>
      <c r="IMN1" s="46"/>
      <c r="IMO1" s="46"/>
      <c r="IMP1" s="46"/>
      <c r="IMQ1" s="46"/>
      <c r="IMR1" s="46"/>
      <c r="IMS1" s="46"/>
      <c r="IMT1" s="46"/>
      <c r="IMU1" s="46"/>
      <c r="IMV1" s="46"/>
      <c r="IMW1" s="46"/>
      <c r="IMX1" s="46"/>
      <c r="IMY1" s="46"/>
      <c r="IMZ1" s="46"/>
      <c r="INA1" s="46"/>
      <c r="INB1" s="46"/>
      <c r="INC1" s="46"/>
      <c r="IND1" s="46"/>
      <c r="INE1" s="46"/>
      <c r="INF1" s="46"/>
      <c r="ING1" s="46"/>
      <c r="INH1" s="46"/>
      <c r="INI1" s="46"/>
      <c r="INJ1" s="46"/>
      <c r="INK1" s="46"/>
      <c r="INL1" s="46"/>
      <c r="INM1" s="46"/>
      <c r="INN1" s="46"/>
      <c r="INO1" s="46"/>
      <c r="INP1" s="46"/>
      <c r="INQ1" s="46"/>
      <c r="INR1" s="46"/>
      <c r="INS1" s="46"/>
      <c r="INT1" s="46"/>
      <c r="INU1" s="46"/>
      <c r="INV1" s="46"/>
      <c r="INW1" s="46"/>
      <c r="INX1" s="46"/>
      <c r="INY1" s="46"/>
      <c r="INZ1" s="46"/>
      <c r="IOA1" s="46"/>
      <c r="IOB1" s="46"/>
      <c r="IOC1" s="46"/>
      <c r="IOD1" s="46"/>
      <c r="IOE1" s="46"/>
      <c r="IOF1" s="46"/>
      <c r="IOG1" s="46"/>
      <c r="IOH1" s="46"/>
      <c r="IOI1" s="46"/>
      <c r="IOJ1" s="46"/>
      <c r="IOK1" s="46"/>
      <c r="IOL1" s="46"/>
      <c r="IOM1" s="46"/>
      <c r="ION1" s="46"/>
      <c r="IOO1" s="46"/>
      <c r="IOP1" s="46"/>
      <c r="IOQ1" s="46"/>
      <c r="IOR1" s="46"/>
      <c r="IOS1" s="46"/>
      <c r="IOT1" s="46"/>
      <c r="IOU1" s="46"/>
      <c r="IOV1" s="46"/>
      <c r="IOW1" s="46"/>
      <c r="IOX1" s="46"/>
      <c r="IOY1" s="46"/>
      <c r="IOZ1" s="46"/>
      <c r="IPA1" s="46"/>
      <c r="IPB1" s="46"/>
      <c r="IPC1" s="46"/>
      <c r="IPD1" s="46"/>
      <c r="IPE1" s="46"/>
      <c r="IPF1" s="46"/>
      <c r="IPG1" s="46"/>
      <c r="IPH1" s="46"/>
      <c r="IPI1" s="46"/>
      <c r="IPJ1" s="46"/>
      <c r="IPK1" s="46"/>
      <c r="IPL1" s="46"/>
      <c r="IPM1" s="46"/>
      <c r="IPN1" s="46"/>
      <c r="IPO1" s="46"/>
      <c r="IPP1" s="46"/>
      <c r="IPQ1" s="46"/>
      <c r="IPR1" s="46"/>
      <c r="IPS1" s="46"/>
      <c r="IPT1" s="46"/>
      <c r="IPU1" s="46"/>
      <c r="IPV1" s="46"/>
      <c r="IPW1" s="46"/>
      <c r="IPX1" s="46"/>
      <c r="IPY1" s="46"/>
      <c r="IPZ1" s="46"/>
      <c r="IQA1" s="46"/>
      <c r="IQB1" s="46"/>
      <c r="IQC1" s="46"/>
      <c r="IQD1" s="46"/>
      <c r="IQE1" s="46"/>
      <c r="IQF1" s="46"/>
      <c r="IQG1" s="46"/>
      <c r="IQH1" s="46"/>
      <c r="IQI1" s="46"/>
      <c r="IQJ1" s="46"/>
      <c r="IQK1" s="46"/>
      <c r="IQL1" s="46"/>
      <c r="IQM1" s="46"/>
      <c r="IQN1" s="46"/>
      <c r="IQO1" s="46"/>
      <c r="IQP1" s="46"/>
      <c r="IQQ1" s="46"/>
      <c r="IQR1" s="46"/>
      <c r="IQS1" s="46"/>
      <c r="IQT1" s="46"/>
      <c r="IQU1" s="46"/>
      <c r="IQV1" s="46"/>
      <c r="IQW1" s="46"/>
      <c r="IQX1" s="46"/>
      <c r="IQY1" s="46"/>
      <c r="IQZ1" s="46"/>
      <c r="IRA1" s="46"/>
      <c r="IRB1" s="46"/>
      <c r="IRC1" s="46"/>
      <c r="IRD1" s="46"/>
      <c r="IRE1" s="46"/>
      <c r="IRF1" s="46"/>
      <c r="IRG1" s="46"/>
      <c r="IRH1" s="46"/>
      <c r="IRI1" s="46"/>
      <c r="IRJ1" s="46"/>
      <c r="IRK1" s="46"/>
      <c r="IRL1" s="46"/>
      <c r="IRM1" s="46"/>
      <c r="IRN1" s="46"/>
      <c r="IRO1" s="46"/>
      <c r="IRP1" s="46"/>
      <c r="IRQ1" s="46"/>
      <c r="IRR1" s="46"/>
      <c r="IRS1" s="46"/>
      <c r="IRT1" s="46"/>
      <c r="IRU1" s="46"/>
      <c r="IRV1" s="46"/>
      <c r="IRW1" s="46"/>
      <c r="IRX1" s="46"/>
      <c r="IRY1" s="46"/>
      <c r="IRZ1" s="46"/>
      <c r="ISA1" s="46"/>
      <c r="ISB1" s="46"/>
      <c r="ISC1" s="46"/>
      <c r="ISD1" s="46"/>
      <c r="ISE1" s="46"/>
      <c r="ISF1" s="46"/>
      <c r="ISG1" s="46"/>
      <c r="ISH1" s="46"/>
      <c r="ISI1" s="46"/>
      <c r="ISJ1" s="46"/>
      <c r="ISK1" s="46"/>
      <c r="ISL1" s="46"/>
      <c r="ISM1" s="46"/>
      <c r="ISN1" s="46"/>
      <c r="ISO1" s="46"/>
      <c r="ISP1" s="46"/>
      <c r="ISQ1" s="46"/>
      <c r="ISR1" s="46"/>
      <c r="ISS1" s="46"/>
      <c r="IST1" s="46"/>
      <c r="ISU1" s="46"/>
      <c r="ISV1" s="46"/>
      <c r="ISW1" s="46"/>
      <c r="ISX1" s="46"/>
      <c r="ISY1" s="46"/>
      <c r="ISZ1" s="46"/>
      <c r="ITA1" s="46"/>
      <c r="ITB1" s="46"/>
      <c r="ITC1" s="46"/>
      <c r="ITD1" s="46"/>
      <c r="ITE1" s="46"/>
      <c r="ITF1" s="46"/>
      <c r="ITG1" s="46"/>
      <c r="ITH1" s="46"/>
      <c r="ITI1" s="46"/>
      <c r="ITJ1" s="46"/>
      <c r="ITK1" s="46"/>
      <c r="ITL1" s="46"/>
      <c r="ITM1" s="46"/>
      <c r="ITN1" s="46"/>
      <c r="ITO1" s="46"/>
      <c r="ITP1" s="46"/>
      <c r="ITQ1" s="46"/>
      <c r="ITR1" s="46"/>
      <c r="ITS1" s="46"/>
      <c r="ITT1" s="46"/>
      <c r="ITU1" s="46"/>
      <c r="ITV1" s="46"/>
      <c r="ITW1" s="46"/>
      <c r="ITX1" s="46"/>
      <c r="ITY1" s="46"/>
      <c r="ITZ1" s="46"/>
      <c r="IUA1" s="46"/>
      <c r="IUB1" s="46"/>
      <c r="IUC1" s="46"/>
      <c r="IUD1" s="46"/>
      <c r="IUE1" s="46"/>
      <c r="IUF1" s="46"/>
      <c r="IUG1" s="46"/>
      <c r="IUH1" s="46"/>
      <c r="IUI1" s="46"/>
      <c r="IUJ1" s="46"/>
      <c r="IUK1" s="46"/>
      <c r="IUL1" s="46"/>
      <c r="IUM1" s="46"/>
      <c r="IUN1" s="46"/>
      <c r="IUO1" s="46"/>
      <c r="IUP1" s="46"/>
      <c r="IUQ1" s="46"/>
      <c r="IUR1" s="46"/>
      <c r="IUS1" s="46"/>
      <c r="IUT1" s="46"/>
      <c r="IUU1" s="46"/>
      <c r="IUV1" s="46"/>
      <c r="IUW1" s="46"/>
      <c r="IUX1" s="46"/>
      <c r="IUY1" s="46"/>
      <c r="IUZ1" s="46"/>
      <c r="IVA1" s="46"/>
      <c r="IVB1" s="46"/>
      <c r="IVC1" s="46"/>
      <c r="IVD1" s="46"/>
      <c r="IVE1" s="46"/>
      <c r="IVF1" s="46"/>
      <c r="IVG1" s="46"/>
      <c r="IVH1" s="46"/>
      <c r="IVI1" s="46"/>
      <c r="IVJ1" s="46"/>
      <c r="IVK1" s="46"/>
      <c r="IVL1" s="46"/>
      <c r="IVM1" s="46"/>
      <c r="IVN1" s="46"/>
      <c r="IVO1" s="46"/>
      <c r="IVP1" s="46"/>
      <c r="IVQ1" s="46"/>
      <c r="IVR1" s="46"/>
      <c r="IVS1" s="46"/>
      <c r="IVT1" s="46"/>
      <c r="IVU1" s="46"/>
      <c r="IVV1" s="46"/>
      <c r="IVW1" s="46"/>
      <c r="IVX1" s="46"/>
      <c r="IVY1" s="46"/>
      <c r="IVZ1" s="46"/>
      <c r="IWA1" s="46"/>
      <c r="IWB1" s="46"/>
      <c r="IWC1" s="46"/>
      <c r="IWD1" s="46"/>
      <c r="IWE1" s="46"/>
      <c r="IWF1" s="46"/>
      <c r="IWG1" s="46"/>
      <c r="IWH1" s="46"/>
      <c r="IWI1" s="46"/>
      <c r="IWJ1" s="46"/>
      <c r="IWK1" s="46"/>
      <c r="IWL1" s="46"/>
      <c r="IWM1" s="46"/>
      <c r="IWN1" s="46"/>
      <c r="IWO1" s="46"/>
      <c r="IWP1" s="46"/>
      <c r="IWQ1" s="46"/>
      <c r="IWR1" s="46"/>
      <c r="IWS1" s="46"/>
      <c r="IWT1" s="46"/>
      <c r="IWU1" s="46"/>
      <c r="IWV1" s="46"/>
      <c r="IWW1" s="46"/>
      <c r="IWX1" s="46"/>
      <c r="IWY1" s="46"/>
      <c r="IWZ1" s="46"/>
      <c r="IXA1" s="46"/>
      <c r="IXB1" s="46"/>
      <c r="IXC1" s="46"/>
      <c r="IXD1" s="46"/>
      <c r="IXE1" s="46"/>
      <c r="IXF1" s="46"/>
      <c r="IXG1" s="46"/>
      <c r="IXH1" s="46"/>
      <c r="IXI1" s="46"/>
      <c r="IXJ1" s="46"/>
      <c r="IXK1" s="46"/>
      <c r="IXL1" s="46"/>
      <c r="IXM1" s="46"/>
      <c r="IXN1" s="46"/>
      <c r="IXO1" s="46"/>
      <c r="IXP1" s="46"/>
      <c r="IXQ1" s="46"/>
      <c r="IXR1" s="46"/>
      <c r="IXS1" s="46"/>
      <c r="IXT1" s="46"/>
      <c r="IXU1" s="46"/>
      <c r="IXV1" s="46"/>
      <c r="IXW1" s="46"/>
      <c r="IXX1" s="46"/>
      <c r="IXY1" s="46"/>
      <c r="IXZ1" s="46"/>
      <c r="IYA1" s="46"/>
      <c r="IYB1" s="46"/>
      <c r="IYC1" s="46"/>
      <c r="IYD1" s="46"/>
      <c r="IYE1" s="46"/>
      <c r="IYF1" s="46"/>
      <c r="IYG1" s="46"/>
      <c r="IYH1" s="46"/>
      <c r="IYI1" s="46"/>
      <c r="IYJ1" s="46"/>
      <c r="IYK1" s="46"/>
      <c r="IYL1" s="46"/>
      <c r="IYM1" s="46"/>
      <c r="IYN1" s="46"/>
      <c r="IYO1" s="46"/>
      <c r="IYP1" s="46"/>
      <c r="IYQ1" s="46"/>
      <c r="IYR1" s="46"/>
      <c r="IYS1" s="46"/>
      <c r="IYT1" s="46"/>
      <c r="IYU1" s="46"/>
      <c r="IYV1" s="46"/>
      <c r="IYW1" s="46"/>
      <c r="IYX1" s="46"/>
      <c r="IYY1" s="46"/>
      <c r="IYZ1" s="46"/>
      <c r="IZA1" s="46"/>
      <c r="IZB1" s="46"/>
      <c r="IZC1" s="46"/>
      <c r="IZD1" s="46"/>
      <c r="IZE1" s="46"/>
      <c r="IZF1" s="46"/>
      <c r="IZG1" s="46"/>
      <c r="IZH1" s="46"/>
      <c r="IZI1" s="46"/>
      <c r="IZJ1" s="46"/>
      <c r="IZK1" s="46"/>
      <c r="IZL1" s="46"/>
      <c r="IZM1" s="46"/>
      <c r="IZN1" s="46"/>
      <c r="IZO1" s="46"/>
      <c r="IZP1" s="46"/>
      <c r="IZQ1" s="46"/>
      <c r="IZR1" s="46"/>
      <c r="IZS1" s="46"/>
      <c r="IZT1" s="46"/>
      <c r="IZU1" s="46"/>
      <c r="IZV1" s="46"/>
      <c r="IZW1" s="46"/>
      <c r="IZX1" s="46"/>
      <c r="IZY1" s="46"/>
      <c r="IZZ1" s="46"/>
      <c r="JAA1" s="46"/>
      <c r="JAB1" s="46"/>
      <c r="JAC1" s="46"/>
      <c r="JAD1" s="46"/>
      <c r="JAE1" s="46"/>
      <c r="JAF1" s="46"/>
      <c r="JAG1" s="46"/>
      <c r="JAH1" s="46"/>
      <c r="JAI1" s="46"/>
      <c r="JAJ1" s="46"/>
      <c r="JAK1" s="46"/>
      <c r="JAL1" s="46"/>
      <c r="JAM1" s="46"/>
      <c r="JAN1" s="46"/>
      <c r="JAO1" s="46"/>
      <c r="JAP1" s="46"/>
      <c r="JAQ1" s="46"/>
      <c r="JAR1" s="46"/>
      <c r="JAS1" s="46"/>
      <c r="JAT1" s="46"/>
      <c r="JAU1" s="46"/>
      <c r="JAV1" s="46"/>
      <c r="JAW1" s="46"/>
      <c r="JAX1" s="46"/>
      <c r="JAY1" s="46"/>
      <c r="JAZ1" s="46"/>
      <c r="JBA1" s="46"/>
      <c r="JBB1" s="46"/>
      <c r="JBC1" s="46"/>
      <c r="JBD1" s="46"/>
      <c r="JBE1" s="46"/>
      <c r="JBF1" s="46"/>
      <c r="JBG1" s="46"/>
      <c r="JBH1" s="46"/>
      <c r="JBI1" s="46"/>
      <c r="JBJ1" s="46"/>
      <c r="JBK1" s="46"/>
      <c r="JBL1" s="46"/>
      <c r="JBM1" s="46"/>
      <c r="JBN1" s="46"/>
      <c r="JBO1" s="46"/>
      <c r="JBP1" s="46"/>
      <c r="JBQ1" s="46"/>
      <c r="JBR1" s="46"/>
      <c r="JBS1" s="46"/>
      <c r="JBT1" s="46"/>
      <c r="JBU1" s="46"/>
      <c r="JBV1" s="46"/>
      <c r="JBW1" s="46"/>
      <c r="JBX1" s="46"/>
      <c r="JBY1" s="46"/>
      <c r="JBZ1" s="46"/>
      <c r="JCA1" s="46"/>
      <c r="JCB1" s="46"/>
      <c r="JCC1" s="46"/>
      <c r="JCD1" s="46"/>
      <c r="JCE1" s="46"/>
      <c r="JCF1" s="46"/>
      <c r="JCG1" s="46"/>
      <c r="JCH1" s="46"/>
      <c r="JCI1" s="46"/>
      <c r="JCJ1" s="46"/>
      <c r="JCK1" s="46"/>
      <c r="JCL1" s="46"/>
      <c r="JCM1" s="46"/>
      <c r="JCN1" s="46"/>
      <c r="JCO1" s="46"/>
      <c r="JCP1" s="46"/>
      <c r="JCQ1" s="46"/>
      <c r="JCR1" s="46"/>
      <c r="JCS1" s="46"/>
      <c r="JCT1" s="46"/>
      <c r="JCU1" s="46"/>
      <c r="JCV1" s="46"/>
      <c r="JCW1" s="46"/>
      <c r="JCX1" s="46"/>
      <c r="JCY1" s="46"/>
      <c r="JCZ1" s="46"/>
      <c r="JDA1" s="46"/>
      <c r="JDB1" s="46"/>
      <c r="JDC1" s="46"/>
      <c r="JDD1" s="46"/>
      <c r="JDE1" s="46"/>
      <c r="JDF1" s="46"/>
      <c r="JDG1" s="46"/>
      <c r="JDH1" s="46"/>
      <c r="JDI1" s="46"/>
      <c r="JDJ1" s="46"/>
      <c r="JDK1" s="46"/>
      <c r="JDL1" s="46"/>
      <c r="JDM1" s="46"/>
      <c r="JDN1" s="46"/>
      <c r="JDO1" s="46"/>
      <c r="JDP1" s="46"/>
      <c r="JDQ1" s="46"/>
      <c r="JDR1" s="46"/>
      <c r="JDS1" s="46"/>
      <c r="JDT1" s="46"/>
      <c r="JDU1" s="46"/>
      <c r="JDV1" s="46"/>
      <c r="JDW1" s="46"/>
      <c r="JDX1" s="46"/>
      <c r="JDY1" s="46"/>
      <c r="JDZ1" s="46"/>
      <c r="JEA1" s="46"/>
      <c r="JEB1" s="46"/>
      <c r="JEC1" s="46"/>
      <c r="JED1" s="46"/>
      <c r="JEE1" s="46"/>
      <c r="JEF1" s="46"/>
      <c r="JEG1" s="46"/>
      <c r="JEH1" s="46"/>
      <c r="JEI1" s="46"/>
      <c r="JEJ1" s="46"/>
      <c r="JEK1" s="46"/>
      <c r="JEL1" s="46"/>
      <c r="JEM1" s="46"/>
      <c r="JEN1" s="46"/>
      <c r="JEO1" s="46"/>
      <c r="JEP1" s="46"/>
      <c r="JEQ1" s="46"/>
      <c r="JER1" s="46"/>
      <c r="JES1" s="46"/>
      <c r="JET1" s="46"/>
      <c r="JEU1" s="46"/>
      <c r="JEV1" s="46"/>
      <c r="JEW1" s="46"/>
      <c r="JEX1" s="46"/>
      <c r="JEY1" s="46"/>
      <c r="JEZ1" s="46"/>
      <c r="JFA1" s="46"/>
      <c r="JFB1" s="46"/>
      <c r="JFC1" s="46"/>
      <c r="JFD1" s="46"/>
      <c r="JFE1" s="46"/>
      <c r="JFF1" s="46"/>
      <c r="JFG1" s="46"/>
      <c r="JFH1" s="46"/>
      <c r="JFI1" s="46"/>
      <c r="JFJ1" s="46"/>
      <c r="JFK1" s="46"/>
      <c r="JFL1" s="46"/>
      <c r="JFM1" s="46"/>
      <c r="JFN1" s="46"/>
      <c r="JFO1" s="46"/>
      <c r="JFP1" s="46"/>
      <c r="JFQ1" s="46"/>
      <c r="JFR1" s="46"/>
      <c r="JFS1" s="46"/>
      <c r="JFT1" s="46"/>
      <c r="JFU1" s="46"/>
      <c r="JFV1" s="46"/>
      <c r="JFW1" s="46"/>
      <c r="JFX1" s="46"/>
      <c r="JFY1" s="46"/>
      <c r="JFZ1" s="46"/>
      <c r="JGA1" s="46"/>
      <c r="JGB1" s="46"/>
      <c r="JGC1" s="46"/>
      <c r="JGD1" s="46"/>
      <c r="JGE1" s="46"/>
      <c r="JGF1" s="46"/>
      <c r="JGG1" s="46"/>
      <c r="JGH1" s="46"/>
      <c r="JGI1" s="46"/>
      <c r="JGJ1" s="46"/>
      <c r="JGK1" s="46"/>
      <c r="JGL1" s="46"/>
      <c r="JGM1" s="46"/>
      <c r="JGN1" s="46"/>
      <c r="JGO1" s="46"/>
      <c r="JGP1" s="46"/>
      <c r="JGQ1" s="46"/>
      <c r="JGR1" s="46"/>
      <c r="JGS1" s="46"/>
      <c r="JGT1" s="46"/>
      <c r="JGU1" s="46"/>
      <c r="JGV1" s="46"/>
      <c r="JGW1" s="46"/>
      <c r="JGX1" s="46"/>
      <c r="JGY1" s="46"/>
      <c r="JGZ1" s="46"/>
      <c r="JHA1" s="46"/>
      <c r="JHB1" s="46"/>
      <c r="JHC1" s="46"/>
      <c r="JHD1" s="46"/>
      <c r="JHE1" s="46"/>
      <c r="JHF1" s="46"/>
      <c r="JHG1" s="46"/>
      <c r="JHH1" s="46"/>
      <c r="JHI1" s="46"/>
      <c r="JHJ1" s="46"/>
      <c r="JHK1" s="46"/>
      <c r="JHL1" s="46"/>
      <c r="JHM1" s="46"/>
      <c r="JHN1" s="46"/>
      <c r="JHO1" s="46"/>
      <c r="JHP1" s="46"/>
      <c r="JHQ1" s="46"/>
      <c r="JHR1" s="46"/>
      <c r="JHS1" s="46"/>
      <c r="JHT1" s="46"/>
      <c r="JHU1" s="46"/>
      <c r="JHV1" s="46"/>
      <c r="JHW1" s="46"/>
      <c r="JHX1" s="46"/>
      <c r="JHY1" s="46"/>
      <c r="JHZ1" s="46"/>
      <c r="JIA1" s="46"/>
      <c r="JIB1" s="46"/>
      <c r="JIC1" s="46"/>
      <c r="JID1" s="46"/>
      <c r="JIE1" s="46"/>
      <c r="JIF1" s="46"/>
      <c r="JIG1" s="46"/>
      <c r="JIH1" s="46"/>
      <c r="JII1" s="46"/>
      <c r="JIJ1" s="46"/>
      <c r="JIK1" s="46"/>
      <c r="JIL1" s="46"/>
      <c r="JIM1" s="46"/>
      <c r="JIN1" s="46"/>
      <c r="JIO1" s="46"/>
      <c r="JIP1" s="46"/>
      <c r="JIQ1" s="46"/>
      <c r="JIR1" s="46"/>
      <c r="JIS1" s="46"/>
      <c r="JIT1" s="46"/>
      <c r="JIU1" s="46"/>
      <c r="JIV1" s="46"/>
      <c r="JIW1" s="46"/>
      <c r="JIX1" s="46"/>
      <c r="JIY1" s="46"/>
      <c r="JIZ1" s="46"/>
      <c r="JJA1" s="46"/>
      <c r="JJB1" s="46"/>
      <c r="JJC1" s="46"/>
      <c r="JJD1" s="46"/>
      <c r="JJE1" s="46"/>
      <c r="JJF1" s="46"/>
      <c r="JJG1" s="46"/>
      <c r="JJH1" s="46"/>
      <c r="JJI1" s="46"/>
      <c r="JJJ1" s="46"/>
      <c r="JJK1" s="46"/>
      <c r="JJL1" s="46"/>
      <c r="JJM1" s="46"/>
      <c r="JJN1" s="46"/>
      <c r="JJO1" s="46"/>
      <c r="JJP1" s="46"/>
      <c r="JJQ1" s="46"/>
      <c r="JJR1" s="46"/>
      <c r="JJS1" s="46"/>
      <c r="JJT1" s="46"/>
      <c r="JJU1" s="46"/>
      <c r="JJV1" s="46"/>
      <c r="JJW1" s="46"/>
      <c r="JJX1" s="46"/>
      <c r="JJY1" s="46"/>
      <c r="JJZ1" s="46"/>
      <c r="JKA1" s="46"/>
      <c r="JKB1" s="46"/>
      <c r="JKC1" s="46"/>
      <c r="JKD1" s="46"/>
      <c r="JKE1" s="46"/>
      <c r="JKF1" s="46"/>
      <c r="JKG1" s="46"/>
      <c r="JKH1" s="46"/>
      <c r="JKI1" s="46"/>
      <c r="JKJ1" s="46"/>
      <c r="JKK1" s="46"/>
      <c r="JKL1" s="46"/>
      <c r="JKM1" s="46"/>
      <c r="JKN1" s="46"/>
      <c r="JKO1" s="46"/>
      <c r="JKP1" s="46"/>
      <c r="JKQ1" s="46"/>
      <c r="JKR1" s="46"/>
      <c r="JKS1" s="46"/>
      <c r="JKT1" s="46"/>
      <c r="JKU1" s="46"/>
      <c r="JKV1" s="46"/>
      <c r="JKW1" s="46"/>
      <c r="JKX1" s="46"/>
      <c r="JKY1" s="46"/>
      <c r="JKZ1" s="46"/>
      <c r="JLA1" s="46"/>
      <c r="JLB1" s="46"/>
      <c r="JLC1" s="46"/>
      <c r="JLD1" s="46"/>
      <c r="JLE1" s="46"/>
      <c r="JLF1" s="46"/>
      <c r="JLG1" s="46"/>
      <c r="JLH1" s="46"/>
      <c r="JLI1" s="46"/>
      <c r="JLJ1" s="46"/>
      <c r="JLK1" s="46"/>
      <c r="JLL1" s="46"/>
      <c r="JLM1" s="46"/>
      <c r="JLN1" s="46"/>
      <c r="JLO1" s="46"/>
      <c r="JLP1" s="46"/>
      <c r="JLQ1" s="46"/>
      <c r="JLR1" s="46"/>
      <c r="JLS1" s="46"/>
      <c r="JLT1" s="46"/>
      <c r="JLU1" s="46"/>
      <c r="JLV1" s="46"/>
      <c r="JLW1" s="46"/>
      <c r="JLX1" s="46"/>
      <c r="JLY1" s="46"/>
      <c r="JLZ1" s="46"/>
      <c r="JMA1" s="46"/>
      <c r="JMB1" s="46"/>
      <c r="JMC1" s="46"/>
      <c r="JMD1" s="46"/>
      <c r="JME1" s="46"/>
      <c r="JMF1" s="46"/>
      <c r="JMG1" s="46"/>
      <c r="JMH1" s="46"/>
      <c r="JMI1" s="46"/>
      <c r="JMJ1" s="46"/>
      <c r="JMK1" s="46"/>
      <c r="JML1" s="46"/>
      <c r="JMM1" s="46"/>
      <c r="JMN1" s="46"/>
      <c r="JMO1" s="46"/>
      <c r="JMP1" s="46"/>
      <c r="JMQ1" s="46"/>
      <c r="JMR1" s="46"/>
      <c r="JMS1" s="46"/>
      <c r="JMT1" s="46"/>
      <c r="JMU1" s="46"/>
      <c r="JMV1" s="46"/>
      <c r="JMW1" s="46"/>
      <c r="JMX1" s="46"/>
      <c r="JMY1" s="46"/>
      <c r="JMZ1" s="46"/>
      <c r="JNA1" s="46"/>
      <c r="JNB1" s="46"/>
      <c r="JNC1" s="46"/>
      <c r="JND1" s="46"/>
      <c r="JNE1" s="46"/>
      <c r="JNF1" s="46"/>
      <c r="JNG1" s="46"/>
      <c r="JNH1" s="46"/>
      <c r="JNI1" s="46"/>
      <c r="JNJ1" s="46"/>
      <c r="JNK1" s="46"/>
      <c r="JNL1" s="46"/>
      <c r="JNM1" s="46"/>
      <c r="JNN1" s="46"/>
      <c r="JNO1" s="46"/>
      <c r="JNP1" s="46"/>
      <c r="JNQ1" s="46"/>
      <c r="JNR1" s="46"/>
      <c r="JNS1" s="46"/>
      <c r="JNT1" s="46"/>
      <c r="JNU1" s="46"/>
      <c r="JNV1" s="46"/>
      <c r="JNW1" s="46"/>
      <c r="JNX1" s="46"/>
      <c r="JNY1" s="46"/>
      <c r="JNZ1" s="46"/>
      <c r="JOA1" s="46"/>
      <c r="JOB1" s="46"/>
      <c r="JOC1" s="46"/>
      <c r="JOD1" s="46"/>
      <c r="JOE1" s="46"/>
      <c r="JOF1" s="46"/>
      <c r="JOG1" s="46"/>
      <c r="JOH1" s="46"/>
      <c r="JOI1" s="46"/>
      <c r="JOJ1" s="46"/>
      <c r="JOK1" s="46"/>
      <c r="JOL1" s="46"/>
      <c r="JOM1" s="46"/>
      <c r="JON1" s="46"/>
      <c r="JOO1" s="46"/>
      <c r="JOP1" s="46"/>
      <c r="JOQ1" s="46"/>
      <c r="JOR1" s="46"/>
      <c r="JOS1" s="46"/>
      <c r="JOT1" s="46"/>
      <c r="JOU1" s="46"/>
      <c r="JOV1" s="46"/>
      <c r="JOW1" s="46"/>
      <c r="JOX1" s="46"/>
      <c r="JOY1" s="46"/>
      <c r="JOZ1" s="46"/>
      <c r="JPA1" s="46"/>
      <c r="JPB1" s="46"/>
      <c r="JPC1" s="46"/>
      <c r="JPD1" s="46"/>
      <c r="JPE1" s="46"/>
      <c r="JPF1" s="46"/>
      <c r="JPG1" s="46"/>
      <c r="JPH1" s="46"/>
      <c r="JPI1" s="46"/>
      <c r="JPJ1" s="46"/>
      <c r="JPK1" s="46"/>
      <c r="JPL1" s="46"/>
      <c r="JPM1" s="46"/>
      <c r="JPN1" s="46"/>
      <c r="JPO1" s="46"/>
      <c r="JPP1" s="46"/>
      <c r="JPQ1" s="46"/>
      <c r="JPR1" s="46"/>
      <c r="JPS1" s="46"/>
      <c r="JPT1" s="46"/>
      <c r="JPU1" s="46"/>
      <c r="JPV1" s="46"/>
      <c r="JPW1" s="46"/>
      <c r="JPX1" s="46"/>
      <c r="JPY1" s="46"/>
      <c r="JPZ1" s="46"/>
      <c r="JQA1" s="46"/>
      <c r="JQB1" s="46"/>
      <c r="JQC1" s="46"/>
      <c r="JQD1" s="46"/>
      <c r="JQE1" s="46"/>
      <c r="JQF1" s="46"/>
      <c r="JQG1" s="46"/>
      <c r="JQH1" s="46"/>
      <c r="JQI1" s="46"/>
      <c r="JQJ1" s="46"/>
      <c r="JQK1" s="46"/>
      <c r="JQL1" s="46"/>
      <c r="JQM1" s="46"/>
      <c r="JQN1" s="46"/>
      <c r="JQO1" s="46"/>
      <c r="JQP1" s="46"/>
      <c r="JQQ1" s="46"/>
      <c r="JQR1" s="46"/>
      <c r="JQS1" s="46"/>
      <c r="JQT1" s="46"/>
      <c r="JQU1" s="46"/>
      <c r="JQV1" s="46"/>
      <c r="JQW1" s="46"/>
      <c r="JQX1" s="46"/>
      <c r="JQY1" s="46"/>
      <c r="JQZ1" s="46"/>
      <c r="JRA1" s="46"/>
      <c r="JRB1" s="46"/>
      <c r="JRC1" s="46"/>
      <c r="JRD1" s="46"/>
      <c r="JRE1" s="46"/>
      <c r="JRF1" s="46"/>
      <c r="JRG1" s="46"/>
      <c r="JRH1" s="46"/>
      <c r="JRI1" s="46"/>
      <c r="JRJ1" s="46"/>
      <c r="JRK1" s="46"/>
      <c r="JRL1" s="46"/>
      <c r="JRM1" s="46"/>
      <c r="JRN1" s="46"/>
      <c r="JRO1" s="46"/>
      <c r="JRP1" s="46"/>
      <c r="JRQ1" s="46"/>
      <c r="JRR1" s="46"/>
      <c r="JRS1" s="46"/>
      <c r="JRT1" s="46"/>
      <c r="JRU1" s="46"/>
      <c r="JRV1" s="46"/>
      <c r="JRW1" s="46"/>
      <c r="JRX1" s="46"/>
      <c r="JRY1" s="46"/>
      <c r="JRZ1" s="46"/>
      <c r="JSA1" s="46"/>
      <c r="JSB1" s="46"/>
      <c r="JSC1" s="46"/>
      <c r="JSD1" s="46"/>
      <c r="JSE1" s="46"/>
      <c r="JSF1" s="46"/>
      <c r="JSG1" s="46"/>
      <c r="JSH1" s="46"/>
      <c r="JSI1" s="46"/>
      <c r="JSJ1" s="46"/>
      <c r="JSK1" s="46"/>
      <c r="JSL1" s="46"/>
      <c r="JSM1" s="46"/>
      <c r="JSN1" s="46"/>
      <c r="JSO1" s="46"/>
      <c r="JSP1" s="46"/>
      <c r="JSQ1" s="46"/>
      <c r="JSR1" s="46"/>
      <c r="JSS1" s="46"/>
      <c r="JST1" s="46"/>
      <c r="JSU1" s="46"/>
      <c r="JSV1" s="46"/>
      <c r="JSW1" s="46"/>
      <c r="JSX1" s="46"/>
      <c r="JSY1" s="46"/>
      <c r="JSZ1" s="46"/>
      <c r="JTA1" s="46"/>
      <c r="JTB1" s="46"/>
      <c r="JTC1" s="46"/>
      <c r="JTD1" s="46"/>
      <c r="JTE1" s="46"/>
      <c r="JTF1" s="46"/>
      <c r="JTG1" s="46"/>
      <c r="JTH1" s="46"/>
      <c r="JTI1" s="46"/>
      <c r="JTJ1" s="46"/>
      <c r="JTK1" s="46"/>
      <c r="JTL1" s="46"/>
      <c r="JTM1" s="46"/>
      <c r="JTN1" s="46"/>
      <c r="JTO1" s="46"/>
      <c r="JTP1" s="46"/>
      <c r="JTQ1" s="46"/>
      <c r="JTR1" s="46"/>
      <c r="JTS1" s="46"/>
      <c r="JTT1" s="46"/>
      <c r="JTU1" s="46"/>
      <c r="JTV1" s="46"/>
      <c r="JTW1" s="46"/>
      <c r="JTX1" s="46"/>
      <c r="JTY1" s="46"/>
      <c r="JTZ1" s="46"/>
      <c r="JUA1" s="46"/>
      <c r="JUB1" s="46"/>
      <c r="JUC1" s="46"/>
      <c r="JUD1" s="46"/>
      <c r="JUE1" s="46"/>
      <c r="JUF1" s="46"/>
      <c r="JUG1" s="46"/>
      <c r="JUH1" s="46"/>
      <c r="JUI1" s="46"/>
      <c r="JUJ1" s="46"/>
      <c r="JUK1" s="46"/>
      <c r="JUL1" s="46"/>
      <c r="JUM1" s="46"/>
      <c r="JUN1" s="46"/>
      <c r="JUO1" s="46"/>
      <c r="JUP1" s="46"/>
      <c r="JUQ1" s="46"/>
      <c r="JUR1" s="46"/>
      <c r="JUS1" s="46"/>
      <c r="JUT1" s="46"/>
      <c r="JUU1" s="46"/>
      <c r="JUV1" s="46"/>
      <c r="JUW1" s="46"/>
      <c r="JUX1" s="46"/>
      <c r="JUY1" s="46"/>
      <c r="JUZ1" s="46"/>
      <c r="JVA1" s="46"/>
      <c r="JVB1" s="46"/>
      <c r="JVC1" s="46"/>
      <c r="JVD1" s="46"/>
      <c r="JVE1" s="46"/>
      <c r="JVF1" s="46"/>
      <c r="JVG1" s="46"/>
      <c r="JVH1" s="46"/>
      <c r="JVI1" s="46"/>
      <c r="JVJ1" s="46"/>
      <c r="JVK1" s="46"/>
      <c r="JVL1" s="46"/>
      <c r="JVM1" s="46"/>
      <c r="JVN1" s="46"/>
      <c r="JVO1" s="46"/>
      <c r="JVP1" s="46"/>
      <c r="JVQ1" s="46"/>
      <c r="JVR1" s="46"/>
      <c r="JVS1" s="46"/>
      <c r="JVT1" s="46"/>
      <c r="JVU1" s="46"/>
      <c r="JVV1" s="46"/>
      <c r="JVW1" s="46"/>
      <c r="JVX1" s="46"/>
      <c r="JVY1" s="46"/>
      <c r="JVZ1" s="46"/>
      <c r="JWA1" s="46"/>
      <c r="JWB1" s="46"/>
      <c r="JWC1" s="46"/>
      <c r="JWD1" s="46"/>
      <c r="JWE1" s="46"/>
      <c r="JWF1" s="46"/>
      <c r="JWG1" s="46"/>
      <c r="JWH1" s="46"/>
      <c r="JWI1" s="46"/>
      <c r="JWJ1" s="46"/>
      <c r="JWK1" s="46"/>
      <c r="JWL1" s="46"/>
      <c r="JWM1" s="46"/>
      <c r="JWN1" s="46"/>
      <c r="JWO1" s="46"/>
      <c r="JWP1" s="46"/>
      <c r="JWQ1" s="46"/>
      <c r="JWR1" s="46"/>
      <c r="JWS1" s="46"/>
      <c r="JWT1" s="46"/>
      <c r="JWU1" s="46"/>
      <c r="JWV1" s="46"/>
      <c r="JWW1" s="46"/>
      <c r="JWX1" s="46"/>
      <c r="JWY1" s="46"/>
      <c r="JWZ1" s="46"/>
      <c r="JXA1" s="46"/>
      <c r="JXB1" s="46"/>
      <c r="JXC1" s="46"/>
      <c r="JXD1" s="46"/>
      <c r="JXE1" s="46"/>
      <c r="JXF1" s="46"/>
      <c r="JXG1" s="46"/>
      <c r="JXH1" s="46"/>
      <c r="JXI1" s="46"/>
      <c r="JXJ1" s="46"/>
      <c r="JXK1" s="46"/>
      <c r="JXL1" s="46"/>
      <c r="JXM1" s="46"/>
      <c r="JXN1" s="46"/>
      <c r="JXO1" s="46"/>
      <c r="JXP1" s="46"/>
      <c r="JXQ1" s="46"/>
      <c r="JXR1" s="46"/>
      <c r="JXS1" s="46"/>
      <c r="JXT1" s="46"/>
      <c r="JXU1" s="46"/>
      <c r="JXV1" s="46"/>
      <c r="JXW1" s="46"/>
      <c r="JXX1" s="46"/>
      <c r="JXY1" s="46"/>
      <c r="JXZ1" s="46"/>
      <c r="JYA1" s="46"/>
      <c r="JYB1" s="46"/>
      <c r="JYC1" s="46"/>
      <c r="JYD1" s="46"/>
      <c r="JYE1" s="46"/>
      <c r="JYF1" s="46"/>
      <c r="JYG1" s="46"/>
      <c r="JYH1" s="46"/>
      <c r="JYI1" s="46"/>
      <c r="JYJ1" s="46"/>
      <c r="JYK1" s="46"/>
      <c r="JYL1" s="46"/>
      <c r="JYM1" s="46"/>
      <c r="JYN1" s="46"/>
      <c r="JYO1" s="46"/>
      <c r="JYP1" s="46"/>
      <c r="JYQ1" s="46"/>
      <c r="JYR1" s="46"/>
      <c r="JYS1" s="46"/>
      <c r="JYT1" s="46"/>
      <c r="JYU1" s="46"/>
      <c r="JYV1" s="46"/>
      <c r="JYW1" s="46"/>
      <c r="JYX1" s="46"/>
      <c r="JYY1" s="46"/>
      <c r="JYZ1" s="46"/>
      <c r="JZA1" s="46"/>
      <c r="JZB1" s="46"/>
      <c r="JZC1" s="46"/>
      <c r="JZD1" s="46"/>
      <c r="JZE1" s="46"/>
      <c r="JZF1" s="46"/>
      <c r="JZG1" s="46"/>
      <c r="JZH1" s="46"/>
      <c r="JZI1" s="46"/>
      <c r="JZJ1" s="46"/>
      <c r="JZK1" s="46"/>
      <c r="JZL1" s="46"/>
      <c r="JZM1" s="46"/>
      <c r="JZN1" s="46"/>
      <c r="JZO1" s="46"/>
      <c r="JZP1" s="46"/>
      <c r="JZQ1" s="46"/>
      <c r="JZR1" s="46"/>
      <c r="JZS1" s="46"/>
      <c r="JZT1" s="46"/>
      <c r="JZU1" s="46"/>
      <c r="JZV1" s="46"/>
      <c r="JZW1" s="46"/>
      <c r="JZX1" s="46"/>
      <c r="JZY1" s="46"/>
      <c r="JZZ1" s="46"/>
      <c r="KAA1" s="46"/>
      <c r="KAB1" s="46"/>
      <c r="KAC1" s="46"/>
      <c r="KAD1" s="46"/>
      <c r="KAE1" s="46"/>
      <c r="KAF1" s="46"/>
      <c r="KAG1" s="46"/>
      <c r="KAH1" s="46"/>
      <c r="KAI1" s="46"/>
      <c r="KAJ1" s="46"/>
      <c r="KAK1" s="46"/>
      <c r="KAL1" s="46"/>
      <c r="KAM1" s="46"/>
      <c r="KAN1" s="46"/>
      <c r="KAO1" s="46"/>
      <c r="KAP1" s="46"/>
      <c r="KAQ1" s="46"/>
      <c r="KAR1" s="46"/>
      <c r="KAS1" s="46"/>
      <c r="KAT1" s="46"/>
      <c r="KAU1" s="46"/>
      <c r="KAV1" s="46"/>
      <c r="KAW1" s="46"/>
      <c r="KAX1" s="46"/>
      <c r="KAY1" s="46"/>
      <c r="KAZ1" s="46"/>
      <c r="KBA1" s="46"/>
      <c r="KBB1" s="46"/>
      <c r="KBC1" s="46"/>
      <c r="KBD1" s="46"/>
      <c r="KBE1" s="46"/>
      <c r="KBF1" s="46"/>
      <c r="KBG1" s="46"/>
      <c r="KBH1" s="46"/>
      <c r="KBI1" s="46"/>
      <c r="KBJ1" s="46"/>
      <c r="KBK1" s="46"/>
      <c r="KBL1" s="46"/>
      <c r="KBM1" s="46"/>
      <c r="KBN1" s="46"/>
      <c r="KBO1" s="46"/>
      <c r="KBP1" s="46"/>
      <c r="KBQ1" s="46"/>
      <c r="KBR1" s="46"/>
      <c r="KBS1" s="46"/>
      <c r="KBT1" s="46"/>
      <c r="KBU1" s="46"/>
      <c r="KBV1" s="46"/>
      <c r="KBW1" s="46"/>
      <c r="KBX1" s="46"/>
      <c r="KBY1" s="46"/>
      <c r="KBZ1" s="46"/>
      <c r="KCA1" s="46"/>
      <c r="KCB1" s="46"/>
      <c r="KCC1" s="46"/>
      <c r="KCD1" s="46"/>
      <c r="KCE1" s="46"/>
      <c r="KCF1" s="46"/>
      <c r="KCG1" s="46"/>
      <c r="KCH1" s="46"/>
      <c r="KCI1" s="46"/>
      <c r="KCJ1" s="46"/>
      <c r="KCK1" s="46"/>
      <c r="KCL1" s="46"/>
      <c r="KCM1" s="46"/>
      <c r="KCN1" s="46"/>
      <c r="KCO1" s="46"/>
      <c r="KCP1" s="46"/>
      <c r="KCQ1" s="46"/>
      <c r="KCR1" s="46"/>
      <c r="KCS1" s="46"/>
      <c r="KCT1" s="46"/>
      <c r="KCU1" s="46"/>
      <c r="KCV1" s="46"/>
      <c r="KCW1" s="46"/>
      <c r="KCX1" s="46"/>
      <c r="KCY1" s="46"/>
      <c r="KCZ1" s="46"/>
      <c r="KDA1" s="46"/>
      <c r="KDB1" s="46"/>
      <c r="KDC1" s="46"/>
      <c r="KDD1" s="46"/>
      <c r="KDE1" s="46"/>
      <c r="KDF1" s="46"/>
      <c r="KDG1" s="46"/>
      <c r="KDH1" s="46"/>
      <c r="KDI1" s="46"/>
      <c r="KDJ1" s="46"/>
      <c r="KDK1" s="46"/>
      <c r="KDL1" s="46"/>
      <c r="KDM1" s="46"/>
      <c r="KDN1" s="46"/>
      <c r="KDO1" s="46"/>
      <c r="KDP1" s="46"/>
      <c r="KDQ1" s="46"/>
      <c r="KDR1" s="46"/>
      <c r="KDS1" s="46"/>
      <c r="KDT1" s="46"/>
      <c r="KDU1" s="46"/>
      <c r="KDV1" s="46"/>
      <c r="KDW1" s="46"/>
      <c r="KDX1" s="46"/>
      <c r="KDY1" s="46"/>
      <c r="KDZ1" s="46"/>
      <c r="KEA1" s="46"/>
      <c r="KEB1" s="46"/>
      <c r="KEC1" s="46"/>
      <c r="KED1" s="46"/>
      <c r="KEE1" s="46"/>
      <c r="KEF1" s="46"/>
      <c r="KEG1" s="46"/>
      <c r="KEH1" s="46"/>
      <c r="KEI1" s="46"/>
      <c r="KEJ1" s="46"/>
      <c r="KEK1" s="46"/>
      <c r="KEL1" s="46"/>
      <c r="KEM1" s="46"/>
      <c r="KEN1" s="46"/>
      <c r="KEO1" s="46"/>
      <c r="KEP1" s="46"/>
      <c r="KEQ1" s="46"/>
      <c r="KER1" s="46"/>
      <c r="KES1" s="46"/>
      <c r="KET1" s="46"/>
      <c r="KEU1" s="46"/>
      <c r="KEV1" s="46"/>
      <c r="KEW1" s="46"/>
      <c r="KEX1" s="46"/>
      <c r="KEY1" s="46"/>
      <c r="KEZ1" s="46"/>
      <c r="KFA1" s="46"/>
      <c r="KFB1" s="46"/>
      <c r="KFC1" s="46"/>
      <c r="KFD1" s="46"/>
      <c r="KFE1" s="46"/>
      <c r="KFF1" s="46"/>
      <c r="KFG1" s="46"/>
      <c r="KFH1" s="46"/>
      <c r="KFI1" s="46"/>
      <c r="KFJ1" s="46"/>
      <c r="KFK1" s="46"/>
      <c r="KFL1" s="46"/>
      <c r="KFM1" s="46"/>
      <c r="KFN1" s="46"/>
      <c r="KFO1" s="46"/>
      <c r="KFP1" s="46"/>
      <c r="KFQ1" s="46"/>
      <c r="KFR1" s="46"/>
      <c r="KFS1" s="46"/>
      <c r="KFT1" s="46"/>
      <c r="KFU1" s="46"/>
      <c r="KFV1" s="46"/>
      <c r="KFW1" s="46"/>
      <c r="KFX1" s="46"/>
      <c r="KFY1" s="46"/>
      <c r="KFZ1" s="46"/>
      <c r="KGA1" s="46"/>
      <c r="KGB1" s="46"/>
      <c r="KGC1" s="46"/>
      <c r="KGD1" s="46"/>
      <c r="KGE1" s="46"/>
      <c r="KGF1" s="46"/>
      <c r="KGG1" s="46"/>
      <c r="KGH1" s="46"/>
      <c r="KGI1" s="46"/>
      <c r="KGJ1" s="46"/>
      <c r="KGK1" s="46"/>
      <c r="KGL1" s="46"/>
      <c r="KGM1" s="46"/>
      <c r="KGN1" s="46"/>
      <c r="KGO1" s="46"/>
      <c r="KGP1" s="46"/>
      <c r="KGQ1" s="46"/>
      <c r="KGR1" s="46"/>
      <c r="KGS1" s="46"/>
      <c r="KGT1" s="46"/>
      <c r="KGU1" s="46"/>
      <c r="KGV1" s="46"/>
      <c r="KGW1" s="46"/>
      <c r="KGX1" s="46"/>
      <c r="KGY1" s="46"/>
      <c r="KGZ1" s="46"/>
      <c r="KHA1" s="46"/>
      <c r="KHB1" s="46"/>
      <c r="KHC1" s="46"/>
      <c r="KHD1" s="46"/>
      <c r="KHE1" s="46"/>
      <c r="KHF1" s="46"/>
      <c r="KHG1" s="46"/>
      <c r="KHH1" s="46"/>
      <c r="KHI1" s="46"/>
      <c r="KHJ1" s="46"/>
      <c r="KHK1" s="46"/>
      <c r="KHL1" s="46"/>
      <c r="KHM1" s="46"/>
      <c r="KHN1" s="46"/>
      <c r="KHO1" s="46"/>
      <c r="KHP1" s="46"/>
      <c r="KHQ1" s="46"/>
      <c r="KHR1" s="46"/>
      <c r="KHS1" s="46"/>
      <c r="KHT1" s="46"/>
      <c r="KHU1" s="46"/>
      <c r="KHV1" s="46"/>
      <c r="KHW1" s="46"/>
      <c r="KHX1" s="46"/>
      <c r="KHY1" s="46"/>
      <c r="KHZ1" s="46"/>
      <c r="KIA1" s="46"/>
      <c r="KIB1" s="46"/>
      <c r="KIC1" s="46"/>
      <c r="KID1" s="46"/>
      <c r="KIE1" s="46"/>
      <c r="KIF1" s="46"/>
      <c r="KIG1" s="46"/>
      <c r="KIH1" s="46"/>
      <c r="KII1" s="46"/>
      <c r="KIJ1" s="46"/>
      <c r="KIK1" s="46"/>
      <c r="KIL1" s="46"/>
      <c r="KIM1" s="46"/>
      <c r="KIN1" s="46"/>
      <c r="KIO1" s="46"/>
      <c r="KIP1" s="46"/>
      <c r="KIQ1" s="46"/>
      <c r="KIR1" s="46"/>
      <c r="KIS1" s="46"/>
      <c r="KIT1" s="46"/>
      <c r="KIU1" s="46"/>
      <c r="KIV1" s="46"/>
      <c r="KIW1" s="46"/>
      <c r="KIX1" s="46"/>
      <c r="KIY1" s="46"/>
      <c r="KIZ1" s="46"/>
      <c r="KJA1" s="46"/>
      <c r="KJB1" s="46"/>
      <c r="KJC1" s="46"/>
      <c r="KJD1" s="46"/>
      <c r="KJE1" s="46"/>
      <c r="KJF1" s="46"/>
      <c r="KJG1" s="46"/>
      <c r="KJH1" s="46"/>
      <c r="KJI1" s="46"/>
      <c r="KJJ1" s="46"/>
      <c r="KJK1" s="46"/>
      <c r="KJL1" s="46"/>
      <c r="KJM1" s="46"/>
      <c r="KJN1" s="46"/>
      <c r="KJO1" s="46"/>
      <c r="KJP1" s="46"/>
      <c r="KJQ1" s="46"/>
      <c r="KJR1" s="46"/>
      <c r="KJS1" s="46"/>
      <c r="KJT1" s="46"/>
      <c r="KJU1" s="46"/>
      <c r="KJV1" s="46"/>
      <c r="KJW1" s="46"/>
      <c r="KJX1" s="46"/>
      <c r="KJY1" s="46"/>
      <c r="KJZ1" s="46"/>
      <c r="KKA1" s="46"/>
      <c r="KKB1" s="46"/>
      <c r="KKC1" s="46"/>
      <c r="KKD1" s="46"/>
      <c r="KKE1" s="46"/>
      <c r="KKF1" s="46"/>
      <c r="KKG1" s="46"/>
      <c r="KKH1" s="46"/>
      <c r="KKI1" s="46"/>
      <c r="KKJ1" s="46"/>
      <c r="KKK1" s="46"/>
      <c r="KKL1" s="46"/>
      <c r="KKM1" s="46"/>
      <c r="KKN1" s="46"/>
      <c r="KKO1" s="46"/>
      <c r="KKP1" s="46"/>
      <c r="KKQ1" s="46"/>
      <c r="KKR1" s="46"/>
      <c r="KKS1" s="46"/>
      <c r="KKT1" s="46"/>
      <c r="KKU1" s="46"/>
      <c r="KKV1" s="46"/>
      <c r="KKW1" s="46"/>
      <c r="KKX1" s="46"/>
      <c r="KKY1" s="46"/>
      <c r="KKZ1" s="46"/>
      <c r="KLA1" s="46"/>
      <c r="KLB1" s="46"/>
      <c r="KLC1" s="46"/>
      <c r="KLD1" s="46"/>
      <c r="KLE1" s="46"/>
      <c r="KLF1" s="46"/>
      <c r="KLG1" s="46"/>
      <c r="KLH1" s="46"/>
      <c r="KLI1" s="46"/>
      <c r="KLJ1" s="46"/>
      <c r="KLK1" s="46"/>
      <c r="KLL1" s="46"/>
      <c r="KLM1" s="46"/>
      <c r="KLN1" s="46"/>
      <c r="KLO1" s="46"/>
      <c r="KLP1" s="46"/>
      <c r="KLQ1" s="46"/>
      <c r="KLR1" s="46"/>
      <c r="KLS1" s="46"/>
      <c r="KLT1" s="46"/>
      <c r="KLU1" s="46"/>
      <c r="KLV1" s="46"/>
      <c r="KLW1" s="46"/>
      <c r="KLX1" s="46"/>
      <c r="KLY1" s="46"/>
      <c r="KLZ1" s="46"/>
      <c r="KMA1" s="46"/>
      <c r="KMB1" s="46"/>
      <c r="KMC1" s="46"/>
      <c r="KMD1" s="46"/>
      <c r="KME1" s="46"/>
      <c r="KMF1" s="46"/>
      <c r="KMG1" s="46"/>
      <c r="KMH1" s="46"/>
      <c r="KMI1" s="46"/>
      <c r="KMJ1" s="46"/>
      <c r="KMK1" s="46"/>
      <c r="KML1" s="46"/>
      <c r="KMM1" s="46"/>
      <c r="KMN1" s="46"/>
      <c r="KMO1" s="46"/>
      <c r="KMP1" s="46"/>
      <c r="KMQ1" s="46"/>
      <c r="KMR1" s="46"/>
      <c r="KMS1" s="46"/>
      <c r="KMT1" s="46"/>
      <c r="KMU1" s="46"/>
      <c r="KMV1" s="46"/>
      <c r="KMW1" s="46"/>
      <c r="KMX1" s="46"/>
      <c r="KMY1" s="46"/>
      <c r="KMZ1" s="46"/>
      <c r="KNA1" s="46"/>
      <c r="KNB1" s="46"/>
      <c r="KNC1" s="46"/>
      <c r="KND1" s="46"/>
      <c r="KNE1" s="46"/>
      <c r="KNF1" s="46"/>
      <c r="KNG1" s="46"/>
      <c r="KNH1" s="46"/>
      <c r="KNI1" s="46"/>
      <c r="KNJ1" s="46"/>
      <c r="KNK1" s="46"/>
      <c r="KNL1" s="46"/>
      <c r="KNM1" s="46"/>
      <c r="KNN1" s="46"/>
      <c r="KNO1" s="46"/>
      <c r="KNP1" s="46"/>
      <c r="KNQ1" s="46"/>
      <c r="KNR1" s="46"/>
      <c r="KNS1" s="46"/>
      <c r="KNT1" s="46"/>
      <c r="KNU1" s="46"/>
      <c r="KNV1" s="46"/>
      <c r="KNW1" s="46"/>
      <c r="KNX1" s="46"/>
      <c r="KNY1" s="46"/>
      <c r="KNZ1" s="46"/>
      <c r="KOA1" s="46"/>
      <c r="KOB1" s="46"/>
      <c r="KOC1" s="46"/>
      <c r="KOD1" s="46"/>
      <c r="KOE1" s="46"/>
      <c r="KOF1" s="46"/>
      <c r="KOG1" s="46"/>
      <c r="KOH1" s="46"/>
      <c r="KOI1" s="46"/>
      <c r="KOJ1" s="46"/>
      <c r="KOK1" s="46"/>
      <c r="KOL1" s="46"/>
      <c r="KOM1" s="46"/>
      <c r="KON1" s="46"/>
      <c r="KOO1" s="46"/>
      <c r="KOP1" s="46"/>
      <c r="KOQ1" s="46"/>
      <c r="KOR1" s="46"/>
      <c r="KOS1" s="46"/>
      <c r="KOT1" s="46"/>
      <c r="KOU1" s="46"/>
      <c r="KOV1" s="46"/>
      <c r="KOW1" s="46"/>
      <c r="KOX1" s="46"/>
      <c r="KOY1" s="46"/>
      <c r="KOZ1" s="46"/>
      <c r="KPA1" s="46"/>
      <c r="KPB1" s="46"/>
      <c r="KPC1" s="46"/>
      <c r="KPD1" s="46"/>
      <c r="KPE1" s="46"/>
      <c r="KPF1" s="46"/>
      <c r="KPG1" s="46"/>
      <c r="KPH1" s="46"/>
      <c r="KPI1" s="46"/>
      <c r="KPJ1" s="46"/>
      <c r="KPK1" s="46"/>
      <c r="KPL1" s="46"/>
      <c r="KPM1" s="46"/>
      <c r="KPN1" s="46"/>
      <c r="KPO1" s="46"/>
      <c r="KPP1" s="46"/>
      <c r="KPQ1" s="46"/>
      <c r="KPR1" s="46"/>
      <c r="KPS1" s="46"/>
      <c r="KPT1" s="46"/>
      <c r="KPU1" s="46"/>
      <c r="KPV1" s="46"/>
      <c r="KPW1" s="46"/>
      <c r="KPX1" s="46"/>
      <c r="KPY1" s="46"/>
      <c r="KPZ1" s="46"/>
      <c r="KQA1" s="46"/>
      <c r="KQB1" s="46"/>
      <c r="KQC1" s="46"/>
      <c r="KQD1" s="46"/>
      <c r="KQE1" s="46"/>
      <c r="KQF1" s="46"/>
      <c r="KQG1" s="46"/>
      <c r="KQH1" s="46"/>
      <c r="KQI1" s="46"/>
      <c r="KQJ1" s="46"/>
      <c r="KQK1" s="46"/>
      <c r="KQL1" s="46"/>
      <c r="KQM1" s="46"/>
      <c r="KQN1" s="46"/>
      <c r="KQO1" s="46"/>
      <c r="KQP1" s="46"/>
      <c r="KQQ1" s="46"/>
      <c r="KQR1" s="46"/>
      <c r="KQS1" s="46"/>
      <c r="KQT1" s="46"/>
      <c r="KQU1" s="46"/>
      <c r="KQV1" s="46"/>
      <c r="KQW1" s="46"/>
      <c r="KQX1" s="46"/>
      <c r="KQY1" s="46"/>
      <c r="KQZ1" s="46"/>
      <c r="KRA1" s="46"/>
      <c r="KRB1" s="46"/>
      <c r="KRC1" s="46"/>
      <c r="KRD1" s="46"/>
      <c r="KRE1" s="46"/>
      <c r="KRF1" s="46"/>
      <c r="KRG1" s="46"/>
      <c r="KRH1" s="46"/>
      <c r="KRI1" s="46"/>
      <c r="KRJ1" s="46"/>
      <c r="KRK1" s="46"/>
      <c r="KRL1" s="46"/>
      <c r="KRM1" s="46"/>
      <c r="KRN1" s="46"/>
      <c r="KRO1" s="46"/>
      <c r="KRP1" s="46"/>
      <c r="KRQ1" s="46"/>
      <c r="KRR1" s="46"/>
      <c r="KRS1" s="46"/>
      <c r="KRT1" s="46"/>
      <c r="KRU1" s="46"/>
      <c r="KRV1" s="46"/>
      <c r="KRW1" s="46"/>
      <c r="KRX1" s="46"/>
      <c r="KRY1" s="46"/>
      <c r="KRZ1" s="46"/>
      <c r="KSA1" s="46"/>
      <c r="KSB1" s="46"/>
      <c r="KSC1" s="46"/>
      <c r="KSD1" s="46"/>
      <c r="KSE1" s="46"/>
      <c r="KSF1" s="46"/>
      <c r="KSG1" s="46"/>
      <c r="KSH1" s="46"/>
      <c r="KSI1" s="46"/>
      <c r="KSJ1" s="46"/>
      <c r="KSK1" s="46"/>
      <c r="KSL1" s="46"/>
      <c r="KSM1" s="46"/>
      <c r="KSN1" s="46"/>
      <c r="KSO1" s="46"/>
      <c r="KSP1" s="46"/>
      <c r="KSQ1" s="46"/>
      <c r="KSR1" s="46"/>
      <c r="KSS1" s="46"/>
      <c r="KST1" s="46"/>
      <c r="KSU1" s="46"/>
      <c r="KSV1" s="46"/>
      <c r="KSW1" s="46"/>
      <c r="KSX1" s="46"/>
      <c r="KSY1" s="46"/>
      <c r="KSZ1" s="46"/>
      <c r="KTA1" s="46"/>
      <c r="KTB1" s="46"/>
      <c r="KTC1" s="46"/>
      <c r="KTD1" s="46"/>
      <c r="KTE1" s="46"/>
      <c r="KTF1" s="46"/>
      <c r="KTG1" s="46"/>
      <c r="KTH1" s="46"/>
      <c r="KTI1" s="46"/>
      <c r="KTJ1" s="46"/>
      <c r="KTK1" s="46"/>
      <c r="KTL1" s="46"/>
      <c r="KTM1" s="46"/>
      <c r="KTN1" s="46"/>
      <c r="KTO1" s="46"/>
      <c r="KTP1" s="46"/>
      <c r="KTQ1" s="46"/>
      <c r="KTR1" s="46"/>
      <c r="KTS1" s="46"/>
      <c r="KTT1" s="46"/>
      <c r="KTU1" s="46"/>
      <c r="KTV1" s="46"/>
      <c r="KTW1" s="46"/>
      <c r="KTX1" s="46"/>
      <c r="KTY1" s="46"/>
      <c r="KTZ1" s="46"/>
      <c r="KUA1" s="46"/>
      <c r="KUB1" s="46"/>
      <c r="KUC1" s="46"/>
      <c r="KUD1" s="46"/>
      <c r="KUE1" s="46"/>
      <c r="KUF1" s="46"/>
      <c r="KUG1" s="46"/>
      <c r="KUH1" s="46"/>
      <c r="KUI1" s="46"/>
      <c r="KUJ1" s="46"/>
      <c r="KUK1" s="46"/>
      <c r="KUL1" s="46"/>
      <c r="KUM1" s="46"/>
      <c r="KUN1" s="46"/>
      <c r="KUO1" s="46"/>
      <c r="KUP1" s="46"/>
      <c r="KUQ1" s="46"/>
      <c r="KUR1" s="46"/>
      <c r="KUS1" s="46"/>
      <c r="KUT1" s="46"/>
      <c r="KUU1" s="46"/>
      <c r="KUV1" s="46"/>
      <c r="KUW1" s="46"/>
      <c r="KUX1" s="46"/>
      <c r="KUY1" s="46"/>
      <c r="KUZ1" s="46"/>
      <c r="KVA1" s="46"/>
      <c r="KVB1" s="46"/>
      <c r="KVC1" s="46"/>
      <c r="KVD1" s="46"/>
      <c r="KVE1" s="46"/>
      <c r="KVF1" s="46"/>
      <c r="KVG1" s="46"/>
      <c r="KVH1" s="46"/>
      <c r="KVI1" s="46"/>
      <c r="KVJ1" s="46"/>
      <c r="KVK1" s="46"/>
      <c r="KVL1" s="46"/>
      <c r="KVM1" s="46"/>
      <c r="KVN1" s="46"/>
      <c r="KVO1" s="46"/>
      <c r="KVP1" s="46"/>
      <c r="KVQ1" s="46"/>
      <c r="KVR1" s="46"/>
      <c r="KVS1" s="46"/>
      <c r="KVT1" s="46"/>
      <c r="KVU1" s="46"/>
      <c r="KVV1" s="46"/>
      <c r="KVW1" s="46"/>
      <c r="KVX1" s="46"/>
      <c r="KVY1" s="46"/>
      <c r="KVZ1" s="46"/>
      <c r="KWA1" s="46"/>
      <c r="KWB1" s="46"/>
      <c r="KWC1" s="46"/>
      <c r="KWD1" s="46"/>
      <c r="KWE1" s="46"/>
      <c r="KWF1" s="46"/>
      <c r="KWG1" s="46"/>
      <c r="KWH1" s="46"/>
      <c r="KWI1" s="46"/>
      <c r="KWJ1" s="46"/>
      <c r="KWK1" s="46"/>
      <c r="KWL1" s="46"/>
      <c r="KWM1" s="46"/>
      <c r="KWN1" s="46"/>
      <c r="KWO1" s="46"/>
      <c r="KWP1" s="46"/>
      <c r="KWQ1" s="46"/>
      <c r="KWR1" s="46"/>
      <c r="KWS1" s="46"/>
      <c r="KWT1" s="46"/>
      <c r="KWU1" s="46"/>
      <c r="KWV1" s="46"/>
      <c r="KWW1" s="46"/>
      <c r="KWX1" s="46"/>
      <c r="KWY1" s="46"/>
      <c r="KWZ1" s="46"/>
      <c r="KXA1" s="46"/>
      <c r="KXB1" s="46"/>
      <c r="KXC1" s="46"/>
      <c r="KXD1" s="46"/>
      <c r="KXE1" s="46"/>
      <c r="KXF1" s="46"/>
      <c r="KXG1" s="46"/>
      <c r="KXH1" s="46"/>
      <c r="KXI1" s="46"/>
      <c r="KXJ1" s="46"/>
      <c r="KXK1" s="46"/>
      <c r="KXL1" s="46"/>
      <c r="KXM1" s="46"/>
      <c r="KXN1" s="46"/>
      <c r="KXO1" s="46"/>
      <c r="KXP1" s="46"/>
      <c r="KXQ1" s="46"/>
      <c r="KXR1" s="46"/>
      <c r="KXS1" s="46"/>
      <c r="KXT1" s="46"/>
      <c r="KXU1" s="46"/>
      <c r="KXV1" s="46"/>
      <c r="KXW1" s="46"/>
      <c r="KXX1" s="46"/>
      <c r="KXY1" s="46"/>
      <c r="KXZ1" s="46"/>
      <c r="KYA1" s="46"/>
      <c r="KYB1" s="46"/>
      <c r="KYC1" s="46"/>
      <c r="KYD1" s="46"/>
      <c r="KYE1" s="46"/>
      <c r="KYF1" s="46"/>
      <c r="KYG1" s="46"/>
      <c r="KYH1" s="46"/>
      <c r="KYI1" s="46"/>
      <c r="KYJ1" s="46"/>
      <c r="KYK1" s="46"/>
      <c r="KYL1" s="46"/>
      <c r="KYM1" s="46"/>
      <c r="KYN1" s="46"/>
      <c r="KYO1" s="46"/>
      <c r="KYP1" s="46"/>
      <c r="KYQ1" s="46"/>
      <c r="KYR1" s="46"/>
      <c r="KYS1" s="46"/>
      <c r="KYT1" s="46"/>
      <c r="KYU1" s="46"/>
      <c r="KYV1" s="46"/>
      <c r="KYW1" s="46"/>
      <c r="KYX1" s="46"/>
      <c r="KYY1" s="46"/>
      <c r="KYZ1" s="46"/>
      <c r="KZA1" s="46"/>
      <c r="KZB1" s="46"/>
      <c r="KZC1" s="46"/>
      <c r="KZD1" s="46"/>
      <c r="KZE1" s="46"/>
      <c r="KZF1" s="46"/>
      <c r="KZG1" s="46"/>
      <c r="KZH1" s="46"/>
      <c r="KZI1" s="46"/>
      <c r="KZJ1" s="46"/>
      <c r="KZK1" s="46"/>
      <c r="KZL1" s="46"/>
      <c r="KZM1" s="46"/>
      <c r="KZN1" s="46"/>
      <c r="KZO1" s="46"/>
      <c r="KZP1" s="46"/>
      <c r="KZQ1" s="46"/>
      <c r="KZR1" s="46"/>
      <c r="KZS1" s="46"/>
      <c r="KZT1" s="46"/>
      <c r="KZU1" s="46"/>
      <c r="KZV1" s="46"/>
      <c r="KZW1" s="46"/>
      <c r="KZX1" s="46"/>
      <c r="KZY1" s="46"/>
      <c r="KZZ1" s="46"/>
      <c r="LAA1" s="46"/>
      <c r="LAB1" s="46"/>
      <c r="LAC1" s="46"/>
      <c r="LAD1" s="46"/>
      <c r="LAE1" s="46"/>
      <c r="LAF1" s="46"/>
      <c r="LAG1" s="46"/>
      <c r="LAH1" s="46"/>
      <c r="LAI1" s="46"/>
      <c r="LAJ1" s="46"/>
      <c r="LAK1" s="46"/>
      <c r="LAL1" s="46"/>
      <c r="LAM1" s="46"/>
      <c r="LAN1" s="46"/>
      <c r="LAO1" s="46"/>
      <c r="LAP1" s="46"/>
      <c r="LAQ1" s="46"/>
      <c r="LAR1" s="46"/>
      <c r="LAS1" s="46"/>
      <c r="LAT1" s="46"/>
      <c r="LAU1" s="46"/>
      <c r="LAV1" s="46"/>
      <c r="LAW1" s="46"/>
      <c r="LAX1" s="46"/>
      <c r="LAY1" s="46"/>
      <c r="LAZ1" s="46"/>
      <c r="LBA1" s="46"/>
      <c r="LBB1" s="46"/>
      <c r="LBC1" s="46"/>
      <c r="LBD1" s="46"/>
      <c r="LBE1" s="46"/>
      <c r="LBF1" s="46"/>
      <c r="LBG1" s="46"/>
      <c r="LBH1" s="46"/>
      <c r="LBI1" s="46"/>
      <c r="LBJ1" s="46"/>
      <c r="LBK1" s="46"/>
      <c r="LBL1" s="46"/>
      <c r="LBM1" s="46"/>
      <c r="LBN1" s="46"/>
      <c r="LBO1" s="46"/>
      <c r="LBP1" s="46"/>
      <c r="LBQ1" s="46"/>
      <c r="LBR1" s="46"/>
      <c r="LBS1" s="46"/>
      <c r="LBT1" s="46"/>
      <c r="LBU1" s="46"/>
      <c r="LBV1" s="46"/>
      <c r="LBW1" s="46"/>
      <c r="LBX1" s="46"/>
      <c r="LBY1" s="46"/>
      <c r="LBZ1" s="46"/>
      <c r="LCA1" s="46"/>
      <c r="LCB1" s="46"/>
      <c r="LCC1" s="46"/>
      <c r="LCD1" s="46"/>
      <c r="LCE1" s="46"/>
      <c r="LCF1" s="46"/>
      <c r="LCG1" s="46"/>
      <c r="LCH1" s="46"/>
      <c r="LCI1" s="46"/>
      <c r="LCJ1" s="46"/>
      <c r="LCK1" s="46"/>
      <c r="LCL1" s="46"/>
      <c r="LCM1" s="46"/>
      <c r="LCN1" s="46"/>
      <c r="LCO1" s="46"/>
      <c r="LCP1" s="46"/>
      <c r="LCQ1" s="46"/>
      <c r="LCR1" s="46"/>
      <c r="LCS1" s="46"/>
      <c r="LCT1" s="46"/>
      <c r="LCU1" s="46"/>
      <c r="LCV1" s="46"/>
      <c r="LCW1" s="46"/>
      <c r="LCX1" s="46"/>
      <c r="LCY1" s="46"/>
      <c r="LCZ1" s="46"/>
      <c r="LDA1" s="46"/>
      <c r="LDB1" s="46"/>
      <c r="LDC1" s="46"/>
      <c r="LDD1" s="46"/>
      <c r="LDE1" s="46"/>
      <c r="LDF1" s="46"/>
      <c r="LDG1" s="46"/>
      <c r="LDH1" s="46"/>
      <c r="LDI1" s="46"/>
      <c r="LDJ1" s="46"/>
      <c r="LDK1" s="46"/>
      <c r="LDL1" s="46"/>
      <c r="LDM1" s="46"/>
      <c r="LDN1" s="46"/>
      <c r="LDO1" s="46"/>
      <c r="LDP1" s="46"/>
      <c r="LDQ1" s="46"/>
      <c r="LDR1" s="46"/>
      <c r="LDS1" s="46"/>
      <c r="LDT1" s="46"/>
      <c r="LDU1" s="46"/>
      <c r="LDV1" s="46"/>
      <c r="LDW1" s="46"/>
      <c r="LDX1" s="46"/>
      <c r="LDY1" s="46"/>
      <c r="LDZ1" s="46"/>
      <c r="LEA1" s="46"/>
      <c r="LEB1" s="46"/>
      <c r="LEC1" s="46"/>
      <c r="LED1" s="46"/>
      <c r="LEE1" s="46"/>
      <c r="LEF1" s="46"/>
      <c r="LEG1" s="46"/>
      <c r="LEH1" s="46"/>
      <c r="LEI1" s="46"/>
      <c r="LEJ1" s="46"/>
      <c r="LEK1" s="46"/>
      <c r="LEL1" s="46"/>
      <c r="LEM1" s="46"/>
      <c r="LEN1" s="46"/>
      <c r="LEO1" s="46"/>
      <c r="LEP1" s="46"/>
      <c r="LEQ1" s="46"/>
      <c r="LER1" s="46"/>
      <c r="LES1" s="46"/>
      <c r="LET1" s="46"/>
      <c r="LEU1" s="46"/>
      <c r="LEV1" s="46"/>
      <c r="LEW1" s="46"/>
      <c r="LEX1" s="46"/>
      <c r="LEY1" s="46"/>
      <c r="LEZ1" s="46"/>
      <c r="LFA1" s="46"/>
      <c r="LFB1" s="46"/>
      <c r="LFC1" s="46"/>
      <c r="LFD1" s="46"/>
      <c r="LFE1" s="46"/>
      <c r="LFF1" s="46"/>
      <c r="LFG1" s="46"/>
      <c r="LFH1" s="46"/>
      <c r="LFI1" s="46"/>
      <c r="LFJ1" s="46"/>
      <c r="LFK1" s="46"/>
      <c r="LFL1" s="46"/>
      <c r="LFM1" s="46"/>
      <c r="LFN1" s="46"/>
      <c r="LFO1" s="46"/>
      <c r="LFP1" s="46"/>
      <c r="LFQ1" s="46"/>
      <c r="LFR1" s="46"/>
      <c r="LFS1" s="46"/>
      <c r="LFT1" s="46"/>
      <c r="LFU1" s="46"/>
      <c r="LFV1" s="46"/>
      <c r="LFW1" s="46"/>
      <c r="LFX1" s="46"/>
      <c r="LFY1" s="46"/>
      <c r="LFZ1" s="46"/>
      <c r="LGA1" s="46"/>
      <c r="LGB1" s="46"/>
      <c r="LGC1" s="46"/>
      <c r="LGD1" s="46"/>
      <c r="LGE1" s="46"/>
      <c r="LGF1" s="46"/>
      <c r="LGG1" s="46"/>
      <c r="LGH1" s="46"/>
      <c r="LGI1" s="46"/>
      <c r="LGJ1" s="46"/>
      <c r="LGK1" s="46"/>
      <c r="LGL1" s="46"/>
      <c r="LGM1" s="46"/>
      <c r="LGN1" s="46"/>
      <c r="LGO1" s="46"/>
      <c r="LGP1" s="46"/>
      <c r="LGQ1" s="46"/>
      <c r="LGR1" s="46"/>
      <c r="LGS1" s="46"/>
      <c r="LGT1" s="46"/>
      <c r="LGU1" s="46"/>
      <c r="LGV1" s="46"/>
      <c r="LGW1" s="46"/>
      <c r="LGX1" s="46"/>
      <c r="LGY1" s="46"/>
      <c r="LGZ1" s="46"/>
      <c r="LHA1" s="46"/>
      <c r="LHB1" s="46"/>
      <c r="LHC1" s="46"/>
      <c r="LHD1" s="46"/>
      <c r="LHE1" s="46"/>
      <c r="LHF1" s="46"/>
      <c r="LHG1" s="46"/>
      <c r="LHH1" s="46"/>
      <c r="LHI1" s="46"/>
      <c r="LHJ1" s="46"/>
      <c r="LHK1" s="46"/>
      <c r="LHL1" s="46"/>
      <c r="LHM1" s="46"/>
      <c r="LHN1" s="46"/>
      <c r="LHO1" s="46"/>
      <c r="LHP1" s="46"/>
      <c r="LHQ1" s="46"/>
      <c r="LHR1" s="46"/>
      <c r="LHS1" s="46"/>
      <c r="LHT1" s="46"/>
      <c r="LHU1" s="46"/>
      <c r="LHV1" s="46"/>
      <c r="LHW1" s="46"/>
      <c r="LHX1" s="46"/>
      <c r="LHY1" s="46"/>
      <c r="LHZ1" s="46"/>
      <c r="LIA1" s="46"/>
      <c r="LIB1" s="46"/>
      <c r="LIC1" s="46"/>
      <c r="LID1" s="46"/>
      <c r="LIE1" s="46"/>
      <c r="LIF1" s="46"/>
      <c r="LIG1" s="46"/>
      <c r="LIH1" s="46"/>
      <c r="LII1" s="46"/>
      <c r="LIJ1" s="46"/>
      <c r="LIK1" s="46"/>
      <c r="LIL1" s="46"/>
      <c r="LIM1" s="46"/>
      <c r="LIN1" s="46"/>
      <c r="LIO1" s="46"/>
      <c r="LIP1" s="46"/>
      <c r="LIQ1" s="46"/>
      <c r="LIR1" s="46"/>
      <c r="LIS1" s="46"/>
      <c r="LIT1" s="46"/>
      <c r="LIU1" s="46"/>
      <c r="LIV1" s="46"/>
      <c r="LIW1" s="46"/>
      <c r="LIX1" s="46"/>
      <c r="LIY1" s="46"/>
      <c r="LIZ1" s="46"/>
      <c r="LJA1" s="46"/>
      <c r="LJB1" s="46"/>
      <c r="LJC1" s="46"/>
      <c r="LJD1" s="46"/>
      <c r="LJE1" s="46"/>
      <c r="LJF1" s="46"/>
      <c r="LJG1" s="46"/>
      <c r="LJH1" s="46"/>
      <c r="LJI1" s="46"/>
      <c r="LJJ1" s="46"/>
      <c r="LJK1" s="46"/>
      <c r="LJL1" s="46"/>
      <c r="LJM1" s="46"/>
      <c r="LJN1" s="46"/>
      <c r="LJO1" s="46"/>
      <c r="LJP1" s="46"/>
      <c r="LJQ1" s="46"/>
      <c r="LJR1" s="46"/>
      <c r="LJS1" s="46"/>
      <c r="LJT1" s="46"/>
      <c r="LJU1" s="46"/>
      <c r="LJV1" s="46"/>
      <c r="LJW1" s="46"/>
      <c r="LJX1" s="46"/>
      <c r="LJY1" s="46"/>
      <c r="LJZ1" s="46"/>
      <c r="LKA1" s="46"/>
      <c r="LKB1" s="46"/>
      <c r="LKC1" s="46"/>
      <c r="LKD1" s="46"/>
      <c r="LKE1" s="46"/>
      <c r="LKF1" s="46"/>
      <c r="LKG1" s="46"/>
      <c r="LKH1" s="46"/>
      <c r="LKI1" s="46"/>
      <c r="LKJ1" s="46"/>
      <c r="LKK1" s="46"/>
      <c r="LKL1" s="46"/>
      <c r="LKM1" s="46"/>
      <c r="LKN1" s="46"/>
      <c r="LKO1" s="46"/>
      <c r="LKP1" s="46"/>
      <c r="LKQ1" s="46"/>
      <c r="LKR1" s="46"/>
      <c r="LKS1" s="46"/>
      <c r="LKT1" s="46"/>
      <c r="LKU1" s="46"/>
      <c r="LKV1" s="46"/>
      <c r="LKW1" s="46"/>
      <c r="LKX1" s="46"/>
      <c r="LKY1" s="46"/>
      <c r="LKZ1" s="46"/>
      <c r="LLA1" s="46"/>
      <c r="LLB1" s="46"/>
      <c r="LLC1" s="46"/>
      <c r="LLD1" s="46"/>
      <c r="LLE1" s="46"/>
      <c r="LLF1" s="46"/>
      <c r="LLG1" s="46"/>
      <c r="LLH1" s="46"/>
      <c r="LLI1" s="46"/>
      <c r="LLJ1" s="46"/>
      <c r="LLK1" s="46"/>
      <c r="LLL1" s="46"/>
      <c r="LLM1" s="46"/>
      <c r="LLN1" s="46"/>
      <c r="LLO1" s="46"/>
      <c r="LLP1" s="46"/>
      <c r="LLQ1" s="46"/>
      <c r="LLR1" s="46"/>
      <c r="LLS1" s="46"/>
      <c r="LLT1" s="46"/>
      <c r="LLU1" s="46"/>
      <c r="LLV1" s="46"/>
      <c r="LLW1" s="46"/>
      <c r="LLX1" s="46"/>
      <c r="LLY1" s="46"/>
      <c r="LLZ1" s="46"/>
      <c r="LMA1" s="46"/>
      <c r="LMB1" s="46"/>
      <c r="LMC1" s="46"/>
      <c r="LMD1" s="46"/>
      <c r="LME1" s="46"/>
      <c r="LMF1" s="46"/>
      <c r="LMG1" s="46"/>
      <c r="LMH1" s="46"/>
      <c r="LMI1" s="46"/>
      <c r="LMJ1" s="46"/>
      <c r="LMK1" s="46"/>
      <c r="LML1" s="46"/>
      <c r="LMM1" s="46"/>
      <c r="LMN1" s="46"/>
      <c r="LMO1" s="46"/>
      <c r="LMP1" s="46"/>
      <c r="LMQ1" s="46"/>
      <c r="LMR1" s="46"/>
      <c r="LMS1" s="46"/>
      <c r="LMT1" s="46"/>
      <c r="LMU1" s="46"/>
      <c r="LMV1" s="46"/>
      <c r="LMW1" s="46"/>
      <c r="LMX1" s="46"/>
      <c r="LMY1" s="46"/>
      <c r="LMZ1" s="46"/>
      <c r="LNA1" s="46"/>
      <c r="LNB1" s="46"/>
      <c r="LNC1" s="46"/>
      <c r="LND1" s="46"/>
      <c r="LNE1" s="46"/>
      <c r="LNF1" s="46"/>
      <c r="LNG1" s="46"/>
      <c r="LNH1" s="46"/>
      <c r="LNI1" s="46"/>
      <c r="LNJ1" s="46"/>
      <c r="LNK1" s="46"/>
      <c r="LNL1" s="46"/>
      <c r="LNM1" s="46"/>
      <c r="LNN1" s="46"/>
      <c r="LNO1" s="46"/>
      <c r="LNP1" s="46"/>
      <c r="LNQ1" s="46"/>
      <c r="LNR1" s="46"/>
      <c r="LNS1" s="46"/>
      <c r="LNT1" s="46"/>
      <c r="LNU1" s="46"/>
      <c r="LNV1" s="46"/>
      <c r="LNW1" s="46"/>
      <c r="LNX1" s="46"/>
      <c r="LNY1" s="46"/>
      <c r="LNZ1" s="46"/>
      <c r="LOA1" s="46"/>
      <c r="LOB1" s="46"/>
      <c r="LOC1" s="46"/>
      <c r="LOD1" s="46"/>
      <c r="LOE1" s="46"/>
      <c r="LOF1" s="46"/>
      <c r="LOG1" s="46"/>
      <c r="LOH1" s="46"/>
      <c r="LOI1" s="46"/>
      <c r="LOJ1" s="46"/>
      <c r="LOK1" s="46"/>
      <c r="LOL1" s="46"/>
      <c r="LOM1" s="46"/>
      <c r="LON1" s="46"/>
      <c r="LOO1" s="46"/>
      <c r="LOP1" s="46"/>
      <c r="LOQ1" s="46"/>
      <c r="LOR1" s="46"/>
      <c r="LOS1" s="46"/>
      <c r="LOT1" s="46"/>
      <c r="LOU1" s="46"/>
      <c r="LOV1" s="46"/>
      <c r="LOW1" s="46"/>
      <c r="LOX1" s="46"/>
      <c r="LOY1" s="46"/>
      <c r="LOZ1" s="46"/>
      <c r="LPA1" s="46"/>
      <c r="LPB1" s="46"/>
      <c r="LPC1" s="46"/>
      <c r="LPD1" s="46"/>
      <c r="LPE1" s="46"/>
      <c r="LPF1" s="46"/>
      <c r="LPG1" s="46"/>
      <c r="LPH1" s="46"/>
      <c r="LPI1" s="46"/>
      <c r="LPJ1" s="46"/>
      <c r="LPK1" s="46"/>
      <c r="LPL1" s="46"/>
      <c r="LPM1" s="46"/>
      <c r="LPN1" s="46"/>
      <c r="LPO1" s="46"/>
      <c r="LPP1" s="46"/>
      <c r="LPQ1" s="46"/>
      <c r="LPR1" s="46"/>
      <c r="LPS1" s="46"/>
      <c r="LPT1" s="46"/>
      <c r="LPU1" s="46"/>
      <c r="LPV1" s="46"/>
      <c r="LPW1" s="46"/>
      <c r="LPX1" s="46"/>
      <c r="LPY1" s="46"/>
      <c r="LPZ1" s="46"/>
      <c r="LQA1" s="46"/>
      <c r="LQB1" s="46"/>
      <c r="LQC1" s="46"/>
      <c r="LQD1" s="46"/>
      <c r="LQE1" s="46"/>
      <c r="LQF1" s="46"/>
      <c r="LQG1" s="46"/>
      <c r="LQH1" s="46"/>
      <c r="LQI1" s="46"/>
      <c r="LQJ1" s="46"/>
      <c r="LQK1" s="46"/>
      <c r="LQL1" s="46"/>
      <c r="LQM1" s="46"/>
      <c r="LQN1" s="46"/>
      <c r="LQO1" s="46"/>
      <c r="LQP1" s="46"/>
      <c r="LQQ1" s="46"/>
      <c r="LQR1" s="46"/>
      <c r="LQS1" s="46"/>
      <c r="LQT1" s="46"/>
      <c r="LQU1" s="46"/>
      <c r="LQV1" s="46"/>
      <c r="LQW1" s="46"/>
      <c r="LQX1" s="46"/>
      <c r="LQY1" s="46"/>
      <c r="LQZ1" s="46"/>
      <c r="LRA1" s="46"/>
      <c r="LRB1" s="46"/>
      <c r="LRC1" s="46"/>
      <c r="LRD1" s="46"/>
      <c r="LRE1" s="46"/>
      <c r="LRF1" s="46"/>
      <c r="LRG1" s="46"/>
      <c r="LRH1" s="46"/>
      <c r="LRI1" s="46"/>
      <c r="LRJ1" s="46"/>
      <c r="LRK1" s="46"/>
      <c r="LRL1" s="46"/>
      <c r="LRM1" s="46"/>
      <c r="LRN1" s="46"/>
      <c r="LRO1" s="46"/>
      <c r="LRP1" s="46"/>
      <c r="LRQ1" s="46"/>
      <c r="LRR1" s="46"/>
      <c r="LRS1" s="46"/>
      <c r="LRT1" s="46"/>
      <c r="LRU1" s="46"/>
      <c r="LRV1" s="46"/>
      <c r="LRW1" s="46"/>
      <c r="LRX1" s="46"/>
      <c r="LRY1" s="46"/>
      <c r="LRZ1" s="46"/>
      <c r="LSA1" s="46"/>
      <c r="LSB1" s="46"/>
      <c r="LSC1" s="46"/>
      <c r="LSD1" s="46"/>
      <c r="LSE1" s="46"/>
      <c r="LSF1" s="46"/>
      <c r="LSG1" s="46"/>
      <c r="LSH1" s="46"/>
      <c r="LSI1" s="46"/>
      <c r="LSJ1" s="46"/>
      <c r="LSK1" s="46"/>
      <c r="LSL1" s="46"/>
      <c r="LSM1" s="46"/>
      <c r="LSN1" s="46"/>
      <c r="LSO1" s="46"/>
      <c r="LSP1" s="46"/>
      <c r="LSQ1" s="46"/>
      <c r="LSR1" s="46"/>
      <c r="LSS1" s="46"/>
      <c r="LST1" s="46"/>
      <c r="LSU1" s="46"/>
      <c r="LSV1" s="46"/>
      <c r="LSW1" s="46"/>
      <c r="LSX1" s="46"/>
      <c r="LSY1" s="46"/>
      <c r="LSZ1" s="46"/>
      <c r="LTA1" s="46"/>
      <c r="LTB1" s="46"/>
      <c r="LTC1" s="46"/>
      <c r="LTD1" s="46"/>
      <c r="LTE1" s="46"/>
      <c r="LTF1" s="46"/>
      <c r="LTG1" s="46"/>
      <c r="LTH1" s="46"/>
      <c r="LTI1" s="46"/>
      <c r="LTJ1" s="46"/>
      <c r="LTK1" s="46"/>
      <c r="LTL1" s="46"/>
      <c r="LTM1" s="46"/>
      <c r="LTN1" s="46"/>
      <c r="LTO1" s="46"/>
      <c r="LTP1" s="46"/>
      <c r="LTQ1" s="46"/>
      <c r="LTR1" s="46"/>
      <c r="LTS1" s="46"/>
      <c r="LTT1" s="46"/>
      <c r="LTU1" s="46"/>
      <c r="LTV1" s="46"/>
      <c r="LTW1" s="46"/>
      <c r="LTX1" s="46"/>
      <c r="LTY1" s="46"/>
      <c r="LTZ1" s="46"/>
      <c r="LUA1" s="46"/>
      <c r="LUB1" s="46"/>
      <c r="LUC1" s="46"/>
      <c r="LUD1" s="46"/>
      <c r="LUE1" s="46"/>
      <c r="LUF1" s="46"/>
      <c r="LUG1" s="46"/>
      <c r="LUH1" s="46"/>
      <c r="LUI1" s="46"/>
      <c r="LUJ1" s="46"/>
      <c r="LUK1" s="46"/>
      <c r="LUL1" s="46"/>
      <c r="LUM1" s="46"/>
      <c r="LUN1" s="46"/>
      <c r="LUO1" s="46"/>
      <c r="LUP1" s="46"/>
      <c r="LUQ1" s="46"/>
      <c r="LUR1" s="46"/>
      <c r="LUS1" s="46"/>
      <c r="LUT1" s="46"/>
      <c r="LUU1" s="46"/>
      <c r="LUV1" s="46"/>
      <c r="LUW1" s="46"/>
      <c r="LUX1" s="46"/>
      <c r="LUY1" s="46"/>
      <c r="LUZ1" s="46"/>
      <c r="LVA1" s="46"/>
      <c r="LVB1" s="46"/>
      <c r="LVC1" s="46"/>
      <c r="LVD1" s="46"/>
      <c r="LVE1" s="46"/>
      <c r="LVF1" s="46"/>
      <c r="LVG1" s="46"/>
      <c r="LVH1" s="46"/>
      <c r="LVI1" s="46"/>
      <c r="LVJ1" s="46"/>
      <c r="LVK1" s="46"/>
      <c r="LVL1" s="46"/>
      <c r="LVM1" s="46"/>
      <c r="LVN1" s="46"/>
      <c r="LVO1" s="46"/>
      <c r="LVP1" s="46"/>
      <c r="LVQ1" s="46"/>
      <c r="LVR1" s="46"/>
      <c r="LVS1" s="46"/>
      <c r="LVT1" s="46"/>
      <c r="LVU1" s="46"/>
      <c r="LVV1" s="46"/>
      <c r="LVW1" s="46"/>
      <c r="LVX1" s="46"/>
      <c r="LVY1" s="46"/>
      <c r="LVZ1" s="46"/>
      <c r="LWA1" s="46"/>
      <c r="LWB1" s="46"/>
      <c r="LWC1" s="46"/>
      <c r="LWD1" s="46"/>
      <c r="LWE1" s="46"/>
      <c r="LWF1" s="46"/>
      <c r="LWG1" s="46"/>
      <c r="LWH1" s="46"/>
      <c r="LWI1" s="46"/>
      <c r="LWJ1" s="46"/>
      <c r="LWK1" s="46"/>
      <c r="LWL1" s="46"/>
      <c r="LWM1" s="46"/>
      <c r="LWN1" s="46"/>
      <c r="LWO1" s="46"/>
      <c r="LWP1" s="46"/>
      <c r="LWQ1" s="46"/>
      <c r="LWR1" s="46"/>
      <c r="LWS1" s="46"/>
      <c r="LWT1" s="46"/>
      <c r="LWU1" s="46"/>
      <c r="LWV1" s="46"/>
      <c r="LWW1" s="46"/>
      <c r="LWX1" s="46"/>
      <c r="LWY1" s="46"/>
      <c r="LWZ1" s="46"/>
      <c r="LXA1" s="46"/>
      <c r="LXB1" s="46"/>
      <c r="LXC1" s="46"/>
      <c r="LXD1" s="46"/>
      <c r="LXE1" s="46"/>
      <c r="LXF1" s="46"/>
      <c r="LXG1" s="46"/>
      <c r="LXH1" s="46"/>
      <c r="LXI1" s="46"/>
      <c r="LXJ1" s="46"/>
      <c r="LXK1" s="46"/>
      <c r="LXL1" s="46"/>
      <c r="LXM1" s="46"/>
      <c r="LXN1" s="46"/>
      <c r="LXO1" s="46"/>
      <c r="LXP1" s="46"/>
      <c r="LXQ1" s="46"/>
      <c r="LXR1" s="46"/>
      <c r="LXS1" s="46"/>
      <c r="LXT1" s="46"/>
      <c r="LXU1" s="46"/>
      <c r="LXV1" s="46"/>
      <c r="LXW1" s="46"/>
      <c r="LXX1" s="46"/>
      <c r="LXY1" s="46"/>
      <c r="LXZ1" s="46"/>
      <c r="LYA1" s="46"/>
      <c r="LYB1" s="46"/>
      <c r="LYC1" s="46"/>
      <c r="LYD1" s="46"/>
      <c r="LYE1" s="46"/>
      <c r="LYF1" s="46"/>
      <c r="LYG1" s="46"/>
      <c r="LYH1" s="46"/>
      <c r="LYI1" s="46"/>
      <c r="LYJ1" s="46"/>
      <c r="LYK1" s="46"/>
      <c r="LYL1" s="46"/>
      <c r="LYM1" s="46"/>
      <c r="LYN1" s="46"/>
      <c r="LYO1" s="46"/>
      <c r="LYP1" s="46"/>
      <c r="LYQ1" s="46"/>
      <c r="LYR1" s="46"/>
      <c r="LYS1" s="46"/>
      <c r="LYT1" s="46"/>
      <c r="LYU1" s="46"/>
      <c r="LYV1" s="46"/>
      <c r="LYW1" s="46"/>
      <c r="LYX1" s="46"/>
      <c r="LYY1" s="46"/>
      <c r="LYZ1" s="46"/>
      <c r="LZA1" s="46"/>
      <c r="LZB1" s="46"/>
      <c r="LZC1" s="46"/>
      <c r="LZD1" s="46"/>
      <c r="LZE1" s="46"/>
      <c r="LZF1" s="46"/>
      <c r="LZG1" s="46"/>
      <c r="LZH1" s="46"/>
      <c r="LZI1" s="46"/>
      <c r="LZJ1" s="46"/>
      <c r="LZK1" s="46"/>
      <c r="LZL1" s="46"/>
      <c r="LZM1" s="46"/>
      <c r="LZN1" s="46"/>
      <c r="LZO1" s="46"/>
      <c r="LZP1" s="46"/>
      <c r="LZQ1" s="46"/>
      <c r="LZR1" s="46"/>
      <c r="LZS1" s="46"/>
      <c r="LZT1" s="46"/>
      <c r="LZU1" s="46"/>
      <c r="LZV1" s="46"/>
      <c r="LZW1" s="46"/>
      <c r="LZX1" s="46"/>
      <c r="LZY1" s="46"/>
      <c r="LZZ1" s="46"/>
      <c r="MAA1" s="46"/>
      <c r="MAB1" s="46"/>
      <c r="MAC1" s="46"/>
      <c r="MAD1" s="46"/>
      <c r="MAE1" s="46"/>
      <c r="MAF1" s="46"/>
      <c r="MAG1" s="46"/>
      <c r="MAH1" s="46"/>
      <c r="MAI1" s="46"/>
      <c r="MAJ1" s="46"/>
      <c r="MAK1" s="46"/>
      <c r="MAL1" s="46"/>
      <c r="MAM1" s="46"/>
      <c r="MAN1" s="46"/>
      <c r="MAO1" s="46"/>
      <c r="MAP1" s="46"/>
      <c r="MAQ1" s="46"/>
      <c r="MAR1" s="46"/>
      <c r="MAS1" s="46"/>
      <c r="MAT1" s="46"/>
      <c r="MAU1" s="46"/>
      <c r="MAV1" s="46"/>
      <c r="MAW1" s="46"/>
      <c r="MAX1" s="46"/>
      <c r="MAY1" s="46"/>
      <c r="MAZ1" s="46"/>
      <c r="MBA1" s="46"/>
      <c r="MBB1" s="46"/>
      <c r="MBC1" s="46"/>
      <c r="MBD1" s="46"/>
      <c r="MBE1" s="46"/>
      <c r="MBF1" s="46"/>
      <c r="MBG1" s="46"/>
      <c r="MBH1" s="46"/>
      <c r="MBI1" s="46"/>
      <c r="MBJ1" s="46"/>
      <c r="MBK1" s="46"/>
      <c r="MBL1" s="46"/>
      <c r="MBM1" s="46"/>
      <c r="MBN1" s="46"/>
      <c r="MBO1" s="46"/>
      <c r="MBP1" s="46"/>
      <c r="MBQ1" s="46"/>
      <c r="MBR1" s="46"/>
      <c r="MBS1" s="46"/>
      <c r="MBT1" s="46"/>
      <c r="MBU1" s="46"/>
      <c r="MBV1" s="46"/>
      <c r="MBW1" s="46"/>
      <c r="MBX1" s="46"/>
      <c r="MBY1" s="46"/>
      <c r="MBZ1" s="46"/>
      <c r="MCA1" s="46"/>
      <c r="MCB1" s="46"/>
      <c r="MCC1" s="46"/>
      <c r="MCD1" s="46"/>
      <c r="MCE1" s="46"/>
      <c r="MCF1" s="46"/>
      <c r="MCG1" s="46"/>
      <c r="MCH1" s="46"/>
      <c r="MCI1" s="46"/>
      <c r="MCJ1" s="46"/>
      <c r="MCK1" s="46"/>
      <c r="MCL1" s="46"/>
      <c r="MCM1" s="46"/>
      <c r="MCN1" s="46"/>
      <c r="MCO1" s="46"/>
      <c r="MCP1" s="46"/>
      <c r="MCQ1" s="46"/>
      <c r="MCR1" s="46"/>
      <c r="MCS1" s="46"/>
      <c r="MCT1" s="46"/>
      <c r="MCU1" s="46"/>
      <c r="MCV1" s="46"/>
      <c r="MCW1" s="46"/>
      <c r="MCX1" s="46"/>
      <c r="MCY1" s="46"/>
      <c r="MCZ1" s="46"/>
      <c r="MDA1" s="46"/>
      <c r="MDB1" s="46"/>
      <c r="MDC1" s="46"/>
      <c r="MDD1" s="46"/>
      <c r="MDE1" s="46"/>
      <c r="MDF1" s="46"/>
      <c r="MDG1" s="46"/>
      <c r="MDH1" s="46"/>
      <c r="MDI1" s="46"/>
      <c r="MDJ1" s="46"/>
      <c r="MDK1" s="46"/>
      <c r="MDL1" s="46"/>
      <c r="MDM1" s="46"/>
      <c r="MDN1" s="46"/>
      <c r="MDO1" s="46"/>
      <c r="MDP1" s="46"/>
      <c r="MDQ1" s="46"/>
      <c r="MDR1" s="46"/>
      <c r="MDS1" s="46"/>
      <c r="MDT1" s="46"/>
      <c r="MDU1" s="46"/>
      <c r="MDV1" s="46"/>
      <c r="MDW1" s="46"/>
      <c r="MDX1" s="46"/>
      <c r="MDY1" s="46"/>
      <c r="MDZ1" s="46"/>
      <c r="MEA1" s="46"/>
      <c r="MEB1" s="46"/>
      <c r="MEC1" s="46"/>
      <c r="MED1" s="46"/>
      <c r="MEE1" s="46"/>
      <c r="MEF1" s="46"/>
      <c r="MEG1" s="46"/>
      <c r="MEH1" s="46"/>
      <c r="MEI1" s="46"/>
      <c r="MEJ1" s="46"/>
      <c r="MEK1" s="46"/>
      <c r="MEL1" s="46"/>
      <c r="MEM1" s="46"/>
      <c r="MEN1" s="46"/>
      <c r="MEO1" s="46"/>
      <c r="MEP1" s="46"/>
      <c r="MEQ1" s="46"/>
      <c r="MER1" s="46"/>
      <c r="MES1" s="46"/>
      <c r="MET1" s="46"/>
      <c r="MEU1" s="46"/>
      <c r="MEV1" s="46"/>
      <c r="MEW1" s="46"/>
      <c r="MEX1" s="46"/>
      <c r="MEY1" s="46"/>
      <c r="MEZ1" s="46"/>
      <c r="MFA1" s="46"/>
      <c r="MFB1" s="46"/>
      <c r="MFC1" s="46"/>
      <c r="MFD1" s="46"/>
      <c r="MFE1" s="46"/>
      <c r="MFF1" s="46"/>
      <c r="MFG1" s="46"/>
      <c r="MFH1" s="46"/>
      <c r="MFI1" s="46"/>
      <c r="MFJ1" s="46"/>
      <c r="MFK1" s="46"/>
      <c r="MFL1" s="46"/>
      <c r="MFM1" s="46"/>
      <c r="MFN1" s="46"/>
      <c r="MFO1" s="46"/>
      <c r="MFP1" s="46"/>
      <c r="MFQ1" s="46"/>
      <c r="MFR1" s="46"/>
      <c r="MFS1" s="46"/>
      <c r="MFT1" s="46"/>
      <c r="MFU1" s="46"/>
      <c r="MFV1" s="46"/>
      <c r="MFW1" s="46"/>
      <c r="MFX1" s="46"/>
      <c r="MFY1" s="46"/>
      <c r="MFZ1" s="46"/>
      <c r="MGA1" s="46"/>
      <c r="MGB1" s="46"/>
      <c r="MGC1" s="46"/>
      <c r="MGD1" s="46"/>
      <c r="MGE1" s="46"/>
      <c r="MGF1" s="46"/>
      <c r="MGG1" s="46"/>
      <c r="MGH1" s="46"/>
      <c r="MGI1" s="46"/>
      <c r="MGJ1" s="46"/>
      <c r="MGK1" s="46"/>
      <c r="MGL1" s="46"/>
      <c r="MGM1" s="46"/>
      <c r="MGN1" s="46"/>
      <c r="MGO1" s="46"/>
      <c r="MGP1" s="46"/>
      <c r="MGQ1" s="46"/>
      <c r="MGR1" s="46"/>
      <c r="MGS1" s="46"/>
      <c r="MGT1" s="46"/>
      <c r="MGU1" s="46"/>
      <c r="MGV1" s="46"/>
      <c r="MGW1" s="46"/>
      <c r="MGX1" s="46"/>
      <c r="MGY1" s="46"/>
      <c r="MGZ1" s="46"/>
      <c r="MHA1" s="46"/>
      <c r="MHB1" s="46"/>
      <c r="MHC1" s="46"/>
      <c r="MHD1" s="46"/>
      <c r="MHE1" s="46"/>
      <c r="MHF1" s="46"/>
      <c r="MHG1" s="46"/>
      <c r="MHH1" s="46"/>
      <c r="MHI1" s="46"/>
      <c r="MHJ1" s="46"/>
      <c r="MHK1" s="46"/>
      <c r="MHL1" s="46"/>
      <c r="MHM1" s="46"/>
      <c r="MHN1" s="46"/>
      <c r="MHO1" s="46"/>
      <c r="MHP1" s="46"/>
      <c r="MHQ1" s="46"/>
      <c r="MHR1" s="46"/>
      <c r="MHS1" s="46"/>
      <c r="MHT1" s="46"/>
      <c r="MHU1" s="46"/>
      <c r="MHV1" s="46"/>
      <c r="MHW1" s="46"/>
      <c r="MHX1" s="46"/>
      <c r="MHY1" s="46"/>
      <c r="MHZ1" s="46"/>
      <c r="MIA1" s="46"/>
      <c r="MIB1" s="46"/>
      <c r="MIC1" s="46"/>
      <c r="MID1" s="46"/>
      <c r="MIE1" s="46"/>
      <c r="MIF1" s="46"/>
      <c r="MIG1" s="46"/>
      <c r="MIH1" s="46"/>
      <c r="MII1" s="46"/>
      <c r="MIJ1" s="46"/>
      <c r="MIK1" s="46"/>
      <c r="MIL1" s="46"/>
      <c r="MIM1" s="46"/>
      <c r="MIN1" s="46"/>
      <c r="MIO1" s="46"/>
      <c r="MIP1" s="46"/>
      <c r="MIQ1" s="46"/>
      <c r="MIR1" s="46"/>
      <c r="MIS1" s="46"/>
      <c r="MIT1" s="46"/>
      <c r="MIU1" s="46"/>
      <c r="MIV1" s="46"/>
      <c r="MIW1" s="46"/>
      <c r="MIX1" s="46"/>
      <c r="MIY1" s="46"/>
      <c r="MIZ1" s="46"/>
      <c r="MJA1" s="46"/>
      <c r="MJB1" s="46"/>
      <c r="MJC1" s="46"/>
      <c r="MJD1" s="46"/>
      <c r="MJE1" s="46"/>
      <c r="MJF1" s="46"/>
      <c r="MJG1" s="46"/>
      <c r="MJH1" s="46"/>
      <c r="MJI1" s="46"/>
      <c r="MJJ1" s="46"/>
      <c r="MJK1" s="46"/>
      <c r="MJL1" s="46"/>
      <c r="MJM1" s="46"/>
      <c r="MJN1" s="46"/>
      <c r="MJO1" s="46"/>
      <c r="MJP1" s="46"/>
      <c r="MJQ1" s="46"/>
      <c r="MJR1" s="46"/>
      <c r="MJS1" s="46"/>
      <c r="MJT1" s="46"/>
      <c r="MJU1" s="46"/>
      <c r="MJV1" s="46"/>
      <c r="MJW1" s="46"/>
      <c r="MJX1" s="46"/>
      <c r="MJY1" s="46"/>
      <c r="MJZ1" s="46"/>
      <c r="MKA1" s="46"/>
      <c r="MKB1" s="46"/>
      <c r="MKC1" s="46"/>
      <c r="MKD1" s="46"/>
      <c r="MKE1" s="46"/>
      <c r="MKF1" s="46"/>
      <c r="MKG1" s="46"/>
      <c r="MKH1" s="46"/>
      <c r="MKI1" s="46"/>
      <c r="MKJ1" s="46"/>
      <c r="MKK1" s="46"/>
      <c r="MKL1" s="46"/>
      <c r="MKM1" s="46"/>
      <c r="MKN1" s="46"/>
      <c r="MKO1" s="46"/>
      <c r="MKP1" s="46"/>
      <c r="MKQ1" s="46"/>
      <c r="MKR1" s="46"/>
      <c r="MKS1" s="46"/>
      <c r="MKT1" s="46"/>
      <c r="MKU1" s="46"/>
      <c r="MKV1" s="46"/>
      <c r="MKW1" s="46"/>
      <c r="MKX1" s="46"/>
      <c r="MKY1" s="46"/>
      <c r="MKZ1" s="46"/>
      <c r="MLA1" s="46"/>
      <c r="MLB1" s="46"/>
      <c r="MLC1" s="46"/>
      <c r="MLD1" s="46"/>
      <c r="MLE1" s="46"/>
      <c r="MLF1" s="46"/>
      <c r="MLG1" s="46"/>
      <c r="MLH1" s="46"/>
      <c r="MLI1" s="46"/>
      <c r="MLJ1" s="46"/>
      <c r="MLK1" s="46"/>
      <c r="MLL1" s="46"/>
      <c r="MLM1" s="46"/>
      <c r="MLN1" s="46"/>
      <c r="MLO1" s="46"/>
      <c r="MLP1" s="46"/>
      <c r="MLQ1" s="46"/>
      <c r="MLR1" s="46"/>
      <c r="MLS1" s="46"/>
      <c r="MLT1" s="46"/>
      <c r="MLU1" s="46"/>
      <c r="MLV1" s="46"/>
      <c r="MLW1" s="46"/>
      <c r="MLX1" s="46"/>
      <c r="MLY1" s="46"/>
      <c r="MLZ1" s="46"/>
      <c r="MMA1" s="46"/>
      <c r="MMB1" s="46"/>
      <c r="MMC1" s="46"/>
      <c r="MMD1" s="46"/>
      <c r="MME1" s="46"/>
      <c r="MMF1" s="46"/>
      <c r="MMG1" s="46"/>
      <c r="MMH1" s="46"/>
      <c r="MMI1" s="46"/>
      <c r="MMJ1" s="46"/>
      <c r="MMK1" s="46"/>
      <c r="MML1" s="46"/>
      <c r="MMM1" s="46"/>
      <c r="MMN1" s="46"/>
      <c r="MMO1" s="46"/>
      <c r="MMP1" s="46"/>
      <c r="MMQ1" s="46"/>
      <c r="MMR1" s="46"/>
      <c r="MMS1" s="46"/>
      <c r="MMT1" s="46"/>
      <c r="MMU1" s="46"/>
      <c r="MMV1" s="46"/>
      <c r="MMW1" s="46"/>
      <c r="MMX1" s="46"/>
      <c r="MMY1" s="46"/>
      <c r="MMZ1" s="46"/>
      <c r="MNA1" s="46"/>
      <c r="MNB1" s="46"/>
      <c r="MNC1" s="46"/>
      <c r="MND1" s="46"/>
      <c r="MNE1" s="46"/>
      <c r="MNF1" s="46"/>
      <c r="MNG1" s="46"/>
      <c r="MNH1" s="46"/>
      <c r="MNI1" s="46"/>
      <c r="MNJ1" s="46"/>
      <c r="MNK1" s="46"/>
      <c r="MNL1" s="46"/>
      <c r="MNM1" s="46"/>
      <c r="MNN1" s="46"/>
      <c r="MNO1" s="46"/>
      <c r="MNP1" s="46"/>
      <c r="MNQ1" s="46"/>
      <c r="MNR1" s="46"/>
      <c r="MNS1" s="46"/>
      <c r="MNT1" s="46"/>
      <c r="MNU1" s="46"/>
      <c r="MNV1" s="46"/>
      <c r="MNW1" s="46"/>
      <c r="MNX1" s="46"/>
      <c r="MNY1" s="46"/>
      <c r="MNZ1" s="46"/>
      <c r="MOA1" s="46"/>
      <c r="MOB1" s="46"/>
      <c r="MOC1" s="46"/>
      <c r="MOD1" s="46"/>
      <c r="MOE1" s="46"/>
      <c r="MOF1" s="46"/>
      <c r="MOG1" s="46"/>
      <c r="MOH1" s="46"/>
      <c r="MOI1" s="46"/>
      <c r="MOJ1" s="46"/>
      <c r="MOK1" s="46"/>
      <c r="MOL1" s="46"/>
      <c r="MOM1" s="46"/>
      <c r="MON1" s="46"/>
      <c r="MOO1" s="46"/>
      <c r="MOP1" s="46"/>
      <c r="MOQ1" s="46"/>
      <c r="MOR1" s="46"/>
      <c r="MOS1" s="46"/>
      <c r="MOT1" s="46"/>
      <c r="MOU1" s="46"/>
      <c r="MOV1" s="46"/>
      <c r="MOW1" s="46"/>
      <c r="MOX1" s="46"/>
      <c r="MOY1" s="46"/>
      <c r="MOZ1" s="46"/>
      <c r="MPA1" s="46"/>
      <c r="MPB1" s="46"/>
      <c r="MPC1" s="46"/>
      <c r="MPD1" s="46"/>
      <c r="MPE1" s="46"/>
      <c r="MPF1" s="46"/>
      <c r="MPG1" s="46"/>
      <c r="MPH1" s="46"/>
      <c r="MPI1" s="46"/>
      <c r="MPJ1" s="46"/>
      <c r="MPK1" s="46"/>
      <c r="MPL1" s="46"/>
      <c r="MPM1" s="46"/>
      <c r="MPN1" s="46"/>
      <c r="MPO1" s="46"/>
      <c r="MPP1" s="46"/>
      <c r="MPQ1" s="46"/>
      <c r="MPR1" s="46"/>
      <c r="MPS1" s="46"/>
      <c r="MPT1" s="46"/>
      <c r="MPU1" s="46"/>
      <c r="MPV1" s="46"/>
      <c r="MPW1" s="46"/>
      <c r="MPX1" s="46"/>
      <c r="MPY1" s="46"/>
      <c r="MPZ1" s="46"/>
      <c r="MQA1" s="46"/>
      <c r="MQB1" s="46"/>
      <c r="MQC1" s="46"/>
      <c r="MQD1" s="46"/>
      <c r="MQE1" s="46"/>
      <c r="MQF1" s="46"/>
      <c r="MQG1" s="46"/>
      <c r="MQH1" s="46"/>
      <c r="MQI1" s="46"/>
      <c r="MQJ1" s="46"/>
      <c r="MQK1" s="46"/>
      <c r="MQL1" s="46"/>
      <c r="MQM1" s="46"/>
      <c r="MQN1" s="46"/>
      <c r="MQO1" s="46"/>
      <c r="MQP1" s="46"/>
      <c r="MQQ1" s="46"/>
      <c r="MQR1" s="46"/>
      <c r="MQS1" s="46"/>
      <c r="MQT1" s="46"/>
      <c r="MQU1" s="46"/>
      <c r="MQV1" s="46"/>
      <c r="MQW1" s="46"/>
      <c r="MQX1" s="46"/>
      <c r="MQY1" s="46"/>
      <c r="MQZ1" s="46"/>
      <c r="MRA1" s="46"/>
      <c r="MRB1" s="46"/>
      <c r="MRC1" s="46"/>
      <c r="MRD1" s="46"/>
      <c r="MRE1" s="46"/>
      <c r="MRF1" s="46"/>
      <c r="MRG1" s="46"/>
      <c r="MRH1" s="46"/>
      <c r="MRI1" s="46"/>
      <c r="MRJ1" s="46"/>
      <c r="MRK1" s="46"/>
      <c r="MRL1" s="46"/>
      <c r="MRM1" s="46"/>
      <c r="MRN1" s="46"/>
      <c r="MRO1" s="46"/>
      <c r="MRP1" s="46"/>
      <c r="MRQ1" s="46"/>
      <c r="MRR1" s="46"/>
      <c r="MRS1" s="46"/>
      <c r="MRT1" s="46"/>
      <c r="MRU1" s="46"/>
      <c r="MRV1" s="46"/>
      <c r="MRW1" s="46"/>
      <c r="MRX1" s="46"/>
      <c r="MRY1" s="46"/>
      <c r="MRZ1" s="46"/>
      <c r="MSA1" s="46"/>
      <c r="MSB1" s="46"/>
      <c r="MSC1" s="46"/>
      <c r="MSD1" s="46"/>
      <c r="MSE1" s="46"/>
      <c r="MSF1" s="46"/>
      <c r="MSG1" s="46"/>
      <c r="MSH1" s="46"/>
      <c r="MSI1" s="46"/>
      <c r="MSJ1" s="46"/>
      <c r="MSK1" s="46"/>
      <c r="MSL1" s="46"/>
      <c r="MSM1" s="46"/>
      <c r="MSN1" s="46"/>
      <c r="MSO1" s="46"/>
      <c r="MSP1" s="46"/>
      <c r="MSQ1" s="46"/>
      <c r="MSR1" s="46"/>
      <c r="MSS1" s="46"/>
      <c r="MST1" s="46"/>
      <c r="MSU1" s="46"/>
      <c r="MSV1" s="46"/>
      <c r="MSW1" s="46"/>
      <c r="MSX1" s="46"/>
      <c r="MSY1" s="46"/>
      <c r="MSZ1" s="46"/>
      <c r="MTA1" s="46"/>
      <c r="MTB1" s="46"/>
      <c r="MTC1" s="46"/>
      <c r="MTD1" s="46"/>
      <c r="MTE1" s="46"/>
      <c r="MTF1" s="46"/>
      <c r="MTG1" s="46"/>
      <c r="MTH1" s="46"/>
      <c r="MTI1" s="46"/>
      <c r="MTJ1" s="46"/>
      <c r="MTK1" s="46"/>
      <c r="MTL1" s="46"/>
      <c r="MTM1" s="46"/>
      <c r="MTN1" s="46"/>
      <c r="MTO1" s="46"/>
      <c r="MTP1" s="46"/>
      <c r="MTQ1" s="46"/>
      <c r="MTR1" s="46"/>
      <c r="MTS1" s="46"/>
      <c r="MTT1" s="46"/>
      <c r="MTU1" s="46"/>
      <c r="MTV1" s="46"/>
      <c r="MTW1" s="46"/>
      <c r="MTX1" s="46"/>
      <c r="MTY1" s="46"/>
      <c r="MTZ1" s="46"/>
      <c r="MUA1" s="46"/>
      <c r="MUB1" s="46"/>
      <c r="MUC1" s="46"/>
      <c r="MUD1" s="46"/>
      <c r="MUE1" s="46"/>
      <c r="MUF1" s="46"/>
      <c r="MUG1" s="46"/>
      <c r="MUH1" s="46"/>
      <c r="MUI1" s="46"/>
      <c r="MUJ1" s="46"/>
      <c r="MUK1" s="46"/>
      <c r="MUL1" s="46"/>
      <c r="MUM1" s="46"/>
      <c r="MUN1" s="46"/>
      <c r="MUO1" s="46"/>
      <c r="MUP1" s="46"/>
      <c r="MUQ1" s="46"/>
      <c r="MUR1" s="46"/>
      <c r="MUS1" s="46"/>
      <c r="MUT1" s="46"/>
      <c r="MUU1" s="46"/>
      <c r="MUV1" s="46"/>
      <c r="MUW1" s="46"/>
      <c r="MUX1" s="46"/>
      <c r="MUY1" s="46"/>
      <c r="MUZ1" s="46"/>
      <c r="MVA1" s="46"/>
      <c r="MVB1" s="46"/>
      <c r="MVC1" s="46"/>
      <c r="MVD1" s="46"/>
      <c r="MVE1" s="46"/>
      <c r="MVF1" s="46"/>
      <c r="MVG1" s="46"/>
      <c r="MVH1" s="46"/>
      <c r="MVI1" s="46"/>
      <c r="MVJ1" s="46"/>
      <c r="MVK1" s="46"/>
      <c r="MVL1" s="46"/>
      <c r="MVM1" s="46"/>
      <c r="MVN1" s="46"/>
      <c r="MVO1" s="46"/>
      <c r="MVP1" s="46"/>
      <c r="MVQ1" s="46"/>
      <c r="MVR1" s="46"/>
      <c r="MVS1" s="46"/>
      <c r="MVT1" s="46"/>
      <c r="MVU1" s="46"/>
      <c r="MVV1" s="46"/>
      <c r="MVW1" s="46"/>
      <c r="MVX1" s="46"/>
      <c r="MVY1" s="46"/>
      <c r="MVZ1" s="46"/>
      <c r="MWA1" s="46"/>
      <c r="MWB1" s="46"/>
      <c r="MWC1" s="46"/>
      <c r="MWD1" s="46"/>
      <c r="MWE1" s="46"/>
      <c r="MWF1" s="46"/>
      <c r="MWG1" s="46"/>
      <c r="MWH1" s="46"/>
      <c r="MWI1" s="46"/>
      <c r="MWJ1" s="46"/>
      <c r="MWK1" s="46"/>
      <c r="MWL1" s="46"/>
      <c r="MWM1" s="46"/>
      <c r="MWN1" s="46"/>
      <c r="MWO1" s="46"/>
      <c r="MWP1" s="46"/>
      <c r="MWQ1" s="46"/>
      <c r="MWR1" s="46"/>
      <c r="MWS1" s="46"/>
      <c r="MWT1" s="46"/>
      <c r="MWU1" s="46"/>
      <c r="MWV1" s="46"/>
      <c r="MWW1" s="46"/>
      <c r="MWX1" s="46"/>
      <c r="MWY1" s="46"/>
      <c r="MWZ1" s="46"/>
      <c r="MXA1" s="46"/>
      <c r="MXB1" s="46"/>
      <c r="MXC1" s="46"/>
      <c r="MXD1" s="46"/>
      <c r="MXE1" s="46"/>
      <c r="MXF1" s="46"/>
      <c r="MXG1" s="46"/>
      <c r="MXH1" s="46"/>
      <c r="MXI1" s="46"/>
      <c r="MXJ1" s="46"/>
      <c r="MXK1" s="46"/>
      <c r="MXL1" s="46"/>
      <c r="MXM1" s="46"/>
      <c r="MXN1" s="46"/>
      <c r="MXO1" s="46"/>
      <c r="MXP1" s="46"/>
      <c r="MXQ1" s="46"/>
      <c r="MXR1" s="46"/>
      <c r="MXS1" s="46"/>
      <c r="MXT1" s="46"/>
      <c r="MXU1" s="46"/>
      <c r="MXV1" s="46"/>
      <c r="MXW1" s="46"/>
      <c r="MXX1" s="46"/>
      <c r="MXY1" s="46"/>
      <c r="MXZ1" s="46"/>
      <c r="MYA1" s="46"/>
      <c r="MYB1" s="46"/>
      <c r="MYC1" s="46"/>
      <c r="MYD1" s="46"/>
      <c r="MYE1" s="46"/>
      <c r="MYF1" s="46"/>
      <c r="MYG1" s="46"/>
      <c r="MYH1" s="46"/>
      <c r="MYI1" s="46"/>
      <c r="MYJ1" s="46"/>
      <c r="MYK1" s="46"/>
      <c r="MYL1" s="46"/>
      <c r="MYM1" s="46"/>
      <c r="MYN1" s="46"/>
      <c r="MYO1" s="46"/>
      <c r="MYP1" s="46"/>
      <c r="MYQ1" s="46"/>
      <c r="MYR1" s="46"/>
      <c r="MYS1" s="46"/>
      <c r="MYT1" s="46"/>
      <c r="MYU1" s="46"/>
      <c r="MYV1" s="46"/>
      <c r="MYW1" s="46"/>
      <c r="MYX1" s="46"/>
      <c r="MYY1" s="46"/>
      <c r="MYZ1" s="46"/>
      <c r="MZA1" s="46"/>
      <c r="MZB1" s="46"/>
      <c r="MZC1" s="46"/>
      <c r="MZD1" s="46"/>
      <c r="MZE1" s="46"/>
      <c r="MZF1" s="46"/>
      <c r="MZG1" s="46"/>
      <c r="MZH1" s="46"/>
      <c r="MZI1" s="46"/>
      <c r="MZJ1" s="46"/>
      <c r="MZK1" s="46"/>
      <c r="MZL1" s="46"/>
      <c r="MZM1" s="46"/>
      <c r="MZN1" s="46"/>
      <c r="MZO1" s="46"/>
      <c r="MZP1" s="46"/>
      <c r="MZQ1" s="46"/>
      <c r="MZR1" s="46"/>
      <c r="MZS1" s="46"/>
      <c r="MZT1" s="46"/>
      <c r="MZU1" s="46"/>
      <c r="MZV1" s="46"/>
      <c r="MZW1" s="46"/>
      <c r="MZX1" s="46"/>
      <c r="MZY1" s="46"/>
      <c r="MZZ1" s="46"/>
      <c r="NAA1" s="46"/>
      <c r="NAB1" s="46"/>
      <c r="NAC1" s="46"/>
      <c r="NAD1" s="46"/>
      <c r="NAE1" s="46"/>
      <c r="NAF1" s="46"/>
      <c r="NAG1" s="46"/>
      <c r="NAH1" s="46"/>
      <c r="NAI1" s="46"/>
      <c r="NAJ1" s="46"/>
      <c r="NAK1" s="46"/>
      <c r="NAL1" s="46"/>
      <c r="NAM1" s="46"/>
      <c r="NAN1" s="46"/>
      <c r="NAO1" s="46"/>
      <c r="NAP1" s="46"/>
      <c r="NAQ1" s="46"/>
      <c r="NAR1" s="46"/>
      <c r="NAS1" s="46"/>
      <c r="NAT1" s="46"/>
      <c r="NAU1" s="46"/>
      <c r="NAV1" s="46"/>
      <c r="NAW1" s="46"/>
      <c r="NAX1" s="46"/>
      <c r="NAY1" s="46"/>
      <c r="NAZ1" s="46"/>
      <c r="NBA1" s="46"/>
      <c r="NBB1" s="46"/>
      <c r="NBC1" s="46"/>
      <c r="NBD1" s="46"/>
      <c r="NBE1" s="46"/>
      <c r="NBF1" s="46"/>
      <c r="NBG1" s="46"/>
      <c r="NBH1" s="46"/>
      <c r="NBI1" s="46"/>
      <c r="NBJ1" s="46"/>
      <c r="NBK1" s="46"/>
      <c r="NBL1" s="46"/>
      <c r="NBM1" s="46"/>
      <c r="NBN1" s="46"/>
      <c r="NBO1" s="46"/>
      <c r="NBP1" s="46"/>
      <c r="NBQ1" s="46"/>
      <c r="NBR1" s="46"/>
      <c r="NBS1" s="46"/>
      <c r="NBT1" s="46"/>
      <c r="NBU1" s="46"/>
      <c r="NBV1" s="46"/>
      <c r="NBW1" s="46"/>
      <c r="NBX1" s="46"/>
      <c r="NBY1" s="46"/>
      <c r="NBZ1" s="46"/>
      <c r="NCA1" s="46"/>
      <c r="NCB1" s="46"/>
      <c r="NCC1" s="46"/>
      <c r="NCD1" s="46"/>
      <c r="NCE1" s="46"/>
      <c r="NCF1" s="46"/>
      <c r="NCG1" s="46"/>
      <c r="NCH1" s="46"/>
      <c r="NCI1" s="46"/>
      <c r="NCJ1" s="46"/>
      <c r="NCK1" s="46"/>
      <c r="NCL1" s="46"/>
      <c r="NCM1" s="46"/>
      <c r="NCN1" s="46"/>
      <c r="NCO1" s="46"/>
      <c r="NCP1" s="46"/>
      <c r="NCQ1" s="46"/>
      <c r="NCR1" s="46"/>
      <c r="NCS1" s="46"/>
      <c r="NCT1" s="46"/>
      <c r="NCU1" s="46"/>
      <c r="NCV1" s="46"/>
      <c r="NCW1" s="46"/>
      <c r="NCX1" s="46"/>
      <c r="NCY1" s="46"/>
      <c r="NCZ1" s="46"/>
      <c r="NDA1" s="46"/>
      <c r="NDB1" s="46"/>
      <c r="NDC1" s="46"/>
      <c r="NDD1" s="46"/>
      <c r="NDE1" s="46"/>
      <c r="NDF1" s="46"/>
      <c r="NDG1" s="46"/>
      <c r="NDH1" s="46"/>
      <c r="NDI1" s="46"/>
      <c r="NDJ1" s="46"/>
      <c r="NDK1" s="46"/>
      <c r="NDL1" s="46"/>
      <c r="NDM1" s="46"/>
      <c r="NDN1" s="46"/>
      <c r="NDO1" s="46"/>
      <c r="NDP1" s="46"/>
      <c r="NDQ1" s="46"/>
      <c r="NDR1" s="46"/>
      <c r="NDS1" s="46"/>
      <c r="NDT1" s="46"/>
      <c r="NDU1" s="46"/>
      <c r="NDV1" s="46"/>
      <c r="NDW1" s="46"/>
      <c r="NDX1" s="46"/>
      <c r="NDY1" s="46"/>
      <c r="NDZ1" s="46"/>
      <c r="NEA1" s="46"/>
      <c r="NEB1" s="46"/>
      <c r="NEC1" s="46"/>
      <c r="NED1" s="46"/>
      <c r="NEE1" s="46"/>
      <c r="NEF1" s="46"/>
      <c r="NEG1" s="46"/>
      <c r="NEH1" s="46"/>
      <c r="NEI1" s="46"/>
      <c r="NEJ1" s="46"/>
      <c r="NEK1" s="46"/>
      <c r="NEL1" s="46"/>
      <c r="NEM1" s="46"/>
      <c r="NEN1" s="46"/>
      <c r="NEO1" s="46"/>
      <c r="NEP1" s="46"/>
      <c r="NEQ1" s="46"/>
      <c r="NER1" s="46"/>
      <c r="NES1" s="46"/>
      <c r="NET1" s="46"/>
      <c r="NEU1" s="46"/>
      <c r="NEV1" s="46"/>
      <c r="NEW1" s="46"/>
      <c r="NEX1" s="46"/>
      <c r="NEY1" s="46"/>
      <c r="NEZ1" s="46"/>
      <c r="NFA1" s="46"/>
      <c r="NFB1" s="46"/>
      <c r="NFC1" s="46"/>
      <c r="NFD1" s="46"/>
      <c r="NFE1" s="46"/>
      <c r="NFF1" s="46"/>
      <c r="NFG1" s="46"/>
      <c r="NFH1" s="46"/>
      <c r="NFI1" s="46"/>
      <c r="NFJ1" s="46"/>
      <c r="NFK1" s="46"/>
      <c r="NFL1" s="46"/>
      <c r="NFM1" s="46"/>
      <c r="NFN1" s="46"/>
      <c r="NFO1" s="46"/>
      <c r="NFP1" s="46"/>
      <c r="NFQ1" s="46"/>
      <c r="NFR1" s="46"/>
      <c r="NFS1" s="46"/>
      <c r="NFT1" s="46"/>
      <c r="NFU1" s="46"/>
      <c r="NFV1" s="46"/>
      <c r="NFW1" s="46"/>
      <c r="NFX1" s="46"/>
      <c r="NFY1" s="46"/>
      <c r="NFZ1" s="46"/>
      <c r="NGA1" s="46"/>
      <c r="NGB1" s="46"/>
      <c r="NGC1" s="46"/>
      <c r="NGD1" s="46"/>
      <c r="NGE1" s="46"/>
      <c r="NGF1" s="46"/>
      <c r="NGG1" s="46"/>
      <c r="NGH1" s="46"/>
      <c r="NGI1" s="46"/>
      <c r="NGJ1" s="46"/>
      <c r="NGK1" s="46"/>
      <c r="NGL1" s="46"/>
      <c r="NGM1" s="46"/>
      <c r="NGN1" s="46"/>
      <c r="NGO1" s="46"/>
      <c r="NGP1" s="46"/>
      <c r="NGQ1" s="46"/>
      <c r="NGR1" s="46"/>
      <c r="NGS1" s="46"/>
      <c r="NGT1" s="46"/>
      <c r="NGU1" s="46"/>
      <c r="NGV1" s="46"/>
      <c r="NGW1" s="46"/>
      <c r="NGX1" s="46"/>
      <c r="NGY1" s="46"/>
      <c r="NGZ1" s="46"/>
      <c r="NHA1" s="46"/>
      <c r="NHB1" s="46"/>
      <c r="NHC1" s="46"/>
      <c r="NHD1" s="46"/>
      <c r="NHE1" s="46"/>
      <c r="NHF1" s="46"/>
      <c r="NHG1" s="46"/>
      <c r="NHH1" s="46"/>
      <c r="NHI1" s="46"/>
      <c r="NHJ1" s="46"/>
      <c r="NHK1" s="46"/>
      <c r="NHL1" s="46"/>
      <c r="NHM1" s="46"/>
      <c r="NHN1" s="46"/>
      <c r="NHO1" s="46"/>
      <c r="NHP1" s="46"/>
      <c r="NHQ1" s="46"/>
      <c r="NHR1" s="46"/>
      <c r="NHS1" s="46"/>
      <c r="NHT1" s="46"/>
      <c r="NHU1" s="46"/>
      <c r="NHV1" s="46"/>
      <c r="NHW1" s="46"/>
      <c r="NHX1" s="46"/>
      <c r="NHY1" s="46"/>
      <c r="NHZ1" s="46"/>
      <c r="NIA1" s="46"/>
      <c r="NIB1" s="46"/>
      <c r="NIC1" s="46"/>
      <c r="NID1" s="46"/>
      <c r="NIE1" s="46"/>
      <c r="NIF1" s="46"/>
      <c r="NIG1" s="46"/>
      <c r="NIH1" s="46"/>
      <c r="NII1" s="46"/>
      <c r="NIJ1" s="46"/>
      <c r="NIK1" s="46"/>
      <c r="NIL1" s="46"/>
      <c r="NIM1" s="46"/>
      <c r="NIN1" s="46"/>
      <c r="NIO1" s="46"/>
      <c r="NIP1" s="46"/>
      <c r="NIQ1" s="46"/>
      <c r="NIR1" s="46"/>
      <c r="NIS1" s="46"/>
      <c r="NIT1" s="46"/>
      <c r="NIU1" s="46"/>
      <c r="NIV1" s="46"/>
      <c r="NIW1" s="46"/>
      <c r="NIX1" s="46"/>
      <c r="NIY1" s="46"/>
      <c r="NIZ1" s="46"/>
      <c r="NJA1" s="46"/>
      <c r="NJB1" s="46"/>
      <c r="NJC1" s="46"/>
      <c r="NJD1" s="46"/>
      <c r="NJE1" s="46"/>
      <c r="NJF1" s="46"/>
      <c r="NJG1" s="46"/>
      <c r="NJH1" s="46"/>
      <c r="NJI1" s="46"/>
      <c r="NJJ1" s="46"/>
      <c r="NJK1" s="46"/>
      <c r="NJL1" s="46"/>
      <c r="NJM1" s="46"/>
      <c r="NJN1" s="46"/>
      <c r="NJO1" s="46"/>
      <c r="NJP1" s="46"/>
      <c r="NJQ1" s="46"/>
      <c r="NJR1" s="46"/>
      <c r="NJS1" s="46"/>
      <c r="NJT1" s="46"/>
      <c r="NJU1" s="46"/>
      <c r="NJV1" s="46"/>
      <c r="NJW1" s="46"/>
      <c r="NJX1" s="46"/>
      <c r="NJY1" s="46"/>
      <c r="NJZ1" s="46"/>
      <c r="NKA1" s="46"/>
      <c r="NKB1" s="46"/>
      <c r="NKC1" s="46"/>
      <c r="NKD1" s="46"/>
      <c r="NKE1" s="46"/>
      <c r="NKF1" s="46"/>
      <c r="NKG1" s="46"/>
      <c r="NKH1" s="46"/>
      <c r="NKI1" s="46"/>
      <c r="NKJ1" s="46"/>
      <c r="NKK1" s="46"/>
      <c r="NKL1" s="46"/>
      <c r="NKM1" s="46"/>
      <c r="NKN1" s="46"/>
      <c r="NKO1" s="46"/>
      <c r="NKP1" s="46"/>
      <c r="NKQ1" s="46"/>
      <c r="NKR1" s="46"/>
      <c r="NKS1" s="46"/>
      <c r="NKT1" s="46"/>
      <c r="NKU1" s="46"/>
      <c r="NKV1" s="46"/>
      <c r="NKW1" s="46"/>
      <c r="NKX1" s="46"/>
      <c r="NKY1" s="46"/>
      <c r="NKZ1" s="46"/>
      <c r="NLA1" s="46"/>
      <c r="NLB1" s="46"/>
      <c r="NLC1" s="46"/>
      <c r="NLD1" s="46"/>
      <c r="NLE1" s="46"/>
      <c r="NLF1" s="46"/>
      <c r="NLG1" s="46"/>
      <c r="NLH1" s="46"/>
      <c r="NLI1" s="46"/>
      <c r="NLJ1" s="46"/>
      <c r="NLK1" s="46"/>
      <c r="NLL1" s="46"/>
      <c r="NLM1" s="46"/>
      <c r="NLN1" s="46"/>
      <c r="NLO1" s="46"/>
      <c r="NLP1" s="46"/>
      <c r="NLQ1" s="46"/>
      <c r="NLR1" s="46"/>
      <c r="NLS1" s="46"/>
      <c r="NLT1" s="46"/>
      <c r="NLU1" s="46"/>
      <c r="NLV1" s="46"/>
      <c r="NLW1" s="46"/>
      <c r="NLX1" s="46"/>
      <c r="NLY1" s="46"/>
      <c r="NLZ1" s="46"/>
      <c r="NMA1" s="46"/>
      <c r="NMB1" s="46"/>
      <c r="NMC1" s="46"/>
      <c r="NMD1" s="46"/>
      <c r="NME1" s="46"/>
      <c r="NMF1" s="46"/>
      <c r="NMG1" s="46"/>
      <c r="NMH1" s="46"/>
      <c r="NMI1" s="46"/>
      <c r="NMJ1" s="46"/>
      <c r="NMK1" s="46"/>
      <c r="NML1" s="46"/>
      <c r="NMM1" s="46"/>
      <c r="NMN1" s="46"/>
      <c r="NMO1" s="46"/>
      <c r="NMP1" s="46"/>
      <c r="NMQ1" s="46"/>
      <c r="NMR1" s="46"/>
      <c r="NMS1" s="46"/>
      <c r="NMT1" s="46"/>
      <c r="NMU1" s="46"/>
      <c r="NMV1" s="46"/>
      <c r="NMW1" s="46"/>
      <c r="NMX1" s="46"/>
      <c r="NMY1" s="46"/>
      <c r="NMZ1" s="46"/>
      <c r="NNA1" s="46"/>
      <c r="NNB1" s="46"/>
      <c r="NNC1" s="46"/>
      <c r="NND1" s="46"/>
      <c r="NNE1" s="46"/>
      <c r="NNF1" s="46"/>
      <c r="NNG1" s="46"/>
      <c r="NNH1" s="46"/>
      <c r="NNI1" s="46"/>
      <c r="NNJ1" s="46"/>
      <c r="NNK1" s="46"/>
      <c r="NNL1" s="46"/>
      <c r="NNM1" s="46"/>
      <c r="NNN1" s="46"/>
      <c r="NNO1" s="46"/>
      <c r="NNP1" s="46"/>
      <c r="NNQ1" s="46"/>
      <c r="NNR1" s="46"/>
      <c r="NNS1" s="46"/>
      <c r="NNT1" s="46"/>
      <c r="NNU1" s="46"/>
      <c r="NNV1" s="46"/>
      <c r="NNW1" s="46"/>
      <c r="NNX1" s="46"/>
      <c r="NNY1" s="46"/>
      <c r="NNZ1" s="46"/>
      <c r="NOA1" s="46"/>
      <c r="NOB1" s="46"/>
      <c r="NOC1" s="46"/>
      <c r="NOD1" s="46"/>
      <c r="NOE1" s="46"/>
      <c r="NOF1" s="46"/>
      <c r="NOG1" s="46"/>
      <c r="NOH1" s="46"/>
      <c r="NOI1" s="46"/>
      <c r="NOJ1" s="46"/>
      <c r="NOK1" s="46"/>
      <c r="NOL1" s="46"/>
      <c r="NOM1" s="46"/>
      <c r="NON1" s="46"/>
      <c r="NOO1" s="46"/>
      <c r="NOP1" s="46"/>
      <c r="NOQ1" s="46"/>
      <c r="NOR1" s="46"/>
      <c r="NOS1" s="46"/>
      <c r="NOT1" s="46"/>
      <c r="NOU1" s="46"/>
      <c r="NOV1" s="46"/>
      <c r="NOW1" s="46"/>
      <c r="NOX1" s="46"/>
      <c r="NOY1" s="46"/>
      <c r="NOZ1" s="46"/>
      <c r="NPA1" s="46"/>
      <c r="NPB1" s="46"/>
      <c r="NPC1" s="46"/>
      <c r="NPD1" s="46"/>
      <c r="NPE1" s="46"/>
      <c r="NPF1" s="46"/>
      <c r="NPG1" s="46"/>
      <c r="NPH1" s="46"/>
      <c r="NPI1" s="46"/>
      <c r="NPJ1" s="46"/>
      <c r="NPK1" s="46"/>
      <c r="NPL1" s="46"/>
      <c r="NPM1" s="46"/>
      <c r="NPN1" s="46"/>
      <c r="NPO1" s="46"/>
      <c r="NPP1" s="46"/>
      <c r="NPQ1" s="46"/>
      <c r="NPR1" s="46"/>
      <c r="NPS1" s="46"/>
      <c r="NPT1" s="46"/>
      <c r="NPU1" s="46"/>
      <c r="NPV1" s="46"/>
      <c r="NPW1" s="46"/>
      <c r="NPX1" s="46"/>
      <c r="NPY1" s="46"/>
      <c r="NPZ1" s="46"/>
      <c r="NQA1" s="46"/>
      <c r="NQB1" s="46"/>
      <c r="NQC1" s="46"/>
      <c r="NQD1" s="46"/>
      <c r="NQE1" s="46"/>
      <c r="NQF1" s="46"/>
      <c r="NQG1" s="46"/>
      <c r="NQH1" s="46"/>
      <c r="NQI1" s="46"/>
      <c r="NQJ1" s="46"/>
      <c r="NQK1" s="46"/>
      <c r="NQL1" s="46"/>
      <c r="NQM1" s="46"/>
      <c r="NQN1" s="46"/>
      <c r="NQO1" s="46"/>
      <c r="NQP1" s="46"/>
      <c r="NQQ1" s="46"/>
      <c r="NQR1" s="46"/>
      <c r="NQS1" s="46"/>
      <c r="NQT1" s="46"/>
      <c r="NQU1" s="46"/>
      <c r="NQV1" s="46"/>
      <c r="NQW1" s="46"/>
      <c r="NQX1" s="46"/>
      <c r="NQY1" s="46"/>
      <c r="NQZ1" s="46"/>
      <c r="NRA1" s="46"/>
      <c r="NRB1" s="46"/>
      <c r="NRC1" s="46"/>
      <c r="NRD1" s="46"/>
      <c r="NRE1" s="46"/>
      <c r="NRF1" s="46"/>
      <c r="NRG1" s="46"/>
      <c r="NRH1" s="46"/>
      <c r="NRI1" s="46"/>
      <c r="NRJ1" s="46"/>
      <c r="NRK1" s="46"/>
      <c r="NRL1" s="46"/>
      <c r="NRM1" s="46"/>
      <c r="NRN1" s="46"/>
      <c r="NRO1" s="46"/>
      <c r="NRP1" s="46"/>
      <c r="NRQ1" s="46"/>
      <c r="NRR1" s="46"/>
      <c r="NRS1" s="46"/>
      <c r="NRT1" s="46"/>
      <c r="NRU1" s="46"/>
      <c r="NRV1" s="46"/>
      <c r="NRW1" s="46"/>
      <c r="NRX1" s="46"/>
      <c r="NRY1" s="46"/>
      <c r="NRZ1" s="46"/>
      <c r="NSA1" s="46"/>
      <c r="NSB1" s="46"/>
      <c r="NSC1" s="46"/>
      <c r="NSD1" s="46"/>
      <c r="NSE1" s="46"/>
      <c r="NSF1" s="46"/>
      <c r="NSG1" s="46"/>
      <c r="NSH1" s="46"/>
      <c r="NSI1" s="46"/>
      <c r="NSJ1" s="46"/>
      <c r="NSK1" s="46"/>
      <c r="NSL1" s="46"/>
      <c r="NSM1" s="46"/>
      <c r="NSN1" s="46"/>
      <c r="NSO1" s="46"/>
      <c r="NSP1" s="46"/>
      <c r="NSQ1" s="46"/>
      <c r="NSR1" s="46"/>
      <c r="NSS1" s="46"/>
      <c r="NST1" s="46"/>
      <c r="NSU1" s="46"/>
      <c r="NSV1" s="46"/>
      <c r="NSW1" s="46"/>
      <c r="NSX1" s="46"/>
      <c r="NSY1" s="46"/>
      <c r="NSZ1" s="46"/>
      <c r="NTA1" s="46"/>
      <c r="NTB1" s="46"/>
      <c r="NTC1" s="46"/>
      <c r="NTD1" s="46"/>
      <c r="NTE1" s="46"/>
      <c r="NTF1" s="46"/>
      <c r="NTG1" s="46"/>
      <c r="NTH1" s="46"/>
      <c r="NTI1" s="46"/>
      <c r="NTJ1" s="46"/>
      <c r="NTK1" s="46"/>
      <c r="NTL1" s="46"/>
      <c r="NTM1" s="46"/>
      <c r="NTN1" s="46"/>
      <c r="NTO1" s="46"/>
      <c r="NTP1" s="46"/>
      <c r="NTQ1" s="46"/>
      <c r="NTR1" s="46"/>
      <c r="NTS1" s="46"/>
      <c r="NTT1" s="46"/>
      <c r="NTU1" s="46"/>
      <c r="NTV1" s="46"/>
      <c r="NTW1" s="46"/>
      <c r="NTX1" s="46"/>
      <c r="NTY1" s="46"/>
      <c r="NTZ1" s="46"/>
      <c r="NUA1" s="46"/>
      <c r="NUB1" s="46"/>
      <c r="NUC1" s="46"/>
      <c r="NUD1" s="46"/>
      <c r="NUE1" s="46"/>
      <c r="NUF1" s="46"/>
      <c r="NUG1" s="46"/>
      <c r="NUH1" s="46"/>
      <c r="NUI1" s="46"/>
      <c r="NUJ1" s="46"/>
      <c r="NUK1" s="46"/>
      <c r="NUL1" s="46"/>
      <c r="NUM1" s="46"/>
      <c r="NUN1" s="46"/>
      <c r="NUO1" s="46"/>
      <c r="NUP1" s="46"/>
      <c r="NUQ1" s="46"/>
      <c r="NUR1" s="46"/>
      <c r="NUS1" s="46"/>
      <c r="NUT1" s="46"/>
      <c r="NUU1" s="46"/>
      <c r="NUV1" s="46"/>
      <c r="NUW1" s="46"/>
      <c r="NUX1" s="46"/>
      <c r="NUY1" s="46"/>
      <c r="NUZ1" s="46"/>
      <c r="NVA1" s="46"/>
      <c r="NVB1" s="46"/>
      <c r="NVC1" s="46"/>
      <c r="NVD1" s="46"/>
      <c r="NVE1" s="46"/>
      <c r="NVF1" s="46"/>
      <c r="NVG1" s="46"/>
      <c r="NVH1" s="46"/>
      <c r="NVI1" s="46"/>
      <c r="NVJ1" s="46"/>
      <c r="NVK1" s="46"/>
      <c r="NVL1" s="46"/>
      <c r="NVM1" s="46"/>
      <c r="NVN1" s="46"/>
      <c r="NVO1" s="46"/>
      <c r="NVP1" s="46"/>
      <c r="NVQ1" s="46"/>
      <c r="NVR1" s="46"/>
      <c r="NVS1" s="46"/>
      <c r="NVT1" s="46"/>
      <c r="NVU1" s="46"/>
      <c r="NVV1" s="46"/>
      <c r="NVW1" s="46"/>
      <c r="NVX1" s="46"/>
      <c r="NVY1" s="46"/>
      <c r="NVZ1" s="46"/>
      <c r="NWA1" s="46"/>
      <c r="NWB1" s="46"/>
      <c r="NWC1" s="46"/>
      <c r="NWD1" s="46"/>
      <c r="NWE1" s="46"/>
      <c r="NWF1" s="46"/>
      <c r="NWG1" s="46"/>
      <c r="NWH1" s="46"/>
      <c r="NWI1" s="46"/>
      <c r="NWJ1" s="46"/>
      <c r="NWK1" s="46"/>
      <c r="NWL1" s="46"/>
      <c r="NWM1" s="46"/>
      <c r="NWN1" s="46"/>
      <c r="NWO1" s="46"/>
      <c r="NWP1" s="46"/>
      <c r="NWQ1" s="46"/>
      <c r="NWR1" s="46"/>
      <c r="NWS1" s="46"/>
      <c r="NWT1" s="46"/>
      <c r="NWU1" s="46"/>
      <c r="NWV1" s="46"/>
      <c r="NWW1" s="46"/>
      <c r="NWX1" s="46"/>
      <c r="NWY1" s="46"/>
      <c r="NWZ1" s="46"/>
      <c r="NXA1" s="46"/>
      <c r="NXB1" s="46"/>
      <c r="NXC1" s="46"/>
      <c r="NXD1" s="46"/>
      <c r="NXE1" s="46"/>
      <c r="NXF1" s="46"/>
      <c r="NXG1" s="46"/>
      <c r="NXH1" s="46"/>
      <c r="NXI1" s="46"/>
      <c r="NXJ1" s="46"/>
      <c r="NXK1" s="46"/>
      <c r="NXL1" s="46"/>
      <c r="NXM1" s="46"/>
      <c r="NXN1" s="46"/>
      <c r="NXO1" s="46"/>
      <c r="NXP1" s="46"/>
      <c r="NXQ1" s="46"/>
      <c r="NXR1" s="46"/>
      <c r="NXS1" s="46"/>
      <c r="NXT1" s="46"/>
      <c r="NXU1" s="46"/>
      <c r="NXV1" s="46"/>
      <c r="NXW1" s="46"/>
      <c r="NXX1" s="46"/>
      <c r="NXY1" s="46"/>
      <c r="NXZ1" s="46"/>
      <c r="NYA1" s="46"/>
      <c r="NYB1" s="46"/>
      <c r="NYC1" s="46"/>
      <c r="NYD1" s="46"/>
      <c r="NYE1" s="46"/>
      <c r="NYF1" s="46"/>
      <c r="NYG1" s="46"/>
      <c r="NYH1" s="46"/>
      <c r="NYI1" s="46"/>
      <c r="NYJ1" s="46"/>
      <c r="NYK1" s="46"/>
      <c r="NYL1" s="46"/>
      <c r="NYM1" s="46"/>
      <c r="NYN1" s="46"/>
      <c r="NYO1" s="46"/>
      <c r="NYP1" s="46"/>
      <c r="NYQ1" s="46"/>
      <c r="NYR1" s="46"/>
      <c r="NYS1" s="46"/>
      <c r="NYT1" s="46"/>
      <c r="NYU1" s="46"/>
      <c r="NYV1" s="46"/>
      <c r="NYW1" s="46"/>
      <c r="NYX1" s="46"/>
      <c r="NYY1" s="46"/>
      <c r="NYZ1" s="46"/>
      <c r="NZA1" s="46"/>
      <c r="NZB1" s="46"/>
      <c r="NZC1" s="46"/>
      <c r="NZD1" s="46"/>
      <c r="NZE1" s="46"/>
      <c r="NZF1" s="46"/>
      <c r="NZG1" s="46"/>
      <c r="NZH1" s="46"/>
      <c r="NZI1" s="46"/>
      <c r="NZJ1" s="46"/>
      <c r="NZK1" s="46"/>
      <c r="NZL1" s="46"/>
      <c r="NZM1" s="46"/>
      <c r="NZN1" s="46"/>
      <c r="NZO1" s="46"/>
      <c r="NZP1" s="46"/>
      <c r="NZQ1" s="46"/>
      <c r="NZR1" s="46"/>
      <c r="NZS1" s="46"/>
      <c r="NZT1" s="46"/>
      <c r="NZU1" s="46"/>
      <c r="NZV1" s="46"/>
      <c r="NZW1" s="46"/>
      <c r="NZX1" s="46"/>
      <c r="NZY1" s="46"/>
      <c r="NZZ1" s="46"/>
      <c r="OAA1" s="46"/>
      <c r="OAB1" s="46"/>
      <c r="OAC1" s="46"/>
      <c r="OAD1" s="46"/>
      <c r="OAE1" s="46"/>
      <c r="OAF1" s="46"/>
      <c r="OAG1" s="46"/>
      <c r="OAH1" s="46"/>
      <c r="OAI1" s="46"/>
      <c r="OAJ1" s="46"/>
      <c r="OAK1" s="46"/>
      <c r="OAL1" s="46"/>
      <c r="OAM1" s="46"/>
      <c r="OAN1" s="46"/>
      <c r="OAO1" s="46"/>
      <c r="OAP1" s="46"/>
      <c r="OAQ1" s="46"/>
      <c r="OAR1" s="46"/>
      <c r="OAS1" s="46"/>
      <c r="OAT1" s="46"/>
      <c r="OAU1" s="46"/>
      <c r="OAV1" s="46"/>
      <c r="OAW1" s="46"/>
      <c r="OAX1" s="46"/>
      <c r="OAY1" s="46"/>
      <c r="OAZ1" s="46"/>
      <c r="OBA1" s="46"/>
      <c r="OBB1" s="46"/>
      <c r="OBC1" s="46"/>
      <c r="OBD1" s="46"/>
      <c r="OBE1" s="46"/>
      <c r="OBF1" s="46"/>
      <c r="OBG1" s="46"/>
      <c r="OBH1" s="46"/>
      <c r="OBI1" s="46"/>
      <c r="OBJ1" s="46"/>
      <c r="OBK1" s="46"/>
      <c r="OBL1" s="46"/>
      <c r="OBM1" s="46"/>
      <c r="OBN1" s="46"/>
      <c r="OBO1" s="46"/>
      <c r="OBP1" s="46"/>
      <c r="OBQ1" s="46"/>
      <c r="OBR1" s="46"/>
      <c r="OBS1" s="46"/>
      <c r="OBT1" s="46"/>
      <c r="OBU1" s="46"/>
      <c r="OBV1" s="46"/>
      <c r="OBW1" s="46"/>
      <c r="OBX1" s="46"/>
      <c r="OBY1" s="46"/>
      <c r="OBZ1" s="46"/>
      <c r="OCA1" s="46"/>
      <c r="OCB1" s="46"/>
      <c r="OCC1" s="46"/>
      <c r="OCD1" s="46"/>
      <c r="OCE1" s="46"/>
      <c r="OCF1" s="46"/>
      <c r="OCG1" s="46"/>
      <c r="OCH1" s="46"/>
      <c r="OCI1" s="46"/>
      <c r="OCJ1" s="46"/>
      <c r="OCK1" s="46"/>
      <c r="OCL1" s="46"/>
      <c r="OCM1" s="46"/>
      <c r="OCN1" s="46"/>
      <c r="OCO1" s="46"/>
      <c r="OCP1" s="46"/>
      <c r="OCQ1" s="46"/>
      <c r="OCR1" s="46"/>
      <c r="OCS1" s="46"/>
      <c r="OCT1" s="46"/>
      <c r="OCU1" s="46"/>
      <c r="OCV1" s="46"/>
      <c r="OCW1" s="46"/>
      <c r="OCX1" s="46"/>
      <c r="OCY1" s="46"/>
      <c r="OCZ1" s="46"/>
      <c r="ODA1" s="46"/>
      <c r="ODB1" s="46"/>
      <c r="ODC1" s="46"/>
      <c r="ODD1" s="46"/>
      <c r="ODE1" s="46"/>
      <c r="ODF1" s="46"/>
      <c r="ODG1" s="46"/>
      <c r="ODH1" s="46"/>
      <c r="ODI1" s="46"/>
      <c r="ODJ1" s="46"/>
      <c r="ODK1" s="46"/>
      <c r="ODL1" s="46"/>
      <c r="ODM1" s="46"/>
      <c r="ODN1" s="46"/>
      <c r="ODO1" s="46"/>
      <c r="ODP1" s="46"/>
      <c r="ODQ1" s="46"/>
      <c r="ODR1" s="46"/>
      <c r="ODS1" s="46"/>
      <c r="ODT1" s="46"/>
      <c r="ODU1" s="46"/>
      <c r="ODV1" s="46"/>
      <c r="ODW1" s="46"/>
      <c r="ODX1" s="46"/>
      <c r="ODY1" s="46"/>
      <c r="ODZ1" s="46"/>
      <c r="OEA1" s="46"/>
      <c r="OEB1" s="46"/>
      <c r="OEC1" s="46"/>
      <c r="OED1" s="46"/>
      <c r="OEE1" s="46"/>
      <c r="OEF1" s="46"/>
      <c r="OEG1" s="46"/>
      <c r="OEH1" s="46"/>
      <c r="OEI1" s="46"/>
      <c r="OEJ1" s="46"/>
      <c r="OEK1" s="46"/>
      <c r="OEL1" s="46"/>
      <c r="OEM1" s="46"/>
      <c r="OEN1" s="46"/>
      <c r="OEO1" s="46"/>
      <c r="OEP1" s="46"/>
      <c r="OEQ1" s="46"/>
      <c r="OER1" s="46"/>
      <c r="OES1" s="46"/>
      <c r="OET1" s="46"/>
      <c r="OEU1" s="46"/>
      <c r="OEV1" s="46"/>
      <c r="OEW1" s="46"/>
      <c r="OEX1" s="46"/>
      <c r="OEY1" s="46"/>
      <c r="OEZ1" s="46"/>
      <c r="OFA1" s="46"/>
      <c r="OFB1" s="46"/>
      <c r="OFC1" s="46"/>
      <c r="OFD1" s="46"/>
      <c r="OFE1" s="46"/>
      <c r="OFF1" s="46"/>
      <c r="OFG1" s="46"/>
      <c r="OFH1" s="46"/>
      <c r="OFI1" s="46"/>
      <c r="OFJ1" s="46"/>
      <c r="OFK1" s="46"/>
      <c r="OFL1" s="46"/>
      <c r="OFM1" s="46"/>
      <c r="OFN1" s="46"/>
      <c r="OFO1" s="46"/>
      <c r="OFP1" s="46"/>
      <c r="OFQ1" s="46"/>
      <c r="OFR1" s="46"/>
      <c r="OFS1" s="46"/>
      <c r="OFT1" s="46"/>
      <c r="OFU1" s="46"/>
      <c r="OFV1" s="46"/>
      <c r="OFW1" s="46"/>
      <c r="OFX1" s="46"/>
      <c r="OFY1" s="46"/>
      <c r="OFZ1" s="46"/>
      <c r="OGA1" s="46"/>
      <c r="OGB1" s="46"/>
      <c r="OGC1" s="46"/>
      <c r="OGD1" s="46"/>
      <c r="OGE1" s="46"/>
      <c r="OGF1" s="46"/>
      <c r="OGG1" s="46"/>
      <c r="OGH1" s="46"/>
      <c r="OGI1" s="46"/>
      <c r="OGJ1" s="46"/>
      <c r="OGK1" s="46"/>
      <c r="OGL1" s="46"/>
      <c r="OGM1" s="46"/>
      <c r="OGN1" s="46"/>
      <c r="OGO1" s="46"/>
      <c r="OGP1" s="46"/>
      <c r="OGQ1" s="46"/>
      <c r="OGR1" s="46"/>
      <c r="OGS1" s="46"/>
      <c r="OGT1" s="46"/>
      <c r="OGU1" s="46"/>
      <c r="OGV1" s="46"/>
      <c r="OGW1" s="46"/>
      <c r="OGX1" s="46"/>
      <c r="OGY1" s="46"/>
      <c r="OGZ1" s="46"/>
      <c r="OHA1" s="46"/>
      <c r="OHB1" s="46"/>
      <c r="OHC1" s="46"/>
      <c r="OHD1" s="46"/>
      <c r="OHE1" s="46"/>
      <c r="OHF1" s="46"/>
      <c r="OHG1" s="46"/>
      <c r="OHH1" s="46"/>
      <c r="OHI1" s="46"/>
      <c r="OHJ1" s="46"/>
      <c r="OHK1" s="46"/>
      <c r="OHL1" s="46"/>
      <c r="OHM1" s="46"/>
      <c r="OHN1" s="46"/>
      <c r="OHO1" s="46"/>
      <c r="OHP1" s="46"/>
      <c r="OHQ1" s="46"/>
      <c r="OHR1" s="46"/>
      <c r="OHS1" s="46"/>
      <c r="OHT1" s="46"/>
      <c r="OHU1" s="46"/>
      <c r="OHV1" s="46"/>
      <c r="OHW1" s="46"/>
      <c r="OHX1" s="46"/>
      <c r="OHY1" s="46"/>
      <c r="OHZ1" s="46"/>
      <c r="OIA1" s="46"/>
      <c r="OIB1" s="46"/>
      <c r="OIC1" s="46"/>
      <c r="OID1" s="46"/>
      <c r="OIE1" s="46"/>
      <c r="OIF1" s="46"/>
      <c r="OIG1" s="46"/>
      <c r="OIH1" s="46"/>
      <c r="OII1" s="46"/>
      <c r="OIJ1" s="46"/>
      <c r="OIK1" s="46"/>
      <c r="OIL1" s="46"/>
      <c r="OIM1" s="46"/>
      <c r="OIN1" s="46"/>
      <c r="OIO1" s="46"/>
      <c r="OIP1" s="46"/>
      <c r="OIQ1" s="46"/>
      <c r="OIR1" s="46"/>
      <c r="OIS1" s="46"/>
      <c r="OIT1" s="46"/>
      <c r="OIU1" s="46"/>
      <c r="OIV1" s="46"/>
      <c r="OIW1" s="46"/>
      <c r="OIX1" s="46"/>
      <c r="OIY1" s="46"/>
      <c r="OIZ1" s="46"/>
      <c r="OJA1" s="46"/>
      <c r="OJB1" s="46"/>
      <c r="OJC1" s="46"/>
      <c r="OJD1" s="46"/>
      <c r="OJE1" s="46"/>
      <c r="OJF1" s="46"/>
      <c r="OJG1" s="46"/>
      <c r="OJH1" s="46"/>
      <c r="OJI1" s="46"/>
      <c r="OJJ1" s="46"/>
      <c r="OJK1" s="46"/>
      <c r="OJL1" s="46"/>
      <c r="OJM1" s="46"/>
      <c r="OJN1" s="46"/>
      <c r="OJO1" s="46"/>
      <c r="OJP1" s="46"/>
      <c r="OJQ1" s="46"/>
      <c r="OJR1" s="46"/>
      <c r="OJS1" s="46"/>
      <c r="OJT1" s="46"/>
      <c r="OJU1" s="46"/>
      <c r="OJV1" s="46"/>
      <c r="OJW1" s="46"/>
      <c r="OJX1" s="46"/>
      <c r="OJY1" s="46"/>
      <c r="OJZ1" s="46"/>
      <c r="OKA1" s="46"/>
      <c r="OKB1" s="46"/>
      <c r="OKC1" s="46"/>
      <c r="OKD1" s="46"/>
      <c r="OKE1" s="46"/>
      <c r="OKF1" s="46"/>
      <c r="OKG1" s="46"/>
      <c r="OKH1" s="46"/>
      <c r="OKI1" s="46"/>
      <c r="OKJ1" s="46"/>
      <c r="OKK1" s="46"/>
      <c r="OKL1" s="46"/>
      <c r="OKM1" s="46"/>
      <c r="OKN1" s="46"/>
      <c r="OKO1" s="46"/>
      <c r="OKP1" s="46"/>
      <c r="OKQ1" s="46"/>
      <c r="OKR1" s="46"/>
      <c r="OKS1" s="46"/>
      <c r="OKT1" s="46"/>
      <c r="OKU1" s="46"/>
      <c r="OKV1" s="46"/>
      <c r="OKW1" s="46"/>
      <c r="OKX1" s="46"/>
      <c r="OKY1" s="46"/>
      <c r="OKZ1" s="46"/>
      <c r="OLA1" s="46"/>
      <c r="OLB1" s="46"/>
      <c r="OLC1" s="46"/>
      <c r="OLD1" s="46"/>
      <c r="OLE1" s="46"/>
      <c r="OLF1" s="46"/>
      <c r="OLG1" s="46"/>
      <c r="OLH1" s="46"/>
      <c r="OLI1" s="46"/>
      <c r="OLJ1" s="46"/>
      <c r="OLK1" s="46"/>
      <c r="OLL1" s="46"/>
      <c r="OLM1" s="46"/>
      <c r="OLN1" s="46"/>
      <c r="OLO1" s="46"/>
      <c r="OLP1" s="46"/>
      <c r="OLQ1" s="46"/>
      <c r="OLR1" s="46"/>
      <c r="OLS1" s="46"/>
      <c r="OLT1" s="46"/>
      <c r="OLU1" s="46"/>
      <c r="OLV1" s="46"/>
      <c r="OLW1" s="46"/>
      <c r="OLX1" s="46"/>
      <c r="OLY1" s="46"/>
      <c r="OLZ1" s="46"/>
      <c r="OMA1" s="46"/>
      <c r="OMB1" s="46"/>
      <c r="OMC1" s="46"/>
      <c r="OMD1" s="46"/>
      <c r="OME1" s="46"/>
      <c r="OMF1" s="46"/>
      <c r="OMG1" s="46"/>
      <c r="OMH1" s="46"/>
      <c r="OMI1" s="46"/>
      <c r="OMJ1" s="46"/>
      <c r="OMK1" s="46"/>
      <c r="OML1" s="46"/>
      <c r="OMM1" s="46"/>
      <c r="OMN1" s="46"/>
      <c r="OMO1" s="46"/>
      <c r="OMP1" s="46"/>
      <c r="OMQ1" s="46"/>
      <c r="OMR1" s="46"/>
      <c r="OMS1" s="46"/>
      <c r="OMT1" s="46"/>
      <c r="OMU1" s="46"/>
      <c r="OMV1" s="46"/>
      <c r="OMW1" s="46"/>
      <c r="OMX1" s="46"/>
      <c r="OMY1" s="46"/>
      <c r="OMZ1" s="46"/>
      <c r="ONA1" s="46"/>
      <c r="ONB1" s="46"/>
      <c r="ONC1" s="46"/>
      <c r="OND1" s="46"/>
      <c r="ONE1" s="46"/>
      <c r="ONF1" s="46"/>
      <c r="ONG1" s="46"/>
      <c r="ONH1" s="46"/>
      <c r="ONI1" s="46"/>
      <c r="ONJ1" s="46"/>
      <c r="ONK1" s="46"/>
      <c r="ONL1" s="46"/>
      <c r="ONM1" s="46"/>
      <c r="ONN1" s="46"/>
      <c r="ONO1" s="46"/>
      <c r="ONP1" s="46"/>
      <c r="ONQ1" s="46"/>
      <c r="ONR1" s="46"/>
      <c r="ONS1" s="46"/>
      <c r="ONT1" s="46"/>
      <c r="ONU1" s="46"/>
      <c r="ONV1" s="46"/>
      <c r="ONW1" s="46"/>
      <c r="ONX1" s="46"/>
      <c r="ONY1" s="46"/>
      <c r="ONZ1" s="46"/>
      <c r="OOA1" s="46"/>
      <c r="OOB1" s="46"/>
      <c r="OOC1" s="46"/>
      <c r="OOD1" s="46"/>
      <c r="OOE1" s="46"/>
      <c r="OOF1" s="46"/>
      <c r="OOG1" s="46"/>
      <c r="OOH1" s="46"/>
      <c r="OOI1" s="46"/>
      <c r="OOJ1" s="46"/>
      <c r="OOK1" s="46"/>
      <c r="OOL1" s="46"/>
      <c r="OOM1" s="46"/>
      <c r="OON1" s="46"/>
      <c r="OOO1" s="46"/>
      <c r="OOP1" s="46"/>
      <c r="OOQ1" s="46"/>
      <c r="OOR1" s="46"/>
      <c r="OOS1" s="46"/>
      <c r="OOT1" s="46"/>
      <c r="OOU1" s="46"/>
      <c r="OOV1" s="46"/>
      <c r="OOW1" s="46"/>
      <c r="OOX1" s="46"/>
      <c r="OOY1" s="46"/>
      <c r="OOZ1" s="46"/>
      <c r="OPA1" s="46"/>
      <c r="OPB1" s="46"/>
      <c r="OPC1" s="46"/>
      <c r="OPD1" s="46"/>
      <c r="OPE1" s="46"/>
      <c r="OPF1" s="46"/>
      <c r="OPG1" s="46"/>
      <c r="OPH1" s="46"/>
      <c r="OPI1" s="46"/>
      <c r="OPJ1" s="46"/>
      <c r="OPK1" s="46"/>
      <c r="OPL1" s="46"/>
      <c r="OPM1" s="46"/>
      <c r="OPN1" s="46"/>
      <c r="OPO1" s="46"/>
      <c r="OPP1" s="46"/>
      <c r="OPQ1" s="46"/>
      <c r="OPR1" s="46"/>
      <c r="OPS1" s="46"/>
      <c r="OPT1" s="46"/>
      <c r="OPU1" s="46"/>
      <c r="OPV1" s="46"/>
      <c r="OPW1" s="46"/>
      <c r="OPX1" s="46"/>
      <c r="OPY1" s="46"/>
      <c r="OPZ1" s="46"/>
      <c r="OQA1" s="46"/>
      <c r="OQB1" s="46"/>
      <c r="OQC1" s="46"/>
      <c r="OQD1" s="46"/>
      <c r="OQE1" s="46"/>
      <c r="OQF1" s="46"/>
      <c r="OQG1" s="46"/>
      <c r="OQH1" s="46"/>
      <c r="OQI1" s="46"/>
      <c r="OQJ1" s="46"/>
      <c r="OQK1" s="46"/>
      <c r="OQL1" s="46"/>
      <c r="OQM1" s="46"/>
      <c r="OQN1" s="46"/>
      <c r="OQO1" s="46"/>
      <c r="OQP1" s="46"/>
      <c r="OQQ1" s="46"/>
      <c r="OQR1" s="46"/>
      <c r="OQS1" s="46"/>
      <c r="OQT1" s="46"/>
      <c r="OQU1" s="46"/>
      <c r="OQV1" s="46"/>
      <c r="OQW1" s="46"/>
      <c r="OQX1" s="46"/>
      <c r="OQY1" s="46"/>
      <c r="OQZ1" s="46"/>
      <c r="ORA1" s="46"/>
      <c r="ORB1" s="46"/>
      <c r="ORC1" s="46"/>
      <c r="ORD1" s="46"/>
      <c r="ORE1" s="46"/>
      <c r="ORF1" s="46"/>
      <c r="ORG1" s="46"/>
      <c r="ORH1" s="46"/>
      <c r="ORI1" s="46"/>
      <c r="ORJ1" s="46"/>
      <c r="ORK1" s="46"/>
      <c r="ORL1" s="46"/>
      <c r="ORM1" s="46"/>
      <c r="ORN1" s="46"/>
      <c r="ORO1" s="46"/>
      <c r="ORP1" s="46"/>
      <c r="ORQ1" s="46"/>
      <c r="ORR1" s="46"/>
      <c r="ORS1" s="46"/>
      <c r="ORT1" s="46"/>
      <c r="ORU1" s="46"/>
      <c r="ORV1" s="46"/>
      <c r="ORW1" s="46"/>
      <c r="ORX1" s="46"/>
      <c r="ORY1" s="46"/>
      <c r="ORZ1" s="46"/>
      <c r="OSA1" s="46"/>
      <c r="OSB1" s="46"/>
      <c r="OSC1" s="46"/>
      <c r="OSD1" s="46"/>
      <c r="OSE1" s="46"/>
      <c r="OSF1" s="46"/>
      <c r="OSG1" s="46"/>
      <c r="OSH1" s="46"/>
      <c r="OSI1" s="46"/>
      <c r="OSJ1" s="46"/>
      <c r="OSK1" s="46"/>
      <c r="OSL1" s="46"/>
      <c r="OSM1" s="46"/>
      <c r="OSN1" s="46"/>
      <c r="OSO1" s="46"/>
      <c r="OSP1" s="46"/>
      <c r="OSQ1" s="46"/>
      <c r="OSR1" s="46"/>
      <c r="OSS1" s="46"/>
      <c r="OST1" s="46"/>
      <c r="OSU1" s="46"/>
      <c r="OSV1" s="46"/>
      <c r="OSW1" s="46"/>
      <c r="OSX1" s="46"/>
      <c r="OSY1" s="46"/>
      <c r="OSZ1" s="46"/>
      <c r="OTA1" s="46"/>
      <c r="OTB1" s="46"/>
      <c r="OTC1" s="46"/>
      <c r="OTD1" s="46"/>
      <c r="OTE1" s="46"/>
      <c r="OTF1" s="46"/>
      <c r="OTG1" s="46"/>
      <c r="OTH1" s="46"/>
      <c r="OTI1" s="46"/>
      <c r="OTJ1" s="46"/>
      <c r="OTK1" s="46"/>
      <c r="OTL1" s="46"/>
      <c r="OTM1" s="46"/>
      <c r="OTN1" s="46"/>
      <c r="OTO1" s="46"/>
      <c r="OTP1" s="46"/>
      <c r="OTQ1" s="46"/>
      <c r="OTR1" s="46"/>
      <c r="OTS1" s="46"/>
      <c r="OTT1" s="46"/>
      <c r="OTU1" s="46"/>
      <c r="OTV1" s="46"/>
      <c r="OTW1" s="46"/>
      <c r="OTX1" s="46"/>
      <c r="OTY1" s="46"/>
      <c r="OTZ1" s="46"/>
      <c r="OUA1" s="46"/>
      <c r="OUB1" s="46"/>
      <c r="OUC1" s="46"/>
      <c r="OUD1" s="46"/>
      <c r="OUE1" s="46"/>
      <c r="OUF1" s="46"/>
      <c r="OUG1" s="46"/>
      <c r="OUH1" s="46"/>
      <c r="OUI1" s="46"/>
      <c r="OUJ1" s="46"/>
      <c r="OUK1" s="46"/>
      <c r="OUL1" s="46"/>
      <c r="OUM1" s="46"/>
      <c r="OUN1" s="46"/>
      <c r="OUO1" s="46"/>
      <c r="OUP1" s="46"/>
      <c r="OUQ1" s="46"/>
      <c r="OUR1" s="46"/>
      <c r="OUS1" s="46"/>
      <c r="OUT1" s="46"/>
      <c r="OUU1" s="46"/>
      <c r="OUV1" s="46"/>
      <c r="OUW1" s="46"/>
      <c r="OUX1" s="46"/>
      <c r="OUY1" s="46"/>
      <c r="OUZ1" s="46"/>
      <c r="OVA1" s="46"/>
      <c r="OVB1" s="46"/>
      <c r="OVC1" s="46"/>
      <c r="OVD1" s="46"/>
      <c r="OVE1" s="46"/>
      <c r="OVF1" s="46"/>
      <c r="OVG1" s="46"/>
      <c r="OVH1" s="46"/>
      <c r="OVI1" s="46"/>
      <c r="OVJ1" s="46"/>
      <c r="OVK1" s="46"/>
      <c r="OVL1" s="46"/>
      <c r="OVM1" s="46"/>
      <c r="OVN1" s="46"/>
      <c r="OVO1" s="46"/>
      <c r="OVP1" s="46"/>
      <c r="OVQ1" s="46"/>
      <c r="OVR1" s="46"/>
      <c r="OVS1" s="46"/>
      <c r="OVT1" s="46"/>
      <c r="OVU1" s="46"/>
      <c r="OVV1" s="46"/>
      <c r="OVW1" s="46"/>
      <c r="OVX1" s="46"/>
      <c r="OVY1" s="46"/>
      <c r="OVZ1" s="46"/>
      <c r="OWA1" s="46"/>
      <c r="OWB1" s="46"/>
      <c r="OWC1" s="46"/>
      <c r="OWD1" s="46"/>
      <c r="OWE1" s="46"/>
      <c r="OWF1" s="46"/>
      <c r="OWG1" s="46"/>
      <c r="OWH1" s="46"/>
      <c r="OWI1" s="46"/>
      <c r="OWJ1" s="46"/>
      <c r="OWK1" s="46"/>
      <c r="OWL1" s="46"/>
      <c r="OWM1" s="46"/>
      <c r="OWN1" s="46"/>
      <c r="OWO1" s="46"/>
      <c r="OWP1" s="46"/>
      <c r="OWQ1" s="46"/>
      <c r="OWR1" s="46"/>
      <c r="OWS1" s="46"/>
      <c r="OWT1" s="46"/>
      <c r="OWU1" s="46"/>
      <c r="OWV1" s="46"/>
      <c r="OWW1" s="46"/>
      <c r="OWX1" s="46"/>
      <c r="OWY1" s="46"/>
      <c r="OWZ1" s="46"/>
      <c r="OXA1" s="46"/>
      <c r="OXB1" s="46"/>
      <c r="OXC1" s="46"/>
      <c r="OXD1" s="46"/>
      <c r="OXE1" s="46"/>
      <c r="OXF1" s="46"/>
      <c r="OXG1" s="46"/>
      <c r="OXH1" s="46"/>
      <c r="OXI1" s="46"/>
      <c r="OXJ1" s="46"/>
      <c r="OXK1" s="46"/>
      <c r="OXL1" s="46"/>
      <c r="OXM1" s="46"/>
      <c r="OXN1" s="46"/>
      <c r="OXO1" s="46"/>
      <c r="OXP1" s="46"/>
      <c r="OXQ1" s="46"/>
      <c r="OXR1" s="46"/>
      <c r="OXS1" s="46"/>
      <c r="OXT1" s="46"/>
      <c r="OXU1" s="46"/>
      <c r="OXV1" s="46"/>
      <c r="OXW1" s="46"/>
      <c r="OXX1" s="46"/>
      <c r="OXY1" s="46"/>
      <c r="OXZ1" s="46"/>
      <c r="OYA1" s="46"/>
      <c r="OYB1" s="46"/>
      <c r="OYC1" s="46"/>
      <c r="OYD1" s="46"/>
      <c r="OYE1" s="46"/>
      <c r="OYF1" s="46"/>
      <c r="OYG1" s="46"/>
      <c r="OYH1" s="46"/>
      <c r="OYI1" s="46"/>
      <c r="OYJ1" s="46"/>
      <c r="OYK1" s="46"/>
      <c r="OYL1" s="46"/>
      <c r="OYM1" s="46"/>
      <c r="OYN1" s="46"/>
      <c r="OYO1" s="46"/>
      <c r="OYP1" s="46"/>
      <c r="OYQ1" s="46"/>
      <c r="OYR1" s="46"/>
      <c r="OYS1" s="46"/>
      <c r="OYT1" s="46"/>
      <c r="OYU1" s="46"/>
      <c r="OYV1" s="46"/>
      <c r="OYW1" s="46"/>
      <c r="OYX1" s="46"/>
      <c r="OYY1" s="46"/>
      <c r="OYZ1" s="46"/>
      <c r="OZA1" s="46"/>
      <c r="OZB1" s="46"/>
      <c r="OZC1" s="46"/>
      <c r="OZD1" s="46"/>
      <c r="OZE1" s="46"/>
      <c r="OZF1" s="46"/>
      <c r="OZG1" s="46"/>
      <c r="OZH1" s="46"/>
      <c r="OZI1" s="46"/>
      <c r="OZJ1" s="46"/>
      <c r="OZK1" s="46"/>
      <c r="OZL1" s="46"/>
      <c r="OZM1" s="46"/>
      <c r="OZN1" s="46"/>
      <c r="OZO1" s="46"/>
      <c r="OZP1" s="46"/>
      <c r="OZQ1" s="46"/>
      <c r="OZR1" s="46"/>
      <c r="OZS1" s="46"/>
      <c r="OZT1" s="46"/>
      <c r="OZU1" s="46"/>
      <c r="OZV1" s="46"/>
      <c r="OZW1" s="46"/>
      <c r="OZX1" s="46"/>
      <c r="OZY1" s="46"/>
      <c r="OZZ1" s="46"/>
      <c r="PAA1" s="46"/>
      <c r="PAB1" s="46"/>
      <c r="PAC1" s="46"/>
      <c r="PAD1" s="46"/>
      <c r="PAE1" s="46"/>
      <c r="PAF1" s="46"/>
      <c r="PAG1" s="46"/>
      <c r="PAH1" s="46"/>
      <c r="PAI1" s="46"/>
      <c r="PAJ1" s="46"/>
      <c r="PAK1" s="46"/>
      <c r="PAL1" s="46"/>
      <c r="PAM1" s="46"/>
      <c r="PAN1" s="46"/>
      <c r="PAO1" s="46"/>
      <c r="PAP1" s="46"/>
      <c r="PAQ1" s="46"/>
      <c r="PAR1" s="46"/>
      <c r="PAS1" s="46"/>
      <c r="PAT1" s="46"/>
      <c r="PAU1" s="46"/>
      <c r="PAV1" s="46"/>
      <c r="PAW1" s="46"/>
      <c r="PAX1" s="46"/>
      <c r="PAY1" s="46"/>
      <c r="PAZ1" s="46"/>
      <c r="PBA1" s="46"/>
      <c r="PBB1" s="46"/>
      <c r="PBC1" s="46"/>
      <c r="PBD1" s="46"/>
      <c r="PBE1" s="46"/>
      <c r="PBF1" s="46"/>
      <c r="PBG1" s="46"/>
      <c r="PBH1" s="46"/>
      <c r="PBI1" s="46"/>
      <c r="PBJ1" s="46"/>
      <c r="PBK1" s="46"/>
      <c r="PBL1" s="46"/>
      <c r="PBM1" s="46"/>
      <c r="PBN1" s="46"/>
      <c r="PBO1" s="46"/>
      <c r="PBP1" s="46"/>
      <c r="PBQ1" s="46"/>
      <c r="PBR1" s="46"/>
      <c r="PBS1" s="46"/>
      <c r="PBT1" s="46"/>
      <c r="PBU1" s="46"/>
      <c r="PBV1" s="46"/>
      <c r="PBW1" s="46"/>
      <c r="PBX1" s="46"/>
      <c r="PBY1" s="46"/>
      <c r="PBZ1" s="46"/>
      <c r="PCA1" s="46"/>
      <c r="PCB1" s="46"/>
      <c r="PCC1" s="46"/>
      <c r="PCD1" s="46"/>
      <c r="PCE1" s="46"/>
      <c r="PCF1" s="46"/>
      <c r="PCG1" s="46"/>
      <c r="PCH1" s="46"/>
      <c r="PCI1" s="46"/>
      <c r="PCJ1" s="46"/>
      <c r="PCK1" s="46"/>
      <c r="PCL1" s="46"/>
      <c r="PCM1" s="46"/>
      <c r="PCN1" s="46"/>
      <c r="PCO1" s="46"/>
      <c r="PCP1" s="46"/>
      <c r="PCQ1" s="46"/>
      <c r="PCR1" s="46"/>
      <c r="PCS1" s="46"/>
      <c r="PCT1" s="46"/>
      <c r="PCU1" s="46"/>
      <c r="PCV1" s="46"/>
      <c r="PCW1" s="46"/>
      <c r="PCX1" s="46"/>
      <c r="PCY1" s="46"/>
      <c r="PCZ1" s="46"/>
      <c r="PDA1" s="46"/>
      <c r="PDB1" s="46"/>
      <c r="PDC1" s="46"/>
      <c r="PDD1" s="46"/>
      <c r="PDE1" s="46"/>
      <c r="PDF1" s="46"/>
      <c r="PDG1" s="46"/>
      <c r="PDH1" s="46"/>
      <c r="PDI1" s="46"/>
      <c r="PDJ1" s="46"/>
      <c r="PDK1" s="46"/>
      <c r="PDL1" s="46"/>
      <c r="PDM1" s="46"/>
      <c r="PDN1" s="46"/>
      <c r="PDO1" s="46"/>
      <c r="PDP1" s="46"/>
      <c r="PDQ1" s="46"/>
      <c r="PDR1" s="46"/>
      <c r="PDS1" s="46"/>
      <c r="PDT1" s="46"/>
      <c r="PDU1" s="46"/>
      <c r="PDV1" s="46"/>
      <c r="PDW1" s="46"/>
      <c r="PDX1" s="46"/>
      <c r="PDY1" s="46"/>
      <c r="PDZ1" s="46"/>
      <c r="PEA1" s="46"/>
      <c r="PEB1" s="46"/>
      <c r="PEC1" s="46"/>
      <c r="PED1" s="46"/>
      <c r="PEE1" s="46"/>
      <c r="PEF1" s="46"/>
      <c r="PEG1" s="46"/>
      <c r="PEH1" s="46"/>
      <c r="PEI1" s="46"/>
      <c r="PEJ1" s="46"/>
      <c r="PEK1" s="46"/>
      <c r="PEL1" s="46"/>
      <c r="PEM1" s="46"/>
      <c r="PEN1" s="46"/>
      <c r="PEO1" s="46"/>
      <c r="PEP1" s="46"/>
      <c r="PEQ1" s="46"/>
      <c r="PER1" s="46"/>
      <c r="PES1" s="46"/>
      <c r="PET1" s="46"/>
      <c r="PEU1" s="46"/>
      <c r="PEV1" s="46"/>
      <c r="PEW1" s="46"/>
      <c r="PEX1" s="46"/>
      <c r="PEY1" s="46"/>
      <c r="PEZ1" s="46"/>
      <c r="PFA1" s="46"/>
      <c r="PFB1" s="46"/>
      <c r="PFC1" s="46"/>
      <c r="PFD1" s="46"/>
      <c r="PFE1" s="46"/>
      <c r="PFF1" s="46"/>
      <c r="PFG1" s="46"/>
      <c r="PFH1" s="46"/>
      <c r="PFI1" s="46"/>
      <c r="PFJ1" s="46"/>
      <c r="PFK1" s="46"/>
      <c r="PFL1" s="46"/>
      <c r="PFM1" s="46"/>
      <c r="PFN1" s="46"/>
      <c r="PFO1" s="46"/>
      <c r="PFP1" s="46"/>
      <c r="PFQ1" s="46"/>
      <c r="PFR1" s="46"/>
      <c r="PFS1" s="46"/>
      <c r="PFT1" s="46"/>
      <c r="PFU1" s="46"/>
      <c r="PFV1" s="46"/>
      <c r="PFW1" s="46"/>
      <c r="PFX1" s="46"/>
      <c r="PFY1" s="46"/>
      <c r="PFZ1" s="46"/>
      <c r="PGA1" s="46"/>
      <c r="PGB1" s="46"/>
      <c r="PGC1" s="46"/>
      <c r="PGD1" s="46"/>
      <c r="PGE1" s="46"/>
      <c r="PGF1" s="46"/>
      <c r="PGG1" s="46"/>
      <c r="PGH1" s="46"/>
      <c r="PGI1" s="46"/>
      <c r="PGJ1" s="46"/>
      <c r="PGK1" s="46"/>
      <c r="PGL1" s="46"/>
      <c r="PGM1" s="46"/>
      <c r="PGN1" s="46"/>
      <c r="PGO1" s="46"/>
      <c r="PGP1" s="46"/>
      <c r="PGQ1" s="46"/>
      <c r="PGR1" s="46"/>
      <c r="PGS1" s="46"/>
      <c r="PGT1" s="46"/>
      <c r="PGU1" s="46"/>
      <c r="PGV1" s="46"/>
      <c r="PGW1" s="46"/>
      <c r="PGX1" s="46"/>
      <c r="PGY1" s="46"/>
      <c r="PGZ1" s="46"/>
      <c r="PHA1" s="46"/>
      <c r="PHB1" s="46"/>
      <c r="PHC1" s="46"/>
      <c r="PHD1" s="46"/>
      <c r="PHE1" s="46"/>
      <c r="PHF1" s="46"/>
      <c r="PHG1" s="46"/>
      <c r="PHH1" s="46"/>
      <c r="PHI1" s="46"/>
      <c r="PHJ1" s="46"/>
      <c r="PHK1" s="46"/>
      <c r="PHL1" s="46"/>
      <c r="PHM1" s="46"/>
      <c r="PHN1" s="46"/>
      <c r="PHO1" s="46"/>
      <c r="PHP1" s="46"/>
      <c r="PHQ1" s="46"/>
      <c r="PHR1" s="46"/>
      <c r="PHS1" s="46"/>
      <c r="PHT1" s="46"/>
      <c r="PHU1" s="46"/>
      <c r="PHV1" s="46"/>
      <c r="PHW1" s="46"/>
      <c r="PHX1" s="46"/>
      <c r="PHY1" s="46"/>
      <c r="PHZ1" s="46"/>
      <c r="PIA1" s="46"/>
      <c r="PIB1" s="46"/>
      <c r="PIC1" s="46"/>
      <c r="PID1" s="46"/>
      <c r="PIE1" s="46"/>
      <c r="PIF1" s="46"/>
      <c r="PIG1" s="46"/>
      <c r="PIH1" s="46"/>
      <c r="PII1" s="46"/>
      <c r="PIJ1" s="46"/>
      <c r="PIK1" s="46"/>
      <c r="PIL1" s="46"/>
      <c r="PIM1" s="46"/>
      <c r="PIN1" s="46"/>
      <c r="PIO1" s="46"/>
      <c r="PIP1" s="46"/>
      <c r="PIQ1" s="46"/>
      <c r="PIR1" s="46"/>
      <c r="PIS1" s="46"/>
      <c r="PIT1" s="46"/>
      <c r="PIU1" s="46"/>
      <c r="PIV1" s="46"/>
      <c r="PIW1" s="46"/>
      <c r="PIX1" s="46"/>
      <c r="PIY1" s="46"/>
      <c r="PIZ1" s="46"/>
      <c r="PJA1" s="46"/>
      <c r="PJB1" s="46"/>
      <c r="PJC1" s="46"/>
      <c r="PJD1" s="46"/>
      <c r="PJE1" s="46"/>
      <c r="PJF1" s="46"/>
      <c r="PJG1" s="46"/>
      <c r="PJH1" s="46"/>
      <c r="PJI1" s="46"/>
      <c r="PJJ1" s="46"/>
      <c r="PJK1" s="46"/>
      <c r="PJL1" s="46"/>
      <c r="PJM1" s="46"/>
      <c r="PJN1" s="46"/>
      <c r="PJO1" s="46"/>
      <c r="PJP1" s="46"/>
      <c r="PJQ1" s="46"/>
      <c r="PJR1" s="46"/>
      <c r="PJS1" s="46"/>
      <c r="PJT1" s="46"/>
      <c r="PJU1" s="46"/>
      <c r="PJV1" s="46"/>
      <c r="PJW1" s="46"/>
      <c r="PJX1" s="46"/>
      <c r="PJY1" s="46"/>
      <c r="PJZ1" s="46"/>
      <c r="PKA1" s="46"/>
      <c r="PKB1" s="46"/>
      <c r="PKC1" s="46"/>
      <c r="PKD1" s="46"/>
      <c r="PKE1" s="46"/>
      <c r="PKF1" s="46"/>
      <c r="PKG1" s="46"/>
      <c r="PKH1" s="46"/>
      <c r="PKI1" s="46"/>
      <c r="PKJ1" s="46"/>
      <c r="PKK1" s="46"/>
      <c r="PKL1" s="46"/>
      <c r="PKM1" s="46"/>
      <c r="PKN1" s="46"/>
      <c r="PKO1" s="46"/>
      <c r="PKP1" s="46"/>
      <c r="PKQ1" s="46"/>
      <c r="PKR1" s="46"/>
      <c r="PKS1" s="46"/>
      <c r="PKT1" s="46"/>
      <c r="PKU1" s="46"/>
      <c r="PKV1" s="46"/>
      <c r="PKW1" s="46"/>
      <c r="PKX1" s="46"/>
      <c r="PKY1" s="46"/>
      <c r="PKZ1" s="46"/>
      <c r="PLA1" s="46"/>
      <c r="PLB1" s="46"/>
      <c r="PLC1" s="46"/>
      <c r="PLD1" s="46"/>
      <c r="PLE1" s="46"/>
      <c r="PLF1" s="46"/>
      <c r="PLG1" s="46"/>
      <c r="PLH1" s="46"/>
      <c r="PLI1" s="46"/>
      <c r="PLJ1" s="46"/>
      <c r="PLK1" s="46"/>
      <c r="PLL1" s="46"/>
      <c r="PLM1" s="46"/>
      <c r="PLN1" s="46"/>
      <c r="PLO1" s="46"/>
      <c r="PLP1" s="46"/>
      <c r="PLQ1" s="46"/>
      <c r="PLR1" s="46"/>
      <c r="PLS1" s="46"/>
      <c r="PLT1" s="46"/>
      <c r="PLU1" s="46"/>
      <c r="PLV1" s="46"/>
      <c r="PLW1" s="46"/>
      <c r="PLX1" s="46"/>
      <c r="PLY1" s="46"/>
      <c r="PLZ1" s="46"/>
      <c r="PMA1" s="46"/>
      <c r="PMB1" s="46"/>
      <c r="PMC1" s="46"/>
      <c r="PMD1" s="46"/>
      <c r="PME1" s="46"/>
      <c r="PMF1" s="46"/>
      <c r="PMG1" s="46"/>
      <c r="PMH1" s="46"/>
      <c r="PMI1" s="46"/>
      <c r="PMJ1" s="46"/>
      <c r="PMK1" s="46"/>
      <c r="PML1" s="46"/>
      <c r="PMM1" s="46"/>
      <c r="PMN1" s="46"/>
      <c r="PMO1" s="46"/>
      <c r="PMP1" s="46"/>
      <c r="PMQ1" s="46"/>
      <c r="PMR1" s="46"/>
      <c r="PMS1" s="46"/>
      <c r="PMT1" s="46"/>
      <c r="PMU1" s="46"/>
      <c r="PMV1" s="46"/>
      <c r="PMW1" s="46"/>
      <c r="PMX1" s="46"/>
      <c r="PMY1" s="46"/>
      <c r="PMZ1" s="46"/>
      <c r="PNA1" s="46"/>
      <c r="PNB1" s="46"/>
      <c r="PNC1" s="46"/>
      <c r="PND1" s="46"/>
      <c r="PNE1" s="46"/>
      <c r="PNF1" s="46"/>
      <c r="PNG1" s="46"/>
      <c r="PNH1" s="46"/>
      <c r="PNI1" s="46"/>
      <c r="PNJ1" s="46"/>
      <c r="PNK1" s="46"/>
      <c r="PNL1" s="46"/>
      <c r="PNM1" s="46"/>
      <c r="PNN1" s="46"/>
      <c r="PNO1" s="46"/>
      <c r="PNP1" s="46"/>
      <c r="PNQ1" s="46"/>
      <c r="PNR1" s="46"/>
      <c r="PNS1" s="46"/>
      <c r="PNT1" s="46"/>
      <c r="PNU1" s="46"/>
      <c r="PNV1" s="46"/>
      <c r="PNW1" s="46"/>
      <c r="PNX1" s="46"/>
      <c r="PNY1" s="46"/>
      <c r="PNZ1" s="46"/>
      <c r="POA1" s="46"/>
      <c r="POB1" s="46"/>
      <c r="POC1" s="46"/>
      <c r="POD1" s="46"/>
      <c r="POE1" s="46"/>
      <c r="POF1" s="46"/>
      <c r="POG1" s="46"/>
      <c r="POH1" s="46"/>
      <c r="POI1" s="46"/>
      <c r="POJ1" s="46"/>
      <c r="POK1" s="46"/>
      <c r="POL1" s="46"/>
      <c r="POM1" s="46"/>
      <c r="PON1" s="46"/>
      <c r="POO1" s="46"/>
      <c r="POP1" s="46"/>
      <c r="POQ1" s="46"/>
      <c r="POR1" s="46"/>
      <c r="POS1" s="46"/>
      <c r="POT1" s="46"/>
      <c r="POU1" s="46"/>
      <c r="POV1" s="46"/>
      <c r="POW1" s="46"/>
      <c r="POX1" s="46"/>
      <c r="POY1" s="46"/>
      <c r="POZ1" s="46"/>
      <c r="PPA1" s="46"/>
      <c r="PPB1" s="46"/>
      <c r="PPC1" s="46"/>
      <c r="PPD1" s="46"/>
      <c r="PPE1" s="46"/>
      <c r="PPF1" s="46"/>
      <c r="PPG1" s="46"/>
      <c r="PPH1" s="46"/>
      <c r="PPI1" s="46"/>
      <c r="PPJ1" s="46"/>
      <c r="PPK1" s="46"/>
      <c r="PPL1" s="46"/>
      <c r="PPM1" s="46"/>
      <c r="PPN1" s="46"/>
      <c r="PPO1" s="46"/>
      <c r="PPP1" s="46"/>
      <c r="PPQ1" s="46"/>
      <c r="PPR1" s="46"/>
      <c r="PPS1" s="46"/>
      <c r="PPT1" s="46"/>
      <c r="PPU1" s="46"/>
      <c r="PPV1" s="46"/>
      <c r="PPW1" s="46"/>
      <c r="PPX1" s="46"/>
      <c r="PPY1" s="46"/>
      <c r="PPZ1" s="46"/>
      <c r="PQA1" s="46"/>
      <c r="PQB1" s="46"/>
      <c r="PQC1" s="46"/>
      <c r="PQD1" s="46"/>
      <c r="PQE1" s="46"/>
      <c r="PQF1" s="46"/>
      <c r="PQG1" s="46"/>
      <c r="PQH1" s="46"/>
      <c r="PQI1" s="46"/>
      <c r="PQJ1" s="46"/>
      <c r="PQK1" s="46"/>
      <c r="PQL1" s="46"/>
      <c r="PQM1" s="46"/>
      <c r="PQN1" s="46"/>
      <c r="PQO1" s="46"/>
      <c r="PQP1" s="46"/>
      <c r="PQQ1" s="46"/>
      <c r="PQR1" s="46"/>
      <c r="PQS1" s="46"/>
      <c r="PQT1" s="46"/>
      <c r="PQU1" s="46"/>
      <c r="PQV1" s="46"/>
      <c r="PQW1" s="46"/>
      <c r="PQX1" s="46"/>
      <c r="PQY1" s="46"/>
      <c r="PQZ1" s="46"/>
      <c r="PRA1" s="46"/>
      <c r="PRB1" s="46"/>
      <c r="PRC1" s="46"/>
      <c r="PRD1" s="46"/>
      <c r="PRE1" s="46"/>
      <c r="PRF1" s="46"/>
      <c r="PRG1" s="46"/>
      <c r="PRH1" s="46"/>
      <c r="PRI1" s="46"/>
      <c r="PRJ1" s="46"/>
      <c r="PRK1" s="46"/>
      <c r="PRL1" s="46"/>
      <c r="PRM1" s="46"/>
      <c r="PRN1" s="46"/>
      <c r="PRO1" s="46"/>
      <c r="PRP1" s="46"/>
      <c r="PRQ1" s="46"/>
      <c r="PRR1" s="46"/>
      <c r="PRS1" s="46"/>
      <c r="PRT1" s="46"/>
      <c r="PRU1" s="46"/>
      <c r="PRV1" s="46"/>
      <c r="PRW1" s="46"/>
      <c r="PRX1" s="46"/>
      <c r="PRY1" s="46"/>
      <c r="PRZ1" s="46"/>
      <c r="PSA1" s="46"/>
      <c r="PSB1" s="46"/>
      <c r="PSC1" s="46"/>
      <c r="PSD1" s="46"/>
      <c r="PSE1" s="46"/>
      <c r="PSF1" s="46"/>
      <c r="PSG1" s="46"/>
      <c r="PSH1" s="46"/>
      <c r="PSI1" s="46"/>
      <c r="PSJ1" s="46"/>
      <c r="PSK1" s="46"/>
      <c r="PSL1" s="46"/>
      <c r="PSM1" s="46"/>
      <c r="PSN1" s="46"/>
      <c r="PSO1" s="46"/>
      <c r="PSP1" s="46"/>
      <c r="PSQ1" s="46"/>
      <c r="PSR1" s="46"/>
      <c r="PSS1" s="46"/>
      <c r="PST1" s="46"/>
      <c r="PSU1" s="46"/>
      <c r="PSV1" s="46"/>
      <c r="PSW1" s="46"/>
      <c r="PSX1" s="46"/>
      <c r="PSY1" s="46"/>
      <c r="PSZ1" s="46"/>
      <c r="PTA1" s="46"/>
      <c r="PTB1" s="46"/>
      <c r="PTC1" s="46"/>
      <c r="PTD1" s="46"/>
      <c r="PTE1" s="46"/>
      <c r="PTF1" s="46"/>
      <c r="PTG1" s="46"/>
      <c r="PTH1" s="46"/>
      <c r="PTI1" s="46"/>
      <c r="PTJ1" s="46"/>
      <c r="PTK1" s="46"/>
      <c r="PTL1" s="46"/>
      <c r="PTM1" s="46"/>
      <c r="PTN1" s="46"/>
      <c r="PTO1" s="46"/>
      <c r="PTP1" s="46"/>
      <c r="PTQ1" s="46"/>
      <c r="PTR1" s="46"/>
      <c r="PTS1" s="46"/>
      <c r="PTT1" s="46"/>
      <c r="PTU1" s="46"/>
      <c r="PTV1" s="46"/>
      <c r="PTW1" s="46"/>
      <c r="PTX1" s="46"/>
      <c r="PTY1" s="46"/>
      <c r="PTZ1" s="46"/>
      <c r="PUA1" s="46"/>
      <c r="PUB1" s="46"/>
      <c r="PUC1" s="46"/>
      <c r="PUD1" s="46"/>
      <c r="PUE1" s="46"/>
      <c r="PUF1" s="46"/>
      <c r="PUG1" s="46"/>
      <c r="PUH1" s="46"/>
      <c r="PUI1" s="46"/>
      <c r="PUJ1" s="46"/>
      <c r="PUK1" s="46"/>
      <c r="PUL1" s="46"/>
      <c r="PUM1" s="46"/>
      <c r="PUN1" s="46"/>
      <c r="PUO1" s="46"/>
      <c r="PUP1" s="46"/>
      <c r="PUQ1" s="46"/>
      <c r="PUR1" s="46"/>
      <c r="PUS1" s="46"/>
      <c r="PUT1" s="46"/>
      <c r="PUU1" s="46"/>
      <c r="PUV1" s="46"/>
      <c r="PUW1" s="46"/>
      <c r="PUX1" s="46"/>
      <c r="PUY1" s="46"/>
      <c r="PUZ1" s="46"/>
      <c r="PVA1" s="46"/>
      <c r="PVB1" s="46"/>
      <c r="PVC1" s="46"/>
      <c r="PVD1" s="46"/>
      <c r="PVE1" s="46"/>
      <c r="PVF1" s="46"/>
      <c r="PVG1" s="46"/>
      <c r="PVH1" s="46"/>
      <c r="PVI1" s="46"/>
      <c r="PVJ1" s="46"/>
      <c r="PVK1" s="46"/>
      <c r="PVL1" s="46"/>
      <c r="PVM1" s="46"/>
      <c r="PVN1" s="46"/>
      <c r="PVO1" s="46"/>
      <c r="PVP1" s="46"/>
      <c r="PVQ1" s="46"/>
      <c r="PVR1" s="46"/>
      <c r="PVS1" s="46"/>
      <c r="PVT1" s="46"/>
      <c r="PVU1" s="46"/>
      <c r="PVV1" s="46"/>
      <c r="PVW1" s="46"/>
      <c r="PVX1" s="46"/>
      <c r="PVY1" s="46"/>
      <c r="PVZ1" s="46"/>
      <c r="PWA1" s="46"/>
      <c r="PWB1" s="46"/>
      <c r="PWC1" s="46"/>
      <c r="PWD1" s="46"/>
      <c r="PWE1" s="46"/>
      <c r="PWF1" s="46"/>
      <c r="PWG1" s="46"/>
      <c r="PWH1" s="46"/>
      <c r="PWI1" s="46"/>
      <c r="PWJ1" s="46"/>
      <c r="PWK1" s="46"/>
      <c r="PWL1" s="46"/>
      <c r="PWM1" s="46"/>
      <c r="PWN1" s="46"/>
      <c r="PWO1" s="46"/>
      <c r="PWP1" s="46"/>
      <c r="PWQ1" s="46"/>
      <c r="PWR1" s="46"/>
      <c r="PWS1" s="46"/>
      <c r="PWT1" s="46"/>
      <c r="PWU1" s="46"/>
      <c r="PWV1" s="46"/>
      <c r="PWW1" s="46"/>
      <c r="PWX1" s="46"/>
      <c r="PWY1" s="46"/>
      <c r="PWZ1" s="46"/>
      <c r="PXA1" s="46"/>
      <c r="PXB1" s="46"/>
      <c r="PXC1" s="46"/>
      <c r="PXD1" s="46"/>
      <c r="PXE1" s="46"/>
      <c r="PXF1" s="46"/>
      <c r="PXG1" s="46"/>
      <c r="PXH1" s="46"/>
      <c r="PXI1" s="46"/>
      <c r="PXJ1" s="46"/>
      <c r="PXK1" s="46"/>
      <c r="PXL1" s="46"/>
      <c r="PXM1" s="46"/>
      <c r="PXN1" s="46"/>
      <c r="PXO1" s="46"/>
      <c r="PXP1" s="46"/>
      <c r="PXQ1" s="46"/>
      <c r="PXR1" s="46"/>
      <c r="PXS1" s="46"/>
      <c r="PXT1" s="46"/>
      <c r="PXU1" s="46"/>
      <c r="PXV1" s="46"/>
      <c r="PXW1" s="46"/>
      <c r="PXX1" s="46"/>
      <c r="PXY1" s="46"/>
      <c r="PXZ1" s="46"/>
      <c r="PYA1" s="46"/>
      <c r="PYB1" s="46"/>
      <c r="PYC1" s="46"/>
      <c r="PYD1" s="46"/>
      <c r="PYE1" s="46"/>
      <c r="PYF1" s="46"/>
      <c r="PYG1" s="46"/>
      <c r="PYH1" s="46"/>
      <c r="PYI1" s="46"/>
      <c r="PYJ1" s="46"/>
      <c r="PYK1" s="46"/>
      <c r="PYL1" s="46"/>
      <c r="PYM1" s="46"/>
      <c r="PYN1" s="46"/>
      <c r="PYO1" s="46"/>
      <c r="PYP1" s="46"/>
      <c r="PYQ1" s="46"/>
      <c r="PYR1" s="46"/>
      <c r="PYS1" s="46"/>
      <c r="PYT1" s="46"/>
      <c r="PYU1" s="46"/>
      <c r="PYV1" s="46"/>
      <c r="PYW1" s="46"/>
      <c r="PYX1" s="46"/>
      <c r="PYY1" s="46"/>
      <c r="PYZ1" s="46"/>
      <c r="PZA1" s="46"/>
      <c r="PZB1" s="46"/>
      <c r="PZC1" s="46"/>
      <c r="PZD1" s="46"/>
      <c r="PZE1" s="46"/>
      <c r="PZF1" s="46"/>
      <c r="PZG1" s="46"/>
      <c r="PZH1" s="46"/>
      <c r="PZI1" s="46"/>
      <c r="PZJ1" s="46"/>
      <c r="PZK1" s="46"/>
      <c r="PZL1" s="46"/>
      <c r="PZM1" s="46"/>
      <c r="PZN1" s="46"/>
      <c r="PZO1" s="46"/>
      <c r="PZP1" s="46"/>
      <c r="PZQ1" s="46"/>
      <c r="PZR1" s="46"/>
      <c r="PZS1" s="46"/>
      <c r="PZT1" s="46"/>
      <c r="PZU1" s="46"/>
      <c r="PZV1" s="46"/>
      <c r="PZW1" s="46"/>
      <c r="PZX1" s="46"/>
      <c r="PZY1" s="46"/>
      <c r="PZZ1" s="46"/>
      <c r="QAA1" s="46"/>
      <c r="QAB1" s="46"/>
      <c r="QAC1" s="46"/>
      <c r="QAD1" s="46"/>
      <c r="QAE1" s="46"/>
      <c r="QAF1" s="46"/>
      <c r="QAG1" s="46"/>
      <c r="QAH1" s="46"/>
      <c r="QAI1" s="46"/>
      <c r="QAJ1" s="46"/>
      <c r="QAK1" s="46"/>
      <c r="QAL1" s="46"/>
      <c r="QAM1" s="46"/>
      <c r="QAN1" s="46"/>
      <c r="QAO1" s="46"/>
      <c r="QAP1" s="46"/>
      <c r="QAQ1" s="46"/>
      <c r="QAR1" s="46"/>
      <c r="QAS1" s="46"/>
      <c r="QAT1" s="46"/>
      <c r="QAU1" s="46"/>
      <c r="QAV1" s="46"/>
      <c r="QAW1" s="46"/>
      <c r="QAX1" s="46"/>
      <c r="QAY1" s="46"/>
      <c r="QAZ1" s="46"/>
      <c r="QBA1" s="46"/>
      <c r="QBB1" s="46"/>
      <c r="QBC1" s="46"/>
      <c r="QBD1" s="46"/>
      <c r="QBE1" s="46"/>
      <c r="QBF1" s="46"/>
      <c r="QBG1" s="46"/>
      <c r="QBH1" s="46"/>
      <c r="QBI1" s="46"/>
      <c r="QBJ1" s="46"/>
      <c r="QBK1" s="46"/>
      <c r="QBL1" s="46"/>
      <c r="QBM1" s="46"/>
      <c r="QBN1" s="46"/>
      <c r="QBO1" s="46"/>
      <c r="QBP1" s="46"/>
      <c r="QBQ1" s="46"/>
      <c r="QBR1" s="46"/>
      <c r="QBS1" s="46"/>
      <c r="QBT1" s="46"/>
      <c r="QBU1" s="46"/>
      <c r="QBV1" s="46"/>
      <c r="QBW1" s="46"/>
      <c r="QBX1" s="46"/>
      <c r="QBY1" s="46"/>
      <c r="QBZ1" s="46"/>
      <c r="QCA1" s="46"/>
      <c r="QCB1" s="46"/>
      <c r="QCC1" s="46"/>
      <c r="QCD1" s="46"/>
      <c r="QCE1" s="46"/>
      <c r="QCF1" s="46"/>
      <c r="QCG1" s="46"/>
      <c r="QCH1" s="46"/>
      <c r="QCI1" s="46"/>
      <c r="QCJ1" s="46"/>
      <c r="QCK1" s="46"/>
      <c r="QCL1" s="46"/>
      <c r="QCM1" s="46"/>
      <c r="QCN1" s="46"/>
      <c r="QCO1" s="46"/>
      <c r="QCP1" s="46"/>
      <c r="QCQ1" s="46"/>
      <c r="QCR1" s="46"/>
      <c r="QCS1" s="46"/>
      <c r="QCT1" s="46"/>
      <c r="QCU1" s="46"/>
      <c r="QCV1" s="46"/>
      <c r="QCW1" s="46"/>
      <c r="QCX1" s="46"/>
      <c r="QCY1" s="46"/>
      <c r="QCZ1" s="46"/>
      <c r="QDA1" s="46"/>
      <c r="QDB1" s="46"/>
      <c r="QDC1" s="46"/>
      <c r="QDD1" s="46"/>
      <c r="QDE1" s="46"/>
      <c r="QDF1" s="46"/>
      <c r="QDG1" s="46"/>
      <c r="QDH1" s="46"/>
      <c r="QDI1" s="46"/>
      <c r="QDJ1" s="46"/>
      <c r="QDK1" s="46"/>
      <c r="QDL1" s="46"/>
      <c r="QDM1" s="46"/>
      <c r="QDN1" s="46"/>
      <c r="QDO1" s="46"/>
      <c r="QDP1" s="46"/>
      <c r="QDQ1" s="46"/>
      <c r="QDR1" s="46"/>
      <c r="QDS1" s="46"/>
      <c r="QDT1" s="46"/>
      <c r="QDU1" s="46"/>
      <c r="QDV1" s="46"/>
      <c r="QDW1" s="46"/>
      <c r="QDX1" s="46"/>
      <c r="QDY1" s="46"/>
      <c r="QDZ1" s="46"/>
      <c r="QEA1" s="46"/>
      <c r="QEB1" s="46"/>
      <c r="QEC1" s="46"/>
      <c r="QED1" s="46"/>
      <c r="QEE1" s="46"/>
      <c r="QEF1" s="46"/>
      <c r="QEG1" s="46"/>
      <c r="QEH1" s="46"/>
      <c r="QEI1" s="46"/>
      <c r="QEJ1" s="46"/>
      <c r="QEK1" s="46"/>
      <c r="QEL1" s="46"/>
      <c r="QEM1" s="46"/>
      <c r="QEN1" s="46"/>
      <c r="QEO1" s="46"/>
      <c r="QEP1" s="46"/>
      <c r="QEQ1" s="46"/>
      <c r="QER1" s="46"/>
      <c r="QES1" s="46"/>
      <c r="QET1" s="46"/>
      <c r="QEU1" s="46"/>
      <c r="QEV1" s="46"/>
      <c r="QEW1" s="46"/>
      <c r="QEX1" s="46"/>
      <c r="QEY1" s="46"/>
      <c r="QEZ1" s="46"/>
      <c r="QFA1" s="46"/>
      <c r="QFB1" s="46"/>
      <c r="QFC1" s="46"/>
      <c r="QFD1" s="46"/>
      <c r="QFE1" s="46"/>
      <c r="QFF1" s="46"/>
      <c r="QFG1" s="46"/>
      <c r="QFH1" s="46"/>
      <c r="QFI1" s="46"/>
      <c r="QFJ1" s="46"/>
      <c r="QFK1" s="46"/>
      <c r="QFL1" s="46"/>
      <c r="QFM1" s="46"/>
      <c r="QFN1" s="46"/>
      <c r="QFO1" s="46"/>
      <c r="QFP1" s="46"/>
      <c r="QFQ1" s="46"/>
      <c r="QFR1" s="46"/>
      <c r="QFS1" s="46"/>
      <c r="QFT1" s="46"/>
      <c r="QFU1" s="46"/>
      <c r="QFV1" s="46"/>
      <c r="QFW1" s="46"/>
      <c r="QFX1" s="46"/>
      <c r="QFY1" s="46"/>
      <c r="QFZ1" s="46"/>
      <c r="QGA1" s="46"/>
      <c r="QGB1" s="46"/>
      <c r="QGC1" s="46"/>
      <c r="QGD1" s="46"/>
      <c r="QGE1" s="46"/>
      <c r="QGF1" s="46"/>
      <c r="QGG1" s="46"/>
      <c r="QGH1" s="46"/>
      <c r="QGI1" s="46"/>
      <c r="QGJ1" s="46"/>
      <c r="QGK1" s="46"/>
      <c r="QGL1" s="46"/>
      <c r="QGM1" s="46"/>
      <c r="QGN1" s="46"/>
      <c r="QGO1" s="46"/>
      <c r="QGP1" s="46"/>
      <c r="QGQ1" s="46"/>
      <c r="QGR1" s="46"/>
      <c r="QGS1" s="46"/>
      <c r="QGT1" s="46"/>
      <c r="QGU1" s="46"/>
      <c r="QGV1" s="46"/>
      <c r="QGW1" s="46"/>
      <c r="QGX1" s="46"/>
      <c r="QGY1" s="46"/>
      <c r="QGZ1" s="46"/>
      <c r="QHA1" s="46"/>
      <c r="QHB1" s="46"/>
      <c r="QHC1" s="46"/>
      <c r="QHD1" s="46"/>
      <c r="QHE1" s="46"/>
      <c r="QHF1" s="46"/>
      <c r="QHG1" s="46"/>
      <c r="QHH1" s="46"/>
      <c r="QHI1" s="46"/>
      <c r="QHJ1" s="46"/>
      <c r="QHK1" s="46"/>
      <c r="QHL1" s="46"/>
      <c r="QHM1" s="46"/>
      <c r="QHN1" s="46"/>
      <c r="QHO1" s="46"/>
      <c r="QHP1" s="46"/>
      <c r="QHQ1" s="46"/>
      <c r="QHR1" s="46"/>
      <c r="QHS1" s="46"/>
      <c r="QHT1" s="46"/>
      <c r="QHU1" s="46"/>
      <c r="QHV1" s="46"/>
      <c r="QHW1" s="46"/>
      <c r="QHX1" s="46"/>
      <c r="QHY1" s="46"/>
      <c r="QHZ1" s="46"/>
      <c r="QIA1" s="46"/>
      <c r="QIB1" s="46"/>
      <c r="QIC1" s="46"/>
      <c r="QID1" s="46"/>
      <c r="QIE1" s="46"/>
      <c r="QIF1" s="46"/>
      <c r="QIG1" s="46"/>
      <c r="QIH1" s="46"/>
      <c r="QII1" s="46"/>
      <c r="QIJ1" s="46"/>
      <c r="QIK1" s="46"/>
      <c r="QIL1" s="46"/>
      <c r="QIM1" s="46"/>
      <c r="QIN1" s="46"/>
      <c r="QIO1" s="46"/>
      <c r="QIP1" s="46"/>
      <c r="QIQ1" s="46"/>
      <c r="QIR1" s="46"/>
      <c r="QIS1" s="46"/>
      <c r="QIT1" s="46"/>
      <c r="QIU1" s="46"/>
      <c r="QIV1" s="46"/>
      <c r="QIW1" s="46"/>
      <c r="QIX1" s="46"/>
      <c r="QIY1" s="46"/>
      <c r="QIZ1" s="46"/>
      <c r="QJA1" s="46"/>
      <c r="QJB1" s="46"/>
      <c r="QJC1" s="46"/>
      <c r="QJD1" s="46"/>
      <c r="QJE1" s="46"/>
      <c r="QJF1" s="46"/>
      <c r="QJG1" s="46"/>
      <c r="QJH1" s="46"/>
      <c r="QJI1" s="46"/>
      <c r="QJJ1" s="46"/>
      <c r="QJK1" s="46"/>
      <c r="QJL1" s="46"/>
      <c r="QJM1" s="46"/>
      <c r="QJN1" s="46"/>
      <c r="QJO1" s="46"/>
      <c r="QJP1" s="46"/>
      <c r="QJQ1" s="46"/>
      <c r="QJR1" s="46"/>
      <c r="QJS1" s="46"/>
      <c r="QJT1" s="46"/>
      <c r="QJU1" s="46"/>
      <c r="QJV1" s="46"/>
      <c r="QJW1" s="46"/>
      <c r="QJX1" s="46"/>
      <c r="QJY1" s="46"/>
      <c r="QJZ1" s="46"/>
      <c r="QKA1" s="46"/>
      <c r="QKB1" s="46"/>
      <c r="QKC1" s="46"/>
      <c r="QKD1" s="46"/>
      <c r="QKE1" s="46"/>
      <c r="QKF1" s="46"/>
      <c r="QKG1" s="46"/>
      <c r="QKH1" s="46"/>
      <c r="QKI1" s="46"/>
      <c r="QKJ1" s="46"/>
      <c r="QKK1" s="46"/>
      <c r="QKL1" s="46"/>
      <c r="QKM1" s="46"/>
      <c r="QKN1" s="46"/>
      <c r="QKO1" s="46"/>
      <c r="QKP1" s="46"/>
      <c r="QKQ1" s="46"/>
      <c r="QKR1" s="46"/>
      <c r="QKS1" s="46"/>
      <c r="QKT1" s="46"/>
      <c r="QKU1" s="46"/>
      <c r="QKV1" s="46"/>
      <c r="QKW1" s="46"/>
      <c r="QKX1" s="46"/>
      <c r="QKY1" s="46"/>
      <c r="QKZ1" s="46"/>
      <c r="QLA1" s="46"/>
      <c r="QLB1" s="46"/>
      <c r="QLC1" s="46"/>
      <c r="QLD1" s="46"/>
      <c r="QLE1" s="46"/>
      <c r="QLF1" s="46"/>
      <c r="QLG1" s="46"/>
      <c r="QLH1" s="46"/>
      <c r="QLI1" s="46"/>
      <c r="QLJ1" s="46"/>
      <c r="QLK1" s="46"/>
      <c r="QLL1" s="46"/>
      <c r="QLM1" s="46"/>
      <c r="QLN1" s="46"/>
      <c r="QLO1" s="46"/>
      <c r="QLP1" s="46"/>
      <c r="QLQ1" s="46"/>
      <c r="QLR1" s="46"/>
      <c r="QLS1" s="46"/>
      <c r="QLT1" s="46"/>
      <c r="QLU1" s="46"/>
      <c r="QLV1" s="46"/>
      <c r="QLW1" s="46"/>
      <c r="QLX1" s="46"/>
      <c r="QLY1" s="46"/>
      <c r="QLZ1" s="46"/>
      <c r="QMA1" s="46"/>
      <c r="QMB1" s="46"/>
      <c r="QMC1" s="46"/>
      <c r="QMD1" s="46"/>
      <c r="QME1" s="46"/>
      <c r="QMF1" s="46"/>
      <c r="QMG1" s="46"/>
      <c r="QMH1" s="46"/>
      <c r="QMI1" s="46"/>
      <c r="QMJ1" s="46"/>
      <c r="QMK1" s="46"/>
      <c r="QML1" s="46"/>
      <c r="QMM1" s="46"/>
      <c r="QMN1" s="46"/>
      <c r="QMO1" s="46"/>
      <c r="QMP1" s="46"/>
      <c r="QMQ1" s="46"/>
      <c r="QMR1" s="46"/>
      <c r="QMS1" s="46"/>
      <c r="QMT1" s="46"/>
      <c r="QMU1" s="46"/>
      <c r="QMV1" s="46"/>
      <c r="QMW1" s="46"/>
      <c r="QMX1" s="46"/>
      <c r="QMY1" s="46"/>
      <c r="QMZ1" s="46"/>
      <c r="QNA1" s="46"/>
      <c r="QNB1" s="46"/>
      <c r="QNC1" s="46"/>
      <c r="QND1" s="46"/>
      <c r="QNE1" s="46"/>
      <c r="QNF1" s="46"/>
      <c r="QNG1" s="46"/>
      <c r="QNH1" s="46"/>
      <c r="QNI1" s="46"/>
      <c r="QNJ1" s="46"/>
      <c r="QNK1" s="46"/>
      <c r="QNL1" s="46"/>
      <c r="QNM1" s="46"/>
      <c r="QNN1" s="46"/>
      <c r="QNO1" s="46"/>
      <c r="QNP1" s="46"/>
      <c r="QNQ1" s="46"/>
      <c r="QNR1" s="46"/>
      <c r="QNS1" s="46"/>
      <c r="QNT1" s="46"/>
      <c r="QNU1" s="46"/>
      <c r="QNV1" s="46"/>
      <c r="QNW1" s="46"/>
      <c r="QNX1" s="46"/>
      <c r="QNY1" s="46"/>
      <c r="QNZ1" s="46"/>
      <c r="QOA1" s="46"/>
      <c r="QOB1" s="46"/>
      <c r="QOC1" s="46"/>
      <c r="QOD1" s="46"/>
      <c r="QOE1" s="46"/>
      <c r="QOF1" s="46"/>
      <c r="QOG1" s="46"/>
      <c r="QOH1" s="46"/>
      <c r="QOI1" s="46"/>
      <c r="QOJ1" s="46"/>
      <c r="QOK1" s="46"/>
      <c r="QOL1" s="46"/>
      <c r="QOM1" s="46"/>
      <c r="QON1" s="46"/>
      <c r="QOO1" s="46"/>
      <c r="QOP1" s="46"/>
      <c r="QOQ1" s="46"/>
      <c r="QOR1" s="46"/>
      <c r="QOS1" s="46"/>
      <c r="QOT1" s="46"/>
      <c r="QOU1" s="46"/>
      <c r="QOV1" s="46"/>
      <c r="QOW1" s="46"/>
      <c r="QOX1" s="46"/>
      <c r="QOY1" s="46"/>
      <c r="QOZ1" s="46"/>
      <c r="QPA1" s="46"/>
      <c r="QPB1" s="46"/>
      <c r="QPC1" s="46"/>
      <c r="QPD1" s="46"/>
      <c r="QPE1" s="46"/>
      <c r="QPF1" s="46"/>
      <c r="QPG1" s="46"/>
      <c r="QPH1" s="46"/>
      <c r="QPI1" s="46"/>
      <c r="QPJ1" s="46"/>
      <c r="QPK1" s="46"/>
      <c r="QPL1" s="46"/>
      <c r="QPM1" s="46"/>
      <c r="QPN1" s="46"/>
      <c r="QPO1" s="46"/>
      <c r="QPP1" s="46"/>
      <c r="QPQ1" s="46"/>
      <c r="QPR1" s="46"/>
      <c r="QPS1" s="46"/>
      <c r="QPT1" s="46"/>
      <c r="QPU1" s="46"/>
      <c r="QPV1" s="46"/>
      <c r="QPW1" s="46"/>
      <c r="QPX1" s="46"/>
      <c r="QPY1" s="46"/>
      <c r="QPZ1" s="46"/>
      <c r="QQA1" s="46"/>
      <c r="QQB1" s="46"/>
      <c r="QQC1" s="46"/>
      <c r="QQD1" s="46"/>
      <c r="QQE1" s="46"/>
      <c r="QQF1" s="46"/>
      <c r="QQG1" s="46"/>
      <c r="QQH1" s="46"/>
      <c r="QQI1" s="46"/>
      <c r="QQJ1" s="46"/>
      <c r="QQK1" s="46"/>
      <c r="QQL1" s="46"/>
      <c r="QQM1" s="46"/>
      <c r="QQN1" s="46"/>
      <c r="QQO1" s="46"/>
      <c r="QQP1" s="46"/>
      <c r="QQQ1" s="46"/>
      <c r="QQR1" s="46"/>
      <c r="QQS1" s="46"/>
      <c r="QQT1" s="46"/>
      <c r="QQU1" s="46"/>
      <c r="QQV1" s="46"/>
      <c r="QQW1" s="46"/>
      <c r="QQX1" s="46"/>
      <c r="QQY1" s="46"/>
      <c r="QQZ1" s="46"/>
      <c r="QRA1" s="46"/>
      <c r="QRB1" s="46"/>
      <c r="QRC1" s="46"/>
      <c r="QRD1" s="46"/>
      <c r="QRE1" s="46"/>
      <c r="QRF1" s="46"/>
      <c r="QRG1" s="46"/>
      <c r="QRH1" s="46"/>
      <c r="QRI1" s="46"/>
      <c r="QRJ1" s="46"/>
      <c r="QRK1" s="46"/>
      <c r="QRL1" s="46"/>
      <c r="QRM1" s="46"/>
      <c r="QRN1" s="46"/>
      <c r="QRO1" s="46"/>
      <c r="QRP1" s="46"/>
      <c r="QRQ1" s="46"/>
      <c r="QRR1" s="46"/>
      <c r="QRS1" s="46"/>
      <c r="QRT1" s="46"/>
      <c r="QRU1" s="46"/>
      <c r="QRV1" s="46"/>
      <c r="QRW1" s="46"/>
      <c r="QRX1" s="46"/>
      <c r="QRY1" s="46"/>
      <c r="QRZ1" s="46"/>
      <c r="QSA1" s="46"/>
      <c r="QSB1" s="46"/>
      <c r="QSC1" s="46"/>
      <c r="QSD1" s="46"/>
      <c r="QSE1" s="46"/>
      <c r="QSF1" s="46"/>
      <c r="QSG1" s="46"/>
      <c r="QSH1" s="46"/>
      <c r="QSI1" s="46"/>
      <c r="QSJ1" s="46"/>
      <c r="QSK1" s="46"/>
      <c r="QSL1" s="46"/>
      <c r="QSM1" s="46"/>
      <c r="QSN1" s="46"/>
      <c r="QSO1" s="46"/>
      <c r="QSP1" s="46"/>
      <c r="QSQ1" s="46"/>
      <c r="QSR1" s="46"/>
      <c r="QSS1" s="46"/>
      <c r="QST1" s="46"/>
      <c r="QSU1" s="46"/>
      <c r="QSV1" s="46"/>
      <c r="QSW1" s="46"/>
      <c r="QSX1" s="46"/>
      <c r="QSY1" s="46"/>
      <c r="QSZ1" s="46"/>
      <c r="QTA1" s="46"/>
      <c r="QTB1" s="46"/>
      <c r="QTC1" s="46"/>
      <c r="QTD1" s="46"/>
      <c r="QTE1" s="46"/>
      <c r="QTF1" s="46"/>
      <c r="QTG1" s="46"/>
      <c r="QTH1" s="46"/>
      <c r="QTI1" s="46"/>
      <c r="QTJ1" s="46"/>
      <c r="QTK1" s="46"/>
      <c r="QTL1" s="46"/>
      <c r="QTM1" s="46"/>
      <c r="QTN1" s="46"/>
      <c r="QTO1" s="46"/>
      <c r="QTP1" s="46"/>
      <c r="QTQ1" s="46"/>
      <c r="QTR1" s="46"/>
      <c r="QTS1" s="46"/>
      <c r="QTT1" s="46"/>
      <c r="QTU1" s="46"/>
      <c r="QTV1" s="46"/>
      <c r="QTW1" s="46"/>
      <c r="QTX1" s="46"/>
      <c r="QTY1" s="46"/>
      <c r="QTZ1" s="46"/>
      <c r="QUA1" s="46"/>
      <c r="QUB1" s="46"/>
      <c r="QUC1" s="46"/>
      <c r="QUD1" s="46"/>
      <c r="QUE1" s="46"/>
      <c r="QUF1" s="46"/>
      <c r="QUG1" s="46"/>
      <c r="QUH1" s="46"/>
      <c r="QUI1" s="46"/>
      <c r="QUJ1" s="46"/>
      <c r="QUK1" s="46"/>
      <c r="QUL1" s="46"/>
      <c r="QUM1" s="46"/>
      <c r="QUN1" s="46"/>
      <c r="QUO1" s="46"/>
      <c r="QUP1" s="46"/>
      <c r="QUQ1" s="46"/>
      <c r="QUR1" s="46"/>
      <c r="QUS1" s="46"/>
      <c r="QUT1" s="46"/>
      <c r="QUU1" s="46"/>
      <c r="QUV1" s="46"/>
      <c r="QUW1" s="46"/>
      <c r="QUX1" s="46"/>
      <c r="QUY1" s="46"/>
      <c r="QUZ1" s="46"/>
      <c r="QVA1" s="46"/>
      <c r="QVB1" s="46"/>
      <c r="QVC1" s="46"/>
      <c r="QVD1" s="46"/>
      <c r="QVE1" s="46"/>
      <c r="QVF1" s="46"/>
      <c r="QVG1" s="46"/>
      <c r="QVH1" s="46"/>
      <c r="QVI1" s="46"/>
      <c r="QVJ1" s="46"/>
      <c r="QVK1" s="46"/>
      <c r="QVL1" s="46"/>
      <c r="QVM1" s="46"/>
      <c r="QVN1" s="46"/>
      <c r="QVO1" s="46"/>
      <c r="QVP1" s="46"/>
      <c r="QVQ1" s="46"/>
      <c r="QVR1" s="46"/>
      <c r="QVS1" s="46"/>
      <c r="QVT1" s="46"/>
      <c r="QVU1" s="46"/>
      <c r="QVV1" s="46"/>
      <c r="QVW1" s="46"/>
      <c r="QVX1" s="46"/>
      <c r="QVY1" s="46"/>
      <c r="QVZ1" s="46"/>
      <c r="QWA1" s="46"/>
      <c r="QWB1" s="46"/>
      <c r="QWC1" s="46"/>
      <c r="QWD1" s="46"/>
      <c r="QWE1" s="46"/>
      <c r="QWF1" s="46"/>
      <c r="QWG1" s="46"/>
      <c r="QWH1" s="46"/>
      <c r="QWI1" s="46"/>
      <c r="QWJ1" s="46"/>
      <c r="QWK1" s="46"/>
      <c r="QWL1" s="46"/>
      <c r="QWM1" s="46"/>
      <c r="QWN1" s="46"/>
      <c r="QWO1" s="46"/>
      <c r="QWP1" s="46"/>
      <c r="QWQ1" s="46"/>
      <c r="QWR1" s="46"/>
      <c r="QWS1" s="46"/>
      <c r="QWT1" s="46"/>
      <c r="QWU1" s="46"/>
      <c r="QWV1" s="46"/>
      <c r="QWW1" s="46"/>
      <c r="QWX1" s="46"/>
      <c r="QWY1" s="46"/>
      <c r="QWZ1" s="46"/>
      <c r="QXA1" s="46"/>
      <c r="QXB1" s="46"/>
      <c r="QXC1" s="46"/>
      <c r="QXD1" s="46"/>
      <c r="QXE1" s="46"/>
      <c r="QXF1" s="46"/>
      <c r="QXG1" s="46"/>
      <c r="QXH1" s="46"/>
      <c r="QXI1" s="46"/>
      <c r="QXJ1" s="46"/>
      <c r="QXK1" s="46"/>
      <c r="QXL1" s="46"/>
      <c r="QXM1" s="46"/>
      <c r="QXN1" s="46"/>
      <c r="QXO1" s="46"/>
      <c r="QXP1" s="46"/>
      <c r="QXQ1" s="46"/>
      <c r="QXR1" s="46"/>
      <c r="QXS1" s="46"/>
      <c r="QXT1" s="46"/>
      <c r="QXU1" s="46"/>
      <c r="QXV1" s="46"/>
      <c r="QXW1" s="46"/>
      <c r="QXX1" s="46"/>
      <c r="QXY1" s="46"/>
      <c r="QXZ1" s="46"/>
      <c r="QYA1" s="46"/>
      <c r="QYB1" s="46"/>
      <c r="QYC1" s="46"/>
      <c r="QYD1" s="46"/>
      <c r="QYE1" s="46"/>
      <c r="QYF1" s="46"/>
      <c r="QYG1" s="46"/>
      <c r="QYH1" s="46"/>
      <c r="QYI1" s="46"/>
      <c r="QYJ1" s="46"/>
      <c r="QYK1" s="46"/>
      <c r="QYL1" s="46"/>
      <c r="QYM1" s="46"/>
      <c r="QYN1" s="46"/>
      <c r="QYO1" s="46"/>
      <c r="QYP1" s="46"/>
      <c r="QYQ1" s="46"/>
      <c r="QYR1" s="46"/>
      <c r="QYS1" s="46"/>
      <c r="QYT1" s="46"/>
      <c r="QYU1" s="46"/>
      <c r="QYV1" s="46"/>
      <c r="QYW1" s="46"/>
      <c r="QYX1" s="46"/>
      <c r="QYY1" s="46"/>
      <c r="QYZ1" s="46"/>
      <c r="QZA1" s="46"/>
      <c r="QZB1" s="46"/>
      <c r="QZC1" s="46"/>
      <c r="QZD1" s="46"/>
      <c r="QZE1" s="46"/>
      <c r="QZF1" s="46"/>
      <c r="QZG1" s="46"/>
      <c r="QZH1" s="46"/>
      <c r="QZI1" s="46"/>
      <c r="QZJ1" s="46"/>
      <c r="QZK1" s="46"/>
      <c r="QZL1" s="46"/>
      <c r="QZM1" s="46"/>
      <c r="QZN1" s="46"/>
      <c r="QZO1" s="46"/>
      <c r="QZP1" s="46"/>
      <c r="QZQ1" s="46"/>
      <c r="QZR1" s="46"/>
      <c r="QZS1" s="46"/>
      <c r="QZT1" s="46"/>
      <c r="QZU1" s="46"/>
      <c r="QZV1" s="46"/>
      <c r="QZW1" s="46"/>
      <c r="QZX1" s="46"/>
      <c r="QZY1" s="46"/>
      <c r="QZZ1" s="46"/>
      <c r="RAA1" s="46"/>
      <c r="RAB1" s="46"/>
      <c r="RAC1" s="46"/>
      <c r="RAD1" s="46"/>
      <c r="RAE1" s="46"/>
      <c r="RAF1" s="46"/>
      <c r="RAG1" s="46"/>
      <c r="RAH1" s="46"/>
      <c r="RAI1" s="46"/>
      <c r="RAJ1" s="46"/>
      <c r="RAK1" s="46"/>
      <c r="RAL1" s="46"/>
      <c r="RAM1" s="46"/>
      <c r="RAN1" s="46"/>
      <c r="RAO1" s="46"/>
      <c r="RAP1" s="46"/>
      <c r="RAQ1" s="46"/>
      <c r="RAR1" s="46"/>
      <c r="RAS1" s="46"/>
      <c r="RAT1" s="46"/>
      <c r="RAU1" s="46"/>
      <c r="RAV1" s="46"/>
      <c r="RAW1" s="46"/>
      <c r="RAX1" s="46"/>
      <c r="RAY1" s="46"/>
      <c r="RAZ1" s="46"/>
      <c r="RBA1" s="46"/>
      <c r="RBB1" s="46"/>
      <c r="RBC1" s="46"/>
      <c r="RBD1" s="46"/>
      <c r="RBE1" s="46"/>
      <c r="RBF1" s="46"/>
      <c r="RBG1" s="46"/>
      <c r="RBH1" s="46"/>
      <c r="RBI1" s="46"/>
      <c r="RBJ1" s="46"/>
      <c r="RBK1" s="46"/>
      <c r="RBL1" s="46"/>
      <c r="RBM1" s="46"/>
      <c r="RBN1" s="46"/>
      <c r="RBO1" s="46"/>
      <c r="RBP1" s="46"/>
      <c r="RBQ1" s="46"/>
      <c r="RBR1" s="46"/>
      <c r="RBS1" s="46"/>
      <c r="RBT1" s="46"/>
      <c r="RBU1" s="46"/>
      <c r="RBV1" s="46"/>
      <c r="RBW1" s="46"/>
      <c r="RBX1" s="46"/>
      <c r="RBY1" s="46"/>
      <c r="RBZ1" s="46"/>
      <c r="RCA1" s="46"/>
      <c r="RCB1" s="46"/>
      <c r="RCC1" s="46"/>
      <c r="RCD1" s="46"/>
      <c r="RCE1" s="46"/>
      <c r="RCF1" s="46"/>
      <c r="RCG1" s="46"/>
      <c r="RCH1" s="46"/>
      <c r="RCI1" s="46"/>
      <c r="RCJ1" s="46"/>
      <c r="RCK1" s="46"/>
      <c r="RCL1" s="46"/>
      <c r="RCM1" s="46"/>
      <c r="RCN1" s="46"/>
      <c r="RCO1" s="46"/>
      <c r="RCP1" s="46"/>
      <c r="RCQ1" s="46"/>
      <c r="RCR1" s="46"/>
      <c r="RCS1" s="46"/>
      <c r="RCT1" s="46"/>
      <c r="RCU1" s="46"/>
      <c r="RCV1" s="46"/>
      <c r="RCW1" s="46"/>
      <c r="RCX1" s="46"/>
      <c r="RCY1" s="46"/>
      <c r="RCZ1" s="46"/>
      <c r="RDA1" s="46"/>
      <c r="RDB1" s="46"/>
      <c r="RDC1" s="46"/>
      <c r="RDD1" s="46"/>
      <c r="RDE1" s="46"/>
      <c r="RDF1" s="46"/>
      <c r="RDG1" s="46"/>
      <c r="RDH1" s="46"/>
      <c r="RDI1" s="46"/>
      <c r="RDJ1" s="46"/>
      <c r="RDK1" s="46"/>
      <c r="RDL1" s="46"/>
      <c r="RDM1" s="46"/>
      <c r="RDN1" s="46"/>
      <c r="RDO1" s="46"/>
      <c r="RDP1" s="46"/>
      <c r="RDQ1" s="46"/>
      <c r="RDR1" s="46"/>
      <c r="RDS1" s="46"/>
      <c r="RDT1" s="46"/>
      <c r="RDU1" s="46"/>
      <c r="RDV1" s="46"/>
      <c r="RDW1" s="46"/>
      <c r="RDX1" s="46"/>
      <c r="RDY1" s="46"/>
      <c r="RDZ1" s="46"/>
      <c r="REA1" s="46"/>
      <c r="REB1" s="46"/>
      <c r="REC1" s="46"/>
      <c r="RED1" s="46"/>
      <c r="REE1" s="46"/>
      <c r="REF1" s="46"/>
      <c r="REG1" s="46"/>
      <c r="REH1" s="46"/>
      <c r="REI1" s="46"/>
      <c r="REJ1" s="46"/>
      <c r="REK1" s="46"/>
      <c r="REL1" s="46"/>
      <c r="REM1" s="46"/>
      <c r="REN1" s="46"/>
      <c r="REO1" s="46"/>
      <c r="REP1" s="46"/>
      <c r="REQ1" s="46"/>
      <c r="RER1" s="46"/>
      <c r="RES1" s="46"/>
      <c r="RET1" s="46"/>
      <c r="REU1" s="46"/>
      <c r="REV1" s="46"/>
      <c r="REW1" s="46"/>
      <c r="REX1" s="46"/>
      <c r="REY1" s="46"/>
      <c r="REZ1" s="46"/>
      <c r="RFA1" s="46"/>
      <c r="RFB1" s="46"/>
      <c r="RFC1" s="46"/>
      <c r="RFD1" s="46"/>
      <c r="RFE1" s="46"/>
      <c r="RFF1" s="46"/>
      <c r="RFG1" s="46"/>
      <c r="RFH1" s="46"/>
      <c r="RFI1" s="46"/>
      <c r="RFJ1" s="46"/>
      <c r="RFK1" s="46"/>
      <c r="RFL1" s="46"/>
      <c r="RFM1" s="46"/>
      <c r="RFN1" s="46"/>
      <c r="RFO1" s="46"/>
      <c r="RFP1" s="46"/>
      <c r="RFQ1" s="46"/>
      <c r="RFR1" s="46"/>
      <c r="RFS1" s="46"/>
      <c r="RFT1" s="46"/>
      <c r="RFU1" s="46"/>
      <c r="RFV1" s="46"/>
      <c r="RFW1" s="46"/>
      <c r="RFX1" s="46"/>
      <c r="RFY1" s="46"/>
      <c r="RFZ1" s="46"/>
      <c r="RGA1" s="46"/>
      <c r="RGB1" s="46"/>
      <c r="RGC1" s="46"/>
      <c r="RGD1" s="46"/>
      <c r="RGE1" s="46"/>
      <c r="RGF1" s="46"/>
      <c r="RGG1" s="46"/>
      <c r="RGH1" s="46"/>
      <c r="RGI1" s="46"/>
      <c r="RGJ1" s="46"/>
      <c r="RGK1" s="46"/>
      <c r="RGL1" s="46"/>
      <c r="RGM1" s="46"/>
      <c r="RGN1" s="46"/>
      <c r="RGO1" s="46"/>
      <c r="RGP1" s="46"/>
      <c r="RGQ1" s="46"/>
      <c r="RGR1" s="46"/>
      <c r="RGS1" s="46"/>
      <c r="RGT1" s="46"/>
      <c r="RGU1" s="46"/>
      <c r="RGV1" s="46"/>
      <c r="RGW1" s="46"/>
      <c r="RGX1" s="46"/>
      <c r="RGY1" s="46"/>
      <c r="RGZ1" s="46"/>
      <c r="RHA1" s="46"/>
      <c r="RHB1" s="46"/>
      <c r="RHC1" s="46"/>
      <c r="RHD1" s="46"/>
      <c r="RHE1" s="46"/>
      <c r="RHF1" s="46"/>
      <c r="RHG1" s="46"/>
      <c r="RHH1" s="46"/>
      <c r="RHI1" s="46"/>
      <c r="RHJ1" s="46"/>
      <c r="RHK1" s="46"/>
      <c r="RHL1" s="46"/>
      <c r="RHM1" s="46"/>
      <c r="RHN1" s="46"/>
      <c r="RHO1" s="46"/>
      <c r="RHP1" s="46"/>
      <c r="RHQ1" s="46"/>
      <c r="RHR1" s="46"/>
      <c r="RHS1" s="46"/>
      <c r="RHT1" s="46"/>
      <c r="RHU1" s="46"/>
      <c r="RHV1" s="46"/>
      <c r="RHW1" s="46"/>
      <c r="RHX1" s="46"/>
      <c r="RHY1" s="46"/>
      <c r="RHZ1" s="46"/>
      <c r="RIA1" s="46"/>
      <c r="RIB1" s="46"/>
      <c r="RIC1" s="46"/>
      <c r="RID1" s="46"/>
      <c r="RIE1" s="46"/>
      <c r="RIF1" s="46"/>
      <c r="RIG1" s="46"/>
      <c r="RIH1" s="46"/>
      <c r="RII1" s="46"/>
      <c r="RIJ1" s="46"/>
      <c r="RIK1" s="46"/>
      <c r="RIL1" s="46"/>
      <c r="RIM1" s="46"/>
      <c r="RIN1" s="46"/>
      <c r="RIO1" s="46"/>
      <c r="RIP1" s="46"/>
      <c r="RIQ1" s="46"/>
      <c r="RIR1" s="46"/>
      <c r="RIS1" s="46"/>
      <c r="RIT1" s="46"/>
      <c r="RIU1" s="46"/>
      <c r="RIV1" s="46"/>
      <c r="RIW1" s="46"/>
      <c r="RIX1" s="46"/>
      <c r="RIY1" s="46"/>
      <c r="RIZ1" s="46"/>
      <c r="RJA1" s="46"/>
      <c r="RJB1" s="46"/>
      <c r="RJC1" s="46"/>
      <c r="RJD1" s="46"/>
      <c r="RJE1" s="46"/>
      <c r="RJF1" s="46"/>
      <c r="RJG1" s="46"/>
      <c r="RJH1" s="46"/>
      <c r="RJI1" s="46"/>
      <c r="RJJ1" s="46"/>
      <c r="RJK1" s="46"/>
      <c r="RJL1" s="46"/>
      <c r="RJM1" s="46"/>
      <c r="RJN1" s="46"/>
      <c r="RJO1" s="46"/>
      <c r="RJP1" s="46"/>
      <c r="RJQ1" s="46"/>
      <c r="RJR1" s="46"/>
      <c r="RJS1" s="46"/>
      <c r="RJT1" s="46"/>
      <c r="RJU1" s="46"/>
      <c r="RJV1" s="46"/>
      <c r="RJW1" s="46"/>
      <c r="RJX1" s="46"/>
      <c r="RJY1" s="46"/>
      <c r="RJZ1" s="46"/>
      <c r="RKA1" s="46"/>
      <c r="RKB1" s="46"/>
      <c r="RKC1" s="46"/>
      <c r="RKD1" s="46"/>
      <c r="RKE1" s="46"/>
      <c r="RKF1" s="46"/>
      <c r="RKG1" s="46"/>
      <c r="RKH1" s="46"/>
      <c r="RKI1" s="46"/>
      <c r="RKJ1" s="46"/>
      <c r="RKK1" s="46"/>
      <c r="RKL1" s="46"/>
      <c r="RKM1" s="46"/>
      <c r="RKN1" s="46"/>
      <c r="RKO1" s="46"/>
      <c r="RKP1" s="46"/>
      <c r="RKQ1" s="46"/>
      <c r="RKR1" s="46"/>
      <c r="RKS1" s="46"/>
      <c r="RKT1" s="46"/>
      <c r="RKU1" s="46"/>
      <c r="RKV1" s="46"/>
      <c r="RKW1" s="46"/>
      <c r="RKX1" s="46"/>
      <c r="RKY1" s="46"/>
      <c r="RKZ1" s="46"/>
      <c r="RLA1" s="46"/>
      <c r="RLB1" s="46"/>
      <c r="RLC1" s="46"/>
      <c r="RLD1" s="46"/>
      <c r="RLE1" s="46"/>
      <c r="RLF1" s="46"/>
      <c r="RLG1" s="46"/>
      <c r="RLH1" s="46"/>
      <c r="RLI1" s="46"/>
      <c r="RLJ1" s="46"/>
      <c r="RLK1" s="46"/>
      <c r="RLL1" s="46"/>
      <c r="RLM1" s="46"/>
      <c r="RLN1" s="46"/>
      <c r="RLO1" s="46"/>
      <c r="RLP1" s="46"/>
      <c r="RLQ1" s="46"/>
      <c r="RLR1" s="46"/>
      <c r="RLS1" s="46"/>
      <c r="RLT1" s="46"/>
      <c r="RLU1" s="46"/>
      <c r="RLV1" s="46"/>
      <c r="RLW1" s="46"/>
      <c r="RLX1" s="46"/>
      <c r="RLY1" s="46"/>
      <c r="RLZ1" s="46"/>
      <c r="RMA1" s="46"/>
      <c r="RMB1" s="46"/>
      <c r="RMC1" s="46"/>
      <c r="RMD1" s="46"/>
      <c r="RME1" s="46"/>
      <c r="RMF1" s="46"/>
      <c r="RMG1" s="46"/>
      <c r="RMH1" s="46"/>
      <c r="RMI1" s="46"/>
      <c r="RMJ1" s="46"/>
      <c r="RMK1" s="46"/>
      <c r="RML1" s="46"/>
      <c r="RMM1" s="46"/>
      <c r="RMN1" s="46"/>
      <c r="RMO1" s="46"/>
      <c r="RMP1" s="46"/>
      <c r="RMQ1" s="46"/>
      <c r="RMR1" s="46"/>
      <c r="RMS1" s="46"/>
      <c r="RMT1" s="46"/>
      <c r="RMU1" s="46"/>
      <c r="RMV1" s="46"/>
      <c r="RMW1" s="46"/>
      <c r="RMX1" s="46"/>
      <c r="RMY1" s="46"/>
      <c r="RMZ1" s="46"/>
      <c r="RNA1" s="46"/>
      <c r="RNB1" s="46"/>
      <c r="RNC1" s="46"/>
      <c r="RND1" s="46"/>
      <c r="RNE1" s="46"/>
      <c r="RNF1" s="46"/>
      <c r="RNG1" s="46"/>
      <c r="RNH1" s="46"/>
      <c r="RNI1" s="46"/>
      <c r="RNJ1" s="46"/>
      <c r="RNK1" s="46"/>
      <c r="RNL1" s="46"/>
      <c r="RNM1" s="46"/>
      <c r="RNN1" s="46"/>
      <c r="RNO1" s="46"/>
      <c r="RNP1" s="46"/>
      <c r="RNQ1" s="46"/>
      <c r="RNR1" s="46"/>
      <c r="RNS1" s="46"/>
      <c r="RNT1" s="46"/>
      <c r="RNU1" s="46"/>
      <c r="RNV1" s="46"/>
      <c r="RNW1" s="46"/>
      <c r="RNX1" s="46"/>
      <c r="RNY1" s="46"/>
      <c r="RNZ1" s="46"/>
      <c r="ROA1" s="46"/>
      <c r="ROB1" s="46"/>
      <c r="ROC1" s="46"/>
      <c r="ROD1" s="46"/>
      <c r="ROE1" s="46"/>
      <c r="ROF1" s="46"/>
      <c r="ROG1" s="46"/>
      <c r="ROH1" s="46"/>
      <c r="ROI1" s="46"/>
      <c r="ROJ1" s="46"/>
      <c r="ROK1" s="46"/>
      <c r="ROL1" s="46"/>
      <c r="ROM1" s="46"/>
      <c r="RON1" s="46"/>
      <c r="ROO1" s="46"/>
      <c r="ROP1" s="46"/>
      <c r="ROQ1" s="46"/>
      <c r="ROR1" s="46"/>
      <c r="ROS1" s="46"/>
      <c r="ROT1" s="46"/>
      <c r="ROU1" s="46"/>
      <c r="ROV1" s="46"/>
      <c r="ROW1" s="46"/>
      <c r="ROX1" s="46"/>
      <c r="ROY1" s="46"/>
      <c r="ROZ1" s="46"/>
      <c r="RPA1" s="46"/>
      <c r="RPB1" s="46"/>
      <c r="RPC1" s="46"/>
      <c r="RPD1" s="46"/>
      <c r="RPE1" s="46"/>
      <c r="RPF1" s="46"/>
      <c r="RPG1" s="46"/>
      <c r="RPH1" s="46"/>
      <c r="RPI1" s="46"/>
      <c r="RPJ1" s="46"/>
      <c r="RPK1" s="46"/>
      <c r="RPL1" s="46"/>
      <c r="RPM1" s="46"/>
      <c r="RPN1" s="46"/>
      <c r="RPO1" s="46"/>
      <c r="RPP1" s="46"/>
      <c r="RPQ1" s="46"/>
      <c r="RPR1" s="46"/>
      <c r="RPS1" s="46"/>
      <c r="RPT1" s="46"/>
      <c r="RPU1" s="46"/>
      <c r="RPV1" s="46"/>
      <c r="RPW1" s="46"/>
      <c r="RPX1" s="46"/>
      <c r="RPY1" s="46"/>
      <c r="RPZ1" s="46"/>
      <c r="RQA1" s="46"/>
      <c r="RQB1" s="46"/>
      <c r="RQC1" s="46"/>
      <c r="RQD1" s="46"/>
      <c r="RQE1" s="46"/>
      <c r="RQF1" s="46"/>
      <c r="RQG1" s="46"/>
      <c r="RQH1" s="46"/>
      <c r="RQI1" s="46"/>
      <c r="RQJ1" s="46"/>
      <c r="RQK1" s="46"/>
      <c r="RQL1" s="46"/>
      <c r="RQM1" s="46"/>
      <c r="RQN1" s="46"/>
      <c r="RQO1" s="46"/>
      <c r="RQP1" s="46"/>
      <c r="RQQ1" s="46"/>
      <c r="RQR1" s="46"/>
      <c r="RQS1" s="46"/>
      <c r="RQT1" s="46"/>
      <c r="RQU1" s="46"/>
      <c r="RQV1" s="46"/>
      <c r="RQW1" s="46"/>
      <c r="RQX1" s="46"/>
      <c r="RQY1" s="46"/>
      <c r="RQZ1" s="46"/>
      <c r="RRA1" s="46"/>
      <c r="RRB1" s="46"/>
      <c r="RRC1" s="46"/>
      <c r="RRD1" s="46"/>
      <c r="RRE1" s="46"/>
      <c r="RRF1" s="46"/>
      <c r="RRG1" s="46"/>
      <c r="RRH1" s="46"/>
      <c r="RRI1" s="46"/>
      <c r="RRJ1" s="46"/>
      <c r="RRK1" s="46"/>
      <c r="RRL1" s="46"/>
      <c r="RRM1" s="46"/>
      <c r="RRN1" s="46"/>
      <c r="RRO1" s="46"/>
      <c r="RRP1" s="46"/>
      <c r="RRQ1" s="46"/>
      <c r="RRR1" s="46"/>
      <c r="RRS1" s="46"/>
      <c r="RRT1" s="46"/>
      <c r="RRU1" s="46"/>
      <c r="RRV1" s="46"/>
      <c r="RRW1" s="46"/>
      <c r="RRX1" s="46"/>
      <c r="RRY1" s="46"/>
      <c r="RRZ1" s="46"/>
      <c r="RSA1" s="46"/>
      <c r="RSB1" s="46"/>
      <c r="RSC1" s="46"/>
      <c r="RSD1" s="46"/>
      <c r="RSE1" s="46"/>
      <c r="RSF1" s="46"/>
      <c r="RSG1" s="46"/>
      <c r="RSH1" s="46"/>
      <c r="RSI1" s="46"/>
      <c r="RSJ1" s="46"/>
      <c r="RSK1" s="46"/>
      <c r="RSL1" s="46"/>
      <c r="RSM1" s="46"/>
      <c r="RSN1" s="46"/>
      <c r="RSO1" s="46"/>
      <c r="RSP1" s="46"/>
      <c r="RSQ1" s="46"/>
      <c r="RSR1" s="46"/>
      <c r="RSS1" s="46"/>
      <c r="RST1" s="46"/>
      <c r="RSU1" s="46"/>
      <c r="RSV1" s="46"/>
      <c r="RSW1" s="46"/>
      <c r="RSX1" s="46"/>
      <c r="RSY1" s="46"/>
      <c r="RSZ1" s="46"/>
      <c r="RTA1" s="46"/>
      <c r="RTB1" s="46"/>
      <c r="RTC1" s="46"/>
      <c r="RTD1" s="46"/>
      <c r="RTE1" s="46"/>
      <c r="RTF1" s="46"/>
      <c r="RTG1" s="46"/>
      <c r="RTH1" s="46"/>
      <c r="RTI1" s="46"/>
      <c r="RTJ1" s="46"/>
      <c r="RTK1" s="46"/>
      <c r="RTL1" s="46"/>
      <c r="RTM1" s="46"/>
      <c r="RTN1" s="46"/>
      <c r="RTO1" s="46"/>
      <c r="RTP1" s="46"/>
      <c r="RTQ1" s="46"/>
      <c r="RTR1" s="46"/>
      <c r="RTS1" s="46"/>
      <c r="RTT1" s="46"/>
      <c r="RTU1" s="46"/>
      <c r="RTV1" s="46"/>
      <c r="RTW1" s="46"/>
      <c r="RTX1" s="46"/>
      <c r="RTY1" s="46"/>
      <c r="RTZ1" s="46"/>
      <c r="RUA1" s="46"/>
      <c r="RUB1" s="46"/>
      <c r="RUC1" s="46"/>
      <c r="RUD1" s="46"/>
      <c r="RUE1" s="46"/>
      <c r="RUF1" s="46"/>
      <c r="RUG1" s="46"/>
      <c r="RUH1" s="46"/>
      <c r="RUI1" s="46"/>
      <c r="RUJ1" s="46"/>
      <c r="RUK1" s="46"/>
      <c r="RUL1" s="46"/>
      <c r="RUM1" s="46"/>
      <c r="RUN1" s="46"/>
      <c r="RUO1" s="46"/>
      <c r="RUP1" s="46"/>
      <c r="RUQ1" s="46"/>
      <c r="RUR1" s="46"/>
      <c r="RUS1" s="46"/>
      <c r="RUT1" s="46"/>
      <c r="RUU1" s="46"/>
      <c r="RUV1" s="46"/>
      <c r="RUW1" s="46"/>
      <c r="RUX1" s="46"/>
      <c r="RUY1" s="46"/>
      <c r="RUZ1" s="46"/>
      <c r="RVA1" s="46"/>
      <c r="RVB1" s="46"/>
      <c r="RVC1" s="46"/>
      <c r="RVD1" s="46"/>
      <c r="RVE1" s="46"/>
      <c r="RVF1" s="46"/>
      <c r="RVG1" s="46"/>
      <c r="RVH1" s="46"/>
      <c r="RVI1" s="46"/>
      <c r="RVJ1" s="46"/>
      <c r="RVK1" s="46"/>
      <c r="RVL1" s="46"/>
      <c r="RVM1" s="46"/>
      <c r="RVN1" s="46"/>
      <c r="RVO1" s="46"/>
      <c r="RVP1" s="46"/>
      <c r="RVQ1" s="46"/>
      <c r="RVR1" s="46"/>
      <c r="RVS1" s="46"/>
      <c r="RVT1" s="46"/>
      <c r="RVU1" s="46"/>
      <c r="RVV1" s="46"/>
      <c r="RVW1" s="46"/>
      <c r="RVX1" s="46"/>
      <c r="RVY1" s="46"/>
      <c r="RVZ1" s="46"/>
      <c r="RWA1" s="46"/>
      <c r="RWB1" s="46"/>
      <c r="RWC1" s="46"/>
      <c r="RWD1" s="46"/>
      <c r="RWE1" s="46"/>
      <c r="RWF1" s="46"/>
      <c r="RWG1" s="46"/>
      <c r="RWH1" s="46"/>
      <c r="RWI1" s="46"/>
      <c r="RWJ1" s="46"/>
      <c r="RWK1" s="46"/>
      <c r="RWL1" s="46"/>
      <c r="RWM1" s="46"/>
      <c r="RWN1" s="46"/>
      <c r="RWO1" s="46"/>
      <c r="RWP1" s="46"/>
      <c r="RWQ1" s="46"/>
      <c r="RWR1" s="46"/>
      <c r="RWS1" s="46"/>
      <c r="RWT1" s="46"/>
      <c r="RWU1" s="46"/>
      <c r="RWV1" s="46"/>
      <c r="RWW1" s="46"/>
      <c r="RWX1" s="46"/>
      <c r="RWY1" s="46"/>
      <c r="RWZ1" s="46"/>
      <c r="RXA1" s="46"/>
      <c r="RXB1" s="46"/>
      <c r="RXC1" s="46"/>
      <c r="RXD1" s="46"/>
      <c r="RXE1" s="46"/>
      <c r="RXF1" s="46"/>
      <c r="RXG1" s="46"/>
      <c r="RXH1" s="46"/>
      <c r="RXI1" s="46"/>
      <c r="RXJ1" s="46"/>
      <c r="RXK1" s="46"/>
      <c r="RXL1" s="46"/>
      <c r="RXM1" s="46"/>
      <c r="RXN1" s="46"/>
      <c r="RXO1" s="46"/>
      <c r="RXP1" s="46"/>
      <c r="RXQ1" s="46"/>
      <c r="RXR1" s="46"/>
      <c r="RXS1" s="46"/>
      <c r="RXT1" s="46"/>
      <c r="RXU1" s="46"/>
      <c r="RXV1" s="46"/>
      <c r="RXW1" s="46"/>
      <c r="RXX1" s="46"/>
      <c r="RXY1" s="46"/>
      <c r="RXZ1" s="46"/>
      <c r="RYA1" s="46"/>
      <c r="RYB1" s="46"/>
      <c r="RYC1" s="46"/>
      <c r="RYD1" s="46"/>
      <c r="RYE1" s="46"/>
      <c r="RYF1" s="46"/>
      <c r="RYG1" s="46"/>
      <c r="RYH1" s="46"/>
      <c r="RYI1" s="46"/>
      <c r="RYJ1" s="46"/>
      <c r="RYK1" s="46"/>
      <c r="RYL1" s="46"/>
      <c r="RYM1" s="46"/>
      <c r="RYN1" s="46"/>
      <c r="RYO1" s="46"/>
      <c r="RYP1" s="46"/>
      <c r="RYQ1" s="46"/>
      <c r="RYR1" s="46"/>
      <c r="RYS1" s="46"/>
      <c r="RYT1" s="46"/>
      <c r="RYU1" s="46"/>
      <c r="RYV1" s="46"/>
      <c r="RYW1" s="46"/>
      <c r="RYX1" s="46"/>
      <c r="RYY1" s="46"/>
      <c r="RYZ1" s="46"/>
      <c r="RZA1" s="46"/>
      <c r="RZB1" s="46"/>
      <c r="RZC1" s="46"/>
      <c r="RZD1" s="46"/>
      <c r="RZE1" s="46"/>
      <c r="RZF1" s="46"/>
      <c r="RZG1" s="46"/>
      <c r="RZH1" s="46"/>
      <c r="RZI1" s="46"/>
      <c r="RZJ1" s="46"/>
      <c r="RZK1" s="46"/>
      <c r="RZL1" s="46"/>
      <c r="RZM1" s="46"/>
      <c r="RZN1" s="46"/>
      <c r="RZO1" s="46"/>
      <c r="RZP1" s="46"/>
      <c r="RZQ1" s="46"/>
      <c r="RZR1" s="46"/>
      <c r="RZS1" s="46"/>
      <c r="RZT1" s="46"/>
      <c r="RZU1" s="46"/>
      <c r="RZV1" s="46"/>
      <c r="RZW1" s="46"/>
      <c r="RZX1" s="46"/>
      <c r="RZY1" s="46"/>
      <c r="RZZ1" s="46"/>
      <c r="SAA1" s="46"/>
      <c r="SAB1" s="46"/>
      <c r="SAC1" s="46"/>
      <c r="SAD1" s="46"/>
      <c r="SAE1" s="46"/>
      <c r="SAF1" s="46"/>
      <c r="SAG1" s="46"/>
      <c r="SAH1" s="46"/>
      <c r="SAI1" s="46"/>
      <c r="SAJ1" s="46"/>
      <c r="SAK1" s="46"/>
      <c r="SAL1" s="46"/>
      <c r="SAM1" s="46"/>
      <c r="SAN1" s="46"/>
      <c r="SAO1" s="46"/>
      <c r="SAP1" s="46"/>
      <c r="SAQ1" s="46"/>
      <c r="SAR1" s="46"/>
      <c r="SAS1" s="46"/>
      <c r="SAT1" s="46"/>
      <c r="SAU1" s="46"/>
      <c r="SAV1" s="46"/>
      <c r="SAW1" s="46"/>
      <c r="SAX1" s="46"/>
      <c r="SAY1" s="46"/>
      <c r="SAZ1" s="46"/>
      <c r="SBA1" s="46"/>
      <c r="SBB1" s="46"/>
      <c r="SBC1" s="46"/>
      <c r="SBD1" s="46"/>
      <c r="SBE1" s="46"/>
      <c r="SBF1" s="46"/>
      <c r="SBG1" s="46"/>
      <c r="SBH1" s="46"/>
      <c r="SBI1" s="46"/>
      <c r="SBJ1" s="46"/>
      <c r="SBK1" s="46"/>
      <c r="SBL1" s="46"/>
      <c r="SBM1" s="46"/>
      <c r="SBN1" s="46"/>
      <c r="SBO1" s="46"/>
      <c r="SBP1" s="46"/>
      <c r="SBQ1" s="46"/>
      <c r="SBR1" s="46"/>
      <c r="SBS1" s="46"/>
      <c r="SBT1" s="46"/>
      <c r="SBU1" s="46"/>
      <c r="SBV1" s="46"/>
      <c r="SBW1" s="46"/>
      <c r="SBX1" s="46"/>
      <c r="SBY1" s="46"/>
      <c r="SBZ1" s="46"/>
      <c r="SCA1" s="46"/>
      <c r="SCB1" s="46"/>
      <c r="SCC1" s="46"/>
      <c r="SCD1" s="46"/>
      <c r="SCE1" s="46"/>
      <c r="SCF1" s="46"/>
      <c r="SCG1" s="46"/>
      <c r="SCH1" s="46"/>
      <c r="SCI1" s="46"/>
      <c r="SCJ1" s="46"/>
      <c r="SCK1" s="46"/>
      <c r="SCL1" s="46"/>
      <c r="SCM1" s="46"/>
      <c r="SCN1" s="46"/>
      <c r="SCO1" s="46"/>
      <c r="SCP1" s="46"/>
      <c r="SCQ1" s="46"/>
      <c r="SCR1" s="46"/>
      <c r="SCS1" s="46"/>
      <c r="SCT1" s="46"/>
      <c r="SCU1" s="46"/>
      <c r="SCV1" s="46"/>
      <c r="SCW1" s="46"/>
      <c r="SCX1" s="46"/>
      <c r="SCY1" s="46"/>
      <c r="SCZ1" s="46"/>
      <c r="SDA1" s="46"/>
      <c r="SDB1" s="46"/>
      <c r="SDC1" s="46"/>
      <c r="SDD1" s="46"/>
      <c r="SDE1" s="46"/>
      <c r="SDF1" s="46"/>
      <c r="SDG1" s="46"/>
      <c r="SDH1" s="46"/>
      <c r="SDI1" s="46"/>
      <c r="SDJ1" s="46"/>
      <c r="SDK1" s="46"/>
      <c r="SDL1" s="46"/>
      <c r="SDM1" s="46"/>
      <c r="SDN1" s="46"/>
      <c r="SDO1" s="46"/>
      <c r="SDP1" s="46"/>
      <c r="SDQ1" s="46"/>
      <c r="SDR1" s="46"/>
      <c r="SDS1" s="46"/>
      <c r="SDT1" s="46"/>
      <c r="SDU1" s="46"/>
      <c r="SDV1" s="46"/>
      <c r="SDW1" s="46"/>
      <c r="SDX1" s="46"/>
      <c r="SDY1" s="46"/>
      <c r="SDZ1" s="46"/>
      <c r="SEA1" s="46"/>
      <c r="SEB1" s="46"/>
      <c r="SEC1" s="46"/>
      <c r="SED1" s="46"/>
      <c r="SEE1" s="46"/>
      <c r="SEF1" s="46"/>
      <c r="SEG1" s="46"/>
      <c r="SEH1" s="46"/>
      <c r="SEI1" s="46"/>
      <c r="SEJ1" s="46"/>
      <c r="SEK1" s="46"/>
      <c r="SEL1" s="46"/>
      <c r="SEM1" s="46"/>
      <c r="SEN1" s="46"/>
      <c r="SEO1" s="46"/>
      <c r="SEP1" s="46"/>
      <c r="SEQ1" s="46"/>
      <c r="SER1" s="46"/>
      <c r="SES1" s="46"/>
      <c r="SET1" s="46"/>
      <c r="SEU1" s="46"/>
      <c r="SEV1" s="46"/>
      <c r="SEW1" s="46"/>
      <c r="SEX1" s="46"/>
      <c r="SEY1" s="46"/>
      <c r="SEZ1" s="46"/>
      <c r="SFA1" s="46"/>
      <c r="SFB1" s="46"/>
      <c r="SFC1" s="46"/>
      <c r="SFD1" s="46"/>
      <c r="SFE1" s="46"/>
      <c r="SFF1" s="46"/>
      <c r="SFG1" s="46"/>
      <c r="SFH1" s="46"/>
      <c r="SFI1" s="46"/>
      <c r="SFJ1" s="46"/>
      <c r="SFK1" s="46"/>
      <c r="SFL1" s="46"/>
      <c r="SFM1" s="46"/>
      <c r="SFN1" s="46"/>
      <c r="SFO1" s="46"/>
      <c r="SFP1" s="46"/>
      <c r="SFQ1" s="46"/>
      <c r="SFR1" s="46"/>
      <c r="SFS1" s="46"/>
      <c r="SFT1" s="46"/>
      <c r="SFU1" s="46"/>
      <c r="SFV1" s="46"/>
      <c r="SFW1" s="46"/>
      <c r="SFX1" s="46"/>
      <c r="SFY1" s="46"/>
      <c r="SFZ1" s="46"/>
      <c r="SGA1" s="46"/>
      <c r="SGB1" s="46"/>
      <c r="SGC1" s="46"/>
      <c r="SGD1" s="46"/>
      <c r="SGE1" s="46"/>
      <c r="SGF1" s="46"/>
      <c r="SGG1" s="46"/>
      <c r="SGH1" s="46"/>
      <c r="SGI1" s="46"/>
      <c r="SGJ1" s="46"/>
      <c r="SGK1" s="46"/>
      <c r="SGL1" s="46"/>
      <c r="SGM1" s="46"/>
      <c r="SGN1" s="46"/>
      <c r="SGO1" s="46"/>
      <c r="SGP1" s="46"/>
      <c r="SGQ1" s="46"/>
      <c r="SGR1" s="46"/>
      <c r="SGS1" s="46"/>
      <c r="SGT1" s="46"/>
      <c r="SGU1" s="46"/>
      <c r="SGV1" s="46"/>
      <c r="SGW1" s="46"/>
      <c r="SGX1" s="46"/>
      <c r="SGY1" s="46"/>
      <c r="SGZ1" s="46"/>
      <c r="SHA1" s="46"/>
      <c r="SHB1" s="46"/>
      <c r="SHC1" s="46"/>
      <c r="SHD1" s="46"/>
      <c r="SHE1" s="46"/>
      <c r="SHF1" s="46"/>
      <c r="SHG1" s="46"/>
      <c r="SHH1" s="46"/>
      <c r="SHI1" s="46"/>
      <c r="SHJ1" s="46"/>
      <c r="SHK1" s="46"/>
      <c r="SHL1" s="46"/>
      <c r="SHM1" s="46"/>
      <c r="SHN1" s="46"/>
      <c r="SHO1" s="46"/>
      <c r="SHP1" s="46"/>
      <c r="SHQ1" s="46"/>
      <c r="SHR1" s="46"/>
      <c r="SHS1" s="46"/>
      <c r="SHT1" s="46"/>
      <c r="SHU1" s="46"/>
      <c r="SHV1" s="46"/>
      <c r="SHW1" s="46"/>
      <c r="SHX1" s="46"/>
      <c r="SHY1" s="46"/>
      <c r="SHZ1" s="46"/>
      <c r="SIA1" s="46"/>
      <c r="SIB1" s="46"/>
      <c r="SIC1" s="46"/>
      <c r="SID1" s="46"/>
      <c r="SIE1" s="46"/>
      <c r="SIF1" s="46"/>
      <c r="SIG1" s="46"/>
      <c r="SIH1" s="46"/>
      <c r="SII1" s="46"/>
      <c r="SIJ1" s="46"/>
      <c r="SIK1" s="46"/>
      <c r="SIL1" s="46"/>
      <c r="SIM1" s="46"/>
      <c r="SIN1" s="46"/>
      <c r="SIO1" s="46"/>
      <c r="SIP1" s="46"/>
      <c r="SIQ1" s="46"/>
      <c r="SIR1" s="46"/>
      <c r="SIS1" s="46"/>
      <c r="SIT1" s="46"/>
      <c r="SIU1" s="46"/>
      <c r="SIV1" s="46"/>
      <c r="SIW1" s="46"/>
      <c r="SIX1" s="46"/>
      <c r="SIY1" s="46"/>
      <c r="SIZ1" s="46"/>
      <c r="SJA1" s="46"/>
      <c r="SJB1" s="46"/>
      <c r="SJC1" s="46"/>
      <c r="SJD1" s="46"/>
      <c r="SJE1" s="46"/>
      <c r="SJF1" s="46"/>
      <c r="SJG1" s="46"/>
      <c r="SJH1" s="46"/>
      <c r="SJI1" s="46"/>
      <c r="SJJ1" s="46"/>
      <c r="SJK1" s="46"/>
      <c r="SJL1" s="46"/>
      <c r="SJM1" s="46"/>
      <c r="SJN1" s="46"/>
      <c r="SJO1" s="46"/>
      <c r="SJP1" s="46"/>
      <c r="SJQ1" s="46"/>
      <c r="SJR1" s="46"/>
      <c r="SJS1" s="46"/>
      <c r="SJT1" s="46"/>
      <c r="SJU1" s="46"/>
      <c r="SJV1" s="46"/>
      <c r="SJW1" s="46"/>
      <c r="SJX1" s="46"/>
      <c r="SJY1" s="46"/>
      <c r="SJZ1" s="46"/>
      <c r="SKA1" s="46"/>
      <c r="SKB1" s="46"/>
      <c r="SKC1" s="46"/>
      <c r="SKD1" s="46"/>
      <c r="SKE1" s="46"/>
      <c r="SKF1" s="46"/>
      <c r="SKG1" s="46"/>
      <c r="SKH1" s="46"/>
      <c r="SKI1" s="46"/>
      <c r="SKJ1" s="46"/>
      <c r="SKK1" s="46"/>
      <c r="SKL1" s="46"/>
      <c r="SKM1" s="46"/>
      <c r="SKN1" s="46"/>
      <c r="SKO1" s="46"/>
      <c r="SKP1" s="46"/>
      <c r="SKQ1" s="46"/>
      <c r="SKR1" s="46"/>
      <c r="SKS1" s="46"/>
      <c r="SKT1" s="46"/>
      <c r="SKU1" s="46"/>
      <c r="SKV1" s="46"/>
      <c r="SKW1" s="46"/>
      <c r="SKX1" s="46"/>
      <c r="SKY1" s="46"/>
      <c r="SKZ1" s="46"/>
      <c r="SLA1" s="46"/>
      <c r="SLB1" s="46"/>
      <c r="SLC1" s="46"/>
      <c r="SLD1" s="46"/>
      <c r="SLE1" s="46"/>
      <c r="SLF1" s="46"/>
      <c r="SLG1" s="46"/>
      <c r="SLH1" s="46"/>
      <c r="SLI1" s="46"/>
      <c r="SLJ1" s="46"/>
      <c r="SLK1" s="46"/>
      <c r="SLL1" s="46"/>
      <c r="SLM1" s="46"/>
      <c r="SLN1" s="46"/>
      <c r="SLO1" s="46"/>
      <c r="SLP1" s="46"/>
      <c r="SLQ1" s="46"/>
      <c r="SLR1" s="46"/>
      <c r="SLS1" s="46"/>
      <c r="SLT1" s="46"/>
      <c r="SLU1" s="46"/>
      <c r="SLV1" s="46"/>
      <c r="SLW1" s="46"/>
      <c r="SLX1" s="46"/>
      <c r="SLY1" s="46"/>
      <c r="SLZ1" s="46"/>
      <c r="SMA1" s="46"/>
      <c r="SMB1" s="46"/>
      <c r="SMC1" s="46"/>
      <c r="SMD1" s="46"/>
      <c r="SME1" s="46"/>
      <c r="SMF1" s="46"/>
      <c r="SMG1" s="46"/>
      <c r="SMH1" s="46"/>
      <c r="SMI1" s="46"/>
      <c r="SMJ1" s="46"/>
      <c r="SMK1" s="46"/>
      <c r="SML1" s="46"/>
      <c r="SMM1" s="46"/>
      <c r="SMN1" s="46"/>
      <c r="SMO1" s="46"/>
      <c r="SMP1" s="46"/>
      <c r="SMQ1" s="46"/>
      <c r="SMR1" s="46"/>
      <c r="SMS1" s="46"/>
      <c r="SMT1" s="46"/>
      <c r="SMU1" s="46"/>
      <c r="SMV1" s="46"/>
      <c r="SMW1" s="46"/>
      <c r="SMX1" s="46"/>
      <c r="SMY1" s="46"/>
      <c r="SMZ1" s="46"/>
      <c r="SNA1" s="46"/>
      <c r="SNB1" s="46"/>
      <c r="SNC1" s="46"/>
      <c r="SND1" s="46"/>
      <c r="SNE1" s="46"/>
      <c r="SNF1" s="46"/>
      <c r="SNG1" s="46"/>
      <c r="SNH1" s="46"/>
      <c r="SNI1" s="46"/>
      <c r="SNJ1" s="46"/>
      <c r="SNK1" s="46"/>
      <c r="SNL1" s="46"/>
      <c r="SNM1" s="46"/>
      <c r="SNN1" s="46"/>
      <c r="SNO1" s="46"/>
      <c r="SNP1" s="46"/>
      <c r="SNQ1" s="46"/>
      <c r="SNR1" s="46"/>
      <c r="SNS1" s="46"/>
      <c r="SNT1" s="46"/>
      <c r="SNU1" s="46"/>
      <c r="SNV1" s="46"/>
      <c r="SNW1" s="46"/>
      <c r="SNX1" s="46"/>
      <c r="SNY1" s="46"/>
      <c r="SNZ1" s="46"/>
      <c r="SOA1" s="46"/>
      <c r="SOB1" s="46"/>
      <c r="SOC1" s="46"/>
      <c r="SOD1" s="46"/>
      <c r="SOE1" s="46"/>
      <c r="SOF1" s="46"/>
      <c r="SOG1" s="46"/>
      <c r="SOH1" s="46"/>
      <c r="SOI1" s="46"/>
      <c r="SOJ1" s="46"/>
      <c r="SOK1" s="46"/>
      <c r="SOL1" s="46"/>
      <c r="SOM1" s="46"/>
      <c r="SON1" s="46"/>
      <c r="SOO1" s="46"/>
      <c r="SOP1" s="46"/>
      <c r="SOQ1" s="46"/>
      <c r="SOR1" s="46"/>
      <c r="SOS1" s="46"/>
      <c r="SOT1" s="46"/>
      <c r="SOU1" s="46"/>
      <c r="SOV1" s="46"/>
      <c r="SOW1" s="46"/>
      <c r="SOX1" s="46"/>
      <c r="SOY1" s="46"/>
      <c r="SOZ1" s="46"/>
      <c r="SPA1" s="46"/>
      <c r="SPB1" s="46"/>
      <c r="SPC1" s="46"/>
      <c r="SPD1" s="46"/>
      <c r="SPE1" s="46"/>
      <c r="SPF1" s="46"/>
      <c r="SPG1" s="46"/>
      <c r="SPH1" s="46"/>
      <c r="SPI1" s="46"/>
      <c r="SPJ1" s="46"/>
      <c r="SPK1" s="46"/>
      <c r="SPL1" s="46"/>
      <c r="SPM1" s="46"/>
      <c r="SPN1" s="46"/>
      <c r="SPO1" s="46"/>
      <c r="SPP1" s="46"/>
      <c r="SPQ1" s="46"/>
      <c r="SPR1" s="46"/>
      <c r="SPS1" s="46"/>
      <c r="SPT1" s="46"/>
      <c r="SPU1" s="46"/>
      <c r="SPV1" s="46"/>
      <c r="SPW1" s="46"/>
      <c r="SPX1" s="46"/>
      <c r="SPY1" s="46"/>
      <c r="SPZ1" s="46"/>
      <c r="SQA1" s="46"/>
      <c r="SQB1" s="46"/>
      <c r="SQC1" s="46"/>
      <c r="SQD1" s="46"/>
      <c r="SQE1" s="46"/>
      <c r="SQF1" s="46"/>
      <c r="SQG1" s="46"/>
      <c r="SQH1" s="46"/>
      <c r="SQI1" s="46"/>
      <c r="SQJ1" s="46"/>
      <c r="SQK1" s="46"/>
      <c r="SQL1" s="46"/>
      <c r="SQM1" s="46"/>
      <c r="SQN1" s="46"/>
      <c r="SQO1" s="46"/>
      <c r="SQP1" s="46"/>
      <c r="SQQ1" s="46"/>
      <c r="SQR1" s="46"/>
      <c r="SQS1" s="46"/>
      <c r="SQT1" s="46"/>
      <c r="SQU1" s="46"/>
      <c r="SQV1" s="46"/>
      <c r="SQW1" s="46"/>
      <c r="SQX1" s="46"/>
      <c r="SQY1" s="46"/>
      <c r="SQZ1" s="46"/>
      <c r="SRA1" s="46"/>
      <c r="SRB1" s="46"/>
      <c r="SRC1" s="46"/>
      <c r="SRD1" s="46"/>
      <c r="SRE1" s="46"/>
      <c r="SRF1" s="46"/>
      <c r="SRG1" s="46"/>
      <c r="SRH1" s="46"/>
      <c r="SRI1" s="46"/>
      <c r="SRJ1" s="46"/>
      <c r="SRK1" s="46"/>
      <c r="SRL1" s="46"/>
      <c r="SRM1" s="46"/>
      <c r="SRN1" s="46"/>
      <c r="SRO1" s="46"/>
      <c r="SRP1" s="46"/>
      <c r="SRQ1" s="46"/>
      <c r="SRR1" s="46"/>
      <c r="SRS1" s="46"/>
      <c r="SRT1" s="46"/>
      <c r="SRU1" s="46"/>
      <c r="SRV1" s="46"/>
      <c r="SRW1" s="46"/>
      <c r="SRX1" s="46"/>
      <c r="SRY1" s="46"/>
      <c r="SRZ1" s="46"/>
      <c r="SSA1" s="46"/>
      <c r="SSB1" s="46"/>
      <c r="SSC1" s="46"/>
      <c r="SSD1" s="46"/>
      <c r="SSE1" s="46"/>
      <c r="SSF1" s="46"/>
      <c r="SSG1" s="46"/>
      <c r="SSH1" s="46"/>
      <c r="SSI1" s="46"/>
      <c r="SSJ1" s="46"/>
      <c r="SSK1" s="46"/>
      <c r="SSL1" s="46"/>
      <c r="SSM1" s="46"/>
      <c r="SSN1" s="46"/>
      <c r="SSO1" s="46"/>
      <c r="SSP1" s="46"/>
      <c r="SSQ1" s="46"/>
      <c r="SSR1" s="46"/>
      <c r="SSS1" s="46"/>
      <c r="SST1" s="46"/>
      <c r="SSU1" s="46"/>
      <c r="SSV1" s="46"/>
      <c r="SSW1" s="46"/>
      <c r="SSX1" s="46"/>
      <c r="SSY1" s="46"/>
      <c r="SSZ1" s="46"/>
      <c r="STA1" s="46"/>
      <c r="STB1" s="46"/>
      <c r="STC1" s="46"/>
      <c r="STD1" s="46"/>
      <c r="STE1" s="46"/>
      <c r="STF1" s="46"/>
      <c r="STG1" s="46"/>
      <c r="STH1" s="46"/>
      <c r="STI1" s="46"/>
      <c r="STJ1" s="46"/>
      <c r="STK1" s="46"/>
      <c r="STL1" s="46"/>
      <c r="STM1" s="46"/>
      <c r="STN1" s="46"/>
      <c r="STO1" s="46"/>
      <c r="STP1" s="46"/>
      <c r="STQ1" s="46"/>
      <c r="STR1" s="46"/>
      <c r="STS1" s="46"/>
      <c r="STT1" s="46"/>
      <c r="STU1" s="46"/>
      <c r="STV1" s="46"/>
      <c r="STW1" s="46"/>
      <c r="STX1" s="46"/>
      <c r="STY1" s="46"/>
      <c r="STZ1" s="46"/>
      <c r="SUA1" s="46"/>
      <c r="SUB1" s="46"/>
      <c r="SUC1" s="46"/>
      <c r="SUD1" s="46"/>
      <c r="SUE1" s="46"/>
      <c r="SUF1" s="46"/>
      <c r="SUG1" s="46"/>
      <c r="SUH1" s="46"/>
      <c r="SUI1" s="46"/>
      <c r="SUJ1" s="46"/>
      <c r="SUK1" s="46"/>
      <c r="SUL1" s="46"/>
      <c r="SUM1" s="46"/>
      <c r="SUN1" s="46"/>
      <c r="SUO1" s="46"/>
      <c r="SUP1" s="46"/>
      <c r="SUQ1" s="46"/>
      <c r="SUR1" s="46"/>
      <c r="SUS1" s="46"/>
      <c r="SUT1" s="46"/>
      <c r="SUU1" s="46"/>
      <c r="SUV1" s="46"/>
      <c r="SUW1" s="46"/>
      <c r="SUX1" s="46"/>
      <c r="SUY1" s="46"/>
      <c r="SUZ1" s="46"/>
      <c r="SVA1" s="46"/>
      <c r="SVB1" s="46"/>
      <c r="SVC1" s="46"/>
      <c r="SVD1" s="46"/>
      <c r="SVE1" s="46"/>
      <c r="SVF1" s="46"/>
      <c r="SVG1" s="46"/>
      <c r="SVH1" s="46"/>
      <c r="SVI1" s="46"/>
      <c r="SVJ1" s="46"/>
      <c r="SVK1" s="46"/>
      <c r="SVL1" s="46"/>
      <c r="SVM1" s="46"/>
      <c r="SVN1" s="46"/>
      <c r="SVO1" s="46"/>
      <c r="SVP1" s="46"/>
      <c r="SVQ1" s="46"/>
      <c r="SVR1" s="46"/>
      <c r="SVS1" s="46"/>
      <c r="SVT1" s="46"/>
      <c r="SVU1" s="46"/>
      <c r="SVV1" s="46"/>
      <c r="SVW1" s="46"/>
      <c r="SVX1" s="46"/>
      <c r="SVY1" s="46"/>
      <c r="SVZ1" s="46"/>
      <c r="SWA1" s="46"/>
      <c r="SWB1" s="46"/>
      <c r="SWC1" s="46"/>
      <c r="SWD1" s="46"/>
      <c r="SWE1" s="46"/>
      <c r="SWF1" s="46"/>
      <c r="SWG1" s="46"/>
      <c r="SWH1" s="46"/>
      <c r="SWI1" s="46"/>
      <c r="SWJ1" s="46"/>
      <c r="SWK1" s="46"/>
      <c r="SWL1" s="46"/>
      <c r="SWM1" s="46"/>
      <c r="SWN1" s="46"/>
      <c r="SWO1" s="46"/>
      <c r="SWP1" s="46"/>
      <c r="SWQ1" s="46"/>
      <c r="SWR1" s="46"/>
      <c r="SWS1" s="46"/>
      <c r="SWT1" s="46"/>
      <c r="SWU1" s="46"/>
      <c r="SWV1" s="46"/>
      <c r="SWW1" s="46"/>
      <c r="SWX1" s="46"/>
      <c r="SWY1" s="46"/>
      <c r="SWZ1" s="46"/>
      <c r="SXA1" s="46"/>
      <c r="SXB1" s="46"/>
      <c r="SXC1" s="46"/>
      <c r="SXD1" s="46"/>
      <c r="SXE1" s="46"/>
      <c r="SXF1" s="46"/>
      <c r="SXG1" s="46"/>
      <c r="SXH1" s="46"/>
      <c r="SXI1" s="46"/>
      <c r="SXJ1" s="46"/>
      <c r="SXK1" s="46"/>
      <c r="SXL1" s="46"/>
      <c r="SXM1" s="46"/>
      <c r="SXN1" s="46"/>
      <c r="SXO1" s="46"/>
      <c r="SXP1" s="46"/>
      <c r="SXQ1" s="46"/>
      <c r="SXR1" s="46"/>
      <c r="SXS1" s="46"/>
      <c r="SXT1" s="46"/>
      <c r="SXU1" s="46"/>
      <c r="SXV1" s="46"/>
      <c r="SXW1" s="46"/>
      <c r="SXX1" s="46"/>
      <c r="SXY1" s="46"/>
      <c r="SXZ1" s="46"/>
      <c r="SYA1" s="46"/>
      <c r="SYB1" s="46"/>
      <c r="SYC1" s="46"/>
      <c r="SYD1" s="46"/>
      <c r="SYE1" s="46"/>
      <c r="SYF1" s="46"/>
      <c r="SYG1" s="46"/>
      <c r="SYH1" s="46"/>
      <c r="SYI1" s="46"/>
      <c r="SYJ1" s="46"/>
      <c r="SYK1" s="46"/>
      <c r="SYL1" s="46"/>
      <c r="SYM1" s="46"/>
      <c r="SYN1" s="46"/>
      <c r="SYO1" s="46"/>
      <c r="SYP1" s="46"/>
      <c r="SYQ1" s="46"/>
      <c r="SYR1" s="46"/>
      <c r="SYS1" s="46"/>
      <c r="SYT1" s="46"/>
      <c r="SYU1" s="46"/>
      <c r="SYV1" s="46"/>
      <c r="SYW1" s="46"/>
      <c r="SYX1" s="46"/>
      <c r="SYY1" s="46"/>
      <c r="SYZ1" s="46"/>
      <c r="SZA1" s="46"/>
      <c r="SZB1" s="46"/>
      <c r="SZC1" s="46"/>
      <c r="SZD1" s="46"/>
      <c r="SZE1" s="46"/>
      <c r="SZF1" s="46"/>
      <c r="SZG1" s="46"/>
      <c r="SZH1" s="46"/>
      <c r="SZI1" s="46"/>
      <c r="SZJ1" s="46"/>
      <c r="SZK1" s="46"/>
      <c r="SZL1" s="46"/>
      <c r="SZM1" s="46"/>
      <c r="SZN1" s="46"/>
      <c r="SZO1" s="46"/>
      <c r="SZP1" s="46"/>
      <c r="SZQ1" s="46"/>
      <c r="SZR1" s="46"/>
      <c r="SZS1" s="46"/>
      <c r="SZT1" s="46"/>
      <c r="SZU1" s="46"/>
      <c r="SZV1" s="46"/>
      <c r="SZW1" s="46"/>
      <c r="SZX1" s="46"/>
      <c r="SZY1" s="46"/>
      <c r="SZZ1" s="46"/>
      <c r="TAA1" s="46"/>
      <c r="TAB1" s="46"/>
      <c r="TAC1" s="46"/>
      <c r="TAD1" s="46"/>
      <c r="TAE1" s="46"/>
      <c r="TAF1" s="46"/>
      <c r="TAG1" s="46"/>
      <c r="TAH1" s="46"/>
      <c r="TAI1" s="46"/>
      <c r="TAJ1" s="46"/>
      <c r="TAK1" s="46"/>
      <c r="TAL1" s="46"/>
      <c r="TAM1" s="46"/>
      <c r="TAN1" s="46"/>
      <c r="TAO1" s="46"/>
      <c r="TAP1" s="46"/>
      <c r="TAQ1" s="46"/>
      <c r="TAR1" s="46"/>
      <c r="TAS1" s="46"/>
      <c r="TAT1" s="46"/>
      <c r="TAU1" s="46"/>
      <c r="TAV1" s="46"/>
      <c r="TAW1" s="46"/>
      <c r="TAX1" s="46"/>
      <c r="TAY1" s="46"/>
      <c r="TAZ1" s="46"/>
      <c r="TBA1" s="46"/>
      <c r="TBB1" s="46"/>
      <c r="TBC1" s="46"/>
      <c r="TBD1" s="46"/>
      <c r="TBE1" s="46"/>
      <c r="TBF1" s="46"/>
      <c r="TBG1" s="46"/>
      <c r="TBH1" s="46"/>
      <c r="TBI1" s="46"/>
      <c r="TBJ1" s="46"/>
      <c r="TBK1" s="46"/>
      <c r="TBL1" s="46"/>
      <c r="TBM1" s="46"/>
      <c r="TBN1" s="46"/>
      <c r="TBO1" s="46"/>
      <c r="TBP1" s="46"/>
      <c r="TBQ1" s="46"/>
      <c r="TBR1" s="46"/>
      <c r="TBS1" s="46"/>
      <c r="TBT1" s="46"/>
      <c r="TBU1" s="46"/>
      <c r="TBV1" s="46"/>
      <c r="TBW1" s="46"/>
      <c r="TBX1" s="46"/>
      <c r="TBY1" s="46"/>
      <c r="TBZ1" s="46"/>
      <c r="TCA1" s="46"/>
      <c r="TCB1" s="46"/>
      <c r="TCC1" s="46"/>
      <c r="TCD1" s="46"/>
      <c r="TCE1" s="46"/>
      <c r="TCF1" s="46"/>
      <c r="TCG1" s="46"/>
      <c r="TCH1" s="46"/>
      <c r="TCI1" s="46"/>
      <c r="TCJ1" s="46"/>
      <c r="TCK1" s="46"/>
      <c r="TCL1" s="46"/>
      <c r="TCM1" s="46"/>
      <c r="TCN1" s="46"/>
      <c r="TCO1" s="46"/>
      <c r="TCP1" s="46"/>
      <c r="TCQ1" s="46"/>
      <c r="TCR1" s="46"/>
      <c r="TCS1" s="46"/>
      <c r="TCT1" s="46"/>
      <c r="TCU1" s="46"/>
      <c r="TCV1" s="46"/>
      <c r="TCW1" s="46"/>
      <c r="TCX1" s="46"/>
      <c r="TCY1" s="46"/>
      <c r="TCZ1" s="46"/>
      <c r="TDA1" s="46"/>
      <c r="TDB1" s="46"/>
      <c r="TDC1" s="46"/>
      <c r="TDD1" s="46"/>
      <c r="TDE1" s="46"/>
      <c r="TDF1" s="46"/>
      <c r="TDG1" s="46"/>
      <c r="TDH1" s="46"/>
      <c r="TDI1" s="46"/>
      <c r="TDJ1" s="46"/>
      <c r="TDK1" s="46"/>
      <c r="TDL1" s="46"/>
      <c r="TDM1" s="46"/>
      <c r="TDN1" s="46"/>
      <c r="TDO1" s="46"/>
      <c r="TDP1" s="46"/>
      <c r="TDQ1" s="46"/>
      <c r="TDR1" s="46"/>
      <c r="TDS1" s="46"/>
      <c r="TDT1" s="46"/>
      <c r="TDU1" s="46"/>
      <c r="TDV1" s="46"/>
      <c r="TDW1" s="46"/>
      <c r="TDX1" s="46"/>
      <c r="TDY1" s="46"/>
      <c r="TDZ1" s="46"/>
      <c r="TEA1" s="46"/>
      <c r="TEB1" s="46"/>
      <c r="TEC1" s="46"/>
      <c r="TED1" s="46"/>
      <c r="TEE1" s="46"/>
      <c r="TEF1" s="46"/>
      <c r="TEG1" s="46"/>
      <c r="TEH1" s="46"/>
      <c r="TEI1" s="46"/>
      <c r="TEJ1" s="46"/>
      <c r="TEK1" s="46"/>
      <c r="TEL1" s="46"/>
      <c r="TEM1" s="46"/>
      <c r="TEN1" s="46"/>
      <c r="TEO1" s="46"/>
      <c r="TEP1" s="46"/>
      <c r="TEQ1" s="46"/>
      <c r="TER1" s="46"/>
      <c r="TES1" s="46"/>
      <c r="TET1" s="46"/>
      <c r="TEU1" s="46"/>
      <c r="TEV1" s="46"/>
      <c r="TEW1" s="46"/>
      <c r="TEX1" s="46"/>
      <c r="TEY1" s="46"/>
      <c r="TEZ1" s="46"/>
      <c r="TFA1" s="46"/>
      <c r="TFB1" s="46"/>
      <c r="TFC1" s="46"/>
      <c r="TFD1" s="46"/>
      <c r="TFE1" s="46"/>
      <c r="TFF1" s="46"/>
      <c r="TFG1" s="46"/>
      <c r="TFH1" s="46"/>
      <c r="TFI1" s="46"/>
      <c r="TFJ1" s="46"/>
      <c r="TFK1" s="46"/>
      <c r="TFL1" s="46"/>
      <c r="TFM1" s="46"/>
      <c r="TFN1" s="46"/>
      <c r="TFO1" s="46"/>
      <c r="TFP1" s="46"/>
      <c r="TFQ1" s="46"/>
      <c r="TFR1" s="46"/>
      <c r="TFS1" s="46"/>
      <c r="TFT1" s="46"/>
      <c r="TFU1" s="46"/>
      <c r="TFV1" s="46"/>
      <c r="TFW1" s="46"/>
      <c r="TFX1" s="46"/>
      <c r="TFY1" s="46"/>
      <c r="TFZ1" s="46"/>
      <c r="TGA1" s="46"/>
      <c r="TGB1" s="46"/>
      <c r="TGC1" s="46"/>
      <c r="TGD1" s="46"/>
      <c r="TGE1" s="46"/>
      <c r="TGF1" s="46"/>
      <c r="TGG1" s="46"/>
      <c r="TGH1" s="46"/>
      <c r="TGI1" s="46"/>
      <c r="TGJ1" s="46"/>
      <c r="TGK1" s="46"/>
      <c r="TGL1" s="46"/>
      <c r="TGM1" s="46"/>
      <c r="TGN1" s="46"/>
      <c r="TGO1" s="46"/>
      <c r="TGP1" s="46"/>
      <c r="TGQ1" s="46"/>
      <c r="TGR1" s="46"/>
      <c r="TGS1" s="46"/>
      <c r="TGT1" s="46"/>
      <c r="TGU1" s="46"/>
      <c r="TGV1" s="46"/>
      <c r="TGW1" s="46"/>
      <c r="TGX1" s="46"/>
      <c r="TGY1" s="46"/>
      <c r="TGZ1" s="46"/>
      <c r="THA1" s="46"/>
      <c r="THB1" s="46"/>
      <c r="THC1" s="46"/>
      <c r="THD1" s="46"/>
      <c r="THE1" s="46"/>
      <c r="THF1" s="46"/>
      <c r="THG1" s="46"/>
      <c r="THH1" s="46"/>
      <c r="THI1" s="46"/>
      <c r="THJ1" s="46"/>
      <c r="THK1" s="46"/>
      <c r="THL1" s="46"/>
      <c r="THM1" s="46"/>
      <c r="THN1" s="46"/>
      <c r="THO1" s="46"/>
      <c r="THP1" s="46"/>
      <c r="THQ1" s="46"/>
      <c r="THR1" s="46"/>
      <c r="THS1" s="46"/>
      <c r="THT1" s="46"/>
      <c r="THU1" s="46"/>
      <c r="THV1" s="46"/>
      <c r="THW1" s="46"/>
      <c r="THX1" s="46"/>
      <c r="THY1" s="46"/>
      <c r="THZ1" s="46"/>
      <c r="TIA1" s="46"/>
      <c r="TIB1" s="46"/>
      <c r="TIC1" s="46"/>
      <c r="TID1" s="46"/>
      <c r="TIE1" s="46"/>
      <c r="TIF1" s="46"/>
      <c r="TIG1" s="46"/>
      <c r="TIH1" s="46"/>
      <c r="TII1" s="46"/>
      <c r="TIJ1" s="46"/>
      <c r="TIK1" s="46"/>
      <c r="TIL1" s="46"/>
      <c r="TIM1" s="46"/>
      <c r="TIN1" s="46"/>
      <c r="TIO1" s="46"/>
      <c r="TIP1" s="46"/>
      <c r="TIQ1" s="46"/>
      <c r="TIR1" s="46"/>
      <c r="TIS1" s="46"/>
      <c r="TIT1" s="46"/>
      <c r="TIU1" s="46"/>
      <c r="TIV1" s="46"/>
      <c r="TIW1" s="46"/>
      <c r="TIX1" s="46"/>
      <c r="TIY1" s="46"/>
      <c r="TIZ1" s="46"/>
      <c r="TJA1" s="46"/>
      <c r="TJB1" s="46"/>
      <c r="TJC1" s="46"/>
      <c r="TJD1" s="46"/>
      <c r="TJE1" s="46"/>
      <c r="TJF1" s="46"/>
      <c r="TJG1" s="46"/>
      <c r="TJH1" s="46"/>
      <c r="TJI1" s="46"/>
      <c r="TJJ1" s="46"/>
      <c r="TJK1" s="46"/>
      <c r="TJL1" s="46"/>
      <c r="TJM1" s="46"/>
      <c r="TJN1" s="46"/>
      <c r="TJO1" s="46"/>
      <c r="TJP1" s="46"/>
      <c r="TJQ1" s="46"/>
      <c r="TJR1" s="46"/>
      <c r="TJS1" s="46"/>
      <c r="TJT1" s="46"/>
      <c r="TJU1" s="46"/>
      <c r="TJV1" s="46"/>
      <c r="TJW1" s="46"/>
      <c r="TJX1" s="46"/>
      <c r="TJY1" s="46"/>
      <c r="TJZ1" s="46"/>
      <c r="TKA1" s="46"/>
      <c r="TKB1" s="46"/>
      <c r="TKC1" s="46"/>
      <c r="TKD1" s="46"/>
      <c r="TKE1" s="46"/>
      <c r="TKF1" s="46"/>
      <c r="TKG1" s="46"/>
      <c r="TKH1" s="46"/>
      <c r="TKI1" s="46"/>
      <c r="TKJ1" s="46"/>
      <c r="TKK1" s="46"/>
      <c r="TKL1" s="46"/>
      <c r="TKM1" s="46"/>
      <c r="TKN1" s="46"/>
      <c r="TKO1" s="46"/>
      <c r="TKP1" s="46"/>
      <c r="TKQ1" s="46"/>
      <c r="TKR1" s="46"/>
      <c r="TKS1" s="46"/>
      <c r="TKT1" s="46"/>
      <c r="TKU1" s="46"/>
      <c r="TKV1" s="46"/>
      <c r="TKW1" s="46"/>
      <c r="TKX1" s="46"/>
      <c r="TKY1" s="46"/>
      <c r="TKZ1" s="46"/>
      <c r="TLA1" s="46"/>
      <c r="TLB1" s="46"/>
      <c r="TLC1" s="46"/>
      <c r="TLD1" s="46"/>
      <c r="TLE1" s="46"/>
      <c r="TLF1" s="46"/>
      <c r="TLG1" s="46"/>
      <c r="TLH1" s="46"/>
      <c r="TLI1" s="46"/>
      <c r="TLJ1" s="46"/>
      <c r="TLK1" s="46"/>
      <c r="TLL1" s="46"/>
      <c r="TLM1" s="46"/>
      <c r="TLN1" s="46"/>
      <c r="TLO1" s="46"/>
      <c r="TLP1" s="46"/>
      <c r="TLQ1" s="46"/>
      <c r="TLR1" s="46"/>
      <c r="TLS1" s="46"/>
      <c r="TLT1" s="46"/>
      <c r="TLU1" s="46"/>
      <c r="TLV1" s="46"/>
      <c r="TLW1" s="46"/>
      <c r="TLX1" s="46"/>
      <c r="TLY1" s="46"/>
      <c r="TLZ1" s="46"/>
      <c r="TMA1" s="46"/>
      <c r="TMB1" s="46"/>
      <c r="TMC1" s="46"/>
      <c r="TMD1" s="46"/>
      <c r="TME1" s="46"/>
      <c r="TMF1" s="46"/>
      <c r="TMG1" s="46"/>
      <c r="TMH1" s="46"/>
      <c r="TMI1" s="46"/>
      <c r="TMJ1" s="46"/>
      <c r="TMK1" s="46"/>
      <c r="TML1" s="46"/>
      <c r="TMM1" s="46"/>
      <c r="TMN1" s="46"/>
      <c r="TMO1" s="46"/>
      <c r="TMP1" s="46"/>
      <c r="TMQ1" s="46"/>
      <c r="TMR1" s="46"/>
      <c r="TMS1" s="46"/>
      <c r="TMT1" s="46"/>
      <c r="TMU1" s="46"/>
      <c r="TMV1" s="46"/>
      <c r="TMW1" s="46"/>
      <c r="TMX1" s="46"/>
      <c r="TMY1" s="46"/>
      <c r="TMZ1" s="46"/>
      <c r="TNA1" s="46"/>
      <c r="TNB1" s="46"/>
      <c r="TNC1" s="46"/>
      <c r="TND1" s="46"/>
      <c r="TNE1" s="46"/>
      <c r="TNF1" s="46"/>
      <c r="TNG1" s="46"/>
      <c r="TNH1" s="46"/>
      <c r="TNI1" s="46"/>
      <c r="TNJ1" s="46"/>
      <c r="TNK1" s="46"/>
      <c r="TNL1" s="46"/>
      <c r="TNM1" s="46"/>
      <c r="TNN1" s="46"/>
      <c r="TNO1" s="46"/>
      <c r="TNP1" s="46"/>
      <c r="TNQ1" s="46"/>
      <c r="TNR1" s="46"/>
      <c r="TNS1" s="46"/>
      <c r="TNT1" s="46"/>
      <c r="TNU1" s="46"/>
      <c r="TNV1" s="46"/>
      <c r="TNW1" s="46"/>
      <c r="TNX1" s="46"/>
      <c r="TNY1" s="46"/>
      <c r="TNZ1" s="46"/>
      <c r="TOA1" s="46"/>
      <c r="TOB1" s="46"/>
      <c r="TOC1" s="46"/>
      <c r="TOD1" s="46"/>
      <c r="TOE1" s="46"/>
      <c r="TOF1" s="46"/>
      <c r="TOG1" s="46"/>
      <c r="TOH1" s="46"/>
      <c r="TOI1" s="46"/>
      <c r="TOJ1" s="46"/>
      <c r="TOK1" s="46"/>
      <c r="TOL1" s="46"/>
      <c r="TOM1" s="46"/>
      <c r="TON1" s="46"/>
      <c r="TOO1" s="46"/>
      <c r="TOP1" s="46"/>
      <c r="TOQ1" s="46"/>
      <c r="TOR1" s="46"/>
      <c r="TOS1" s="46"/>
      <c r="TOT1" s="46"/>
      <c r="TOU1" s="46"/>
      <c r="TOV1" s="46"/>
      <c r="TOW1" s="46"/>
      <c r="TOX1" s="46"/>
      <c r="TOY1" s="46"/>
      <c r="TOZ1" s="46"/>
      <c r="TPA1" s="46"/>
      <c r="TPB1" s="46"/>
      <c r="TPC1" s="46"/>
      <c r="TPD1" s="46"/>
      <c r="TPE1" s="46"/>
      <c r="TPF1" s="46"/>
      <c r="TPG1" s="46"/>
      <c r="TPH1" s="46"/>
      <c r="TPI1" s="46"/>
      <c r="TPJ1" s="46"/>
      <c r="TPK1" s="46"/>
      <c r="TPL1" s="46"/>
      <c r="TPM1" s="46"/>
      <c r="TPN1" s="46"/>
      <c r="TPO1" s="46"/>
      <c r="TPP1" s="46"/>
      <c r="TPQ1" s="46"/>
      <c r="TPR1" s="46"/>
      <c r="TPS1" s="46"/>
      <c r="TPT1" s="46"/>
      <c r="TPU1" s="46"/>
      <c r="TPV1" s="46"/>
      <c r="TPW1" s="46"/>
      <c r="TPX1" s="46"/>
      <c r="TPY1" s="46"/>
      <c r="TPZ1" s="46"/>
      <c r="TQA1" s="46"/>
      <c r="TQB1" s="46"/>
      <c r="TQC1" s="46"/>
      <c r="TQD1" s="46"/>
      <c r="TQE1" s="46"/>
      <c r="TQF1" s="46"/>
      <c r="TQG1" s="46"/>
      <c r="TQH1" s="46"/>
      <c r="TQI1" s="46"/>
      <c r="TQJ1" s="46"/>
      <c r="TQK1" s="46"/>
      <c r="TQL1" s="46"/>
      <c r="TQM1" s="46"/>
      <c r="TQN1" s="46"/>
      <c r="TQO1" s="46"/>
      <c r="TQP1" s="46"/>
      <c r="TQQ1" s="46"/>
      <c r="TQR1" s="46"/>
      <c r="TQS1" s="46"/>
      <c r="TQT1" s="46"/>
      <c r="TQU1" s="46"/>
      <c r="TQV1" s="46"/>
      <c r="TQW1" s="46"/>
      <c r="TQX1" s="46"/>
      <c r="TQY1" s="46"/>
      <c r="TQZ1" s="46"/>
      <c r="TRA1" s="46"/>
      <c r="TRB1" s="46"/>
      <c r="TRC1" s="46"/>
      <c r="TRD1" s="46"/>
      <c r="TRE1" s="46"/>
      <c r="TRF1" s="46"/>
      <c r="TRG1" s="46"/>
      <c r="TRH1" s="46"/>
      <c r="TRI1" s="46"/>
      <c r="TRJ1" s="46"/>
      <c r="TRK1" s="46"/>
      <c r="TRL1" s="46"/>
      <c r="TRM1" s="46"/>
      <c r="TRN1" s="46"/>
      <c r="TRO1" s="46"/>
      <c r="TRP1" s="46"/>
      <c r="TRQ1" s="46"/>
      <c r="TRR1" s="46"/>
      <c r="TRS1" s="46"/>
      <c r="TRT1" s="46"/>
      <c r="TRU1" s="46"/>
      <c r="TRV1" s="46"/>
      <c r="TRW1" s="46"/>
      <c r="TRX1" s="46"/>
      <c r="TRY1" s="46"/>
      <c r="TRZ1" s="46"/>
      <c r="TSA1" s="46"/>
      <c r="TSB1" s="46"/>
      <c r="TSC1" s="46"/>
      <c r="TSD1" s="46"/>
      <c r="TSE1" s="46"/>
      <c r="TSF1" s="46"/>
      <c r="TSG1" s="46"/>
      <c r="TSH1" s="46"/>
      <c r="TSI1" s="46"/>
      <c r="TSJ1" s="46"/>
      <c r="TSK1" s="46"/>
      <c r="TSL1" s="46"/>
      <c r="TSM1" s="46"/>
      <c r="TSN1" s="46"/>
      <c r="TSO1" s="46"/>
      <c r="TSP1" s="46"/>
      <c r="TSQ1" s="46"/>
      <c r="TSR1" s="46"/>
      <c r="TSS1" s="46"/>
      <c r="TST1" s="46"/>
      <c r="TSU1" s="46"/>
      <c r="TSV1" s="46"/>
      <c r="TSW1" s="46"/>
      <c r="TSX1" s="46"/>
      <c r="TSY1" s="46"/>
      <c r="TSZ1" s="46"/>
      <c r="TTA1" s="46"/>
      <c r="TTB1" s="46"/>
      <c r="TTC1" s="46"/>
      <c r="TTD1" s="46"/>
      <c r="TTE1" s="46"/>
      <c r="TTF1" s="46"/>
      <c r="TTG1" s="46"/>
      <c r="TTH1" s="46"/>
      <c r="TTI1" s="46"/>
      <c r="TTJ1" s="46"/>
      <c r="TTK1" s="46"/>
      <c r="TTL1" s="46"/>
      <c r="TTM1" s="46"/>
      <c r="TTN1" s="46"/>
      <c r="TTO1" s="46"/>
      <c r="TTP1" s="46"/>
      <c r="TTQ1" s="46"/>
      <c r="TTR1" s="46"/>
      <c r="TTS1" s="46"/>
      <c r="TTT1" s="46"/>
      <c r="TTU1" s="46"/>
      <c r="TTV1" s="46"/>
      <c r="TTW1" s="46"/>
      <c r="TTX1" s="46"/>
      <c r="TTY1" s="46"/>
      <c r="TTZ1" s="46"/>
      <c r="TUA1" s="46"/>
      <c r="TUB1" s="46"/>
      <c r="TUC1" s="46"/>
      <c r="TUD1" s="46"/>
      <c r="TUE1" s="46"/>
      <c r="TUF1" s="46"/>
      <c r="TUG1" s="46"/>
      <c r="TUH1" s="46"/>
      <c r="TUI1" s="46"/>
      <c r="TUJ1" s="46"/>
      <c r="TUK1" s="46"/>
      <c r="TUL1" s="46"/>
      <c r="TUM1" s="46"/>
      <c r="TUN1" s="46"/>
      <c r="TUO1" s="46"/>
      <c r="TUP1" s="46"/>
      <c r="TUQ1" s="46"/>
      <c r="TUR1" s="46"/>
      <c r="TUS1" s="46"/>
      <c r="TUT1" s="46"/>
      <c r="TUU1" s="46"/>
      <c r="TUV1" s="46"/>
      <c r="TUW1" s="46"/>
      <c r="TUX1" s="46"/>
      <c r="TUY1" s="46"/>
      <c r="TUZ1" s="46"/>
      <c r="TVA1" s="46"/>
      <c r="TVB1" s="46"/>
      <c r="TVC1" s="46"/>
      <c r="TVD1" s="46"/>
      <c r="TVE1" s="46"/>
      <c r="TVF1" s="46"/>
      <c r="TVG1" s="46"/>
      <c r="TVH1" s="46"/>
      <c r="TVI1" s="46"/>
      <c r="TVJ1" s="46"/>
      <c r="TVK1" s="46"/>
      <c r="TVL1" s="46"/>
      <c r="TVM1" s="46"/>
      <c r="TVN1" s="46"/>
      <c r="TVO1" s="46"/>
      <c r="TVP1" s="46"/>
      <c r="TVQ1" s="46"/>
      <c r="TVR1" s="46"/>
      <c r="TVS1" s="46"/>
      <c r="TVT1" s="46"/>
      <c r="TVU1" s="46"/>
      <c r="TVV1" s="46"/>
      <c r="TVW1" s="46"/>
      <c r="TVX1" s="46"/>
      <c r="TVY1" s="46"/>
      <c r="TVZ1" s="46"/>
      <c r="TWA1" s="46"/>
      <c r="TWB1" s="46"/>
      <c r="TWC1" s="46"/>
      <c r="TWD1" s="46"/>
      <c r="TWE1" s="46"/>
      <c r="TWF1" s="46"/>
      <c r="TWG1" s="46"/>
      <c r="TWH1" s="46"/>
      <c r="TWI1" s="46"/>
      <c r="TWJ1" s="46"/>
      <c r="TWK1" s="46"/>
      <c r="TWL1" s="46"/>
      <c r="TWM1" s="46"/>
      <c r="TWN1" s="46"/>
      <c r="TWO1" s="46"/>
      <c r="TWP1" s="46"/>
      <c r="TWQ1" s="46"/>
      <c r="TWR1" s="46"/>
      <c r="TWS1" s="46"/>
      <c r="TWT1" s="46"/>
      <c r="TWU1" s="46"/>
      <c r="TWV1" s="46"/>
      <c r="TWW1" s="46"/>
      <c r="TWX1" s="46"/>
      <c r="TWY1" s="46"/>
      <c r="TWZ1" s="46"/>
      <c r="TXA1" s="46"/>
      <c r="TXB1" s="46"/>
      <c r="TXC1" s="46"/>
      <c r="TXD1" s="46"/>
      <c r="TXE1" s="46"/>
      <c r="TXF1" s="46"/>
      <c r="TXG1" s="46"/>
      <c r="TXH1" s="46"/>
      <c r="TXI1" s="46"/>
      <c r="TXJ1" s="46"/>
      <c r="TXK1" s="46"/>
      <c r="TXL1" s="46"/>
      <c r="TXM1" s="46"/>
      <c r="TXN1" s="46"/>
      <c r="TXO1" s="46"/>
      <c r="TXP1" s="46"/>
      <c r="TXQ1" s="46"/>
      <c r="TXR1" s="46"/>
      <c r="TXS1" s="46"/>
      <c r="TXT1" s="46"/>
      <c r="TXU1" s="46"/>
      <c r="TXV1" s="46"/>
      <c r="TXW1" s="46"/>
      <c r="TXX1" s="46"/>
      <c r="TXY1" s="46"/>
      <c r="TXZ1" s="46"/>
      <c r="TYA1" s="46"/>
      <c r="TYB1" s="46"/>
      <c r="TYC1" s="46"/>
      <c r="TYD1" s="46"/>
      <c r="TYE1" s="46"/>
      <c r="TYF1" s="46"/>
      <c r="TYG1" s="46"/>
      <c r="TYH1" s="46"/>
      <c r="TYI1" s="46"/>
      <c r="TYJ1" s="46"/>
      <c r="TYK1" s="46"/>
      <c r="TYL1" s="46"/>
      <c r="TYM1" s="46"/>
      <c r="TYN1" s="46"/>
      <c r="TYO1" s="46"/>
      <c r="TYP1" s="46"/>
      <c r="TYQ1" s="46"/>
      <c r="TYR1" s="46"/>
      <c r="TYS1" s="46"/>
      <c r="TYT1" s="46"/>
      <c r="TYU1" s="46"/>
      <c r="TYV1" s="46"/>
      <c r="TYW1" s="46"/>
      <c r="TYX1" s="46"/>
      <c r="TYY1" s="46"/>
      <c r="TYZ1" s="46"/>
      <c r="TZA1" s="46"/>
      <c r="TZB1" s="46"/>
      <c r="TZC1" s="46"/>
      <c r="TZD1" s="46"/>
      <c r="TZE1" s="46"/>
      <c r="TZF1" s="46"/>
      <c r="TZG1" s="46"/>
      <c r="TZH1" s="46"/>
      <c r="TZI1" s="46"/>
      <c r="TZJ1" s="46"/>
      <c r="TZK1" s="46"/>
      <c r="TZL1" s="46"/>
      <c r="TZM1" s="46"/>
      <c r="TZN1" s="46"/>
      <c r="TZO1" s="46"/>
      <c r="TZP1" s="46"/>
      <c r="TZQ1" s="46"/>
      <c r="TZR1" s="46"/>
      <c r="TZS1" s="46"/>
      <c r="TZT1" s="46"/>
      <c r="TZU1" s="46"/>
      <c r="TZV1" s="46"/>
      <c r="TZW1" s="46"/>
      <c r="TZX1" s="46"/>
      <c r="TZY1" s="46"/>
      <c r="TZZ1" s="46"/>
      <c r="UAA1" s="46"/>
      <c r="UAB1" s="46"/>
      <c r="UAC1" s="46"/>
      <c r="UAD1" s="46"/>
      <c r="UAE1" s="46"/>
      <c r="UAF1" s="46"/>
      <c r="UAG1" s="46"/>
      <c r="UAH1" s="46"/>
      <c r="UAI1" s="46"/>
      <c r="UAJ1" s="46"/>
      <c r="UAK1" s="46"/>
      <c r="UAL1" s="46"/>
      <c r="UAM1" s="46"/>
      <c r="UAN1" s="46"/>
      <c r="UAO1" s="46"/>
      <c r="UAP1" s="46"/>
      <c r="UAQ1" s="46"/>
      <c r="UAR1" s="46"/>
      <c r="UAS1" s="46"/>
      <c r="UAT1" s="46"/>
      <c r="UAU1" s="46"/>
      <c r="UAV1" s="46"/>
      <c r="UAW1" s="46"/>
      <c r="UAX1" s="46"/>
      <c r="UAY1" s="46"/>
      <c r="UAZ1" s="46"/>
      <c r="UBA1" s="46"/>
      <c r="UBB1" s="46"/>
      <c r="UBC1" s="46"/>
      <c r="UBD1" s="46"/>
      <c r="UBE1" s="46"/>
      <c r="UBF1" s="46"/>
      <c r="UBG1" s="46"/>
      <c r="UBH1" s="46"/>
      <c r="UBI1" s="46"/>
      <c r="UBJ1" s="46"/>
      <c r="UBK1" s="46"/>
      <c r="UBL1" s="46"/>
      <c r="UBM1" s="46"/>
      <c r="UBN1" s="46"/>
      <c r="UBO1" s="46"/>
      <c r="UBP1" s="46"/>
      <c r="UBQ1" s="46"/>
      <c r="UBR1" s="46"/>
      <c r="UBS1" s="46"/>
      <c r="UBT1" s="46"/>
      <c r="UBU1" s="46"/>
      <c r="UBV1" s="46"/>
      <c r="UBW1" s="46"/>
      <c r="UBX1" s="46"/>
      <c r="UBY1" s="46"/>
      <c r="UBZ1" s="46"/>
      <c r="UCA1" s="46"/>
      <c r="UCB1" s="46"/>
      <c r="UCC1" s="46"/>
      <c r="UCD1" s="46"/>
      <c r="UCE1" s="46"/>
      <c r="UCF1" s="46"/>
      <c r="UCG1" s="46"/>
      <c r="UCH1" s="46"/>
      <c r="UCI1" s="46"/>
      <c r="UCJ1" s="46"/>
      <c r="UCK1" s="46"/>
      <c r="UCL1" s="46"/>
      <c r="UCM1" s="46"/>
      <c r="UCN1" s="46"/>
      <c r="UCO1" s="46"/>
      <c r="UCP1" s="46"/>
      <c r="UCQ1" s="46"/>
      <c r="UCR1" s="46"/>
      <c r="UCS1" s="46"/>
      <c r="UCT1" s="46"/>
      <c r="UCU1" s="46"/>
      <c r="UCV1" s="46"/>
      <c r="UCW1" s="46"/>
      <c r="UCX1" s="46"/>
      <c r="UCY1" s="46"/>
      <c r="UCZ1" s="46"/>
      <c r="UDA1" s="46"/>
      <c r="UDB1" s="46"/>
      <c r="UDC1" s="46"/>
      <c r="UDD1" s="46"/>
      <c r="UDE1" s="46"/>
      <c r="UDF1" s="46"/>
      <c r="UDG1" s="46"/>
      <c r="UDH1" s="46"/>
      <c r="UDI1" s="46"/>
      <c r="UDJ1" s="46"/>
      <c r="UDK1" s="46"/>
      <c r="UDL1" s="46"/>
      <c r="UDM1" s="46"/>
      <c r="UDN1" s="46"/>
      <c r="UDO1" s="46"/>
      <c r="UDP1" s="46"/>
      <c r="UDQ1" s="46"/>
      <c r="UDR1" s="46"/>
      <c r="UDS1" s="46"/>
      <c r="UDT1" s="46"/>
      <c r="UDU1" s="46"/>
      <c r="UDV1" s="46"/>
      <c r="UDW1" s="46"/>
      <c r="UDX1" s="46"/>
      <c r="UDY1" s="46"/>
      <c r="UDZ1" s="46"/>
      <c r="UEA1" s="46"/>
      <c r="UEB1" s="46"/>
      <c r="UEC1" s="46"/>
      <c r="UED1" s="46"/>
      <c r="UEE1" s="46"/>
      <c r="UEF1" s="46"/>
      <c r="UEG1" s="46"/>
      <c r="UEH1" s="46"/>
      <c r="UEI1" s="46"/>
      <c r="UEJ1" s="46"/>
      <c r="UEK1" s="46"/>
      <c r="UEL1" s="46"/>
      <c r="UEM1" s="46"/>
      <c r="UEN1" s="46"/>
      <c r="UEO1" s="46"/>
      <c r="UEP1" s="46"/>
      <c r="UEQ1" s="46"/>
      <c r="UER1" s="46"/>
      <c r="UES1" s="46"/>
      <c r="UET1" s="46"/>
      <c r="UEU1" s="46"/>
      <c r="UEV1" s="46"/>
      <c r="UEW1" s="46"/>
      <c r="UEX1" s="46"/>
      <c r="UEY1" s="46"/>
      <c r="UEZ1" s="46"/>
      <c r="UFA1" s="46"/>
      <c r="UFB1" s="46"/>
      <c r="UFC1" s="46"/>
      <c r="UFD1" s="46"/>
      <c r="UFE1" s="46"/>
      <c r="UFF1" s="46"/>
      <c r="UFG1" s="46"/>
      <c r="UFH1" s="46"/>
      <c r="UFI1" s="46"/>
      <c r="UFJ1" s="46"/>
      <c r="UFK1" s="46"/>
      <c r="UFL1" s="46"/>
      <c r="UFM1" s="46"/>
      <c r="UFN1" s="46"/>
      <c r="UFO1" s="46"/>
      <c r="UFP1" s="46"/>
      <c r="UFQ1" s="46"/>
      <c r="UFR1" s="46"/>
      <c r="UFS1" s="46"/>
      <c r="UFT1" s="46"/>
      <c r="UFU1" s="46"/>
      <c r="UFV1" s="46"/>
      <c r="UFW1" s="46"/>
      <c r="UFX1" s="46"/>
      <c r="UFY1" s="46"/>
      <c r="UFZ1" s="46"/>
      <c r="UGA1" s="46"/>
      <c r="UGB1" s="46"/>
      <c r="UGC1" s="46"/>
      <c r="UGD1" s="46"/>
      <c r="UGE1" s="46"/>
      <c r="UGF1" s="46"/>
      <c r="UGG1" s="46"/>
      <c r="UGH1" s="46"/>
      <c r="UGI1" s="46"/>
      <c r="UGJ1" s="46"/>
      <c r="UGK1" s="46"/>
      <c r="UGL1" s="46"/>
      <c r="UGM1" s="46"/>
      <c r="UGN1" s="46"/>
      <c r="UGO1" s="46"/>
      <c r="UGP1" s="46"/>
      <c r="UGQ1" s="46"/>
      <c r="UGR1" s="46"/>
      <c r="UGS1" s="46"/>
      <c r="UGT1" s="46"/>
      <c r="UGU1" s="46"/>
      <c r="UGV1" s="46"/>
      <c r="UGW1" s="46"/>
      <c r="UGX1" s="46"/>
      <c r="UGY1" s="46"/>
      <c r="UGZ1" s="46"/>
      <c r="UHA1" s="46"/>
      <c r="UHB1" s="46"/>
      <c r="UHC1" s="46"/>
      <c r="UHD1" s="46"/>
      <c r="UHE1" s="46"/>
      <c r="UHF1" s="46"/>
      <c r="UHG1" s="46"/>
      <c r="UHH1" s="46"/>
      <c r="UHI1" s="46"/>
      <c r="UHJ1" s="46"/>
      <c r="UHK1" s="46"/>
      <c r="UHL1" s="46"/>
      <c r="UHM1" s="46"/>
      <c r="UHN1" s="46"/>
      <c r="UHO1" s="46"/>
      <c r="UHP1" s="46"/>
      <c r="UHQ1" s="46"/>
      <c r="UHR1" s="46"/>
      <c r="UHS1" s="46"/>
      <c r="UHT1" s="46"/>
      <c r="UHU1" s="46"/>
      <c r="UHV1" s="46"/>
      <c r="UHW1" s="46"/>
      <c r="UHX1" s="46"/>
      <c r="UHY1" s="46"/>
      <c r="UHZ1" s="46"/>
      <c r="UIA1" s="46"/>
      <c r="UIB1" s="46"/>
      <c r="UIC1" s="46"/>
      <c r="UID1" s="46"/>
      <c r="UIE1" s="46"/>
      <c r="UIF1" s="46"/>
      <c r="UIG1" s="46"/>
      <c r="UIH1" s="46"/>
      <c r="UII1" s="46"/>
      <c r="UIJ1" s="46"/>
      <c r="UIK1" s="46"/>
      <c r="UIL1" s="46"/>
      <c r="UIM1" s="46"/>
      <c r="UIN1" s="46"/>
      <c r="UIO1" s="46"/>
      <c r="UIP1" s="46"/>
      <c r="UIQ1" s="46"/>
      <c r="UIR1" s="46"/>
      <c r="UIS1" s="46"/>
      <c r="UIT1" s="46"/>
      <c r="UIU1" s="46"/>
      <c r="UIV1" s="46"/>
      <c r="UIW1" s="46"/>
      <c r="UIX1" s="46"/>
      <c r="UIY1" s="46"/>
      <c r="UIZ1" s="46"/>
      <c r="UJA1" s="46"/>
      <c r="UJB1" s="46"/>
      <c r="UJC1" s="46"/>
      <c r="UJD1" s="46"/>
      <c r="UJE1" s="46"/>
      <c r="UJF1" s="46"/>
      <c r="UJG1" s="46"/>
      <c r="UJH1" s="46"/>
      <c r="UJI1" s="46"/>
      <c r="UJJ1" s="46"/>
      <c r="UJK1" s="46"/>
      <c r="UJL1" s="46"/>
      <c r="UJM1" s="46"/>
      <c r="UJN1" s="46"/>
      <c r="UJO1" s="46"/>
      <c r="UJP1" s="46"/>
      <c r="UJQ1" s="46"/>
      <c r="UJR1" s="46"/>
      <c r="UJS1" s="46"/>
      <c r="UJT1" s="46"/>
      <c r="UJU1" s="46"/>
      <c r="UJV1" s="46"/>
      <c r="UJW1" s="46"/>
      <c r="UJX1" s="46"/>
      <c r="UJY1" s="46"/>
      <c r="UJZ1" s="46"/>
      <c r="UKA1" s="46"/>
      <c r="UKB1" s="46"/>
      <c r="UKC1" s="46"/>
      <c r="UKD1" s="46"/>
      <c r="UKE1" s="46"/>
      <c r="UKF1" s="46"/>
      <c r="UKG1" s="46"/>
      <c r="UKH1" s="46"/>
      <c r="UKI1" s="46"/>
      <c r="UKJ1" s="46"/>
      <c r="UKK1" s="46"/>
      <c r="UKL1" s="46"/>
      <c r="UKM1" s="46"/>
      <c r="UKN1" s="46"/>
      <c r="UKO1" s="46"/>
      <c r="UKP1" s="46"/>
      <c r="UKQ1" s="46"/>
      <c r="UKR1" s="46"/>
      <c r="UKS1" s="46"/>
      <c r="UKT1" s="46"/>
      <c r="UKU1" s="46"/>
      <c r="UKV1" s="46"/>
      <c r="UKW1" s="46"/>
      <c r="UKX1" s="46"/>
      <c r="UKY1" s="46"/>
      <c r="UKZ1" s="46"/>
      <c r="ULA1" s="46"/>
      <c r="ULB1" s="46"/>
      <c r="ULC1" s="46"/>
      <c r="ULD1" s="46"/>
      <c r="ULE1" s="46"/>
      <c r="ULF1" s="46"/>
      <c r="ULG1" s="46"/>
      <c r="ULH1" s="46"/>
      <c r="ULI1" s="46"/>
      <c r="ULJ1" s="46"/>
      <c r="ULK1" s="46"/>
      <c r="ULL1" s="46"/>
      <c r="ULM1" s="46"/>
      <c r="ULN1" s="46"/>
      <c r="ULO1" s="46"/>
      <c r="ULP1" s="46"/>
      <c r="ULQ1" s="46"/>
      <c r="ULR1" s="46"/>
      <c r="ULS1" s="46"/>
      <c r="ULT1" s="46"/>
      <c r="ULU1" s="46"/>
      <c r="ULV1" s="46"/>
      <c r="ULW1" s="46"/>
      <c r="ULX1" s="46"/>
      <c r="ULY1" s="46"/>
      <c r="ULZ1" s="46"/>
      <c r="UMA1" s="46"/>
      <c r="UMB1" s="46"/>
      <c r="UMC1" s="46"/>
      <c r="UMD1" s="46"/>
      <c r="UME1" s="46"/>
      <c r="UMF1" s="46"/>
      <c r="UMG1" s="46"/>
      <c r="UMH1" s="46"/>
      <c r="UMI1" s="46"/>
      <c r="UMJ1" s="46"/>
      <c r="UMK1" s="46"/>
      <c r="UML1" s="46"/>
      <c r="UMM1" s="46"/>
      <c r="UMN1" s="46"/>
      <c r="UMO1" s="46"/>
      <c r="UMP1" s="46"/>
      <c r="UMQ1" s="46"/>
      <c r="UMR1" s="46"/>
      <c r="UMS1" s="46"/>
      <c r="UMT1" s="46"/>
      <c r="UMU1" s="46"/>
      <c r="UMV1" s="46"/>
      <c r="UMW1" s="46"/>
      <c r="UMX1" s="46"/>
      <c r="UMY1" s="46"/>
      <c r="UMZ1" s="46"/>
      <c r="UNA1" s="46"/>
      <c r="UNB1" s="46"/>
      <c r="UNC1" s="46"/>
      <c r="UND1" s="46"/>
      <c r="UNE1" s="46"/>
      <c r="UNF1" s="46"/>
      <c r="UNG1" s="46"/>
      <c r="UNH1" s="46"/>
      <c r="UNI1" s="46"/>
      <c r="UNJ1" s="46"/>
      <c r="UNK1" s="46"/>
      <c r="UNL1" s="46"/>
      <c r="UNM1" s="46"/>
      <c r="UNN1" s="46"/>
      <c r="UNO1" s="46"/>
      <c r="UNP1" s="46"/>
      <c r="UNQ1" s="46"/>
      <c r="UNR1" s="46"/>
      <c r="UNS1" s="46"/>
      <c r="UNT1" s="46"/>
      <c r="UNU1" s="46"/>
      <c r="UNV1" s="46"/>
      <c r="UNW1" s="46"/>
      <c r="UNX1" s="46"/>
      <c r="UNY1" s="46"/>
      <c r="UNZ1" s="46"/>
      <c r="UOA1" s="46"/>
      <c r="UOB1" s="46"/>
      <c r="UOC1" s="46"/>
      <c r="UOD1" s="46"/>
      <c r="UOE1" s="46"/>
      <c r="UOF1" s="46"/>
      <c r="UOG1" s="46"/>
      <c r="UOH1" s="46"/>
      <c r="UOI1" s="46"/>
      <c r="UOJ1" s="46"/>
      <c r="UOK1" s="46"/>
      <c r="UOL1" s="46"/>
      <c r="UOM1" s="46"/>
      <c r="UON1" s="46"/>
      <c r="UOO1" s="46"/>
      <c r="UOP1" s="46"/>
      <c r="UOQ1" s="46"/>
      <c r="UOR1" s="46"/>
      <c r="UOS1" s="46"/>
      <c r="UOT1" s="46"/>
      <c r="UOU1" s="46"/>
      <c r="UOV1" s="46"/>
      <c r="UOW1" s="46"/>
      <c r="UOX1" s="46"/>
      <c r="UOY1" s="46"/>
      <c r="UOZ1" s="46"/>
      <c r="UPA1" s="46"/>
      <c r="UPB1" s="46"/>
      <c r="UPC1" s="46"/>
      <c r="UPD1" s="46"/>
      <c r="UPE1" s="46"/>
      <c r="UPF1" s="46"/>
      <c r="UPG1" s="46"/>
      <c r="UPH1" s="46"/>
      <c r="UPI1" s="46"/>
      <c r="UPJ1" s="46"/>
      <c r="UPK1" s="46"/>
      <c r="UPL1" s="46"/>
      <c r="UPM1" s="46"/>
      <c r="UPN1" s="46"/>
      <c r="UPO1" s="46"/>
      <c r="UPP1" s="46"/>
      <c r="UPQ1" s="46"/>
      <c r="UPR1" s="46"/>
      <c r="UPS1" s="46"/>
      <c r="UPT1" s="46"/>
      <c r="UPU1" s="46"/>
      <c r="UPV1" s="46"/>
      <c r="UPW1" s="46"/>
      <c r="UPX1" s="46"/>
      <c r="UPY1" s="46"/>
      <c r="UPZ1" s="46"/>
      <c r="UQA1" s="46"/>
      <c r="UQB1" s="46"/>
      <c r="UQC1" s="46"/>
      <c r="UQD1" s="46"/>
      <c r="UQE1" s="46"/>
      <c r="UQF1" s="46"/>
      <c r="UQG1" s="46"/>
      <c r="UQH1" s="46"/>
      <c r="UQI1" s="46"/>
      <c r="UQJ1" s="46"/>
      <c r="UQK1" s="46"/>
      <c r="UQL1" s="46"/>
      <c r="UQM1" s="46"/>
      <c r="UQN1" s="46"/>
      <c r="UQO1" s="46"/>
      <c r="UQP1" s="46"/>
      <c r="UQQ1" s="46"/>
      <c r="UQR1" s="46"/>
      <c r="UQS1" s="46"/>
      <c r="UQT1" s="46"/>
      <c r="UQU1" s="46"/>
      <c r="UQV1" s="46"/>
      <c r="UQW1" s="46"/>
      <c r="UQX1" s="46"/>
      <c r="UQY1" s="46"/>
      <c r="UQZ1" s="46"/>
      <c r="URA1" s="46"/>
      <c r="URB1" s="46"/>
      <c r="URC1" s="46"/>
      <c r="URD1" s="46"/>
      <c r="URE1" s="46"/>
      <c r="URF1" s="46"/>
      <c r="URG1" s="46"/>
      <c r="URH1" s="46"/>
      <c r="URI1" s="46"/>
      <c r="URJ1" s="46"/>
      <c r="URK1" s="46"/>
      <c r="URL1" s="46"/>
      <c r="URM1" s="46"/>
      <c r="URN1" s="46"/>
      <c r="URO1" s="46"/>
      <c r="URP1" s="46"/>
      <c r="URQ1" s="46"/>
      <c r="URR1" s="46"/>
      <c r="URS1" s="46"/>
      <c r="URT1" s="46"/>
      <c r="URU1" s="46"/>
      <c r="URV1" s="46"/>
      <c r="URW1" s="46"/>
      <c r="URX1" s="46"/>
      <c r="URY1" s="46"/>
      <c r="URZ1" s="46"/>
      <c r="USA1" s="46"/>
      <c r="USB1" s="46"/>
      <c r="USC1" s="46"/>
      <c r="USD1" s="46"/>
      <c r="USE1" s="46"/>
      <c r="USF1" s="46"/>
      <c r="USG1" s="46"/>
      <c r="USH1" s="46"/>
      <c r="USI1" s="46"/>
      <c r="USJ1" s="46"/>
      <c r="USK1" s="46"/>
      <c r="USL1" s="46"/>
      <c r="USM1" s="46"/>
      <c r="USN1" s="46"/>
      <c r="USO1" s="46"/>
      <c r="USP1" s="46"/>
      <c r="USQ1" s="46"/>
      <c r="USR1" s="46"/>
      <c r="USS1" s="46"/>
      <c r="UST1" s="46"/>
      <c r="USU1" s="46"/>
      <c r="USV1" s="46"/>
      <c r="USW1" s="46"/>
      <c r="USX1" s="46"/>
      <c r="USY1" s="46"/>
      <c r="USZ1" s="46"/>
      <c r="UTA1" s="46"/>
      <c r="UTB1" s="46"/>
      <c r="UTC1" s="46"/>
      <c r="UTD1" s="46"/>
      <c r="UTE1" s="46"/>
      <c r="UTF1" s="46"/>
      <c r="UTG1" s="46"/>
      <c r="UTH1" s="46"/>
      <c r="UTI1" s="46"/>
      <c r="UTJ1" s="46"/>
      <c r="UTK1" s="46"/>
      <c r="UTL1" s="46"/>
      <c r="UTM1" s="46"/>
      <c r="UTN1" s="46"/>
      <c r="UTO1" s="46"/>
      <c r="UTP1" s="46"/>
      <c r="UTQ1" s="46"/>
      <c r="UTR1" s="46"/>
      <c r="UTS1" s="46"/>
      <c r="UTT1" s="46"/>
      <c r="UTU1" s="46"/>
      <c r="UTV1" s="46"/>
      <c r="UTW1" s="46"/>
      <c r="UTX1" s="46"/>
      <c r="UTY1" s="46"/>
      <c r="UTZ1" s="46"/>
      <c r="UUA1" s="46"/>
      <c r="UUB1" s="46"/>
      <c r="UUC1" s="46"/>
      <c r="UUD1" s="46"/>
      <c r="UUE1" s="46"/>
      <c r="UUF1" s="46"/>
      <c r="UUG1" s="46"/>
      <c r="UUH1" s="46"/>
      <c r="UUI1" s="46"/>
      <c r="UUJ1" s="46"/>
      <c r="UUK1" s="46"/>
      <c r="UUL1" s="46"/>
      <c r="UUM1" s="46"/>
      <c r="UUN1" s="46"/>
      <c r="UUO1" s="46"/>
      <c r="UUP1" s="46"/>
      <c r="UUQ1" s="46"/>
      <c r="UUR1" s="46"/>
      <c r="UUS1" s="46"/>
      <c r="UUT1" s="46"/>
      <c r="UUU1" s="46"/>
      <c r="UUV1" s="46"/>
      <c r="UUW1" s="46"/>
      <c r="UUX1" s="46"/>
      <c r="UUY1" s="46"/>
      <c r="UUZ1" s="46"/>
      <c r="UVA1" s="46"/>
      <c r="UVB1" s="46"/>
      <c r="UVC1" s="46"/>
      <c r="UVD1" s="46"/>
      <c r="UVE1" s="46"/>
      <c r="UVF1" s="46"/>
      <c r="UVG1" s="46"/>
      <c r="UVH1" s="46"/>
      <c r="UVI1" s="46"/>
      <c r="UVJ1" s="46"/>
      <c r="UVK1" s="46"/>
      <c r="UVL1" s="46"/>
      <c r="UVM1" s="46"/>
      <c r="UVN1" s="46"/>
      <c r="UVO1" s="46"/>
      <c r="UVP1" s="46"/>
      <c r="UVQ1" s="46"/>
      <c r="UVR1" s="46"/>
      <c r="UVS1" s="46"/>
      <c r="UVT1" s="46"/>
      <c r="UVU1" s="46"/>
      <c r="UVV1" s="46"/>
      <c r="UVW1" s="46"/>
      <c r="UVX1" s="46"/>
      <c r="UVY1" s="46"/>
      <c r="UVZ1" s="46"/>
      <c r="UWA1" s="46"/>
      <c r="UWB1" s="46"/>
      <c r="UWC1" s="46"/>
      <c r="UWD1" s="46"/>
      <c r="UWE1" s="46"/>
      <c r="UWF1" s="46"/>
      <c r="UWG1" s="46"/>
      <c r="UWH1" s="46"/>
      <c r="UWI1" s="46"/>
      <c r="UWJ1" s="46"/>
      <c r="UWK1" s="46"/>
      <c r="UWL1" s="46"/>
      <c r="UWM1" s="46"/>
      <c r="UWN1" s="46"/>
      <c r="UWO1" s="46"/>
      <c r="UWP1" s="46"/>
      <c r="UWQ1" s="46"/>
      <c r="UWR1" s="46"/>
      <c r="UWS1" s="46"/>
      <c r="UWT1" s="46"/>
      <c r="UWU1" s="46"/>
      <c r="UWV1" s="46"/>
      <c r="UWW1" s="46"/>
      <c r="UWX1" s="46"/>
      <c r="UWY1" s="46"/>
      <c r="UWZ1" s="46"/>
      <c r="UXA1" s="46"/>
      <c r="UXB1" s="46"/>
      <c r="UXC1" s="46"/>
      <c r="UXD1" s="46"/>
      <c r="UXE1" s="46"/>
      <c r="UXF1" s="46"/>
      <c r="UXG1" s="46"/>
      <c r="UXH1" s="46"/>
      <c r="UXI1" s="46"/>
      <c r="UXJ1" s="46"/>
      <c r="UXK1" s="46"/>
      <c r="UXL1" s="46"/>
      <c r="UXM1" s="46"/>
      <c r="UXN1" s="46"/>
      <c r="UXO1" s="46"/>
      <c r="UXP1" s="46"/>
      <c r="UXQ1" s="46"/>
      <c r="UXR1" s="46"/>
      <c r="UXS1" s="46"/>
      <c r="UXT1" s="46"/>
      <c r="UXU1" s="46"/>
      <c r="UXV1" s="46"/>
      <c r="UXW1" s="46"/>
      <c r="UXX1" s="46"/>
      <c r="UXY1" s="46"/>
      <c r="UXZ1" s="46"/>
      <c r="UYA1" s="46"/>
      <c r="UYB1" s="46"/>
      <c r="UYC1" s="46"/>
      <c r="UYD1" s="46"/>
      <c r="UYE1" s="46"/>
      <c r="UYF1" s="46"/>
      <c r="UYG1" s="46"/>
      <c r="UYH1" s="46"/>
      <c r="UYI1" s="46"/>
      <c r="UYJ1" s="46"/>
      <c r="UYK1" s="46"/>
      <c r="UYL1" s="46"/>
      <c r="UYM1" s="46"/>
      <c r="UYN1" s="46"/>
      <c r="UYO1" s="46"/>
      <c r="UYP1" s="46"/>
      <c r="UYQ1" s="46"/>
      <c r="UYR1" s="46"/>
      <c r="UYS1" s="46"/>
      <c r="UYT1" s="46"/>
      <c r="UYU1" s="46"/>
      <c r="UYV1" s="46"/>
      <c r="UYW1" s="46"/>
      <c r="UYX1" s="46"/>
      <c r="UYY1" s="46"/>
      <c r="UYZ1" s="46"/>
      <c r="UZA1" s="46"/>
      <c r="UZB1" s="46"/>
      <c r="UZC1" s="46"/>
      <c r="UZD1" s="46"/>
      <c r="UZE1" s="46"/>
      <c r="UZF1" s="46"/>
      <c r="UZG1" s="46"/>
      <c r="UZH1" s="46"/>
      <c r="UZI1" s="46"/>
      <c r="UZJ1" s="46"/>
      <c r="UZK1" s="46"/>
      <c r="UZL1" s="46"/>
      <c r="UZM1" s="46"/>
      <c r="UZN1" s="46"/>
      <c r="UZO1" s="46"/>
      <c r="UZP1" s="46"/>
      <c r="UZQ1" s="46"/>
      <c r="UZR1" s="46"/>
      <c r="UZS1" s="46"/>
      <c r="UZT1" s="46"/>
      <c r="UZU1" s="46"/>
      <c r="UZV1" s="46"/>
      <c r="UZW1" s="46"/>
      <c r="UZX1" s="46"/>
      <c r="UZY1" s="46"/>
      <c r="UZZ1" s="46"/>
      <c r="VAA1" s="46"/>
      <c r="VAB1" s="46"/>
      <c r="VAC1" s="46"/>
      <c r="VAD1" s="46"/>
      <c r="VAE1" s="46"/>
      <c r="VAF1" s="46"/>
      <c r="VAG1" s="46"/>
      <c r="VAH1" s="46"/>
      <c r="VAI1" s="46"/>
      <c r="VAJ1" s="46"/>
      <c r="VAK1" s="46"/>
      <c r="VAL1" s="46"/>
      <c r="VAM1" s="46"/>
      <c r="VAN1" s="46"/>
      <c r="VAO1" s="46"/>
      <c r="VAP1" s="46"/>
      <c r="VAQ1" s="46"/>
      <c r="VAR1" s="46"/>
      <c r="VAS1" s="46"/>
      <c r="VAT1" s="46"/>
      <c r="VAU1" s="46"/>
      <c r="VAV1" s="46"/>
      <c r="VAW1" s="46"/>
      <c r="VAX1" s="46"/>
      <c r="VAY1" s="46"/>
      <c r="VAZ1" s="46"/>
      <c r="VBA1" s="46"/>
      <c r="VBB1" s="46"/>
      <c r="VBC1" s="46"/>
      <c r="VBD1" s="46"/>
      <c r="VBE1" s="46"/>
      <c r="VBF1" s="46"/>
      <c r="VBG1" s="46"/>
      <c r="VBH1" s="46"/>
      <c r="VBI1" s="46"/>
      <c r="VBJ1" s="46"/>
      <c r="VBK1" s="46"/>
      <c r="VBL1" s="46"/>
      <c r="VBM1" s="46"/>
      <c r="VBN1" s="46"/>
      <c r="VBO1" s="46"/>
      <c r="VBP1" s="46"/>
      <c r="VBQ1" s="46"/>
      <c r="VBR1" s="46"/>
      <c r="VBS1" s="46"/>
      <c r="VBT1" s="46"/>
      <c r="VBU1" s="46"/>
      <c r="VBV1" s="46"/>
      <c r="VBW1" s="46"/>
      <c r="VBX1" s="46"/>
      <c r="VBY1" s="46"/>
      <c r="VBZ1" s="46"/>
      <c r="VCA1" s="46"/>
      <c r="VCB1" s="46"/>
      <c r="VCC1" s="46"/>
      <c r="VCD1" s="46"/>
      <c r="VCE1" s="46"/>
      <c r="VCF1" s="46"/>
      <c r="VCG1" s="46"/>
      <c r="VCH1" s="46"/>
      <c r="VCI1" s="46"/>
      <c r="VCJ1" s="46"/>
      <c r="VCK1" s="46"/>
      <c r="VCL1" s="46"/>
      <c r="VCM1" s="46"/>
      <c r="VCN1" s="46"/>
      <c r="VCO1" s="46"/>
      <c r="VCP1" s="46"/>
      <c r="VCQ1" s="46"/>
      <c r="VCR1" s="46"/>
      <c r="VCS1" s="46"/>
      <c r="VCT1" s="46"/>
      <c r="VCU1" s="46"/>
      <c r="VCV1" s="46"/>
      <c r="VCW1" s="46"/>
      <c r="VCX1" s="46"/>
      <c r="VCY1" s="46"/>
      <c r="VCZ1" s="46"/>
      <c r="VDA1" s="46"/>
      <c r="VDB1" s="46"/>
      <c r="VDC1" s="46"/>
      <c r="VDD1" s="46"/>
      <c r="VDE1" s="46"/>
      <c r="VDF1" s="46"/>
      <c r="VDG1" s="46"/>
      <c r="VDH1" s="46"/>
      <c r="VDI1" s="46"/>
      <c r="VDJ1" s="46"/>
      <c r="VDK1" s="46"/>
      <c r="VDL1" s="46"/>
      <c r="VDM1" s="46"/>
      <c r="VDN1" s="46"/>
      <c r="VDO1" s="46"/>
      <c r="VDP1" s="46"/>
      <c r="VDQ1" s="46"/>
      <c r="VDR1" s="46"/>
      <c r="VDS1" s="46"/>
      <c r="VDT1" s="46"/>
      <c r="VDU1" s="46"/>
      <c r="VDV1" s="46"/>
      <c r="VDW1" s="46"/>
      <c r="VDX1" s="46"/>
      <c r="VDY1" s="46"/>
      <c r="VDZ1" s="46"/>
      <c r="VEA1" s="46"/>
      <c r="VEB1" s="46"/>
      <c r="VEC1" s="46"/>
      <c r="VED1" s="46"/>
      <c r="VEE1" s="46"/>
      <c r="VEF1" s="46"/>
      <c r="VEG1" s="46"/>
      <c r="VEH1" s="46"/>
      <c r="VEI1" s="46"/>
      <c r="VEJ1" s="46"/>
      <c r="VEK1" s="46"/>
      <c r="VEL1" s="46"/>
      <c r="VEM1" s="46"/>
      <c r="VEN1" s="46"/>
      <c r="VEO1" s="46"/>
      <c r="VEP1" s="46"/>
      <c r="VEQ1" s="46"/>
      <c r="VER1" s="46"/>
      <c r="VES1" s="46"/>
      <c r="VET1" s="46"/>
      <c r="VEU1" s="46"/>
      <c r="VEV1" s="46"/>
      <c r="VEW1" s="46"/>
      <c r="VEX1" s="46"/>
      <c r="VEY1" s="46"/>
      <c r="VEZ1" s="46"/>
      <c r="VFA1" s="46"/>
      <c r="VFB1" s="46"/>
      <c r="VFC1" s="46"/>
      <c r="VFD1" s="46"/>
      <c r="VFE1" s="46"/>
      <c r="VFF1" s="46"/>
      <c r="VFG1" s="46"/>
      <c r="VFH1" s="46"/>
      <c r="VFI1" s="46"/>
      <c r="VFJ1" s="46"/>
      <c r="VFK1" s="46"/>
      <c r="VFL1" s="46"/>
      <c r="VFM1" s="46"/>
      <c r="VFN1" s="46"/>
      <c r="VFO1" s="46"/>
      <c r="VFP1" s="46"/>
      <c r="VFQ1" s="46"/>
      <c r="VFR1" s="46"/>
      <c r="VFS1" s="46"/>
      <c r="VFT1" s="46"/>
      <c r="VFU1" s="46"/>
      <c r="VFV1" s="46"/>
      <c r="VFW1" s="46"/>
      <c r="VFX1" s="46"/>
      <c r="VFY1" s="46"/>
      <c r="VFZ1" s="46"/>
      <c r="VGA1" s="46"/>
      <c r="VGB1" s="46"/>
      <c r="VGC1" s="46"/>
      <c r="VGD1" s="46"/>
      <c r="VGE1" s="46"/>
      <c r="VGF1" s="46"/>
      <c r="VGG1" s="46"/>
      <c r="VGH1" s="46"/>
      <c r="VGI1" s="46"/>
      <c r="VGJ1" s="46"/>
      <c r="VGK1" s="46"/>
      <c r="VGL1" s="46"/>
      <c r="VGM1" s="46"/>
      <c r="VGN1" s="46"/>
      <c r="VGO1" s="46"/>
      <c r="VGP1" s="46"/>
      <c r="VGQ1" s="46"/>
      <c r="VGR1" s="46"/>
      <c r="VGS1" s="46"/>
      <c r="VGT1" s="46"/>
      <c r="VGU1" s="46"/>
      <c r="VGV1" s="46"/>
      <c r="VGW1" s="46"/>
      <c r="VGX1" s="46"/>
      <c r="VGY1" s="46"/>
      <c r="VGZ1" s="46"/>
      <c r="VHA1" s="46"/>
      <c r="VHB1" s="46"/>
      <c r="VHC1" s="46"/>
      <c r="VHD1" s="46"/>
      <c r="VHE1" s="46"/>
      <c r="VHF1" s="46"/>
      <c r="VHG1" s="46"/>
      <c r="VHH1" s="46"/>
      <c r="VHI1" s="46"/>
      <c r="VHJ1" s="46"/>
      <c r="VHK1" s="46"/>
      <c r="VHL1" s="46"/>
      <c r="VHM1" s="46"/>
      <c r="VHN1" s="46"/>
      <c r="VHO1" s="46"/>
      <c r="VHP1" s="46"/>
      <c r="VHQ1" s="46"/>
      <c r="VHR1" s="46"/>
      <c r="VHS1" s="46"/>
      <c r="VHT1" s="46"/>
      <c r="VHU1" s="46"/>
      <c r="VHV1" s="46"/>
      <c r="VHW1" s="46"/>
      <c r="VHX1" s="46"/>
      <c r="VHY1" s="46"/>
      <c r="VHZ1" s="46"/>
      <c r="VIA1" s="46"/>
      <c r="VIB1" s="46"/>
      <c r="VIC1" s="46"/>
      <c r="VID1" s="46"/>
      <c r="VIE1" s="46"/>
      <c r="VIF1" s="46"/>
      <c r="VIG1" s="46"/>
      <c r="VIH1" s="46"/>
      <c r="VII1" s="46"/>
      <c r="VIJ1" s="46"/>
      <c r="VIK1" s="46"/>
      <c r="VIL1" s="46"/>
      <c r="VIM1" s="46"/>
      <c r="VIN1" s="46"/>
      <c r="VIO1" s="46"/>
      <c r="VIP1" s="46"/>
      <c r="VIQ1" s="46"/>
      <c r="VIR1" s="46"/>
      <c r="VIS1" s="46"/>
      <c r="VIT1" s="46"/>
      <c r="VIU1" s="46"/>
      <c r="VIV1" s="46"/>
      <c r="VIW1" s="46"/>
      <c r="VIX1" s="46"/>
      <c r="VIY1" s="46"/>
      <c r="VIZ1" s="46"/>
      <c r="VJA1" s="46"/>
      <c r="VJB1" s="46"/>
      <c r="VJC1" s="46"/>
      <c r="VJD1" s="46"/>
      <c r="VJE1" s="46"/>
      <c r="VJF1" s="46"/>
      <c r="VJG1" s="46"/>
      <c r="VJH1" s="46"/>
      <c r="VJI1" s="46"/>
      <c r="VJJ1" s="46"/>
      <c r="VJK1" s="46"/>
      <c r="VJL1" s="46"/>
      <c r="VJM1" s="46"/>
      <c r="VJN1" s="46"/>
      <c r="VJO1" s="46"/>
      <c r="VJP1" s="46"/>
      <c r="VJQ1" s="46"/>
      <c r="VJR1" s="46"/>
      <c r="VJS1" s="46"/>
      <c r="VJT1" s="46"/>
      <c r="VJU1" s="46"/>
      <c r="VJV1" s="46"/>
      <c r="VJW1" s="46"/>
      <c r="VJX1" s="46"/>
      <c r="VJY1" s="46"/>
      <c r="VJZ1" s="46"/>
      <c r="VKA1" s="46"/>
      <c r="VKB1" s="46"/>
      <c r="VKC1" s="46"/>
      <c r="VKD1" s="46"/>
      <c r="VKE1" s="46"/>
      <c r="VKF1" s="46"/>
      <c r="VKG1" s="46"/>
      <c r="VKH1" s="46"/>
      <c r="VKI1" s="46"/>
      <c r="VKJ1" s="46"/>
      <c r="VKK1" s="46"/>
      <c r="VKL1" s="46"/>
      <c r="VKM1" s="46"/>
      <c r="VKN1" s="46"/>
      <c r="VKO1" s="46"/>
      <c r="VKP1" s="46"/>
      <c r="VKQ1" s="46"/>
      <c r="VKR1" s="46"/>
      <c r="VKS1" s="46"/>
      <c r="VKT1" s="46"/>
      <c r="VKU1" s="46"/>
      <c r="VKV1" s="46"/>
      <c r="VKW1" s="46"/>
      <c r="VKX1" s="46"/>
      <c r="VKY1" s="46"/>
      <c r="VKZ1" s="46"/>
      <c r="VLA1" s="46"/>
      <c r="VLB1" s="46"/>
      <c r="VLC1" s="46"/>
      <c r="VLD1" s="46"/>
      <c r="VLE1" s="46"/>
      <c r="VLF1" s="46"/>
      <c r="VLG1" s="46"/>
      <c r="VLH1" s="46"/>
      <c r="VLI1" s="46"/>
      <c r="VLJ1" s="46"/>
      <c r="VLK1" s="46"/>
      <c r="VLL1" s="46"/>
      <c r="VLM1" s="46"/>
      <c r="VLN1" s="46"/>
      <c r="VLO1" s="46"/>
      <c r="VLP1" s="46"/>
      <c r="VLQ1" s="46"/>
      <c r="VLR1" s="46"/>
      <c r="VLS1" s="46"/>
      <c r="VLT1" s="46"/>
      <c r="VLU1" s="46"/>
      <c r="VLV1" s="46"/>
      <c r="VLW1" s="46"/>
      <c r="VLX1" s="46"/>
      <c r="VLY1" s="46"/>
      <c r="VLZ1" s="46"/>
      <c r="VMA1" s="46"/>
      <c r="VMB1" s="46"/>
      <c r="VMC1" s="46"/>
      <c r="VMD1" s="46"/>
      <c r="VME1" s="46"/>
      <c r="VMF1" s="46"/>
      <c r="VMG1" s="46"/>
      <c r="VMH1" s="46"/>
      <c r="VMI1" s="46"/>
      <c r="VMJ1" s="46"/>
      <c r="VMK1" s="46"/>
      <c r="VML1" s="46"/>
      <c r="VMM1" s="46"/>
      <c r="VMN1" s="46"/>
      <c r="VMO1" s="46"/>
      <c r="VMP1" s="46"/>
      <c r="VMQ1" s="46"/>
      <c r="VMR1" s="46"/>
      <c r="VMS1" s="46"/>
      <c r="VMT1" s="46"/>
      <c r="VMU1" s="46"/>
      <c r="VMV1" s="46"/>
      <c r="VMW1" s="46"/>
      <c r="VMX1" s="46"/>
      <c r="VMY1" s="46"/>
      <c r="VMZ1" s="46"/>
      <c r="VNA1" s="46"/>
      <c r="VNB1" s="46"/>
      <c r="VNC1" s="46"/>
      <c r="VND1" s="46"/>
      <c r="VNE1" s="46"/>
      <c r="VNF1" s="46"/>
      <c r="VNG1" s="46"/>
      <c r="VNH1" s="46"/>
      <c r="VNI1" s="46"/>
      <c r="VNJ1" s="46"/>
      <c r="VNK1" s="46"/>
      <c r="VNL1" s="46"/>
      <c r="VNM1" s="46"/>
      <c r="VNN1" s="46"/>
      <c r="VNO1" s="46"/>
      <c r="VNP1" s="46"/>
      <c r="VNQ1" s="46"/>
      <c r="VNR1" s="46"/>
      <c r="VNS1" s="46"/>
      <c r="VNT1" s="46"/>
      <c r="VNU1" s="46"/>
      <c r="VNV1" s="46"/>
      <c r="VNW1" s="46"/>
      <c r="VNX1" s="46"/>
      <c r="VNY1" s="46"/>
      <c r="VNZ1" s="46"/>
      <c r="VOA1" s="46"/>
      <c r="VOB1" s="46"/>
      <c r="VOC1" s="46"/>
      <c r="VOD1" s="46"/>
      <c r="VOE1" s="46"/>
      <c r="VOF1" s="46"/>
      <c r="VOG1" s="46"/>
      <c r="VOH1" s="46"/>
      <c r="VOI1" s="46"/>
      <c r="VOJ1" s="46"/>
      <c r="VOK1" s="46"/>
      <c r="VOL1" s="46"/>
      <c r="VOM1" s="46"/>
      <c r="VON1" s="46"/>
      <c r="VOO1" s="46"/>
      <c r="VOP1" s="46"/>
      <c r="VOQ1" s="46"/>
      <c r="VOR1" s="46"/>
      <c r="VOS1" s="46"/>
      <c r="VOT1" s="46"/>
      <c r="VOU1" s="46"/>
      <c r="VOV1" s="46"/>
      <c r="VOW1" s="46"/>
      <c r="VOX1" s="46"/>
      <c r="VOY1" s="46"/>
      <c r="VOZ1" s="46"/>
      <c r="VPA1" s="46"/>
      <c r="VPB1" s="46"/>
      <c r="VPC1" s="46"/>
      <c r="VPD1" s="46"/>
      <c r="VPE1" s="46"/>
      <c r="VPF1" s="46"/>
      <c r="VPG1" s="46"/>
      <c r="VPH1" s="46"/>
      <c r="VPI1" s="46"/>
      <c r="VPJ1" s="46"/>
      <c r="VPK1" s="46"/>
      <c r="VPL1" s="46"/>
      <c r="VPM1" s="46"/>
      <c r="VPN1" s="46"/>
      <c r="VPO1" s="46"/>
      <c r="VPP1" s="46"/>
      <c r="VPQ1" s="46"/>
      <c r="VPR1" s="46"/>
      <c r="VPS1" s="46"/>
      <c r="VPT1" s="46"/>
      <c r="VPU1" s="46"/>
      <c r="VPV1" s="46"/>
      <c r="VPW1" s="46"/>
      <c r="VPX1" s="46"/>
      <c r="VPY1" s="46"/>
      <c r="VPZ1" s="46"/>
      <c r="VQA1" s="46"/>
      <c r="VQB1" s="46"/>
      <c r="VQC1" s="46"/>
      <c r="VQD1" s="46"/>
      <c r="VQE1" s="46"/>
      <c r="VQF1" s="46"/>
      <c r="VQG1" s="46"/>
      <c r="VQH1" s="46"/>
      <c r="VQI1" s="46"/>
      <c r="VQJ1" s="46"/>
      <c r="VQK1" s="46"/>
      <c r="VQL1" s="46"/>
      <c r="VQM1" s="46"/>
      <c r="VQN1" s="46"/>
      <c r="VQO1" s="46"/>
      <c r="VQP1" s="46"/>
      <c r="VQQ1" s="46"/>
      <c r="VQR1" s="46"/>
      <c r="VQS1" s="46"/>
      <c r="VQT1" s="46"/>
      <c r="VQU1" s="46"/>
      <c r="VQV1" s="46"/>
      <c r="VQW1" s="46"/>
      <c r="VQX1" s="46"/>
      <c r="VQY1" s="46"/>
      <c r="VQZ1" s="46"/>
      <c r="VRA1" s="46"/>
      <c r="VRB1" s="46"/>
      <c r="VRC1" s="46"/>
      <c r="VRD1" s="46"/>
      <c r="VRE1" s="46"/>
      <c r="VRF1" s="46"/>
      <c r="VRG1" s="46"/>
      <c r="VRH1" s="46"/>
      <c r="VRI1" s="46"/>
      <c r="VRJ1" s="46"/>
      <c r="VRK1" s="46"/>
      <c r="VRL1" s="46"/>
      <c r="VRM1" s="46"/>
      <c r="VRN1" s="46"/>
      <c r="VRO1" s="46"/>
      <c r="VRP1" s="46"/>
      <c r="VRQ1" s="46"/>
      <c r="VRR1" s="46"/>
      <c r="VRS1" s="46"/>
      <c r="VRT1" s="46"/>
      <c r="VRU1" s="46"/>
      <c r="VRV1" s="46"/>
      <c r="VRW1" s="46"/>
      <c r="VRX1" s="46"/>
      <c r="VRY1" s="46"/>
      <c r="VRZ1" s="46"/>
      <c r="VSA1" s="46"/>
      <c r="VSB1" s="46"/>
      <c r="VSC1" s="46"/>
      <c r="VSD1" s="46"/>
      <c r="VSE1" s="46"/>
      <c r="VSF1" s="46"/>
      <c r="VSG1" s="46"/>
      <c r="VSH1" s="46"/>
      <c r="VSI1" s="46"/>
      <c r="VSJ1" s="46"/>
      <c r="VSK1" s="46"/>
      <c r="VSL1" s="46"/>
      <c r="VSM1" s="46"/>
      <c r="VSN1" s="46"/>
      <c r="VSO1" s="46"/>
      <c r="VSP1" s="46"/>
      <c r="VSQ1" s="46"/>
      <c r="VSR1" s="46"/>
      <c r="VSS1" s="46"/>
      <c r="VST1" s="46"/>
      <c r="VSU1" s="46"/>
      <c r="VSV1" s="46"/>
      <c r="VSW1" s="46"/>
      <c r="VSX1" s="46"/>
      <c r="VSY1" s="46"/>
      <c r="VSZ1" s="46"/>
      <c r="VTA1" s="46"/>
      <c r="VTB1" s="46"/>
      <c r="VTC1" s="46"/>
      <c r="VTD1" s="46"/>
      <c r="VTE1" s="46"/>
      <c r="VTF1" s="46"/>
      <c r="VTG1" s="46"/>
      <c r="VTH1" s="46"/>
      <c r="VTI1" s="46"/>
      <c r="VTJ1" s="46"/>
      <c r="VTK1" s="46"/>
      <c r="VTL1" s="46"/>
      <c r="VTM1" s="46"/>
      <c r="VTN1" s="46"/>
      <c r="VTO1" s="46"/>
      <c r="VTP1" s="46"/>
      <c r="VTQ1" s="46"/>
      <c r="VTR1" s="46"/>
      <c r="VTS1" s="46"/>
      <c r="VTT1" s="46"/>
      <c r="VTU1" s="46"/>
      <c r="VTV1" s="46"/>
      <c r="VTW1" s="46"/>
      <c r="VTX1" s="46"/>
      <c r="VTY1" s="46"/>
      <c r="VTZ1" s="46"/>
      <c r="VUA1" s="46"/>
      <c r="VUB1" s="46"/>
      <c r="VUC1" s="46"/>
      <c r="VUD1" s="46"/>
      <c r="VUE1" s="46"/>
      <c r="VUF1" s="46"/>
      <c r="VUG1" s="46"/>
      <c r="VUH1" s="46"/>
      <c r="VUI1" s="46"/>
      <c r="VUJ1" s="46"/>
      <c r="VUK1" s="46"/>
      <c r="VUL1" s="46"/>
      <c r="VUM1" s="46"/>
      <c r="VUN1" s="46"/>
      <c r="VUO1" s="46"/>
      <c r="VUP1" s="46"/>
      <c r="VUQ1" s="46"/>
      <c r="VUR1" s="46"/>
      <c r="VUS1" s="46"/>
      <c r="VUT1" s="46"/>
      <c r="VUU1" s="46"/>
      <c r="VUV1" s="46"/>
      <c r="VUW1" s="46"/>
      <c r="VUX1" s="46"/>
      <c r="VUY1" s="46"/>
      <c r="VUZ1" s="46"/>
      <c r="VVA1" s="46"/>
      <c r="VVB1" s="46"/>
      <c r="VVC1" s="46"/>
      <c r="VVD1" s="46"/>
      <c r="VVE1" s="46"/>
      <c r="VVF1" s="46"/>
      <c r="VVG1" s="46"/>
      <c r="VVH1" s="46"/>
      <c r="VVI1" s="46"/>
      <c r="VVJ1" s="46"/>
      <c r="VVK1" s="46"/>
      <c r="VVL1" s="46"/>
      <c r="VVM1" s="46"/>
      <c r="VVN1" s="46"/>
      <c r="VVO1" s="46"/>
      <c r="VVP1" s="46"/>
      <c r="VVQ1" s="46"/>
      <c r="VVR1" s="46"/>
      <c r="VVS1" s="46"/>
      <c r="VVT1" s="46"/>
      <c r="VVU1" s="46"/>
      <c r="VVV1" s="46"/>
      <c r="VVW1" s="46"/>
      <c r="VVX1" s="46"/>
      <c r="VVY1" s="46"/>
      <c r="VVZ1" s="46"/>
      <c r="VWA1" s="46"/>
      <c r="VWB1" s="46"/>
      <c r="VWC1" s="46"/>
      <c r="VWD1" s="46"/>
      <c r="VWE1" s="46"/>
      <c r="VWF1" s="46"/>
      <c r="VWG1" s="46"/>
      <c r="VWH1" s="46"/>
      <c r="VWI1" s="46"/>
      <c r="VWJ1" s="46"/>
      <c r="VWK1" s="46"/>
      <c r="VWL1" s="46"/>
      <c r="VWM1" s="46"/>
      <c r="VWN1" s="46"/>
      <c r="VWO1" s="46"/>
      <c r="VWP1" s="46"/>
      <c r="VWQ1" s="46"/>
      <c r="VWR1" s="46"/>
      <c r="VWS1" s="46"/>
      <c r="VWT1" s="46"/>
      <c r="VWU1" s="46"/>
      <c r="VWV1" s="46"/>
      <c r="VWW1" s="46"/>
      <c r="VWX1" s="46"/>
      <c r="VWY1" s="46"/>
      <c r="VWZ1" s="46"/>
      <c r="VXA1" s="46"/>
      <c r="VXB1" s="46"/>
      <c r="VXC1" s="46"/>
      <c r="VXD1" s="46"/>
      <c r="VXE1" s="46"/>
      <c r="VXF1" s="46"/>
      <c r="VXG1" s="46"/>
      <c r="VXH1" s="46"/>
      <c r="VXI1" s="46"/>
      <c r="VXJ1" s="46"/>
      <c r="VXK1" s="46"/>
      <c r="VXL1" s="46"/>
      <c r="VXM1" s="46"/>
      <c r="VXN1" s="46"/>
      <c r="VXO1" s="46"/>
      <c r="VXP1" s="46"/>
      <c r="VXQ1" s="46"/>
      <c r="VXR1" s="46"/>
      <c r="VXS1" s="46"/>
      <c r="VXT1" s="46"/>
      <c r="VXU1" s="46"/>
      <c r="VXV1" s="46"/>
      <c r="VXW1" s="46"/>
      <c r="VXX1" s="46"/>
      <c r="VXY1" s="46"/>
      <c r="VXZ1" s="46"/>
      <c r="VYA1" s="46"/>
      <c r="VYB1" s="46"/>
      <c r="VYC1" s="46"/>
      <c r="VYD1" s="46"/>
      <c r="VYE1" s="46"/>
      <c r="VYF1" s="46"/>
      <c r="VYG1" s="46"/>
      <c r="VYH1" s="46"/>
      <c r="VYI1" s="46"/>
      <c r="VYJ1" s="46"/>
      <c r="VYK1" s="46"/>
      <c r="VYL1" s="46"/>
      <c r="VYM1" s="46"/>
      <c r="VYN1" s="46"/>
      <c r="VYO1" s="46"/>
      <c r="VYP1" s="46"/>
      <c r="VYQ1" s="46"/>
      <c r="VYR1" s="46"/>
      <c r="VYS1" s="46"/>
      <c r="VYT1" s="46"/>
      <c r="VYU1" s="46"/>
      <c r="VYV1" s="46"/>
      <c r="VYW1" s="46"/>
      <c r="VYX1" s="46"/>
      <c r="VYY1" s="46"/>
      <c r="VYZ1" s="46"/>
      <c r="VZA1" s="46"/>
      <c r="VZB1" s="46"/>
      <c r="VZC1" s="46"/>
      <c r="VZD1" s="46"/>
      <c r="VZE1" s="46"/>
      <c r="VZF1" s="46"/>
      <c r="VZG1" s="46"/>
      <c r="VZH1" s="46"/>
      <c r="VZI1" s="46"/>
      <c r="VZJ1" s="46"/>
      <c r="VZK1" s="46"/>
      <c r="VZL1" s="46"/>
      <c r="VZM1" s="46"/>
      <c r="VZN1" s="46"/>
      <c r="VZO1" s="46"/>
      <c r="VZP1" s="46"/>
      <c r="VZQ1" s="46"/>
      <c r="VZR1" s="46"/>
      <c r="VZS1" s="46"/>
      <c r="VZT1" s="46"/>
      <c r="VZU1" s="46"/>
      <c r="VZV1" s="46"/>
      <c r="VZW1" s="46"/>
      <c r="VZX1" s="46"/>
      <c r="VZY1" s="46"/>
      <c r="VZZ1" s="46"/>
      <c r="WAA1" s="46"/>
      <c r="WAB1" s="46"/>
      <c r="WAC1" s="46"/>
      <c r="WAD1" s="46"/>
      <c r="WAE1" s="46"/>
      <c r="WAF1" s="46"/>
      <c r="WAG1" s="46"/>
      <c r="WAH1" s="46"/>
      <c r="WAI1" s="46"/>
      <c r="WAJ1" s="46"/>
      <c r="WAK1" s="46"/>
      <c r="WAL1" s="46"/>
      <c r="WAM1" s="46"/>
      <c r="WAN1" s="46"/>
      <c r="WAO1" s="46"/>
      <c r="WAP1" s="46"/>
      <c r="WAQ1" s="46"/>
      <c r="WAR1" s="46"/>
      <c r="WAS1" s="46"/>
      <c r="WAT1" s="46"/>
      <c r="WAU1" s="46"/>
      <c r="WAV1" s="46"/>
      <c r="WAW1" s="46"/>
      <c r="WAX1" s="46"/>
      <c r="WAY1" s="46"/>
      <c r="WAZ1" s="46"/>
      <c r="WBA1" s="46"/>
      <c r="WBB1" s="46"/>
      <c r="WBC1" s="46"/>
      <c r="WBD1" s="46"/>
      <c r="WBE1" s="46"/>
      <c r="WBF1" s="46"/>
      <c r="WBG1" s="46"/>
      <c r="WBH1" s="46"/>
      <c r="WBI1" s="46"/>
      <c r="WBJ1" s="46"/>
      <c r="WBK1" s="46"/>
      <c r="WBL1" s="46"/>
      <c r="WBM1" s="46"/>
      <c r="WBN1" s="46"/>
      <c r="WBO1" s="46"/>
      <c r="WBP1" s="46"/>
      <c r="WBQ1" s="46"/>
      <c r="WBR1" s="46"/>
      <c r="WBS1" s="46"/>
      <c r="WBT1" s="46"/>
      <c r="WBU1" s="46"/>
      <c r="WBV1" s="46"/>
      <c r="WBW1" s="46"/>
      <c r="WBX1" s="46"/>
      <c r="WBY1" s="46"/>
      <c r="WBZ1" s="46"/>
      <c r="WCA1" s="46"/>
      <c r="WCB1" s="46"/>
      <c r="WCC1" s="46"/>
      <c r="WCD1" s="46"/>
      <c r="WCE1" s="46"/>
      <c r="WCF1" s="46"/>
      <c r="WCG1" s="46"/>
      <c r="WCH1" s="46"/>
      <c r="WCI1" s="46"/>
      <c r="WCJ1" s="46"/>
      <c r="WCK1" s="46"/>
      <c r="WCL1" s="46"/>
      <c r="WCM1" s="46"/>
      <c r="WCN1" s="46"/>
      <c r="WCO1" s="46"/>
      <c r="WCP1" s="46"/>
      <c r="WCQ1" s="46"/>
      <c r="WCR1" s="46"/>
      <c r="WCS1" s="46"/>
      <c r="WCT1" s="46"/>
      <c r="WCU1" s="46"/>
      <c r="WCV1" s="46"/>
      <c r="WCW1" s="46"/>
      <c r="WCX1" s="46"/>
      <c r="WCY1" s="46"/>
      <c r="WCZ1" s="46"/>
      <c r="WDA1" s="46"/>
      <c r="WDB1" s="46"/>
      <c r="WDC1" s="46"/>
      <c r="WDD1" s="46"/>
      <c r="WDE1" s="46"/>
      <c r="WDF1" s="46"/>
      <c r="WDG1" s="46"/>
      <c r="WDH1" s="46"/>
      <c r="WDI1" s="46"/>
      <c r="WDJ1" s="46"/>
      <c r="WDK1" s="46"/>
      <c r="WDL1" s="46"/>
      <c r="WDM1" s="46"/>
      <c r="WDN1" s="46"/>
      <c r="WDO1" s="46"/>
      <c r="WDP1" s="46"/>
      <c r="WDQ1" s="46"/>
      <c r="WDR1" s="46"/>
      <c r="WDS1" s="46"/>
      <c r="WDT1" s="46"/>
      <c r="WDU1" s="46"/>
      <c r="WDV1" s="46"/>
      <c r="WDW1" s="46"/>
      <c r="WDX1" s="46"/>
      <c r="WDY1" s="46"/>
      <c r="WDZ1" s="46"/>
      <c r="WEA1" s="46"/>
      <c r="WEB1" s="46"/>
      <c r="WEC1" s="46"/>
      <c r="WED1" s="46"/>
      <c r="WEE1" s="46"/>
      <c r="WEF1" s="46"/>
      <c r="WEG1" s="46"/>
      <c r="WEH1" s="46"/>
      <c r="WEI1" s="46"/>
      <c r="WEJ1" s="46"/>
      <c r="WEK1" s="46"/>
      <c r="WEL1" s="46"/>
      <c r="WEM1" s="46"/>
      <c r="WEN1" s="46"/>
      <c r="WEO1" s="46"/>
      <c r="WEP1" s="46"/>
      <c r="WEQ1" s="46"/>
      <c r="WER1" s="46"/>
      <c r="WES1" s="46"/>
      <c r="WET1" s="46"/>
      <c r="WEU1" s="46"/>
      <c r="WEV1" s="46"/>
      <c r="WEW1" s="46"/>
      <c r="WEX1" s="46"/>
      <c r="WEY1" s="46"/>
      <c r="WEZ1" s="46"/>
      <c r="WFA1" s="46"/>
      <c r="WFB1" s="46"/>
      <c r="WFC1" s="46"/>
      <c r="WFD1" s="46"/>
      <c r="WFE1" s="46"/>
      <c r="WFF1" s="46"/>
      <c r="WFG1" s="46"/>
      <c r="WFH1" s="46"/>
      <c r="WFI1" s="46"/>
      <c r="WFJ1" s="46"/>
      <c r="WFK1" s="46"/>
      <c r="WFL1" s="46"/>
      <c r="WFM1" s="46"/>
      <c r="WFN1" s="46"/>
      <c r="WFO1" s="46"/>
      <c r="WFP1" s="46"/>
      <c r="WFQ1" s="46"/>
      <c r="WFR1" s="46"/>
      <c r="WFS1" s="46"/>
      <c r="WFT1" s="46"/>
      <c r="WFU1" s="46"/>
      <c r="WFV1" s="46"/>
      <c r="WFW1" s="46"/>
      <c r="WFX1" s="46"/>
      <c r="WFY1" s="46"/>
      <c r="WFZ1" s="46"/>
      <c r="WGA1" s="46"/>
      <c r="WGB1" s="46"/>
      <c r="WGC1" s="46"/>
      <c r="WGD1" s="46"/>
      <c r="WGE1" s="46"/>
      <c r="WGF1" s="46"/>
      <c r="WGG1" s="46"/>
      <c r="WGH1" s="46"/>
      <c r="WGI1" s="46"/>
      <c r="WGJ1" s="46"/>
      <c r="WGK1" s="46"/>
      <c r="WGL1" s="46"/>
      <c r="WGM1" s="46"/>
      <c r="WGN1" s="46"/>
      <c r="WGO1" s="46"/>
      <c r="WGP1" s="46"/>
      <c r="WGQ1" s="46"/>
      <c r="WGR1" s="46"/>
      <c r="WGS1" s="46"/>
      <c r="WGT1" s="46"/>
      <c r="WGU1" s="46"/>
      <c r="WGV1" s="46"/>
      <c r="WGW1" s="46"/>
      <c r="WGX1" s="46"/>
      <c r="WGY1" s="46"/>
      <c r="WGZ1" s="46"/>
      <c r="WHA1" s="46"/>
      <c r="WHB1" s="46"/>
      <c r="WHC1" s="46"/>
      <c r="WHD1" s="46"/>
      <c r="WHE1" s="46"/>
      <c r="WHF1" s="46"/>
      <c r="WHG1" s="46"/>
      <c r="WHH1" s="46"/>
      <c r="WHI1" s="46"/>
      <c r="WHJ1" s="46"/>
      <c r="WHK1" s="46"/>
      <c r="WHL1" s="46"/>
      <c r="WHM1" s="46"/>
      <c r="WHN1" s="46"/>
      <c r="WHO1" s="46"/>
      <c r="WHP1" s="46"/>
      <c r="WHQ1" s="46"/>
      <c r="WHR1" s="46"/>
      <c r="WHS1" s="46"/>
      <c r="WHT1" s="46"/>
      <c r="WHU1" s="46"/>
      <c r="WHV1" s="46"/>
      <c r="WHW1" s="46"/>
      <c r="WHX1" s="46"/>
      <c r="WHY1" s="46"/>
      <c r="WHZ1" s="46"/>
      <c r="WIA1" s="46"/>
      <c r="WIB1" s="46"/>
      <c r="WIC1" s="46"/>
      <c r="WID1" s="46"/>
      <c r="WIE1" s="46"/>
      <c r="WIF1" s="46"/>
      <c r="WIG1" s="46"/>
      <c r="WIH1" s="46"/>
      <c r="WII1" s="46"/>
      <c r="WIJ1" s="46"/>
      <c r="WIK1" s="46"/>
      <c r="WIL1" s="46"/>
      <c r="WIM1" s="46"/>
      <c r="WIN1" s="46"/>
      <c r="WIO1" s="46"/>
      <c r="WIP1" s="46"/>
      <c r="WIQ1" s="46"/>
      <c r="WIR1" s="46"/>
      <c r="WIS1" s="46"/>
      <c r="WIT1" s="46"/>
      <c r="WIU1" s="46"/>
      <c r="WIV1" s="46"/>
      <c r="WIW1" s="46"/>
      <c r="WIX1" s="46"/>
      <c r="WIY1" s="46"/>
      <c r="WIZ1" s="46"/>
      <c r="WJA1" s="46"/>
      <c r="WJB1" s="46"/>
      <c r="WJC1" s="46"/>
      <c r="WJD1" s="46"/>
      <c r="WJE1" s="46"/>
      <c r="WJF1" s="46"/>
      <c r="WJG1" s="46"/>
      <c r="WJH1" s="46"/>
      <c r="WJI1" s="46"/>
      <c r="WJJ1" s="46"/>
      <c r="WJK1" s="46"/>
      <c r="WJL1" s="46"/>
      <c r="WJM1" s="46"/>
      <c r="WJN1" s="46"/>
      <c r="WJO1" s="46"/>
      <c r="WJP1" s="46"/>
      <c r="WJQ1" s="46"/>
      <c r="WJR1" s="46"/>
      <c r="WJS1" s="46"/>
      <c r="WJT1" s="46"/>
      <c r="WJU1" s="46"/>
      <c r="WJV1" s="46"/>
      <c r="WJW1" s="46"/>
      <c r="WJX1" s="46"/>
      <c r="WJY1" s="46"/>
      <c r="WJZ1" s="46"/>
      <c r="WKA1" s="46"/>
      <c r="WKB1" s="46"/>
      <c r="WKC1" s="46"/>
      <c r="WKD1" s="46"/>
      <c r="WKE1" s="46"/>
      <c r="WKF1" s="46"/>
      <c r="WKG1" s="46"/>
      <c r="WKH1" s="46"/>
      <c r="WKI1" s="46"/>
      <c r="WKJ1" s="46"/>
      <c r="WKK1" s="46"/>
      <c r="WKL1" s="46"/>
      <c r="WKM1" s="46"/>
      <c r="WKN1" s="46"/>
      <c r="WKO1" s="46"/>
      <c r="WKP1" s="46"/>
      <c r="WKQ1" s="46"/>
      <c r="WKR1" s="46"/>
      <c r="WKS1" s="46"/>
      <c r="WKT1" s="46"/>
      <c r="WKU1" s="46"/>
      <c r="WKV1" s="46"/>
      <c r="WKW1" s="46"/>
      <c r="WKX1" s="46"/>
      <c r="WKY1" s="46"/>
      <c r="WKZ1" s="46"/>
      <c r="WLA1" s="46"/>
      <c r="WLB1" s="46"/>
      <c r="WLC1" s="46"/>
      <c r="WLD1" s="46"/>
      <c r="WLE1" s="46"/>
      <c r="WLF1" s="46"/>
      <c r="WLG1" s="46"/>
      <c r="WLH1" s="46"/>
      <c r="WLI1" s="46"/>
      <c r="WLJ1" s="46"/>
      <c r="WLK1" s="46"/>
      <c r="WLL1" s="46"/>
      <c r="WLM1" s="46"/>
      <c r="WLN1" s="46"/>
      <c r="WLO1" s="46"/>
      <c r="WLP1" s="46"/>
      <c r="WLQ1" s="46"/>
      <c r="WLR1" s="46"/>
      <c r="WLS1" s="46"/>
      <c r="WLT1" s="46"/>
      <c r="WLU1" s="46"/>
      <c r="WLV1" s="46"/>
      <c r="WLW1" s="46"/>
      <c r="WLX1" s="46"/>
      <c r="WLY1" s="46"/>
      <c r="WLZ1" s="46"/>
      <c r="WMA1" s="46"/>
      <c r="WMB1" s="46"/>
      <c r="WMC1" s="46"/>
      <c r="WMD1" s="46"/>
      <c r="WME1" s="46"/>
      <c r="WMF1" s="46"/>
      <c r="WMG1" s="46"/>
      <c r="WMH1" s="46"/>
      <c r="WMI1" s="46"/>
      <c r="WMJ1" s="46"/>
      <c r="WMK1" s="46"/>
      <c r="WML1" s="46"/>
      <c r="WMM1" s="46"/>
      <c r="WMN1" s="46"/>
      <c r="WMO1" s="46"/>
      <c r="WMP1" s="46"/>
      <c r="WMQ1" s="46"/>
      <c r="WMR1" s="46"/>
      <c r="WMS1" s="46"/>
      <c r="WMT1" s="46"/>
      <c r="WMU1" s="46"/>
      <c r="WMV1" s="46"/>
      <c r="WMW1" s="46"/>
      <c r="WMX1" s="46"/>
      <c r="WMY1" s="46"/>
      <c r="WMZ1" s="46"/>
      <c r="WNA1" s="46"/>
      <c r="WNB1" s="46"/>
      <c r="WNC1" s="46"/>
      <c r="WND1" s="46"/>
      <c r="WNE1" s="46"/>
      <c r="WNF1" s="46"/>
      <c r="WNG1" s="46"/>
      <c r="WNH1" s="46"/>
      <c r="WNI1" s="46"/>
      <c r="WNJ1" s="46"/>
      <c r="WNK1" s="46"/>
      <c r="WNL1" s="46"/>
      <c r="WNM1" s="46"/>
      <c r="WNN1" s="46"/>
      <c r="WNO1" s="46"/>
      <c r="WNP1" s="46"/>
      <c r="WNQ1" s="46"/>
      <c r="WNR1" s="46"/>
      <c r="WNS1" s="46"/>
      <c r="WNT1" s="46"/>
      <c r="WNU1" s="46"/>
      <c r="WNV1" s="46"/>
      <c r="WNW1" s="46"/>
      <c r="WNX1" s="46"/>
      <c r="WNY1" s="46"/>
      <c r="WNZ1" s="46"/>
      <c r="WOA1" s="46"/>
      <c r="WOB1" s="46"/>
      <c r="WOC1" s="46"/>
      <c r="WOD1" s="46"/>
      <c r="WOE1" s="46"/>
      <c r="WOF1" s="46"/>
      <c r="WOG1" s="46"/>
      <c r="WOH1" s="46"/>
      <c r="WOI1" s="46"/>
      <c r="WOJ1" s="46"/>
      <c r="WOK1" s="46"/>
      <c r="WOL1" s="46"/>
      <c r="WOM1" s="46"/>
      <c r="WON1" s="46"/>
      <c r="WOO1" s="46"/>
      <c r="WOP1" s="46"/>
      <c r="WOQ1" s="46"/>
      <c r="WOR1" s="46"/>
      <c r="WOS1" s="46"/>
      <c r="WOT1" s="46"/>
      <c r="WOU1" s="46"/>
      <c r="WOV1" s="46"/>
      <c r="WOW1" s="46"/>
      <c r="WOX1" s="46"/>
      <c r="WOY1" s="46"/>
      <c r="WOZ1" s="46"/>
      <c r="WPA1" s="46"/>
      <c r="WPB1" s="46"/>
      <c r="WPC1" s="46"/>
      <c r="WPD1" s="46"/>
      <c r="WPE1" s="46"/>
      <c r="WPF1" s="46"/>
      <c r="WPG1" s="46"/>
      <c r="WPH1" s="46"/>
      <c r="WPI1" s="46"/>
      <c r="WPJ1" s="46"/>
      <c r="WPK1" s="46"/>
      <c r="WPL1" s="46"/>
      <c r="WPM1" s="46"/>
      <c r="WPN1" s="46"/>
      <c r="WPO1" s="46"/>
      <c r="WPP1" s="46"/>
      <c r="WPQ1" s="46"/>
      <c r="WPR1" s="46"/>
      <c r="WPS1" s="46"/>
      <c r="WPT1" s="46"/>
      <c r="WPU1" s="46"/>
      <c r="WPV1" s="46"/>
      <c r="WPW1" s="46"/>
      <c r="WPX1" s="46"/>
      <c r="WPY1" s="46"/>
      <c r="WPZ1" s="46"/>
      <c r="WQA1" s="46"/>
      <c r="WQB1" s="46"/>
      <c r="WQC1" s="46"/>
      <c r="WQD1" s="46"/>
      <c r="WQE1" s="46"/>
      <c r="WQF1" s="46"/>
      <c r="WQG1" s="46"/>
      <c r="WQH1" s="46"/>
      <c r="WQI1" s="46"/>
      <c r="WQJ1" s="46"/>
      <c r="WQK1" s="46"/>
      <c r="WQL1" s="46"/>
      <c r="WQM1" s="46"/>
      <c r="WQN1" s="46"/>
      <c r="WQO1" s="46"/>
      <c r="WQP1" s="46"/>
      <c r="WQQ1" s="46"/>
      <c r="WQR1" s="46"/>
      <c r="WQS1" s="46"/>
      <c r="WQT1" s="46"/>
      <c r="WQU1" s="46"/>
      <c r="WQV1" s="46"/>
      <c r="WQW1" s="46"/>
      <c r="WQX1" s="46"/>
      <c r="WQY1" s="46"/>
      <c r="WQZ1" s="46"/>
      <c r="WRA1" s="46"/>
      <c r="WRB1" s="46"/>
      <c r="WRC1" s="46"/>
      <c r="WRD1" s="46"/>
      <c r="WRE1" s="46"/>
      <c r="WRF1" s="46"/>
      <c r="WRG1" s="46"/>
      <c r="WRH1" s="46"/>
      <c r="WRI1" s="46"/>
      <c r="WRJ1" s="46"/>
      <c r="WRK1" s="46"/>
      <c r="WRL1" s="46"/>
      <c r="WRM1" s="46"/>
      <c r="WRN1" s="46"/>
      <c r="WRO1" s="46"/>
      <c r="WRP1" s="46"/>
      <c r="WRQ1" s="46"/>
      <c r="WRR1" s="46"/>
      <c r="WRS1" s="46"/>
      <c r="WRT1" s="46"/>
      <c r="WRU1" s="46"/>
      <c r="WRV1" s="46"/>
      <c r="WRW1" s="46"/>
      <c r="WRX1" s="46"/>
      <c r="WRY1" s="46"/>
      <c r="WRZ1" s="46"/>
      <c r="WSA1" s="46"/>
      <c r="WSB1" s="46"/>
      <c r="WSC1" s="46"/>
      <c r="WSD1" s="46"/>
      <c r="WSE1" s="46"/>
      <c r="WSF1" s="46"/>
      <c r="WSG1" s="46"/>
      <c r="WSH1" s="46"/>
      <c r="WSI1" s="46"/>
      <c r="WSJ1" s="46"/>
      <c r="WSK1" s="46"/>
      <c r="WSL1" s="46"/>
      <c r="WSM1" s="46"/>
      <c r="WSN1" s="46"/>
      <c r="WSO1" s="46"/>
      <c r="WSP1" s="46"/>
      <c r="WSQ1" s="46"/>
      <c r="WSR1" s="46"/>
      <c r="WSS1" s="46"/>
      <c r="WST1" s="46"/>
      <c r="WSU1" s="46"/>
      <c r="WSV1" s="46"/>
      <c r="WSW1" s="46"/>
      <c r="WSX1" s="46"/>
      <c r="WSY1" s="46"/>
      <c r="WSZ1" s="46"/>
      <c r="WTA1" s="46"/>
      <c r="WTB1" s="46"/>
      <c r="WTC1" s="46"/>
      <c r="WTD1" s="46"/>
      <c r="WTE1" s="46"/>
      <c r="WTF1" s="46"/>
      <c r="WTG1" s="46"/>
      <c r="WTH1" s="46"/>
      <c r="WTI1" s="46"/>
      <c r="WTJ1" s="46"/>
      <c r="WTK1" s="46"/>
      <c r="WTL1" s="46"/>
      <c r="WTM1" s="46"/>
      <c r="WTN1" s="46"/>
      <c r="WTO1" s="46"/>
      <c r="WTP1" s="46"/>
      <c r="WTQ1" s="46"/>
      <c r="WTR1" s="46"/>
      <c r="WTS1" s="46"/>
      <c r="WTT1" s="46"/>
      <c r="WTU1" s="46"/>
      <c r="WTV1" s="46"/>
      <c r="WTW1" s="46"/>
      <c r="WTX1" s="46"/>
      <c r="WTY1" s="46"/>
      <c r="WTZ1" s="46"/>
      <c r="WUA1" s="46"/>
      <c r="WUB1" s="46"/>
      <c r="WUC1" s="46"/>
      <c r="WUD1" s="46"/>
      <c r="WUE1" s="46"/>
      <c r="WUF1" s="46"/>
      <c r="WUG1" s="46"/>
      <c r="WUH1" s="46"/>
      <c r="WUI1" s="46"/>
      <c r="WUJ1" s="46"/>
      <c r="WUK1" s="46"/>
      <c r="WUL1" s="46"/>
      <c r="WUM1" s="46"/>
      <c r="WUN1" s="46"/>
      <c r="WUO1" s="46"/>
      <c r="WUP1" s="46"/>
      <c r="WUQ1" s="46"/>
      <c r="WUR1" s="46"/>
      <c r="WUS1" s="46"/>
      <c r="WUT1" s="46"/>
      <c r="WUU1" s="46"/>
      <c r="WUV1" s="46"/>
      <c r="WUW1" s="46"/>
      <c r="WUX1" s="46"/>
      <c r="WUY1" s="46"/>
      <c r="WUZ1" s="46"/>
      <c r="WVA1" s="46"/>
      <c r="WVB1" s="46"/>
      <c r="WVC1" s="46"/>
      <c r="WVD1" s="46"/>
      <c r="WVE1" s="46"/>
      <c r="WVF1" s="46"/>
      <c r="WVG1" s="46"/>
      <c r="WVH1" s="46"/>
      <c r="WVI1" s="46"/>
      <c r="WVJ1" s="46"/>
      <c r="WVK1" s="46"/>
      <c r="WVL1" s="46"/>
      <c r="WVM1" s="46"/>
      <c r="WVN1" s="46"/>
      <c r="WVO1" s="46"/>
      <c r="WVP1" s="46"/>
      <c r="WVQ1" s="46"/>
      <c r="WVR1" s="46"/>
      <c r="WVS1" s="46"/>
      <c r="WVT1" s="46"/>
      <c r="WVU1" s="46"/>
      <c r="WVV1" s="46"/>
      <c r="WVW1" s="46"/>
      <c r="WVX1" s="46"/>
      <c r="WVY1" s="46"/>
      <c r="WVZ1" s="46"/>
      <c r="WWA1" s="46"/>
      <c r="WWB1" s="46"/>
      <c r="WWC1" s="46"/>
      <c r="WWD1" s="46"/>
      <c r="WWE1" s="46"/>
      <c r="WWF1" s="46"/>
      <c r="WWG1" s="46"/>
      <c r="WWH1" s="46"/>
      <c r="WWI1" s="46"/>
      <c r="WWJ1" s="46"/>
      <c r="WWK1" s="46"/>
      <c r="WWL1" s="46"/>
      <c r="WWM1" s="46"/>
      <c r="WWN1" s="46"/>
      <c r="WWO1" s="46"/>
      <c r="WWP1" s="46"/>
      <c r="WWQ1" s="46"/>
      <c r="WWR1" s="46"/>
      <c r="WWS1" s="46"/>
      <c r="WWT1" s="46"/>
      <c r="WWU1" s="46"/>
      <c r="WWV1" s="46"/>
      <c r="WWW1" s="46"/>
      <c r="WWX1" s="46"/>
      <c r="WWY1" s="46"/>
      <c r="WWZ1" s="46"/>
      <c r="WXA1" s="46"/>
      <c r="WXB1" s="46"/>
      <c r="WXC1" s="46"/>
      <c r="WXD1" s="46"/>
      <c r="WXE1" s="46"/>
      <c r="WXF1" s="46"/>
      <c r="WXG1" s="46"/>
      <c r="WXH1" s="46"/>
      <c r="WXI1" s="46"/>
      <c r="WXJ1" s="46"/>
      <c r="WXK1" s="46"/>
      <c r="WXL1" s="46"/>
      <c r="WXM1" s="46"/>
      <c r="WXN1" s="46"/>
      <c r="WXO1" s="46"/>
      <c r="WXP1" s="46"/>
      <c r="WXQ1" s="46"/>
      <c r="WXR1" s="46"/>
      <c r="WXS1" s="46"/>
      <c r="WXT1" s="46"/>
      <c r="WXU1" s="46"/>
      <c r="WXV1" s="46"/>
      <c r="WXW1" s="46"/>
      <c r="WXX1" s="46"/>
      <c r="WXY1" s="46"/>
      <c r="WXZ1" s="46"/>
      <c r="WYA1" s="46"/>
      <c r="WYB1" s="46"/>
      <c r="WYC1" s="46"/>
      <c r="WYD1" s="46"/>
      <c r="WYE1" s="46"/>
      <c r="WYF1" s="46"/>
      <c r="WYG1" s="46"/>
      <c r="WYH1" s="46"/>
      <c r="WYI1" s="46"/>
      <c r="WYJ1" s="46"/>
      <c r="WYK1" s="46"/>
      <c r="WYL1" s="46"/>
      <c r="WYM1" s="46"/>
      <c r="WYN1" s="46"/>
      <c r="WYO1" s="46"/>
      <c r="WYP1" s="46"/>
      <c r="WYQ1" s="46"/>
      <c r="WYR1" s="46"/>
      <c r="WYS1" s="46"/>
      <c r="WYT1" s="46"/>
      <c r="WYU1" s="46"/>
      <c r="WYV1" s="46"/>
      <c r="WYW1" s="46"/>
      <c r="WYX1" s="46"/>
      <c r="WYY1" s="46"/>
      <c r="WYZ1" s="46"/>
      <c r="WZA1" s="46"/>
      <c r="WZB1" s="46"/>
      <c r="WZC1" s="46"/>
      <c r="WZD1" s="46"/>
      <c r="WZE1" s="46"/>
      <c r="WZF1" s="46"/>
      <c r="WZG1" s="46"/>
      <c r="WZH1" s="46"/>
      <c r="WZI1" s="46"/>
      <c r="WZJ1" s="46"/>
      <c r="WZK1" s="46"/>
      <c r="WZL1" s="46"/>
      <c r="WZM1" s="46"/>
      <c r="WZN1" s="46"/>
      <c r="WZO1" s="46"/>
      <c r="WZP1" s="46"/>
      <c r="WZQ1" s="46"/>
      <c r="WZR1" s="46"/>
      <c r="WZS1" s="46"/>
      <c r="WZT1" s="46"/>
      <c r="WZU1" s="46"/>
      <c r="WZV1" s="46"/>
      <c r="WZW1" s="46"/>
      <c r="WZX1" s="46"/>
      <c r="WZY1" s="46"/>
      <c r="WZZ1" s="46"/>
      <c r="XAA1" s="46"/>
      <c r="XAB1" s="46"/>
      <c r="XAC1" s="46"/>
      <c r="XAD1" s="46"/>
      <c r="XAE1" s="46"/>
      <c r="XAF1" s="46"/>
      <c r="XAG1" s="46"/>
      <c r="XAH1" s="46"/>
      <c r="XAI1" s="46"/>
      <c r="XAJ1" s="46"/>
      <c r="XAK1" s="46"/>
      <c r="XAL1" s="46"/>
      <c r="XAM1" s="46"/>
      <c r="XAN1" s="46"/>
      <c r="XAO1" s="46"/>
      <c r="XAP1" s="46"/>
      <c r="XAQ1" s="46"/>
      <c r="XAR1" s="46"/>
      <c r="XAS1" s="46"/>
      <c r="XAT1" s="46"/>
      <c r="XAU1" s="46"/>
      <c r="XAV1" s="46"/>
      <c r="XAW1" s="46"/>
      <c r="XAX1" s="46"/>
      <c r="XAY1" s="46"/>
      <c r="XAZ1" s="46"/>
      <c r="XBA1" s="46"/>
      <c r="XBB1" s="46"/>
      <c r="XBC1" s="46"/>
      <c r="XBD1" s="46"/>
      <c r="XBE1" s="46"/>
      <c r="XBF1" s="46"/>
      <c r="XBG1" s="46"/>
      <c r="XBH1" s="46"/>
      <c r="XBI1" s="46"/>
      <c r="XBJ1" s="46"/>
      <c r="XBK1" s="46"/>
      <c r="XBL1" s="46"/>
      <c r="XBM1" s="46"/>
      <c r="XBN1" s="46"/>
      <c r="XBO1" s="46"/>
      <c r="XBP1" s="46"/>
      <c r="XBQ1" s="46"/>
      <c r="XBR1" s="46"/>
      <c r="XBS1" s="46"/>
      <c r="XBT1" s="46"/>
      <c r="XBU1" s="46"/>
      <c r="XBV1" s="46"/>
      <c r="XBW1" s="46"/>
      <c r="XBX1" s="46"/>
      <c r="XBY1" s="46"/>
      <c r="XBZ1" s="46"/>
      <c r="XCA1" s="46"/>
      <c r="XCB1" s="46"/>
      <c r="XCC1" s="46"/>
      <c r="XCD1" s="46"/>
      <c r="XCE1" s="46"/>
      <c r="XCF1" s="46"/>
      <c r="XCG1" s="46"/>
      <c r="XCH1" s="46"/>
      <c r="XCI1" s="46"/>
      <c r="XCJ1" s="46"/>
      <c r="XCK1" s="46"/>
      <c r="XCL1" s="46"/>
      <c r="XCM1" s="46"/>
      <c r="XCN1" s="46"/>
      <c r="XCO1" s="46"/>
      <c r="XCP1" s="46"/>
      <c r="XCQ1" s="46"/>
      <c r="XCR1" s="46"/>
      <c r="XCS1" s="46"/>
      <c r="XCT1" s="46"/>
      <c r="XCU1" s="46"/>
      <c r="XCV1" s="46"/>
      <c r="XCW1" s="46"/>
      <c r="XCX1" s="46"/>
      <c r="XCY1" s="46"/>
      <c r="XCZ1" s="46"/>
      <c r="XDA1" s="46"/>
      <c r="XDB1" s="46"/>
      <c r="XDC1" s="46"/>
      <c r="XDD1" s="46"/>
      <c r="XDE1" s="46"/>
      <c r="XDF1" s="46"/>
      <c r="XDG1" s="46"/>
      <c r="XDH1" s="46"/>
      <c r="XDI1" s="46"/>
      <c r="XDJ1" s="46"/>
      <c r="XDK1" s="46"/>
      <c r="XDL1" s="46"/>
      <c r="XDM1" s="46"/>
      <c r="XDN1" s="46"/>
    </row>
    <row r="2" spans="1:16342" s="1" customFormat="1" ht="18" customHeight="1" x14ac:dyDescent="0.15">
      <c r="A2" s="3" t="s">
        <v>170</v>
      </c>
      <c r="B2" s="3" t="s">
        <v>171</v>
      </c>
      <c r="C2" s="3" t="s">
        <v>172</v>
      </c>
      <c r="D2" s="3" t="s">
        <v>173</v>
      </c>
      <c r="E2" s="3" t="s">
        <v>174</v>
      </c>
      <c r="F2" s="3" t="s">
        <v>16</v>
      </c>
      <c r="G2" s="49" t="s">
        <v>18</v>
      </c>
      <c r="H2" s="3" t="s">
        <v>175</v>
      </c>
      <c r="I2" s="3" t="s">
        <v>176</v>
      </c>
      <c r="J2" s="3" t="s">
        <v>23</v>
      </c>
      <c r="K2" s="3" t="s">
        <v>24</v>
      </c>
      <c r="L2" s="57" t="s">
        <v>25</v>
      </c>
      <c r="M2" s="3" t="s">
        <v>26</v>
      </c>
      <c r="N2" s="57" t="s">
        <v>27</v>
      </c>
      <c r="O2" s="58"/>
      <c r="P2" s="58"/>
      <c r="Q2" s="58"/>
      <c r="R2" s="58"/>
    </row>
    <row r="3" spans="1:16342" s="1" customFormat="1" x14ac:dyDescent="0.15">
      <c r="A3" s="25">
        <v>1</v>
      </c>
      <c r="B3" s="168" t="s">
        <v>199</v>
      </c>
      <c r="C3" s="50" t="str">
        <f>VLOOKUP(B3,'初审产能表（7.1-7.8）'!B:C,2,0)</f>
        <v>魏硕</v>
      </c>
      <c r="D3" s="50" t="str">
        <f>VLOOKUP(C3,'初审产能表（7.1-7.8）'!C:D,2,0)</f>
        <v>初审十六室</v>
      </c>
      <c r="E3" s="50" t="str">
        <f>VLOOKUP(C3,'组别&amp;区域'!M:R,6,0)</f>
        <v>综合业务一组</v>
      </c>
      <c r="F3" s="50" t="str">
        <f>VLOOKUP(E3,'组别&amp;区域'!B:C,2,0)</f>
        <v>审批一区</v>
      </c>
      <c r="G3" s="51">
        <f>SUMIFS('初审产能表（7.1-7.8）'!F:F,'初审产能表（7.1-7.8）'!B:B,B3)</f>
        <v>161</v>
      </c>
      <c r="H3" s="52">
        <f>G3/5</f>
        <v>32.200000000000003</v>
      </c>
      <c r="I3" s="25">
        <f>SUMIFS('终审通过客户表（7.1-7.8)'!P:P,'终审通过客户表（7.1-7.8)'!L:L,B3)</f>
        <v>31</v>
      </c>
      <c r="J3" s="59">
        <f t="shared" ref="J3:J34" si="0">IF(G3&gt;0,I3/G3,0)</f>
        <v>0.19254658385093168</v>
      </c>
      <c r="K3" s="25">
        <f>SUMIFS('审批回退初审（7.1-7.8）'!O:O,'审批回退初审（7.1-7.8）'!K:K,B3)</f>
        <v>5</v>
      </c>
      <c r="L3" s="60">
        <f t="shared" ref="L3:L34" si="1">IF(G3&gt;0,K3/G3,0)</f>
        <v>3.1055900621118012E-2</v>
      </c>
      <c r="M3" s="61">
        <f>SUMIFS('初审产能表（7.1-7.8）'!I:I,'初审产能表（7.1-7.8）'!B:B,B3)</f>
        <v>1378.31</v>
      </c>
      <c r="N3" s="62">
        <f t="shared" ref="N3:N34" si="2">IF(G3&gt;0,M3/G3,0)</f>
        <v>8.5609316770186332</v>
      </c>
      <c r="O3" s="58"/>
      <c r="P3" s="58"/>
      <c r="Q3" s="58"/>
      <c r="R3" s="58"/>
    </row>
    <row r="4" spans="1:16342" s="1" customFormat="1" x14ac:dyDescent="0.15">
      <c r="A4" s="25">
        <v>1</v>
      </c>
      <c r="B4" s="168" t="s">
        <v>186</v>
      </c>
      <c r="C4" s="50" t="str">
        <f>VLOOKUP(B4,'初审产能表（7.1-7.8）'!B:C,2,0)</f>
        <v>卢宝凯</v>
      </c>
      <c r="D4" s="50" t="str">
        <f>VLOOKUP(C4,'初审产能表（7.1-7.8）'!C:D,2,0)</f>
        <v>初审一室</v>
      </c>
      <c r="E4" s="50" t="str">
        <f>VLOOKUP(C4,'组别&amp;区域'!M:R,6,0)</f>
        <v>审批一组</v>
      </c>
      <c r="F4" s="50" t="str">
        <f>VLOOKUP(E4,'组别&amp;区域'!B:C,2,0)</f>
        <v>审批一区</v>
      </c>
      <c r="G4" s="51">
        <f>SUMIFS('初审产能表（7.1-7.8）'!F:F,'初审产能表（7.1-7.8）'!B:B,B4)</f>
        <v>152</v>
      </c>
      <c r="H4" s="52">
        <f t="shared" ref="H4:H67" si="3">G4/5</f>
        <v>30.4</v>
      </c>
      <c r="I4" s="25">
        <f>SUMIFS('终审通过客户表（7.1-7.8)'!P:P,'终审通过客户表（7.1-7.8)'!L:L,B4)</f>
        <v>32</v>
      </c>
      <c r="J4" s="59">
        <f t="shared" si="0"/>
        <v>0.21052631578947367</v>
      </c>
      <c r="K4" s="25">
        <f>SUMIFS('审批回退初审（7.1-7.8）'!O:O,'审批回退初审（7.1-7.8）'!K:K,B4)</f>
        <v>8</v>
      </c>
      <c r="L4" s="60">
        <f t="shared" si="1"/>
        <v>5.2631578947368418E-2</v>
      </c>
      <c r="M4" s="61">
        <f>SUMIFS('初审产能表（7.1-7.8）'!I:I,'初审产能表（7.1-7.8）'!B:B,B4)</f>
        <v>1279.72</v>
      </c>
      <c r="N4" s="62">
        <f t="shared" si="2"/>
        <v>8.4192105263157888</v>
      </c>
      <c r="O4" s="58"/>
      <c r="P4" s="58"/>
      <c r="Q4" s="58"/>
      <c r="R4" s="58"/>
    </row>
    <row r="5" spans="1:16342" s="1" customFormat="1" x14ac:dyDescent="0.15">
      <c r="A5" s="25">
        <v>1</v>
      </c>
      <c r="B5" s="168" t="s">
        <v>181</v>
      </c>
      <c r="C5" s="50" t="str">
        <f>VLOOKUP(B5,'初审产能表（7.1-7.8）'!B:C,2,0)</f>
        <v>许晓丽</v>
      </c>
      <c r="D5" s="50" t="str">
        <f>VLOOKUP(C5,'初审产能表（7.1-7.8）'!C:D,2,0)</f>
        <v>初审四室</v>
      </c>
      <c r="E5" s="50" t="str">
        <f>VLOOKUP(C5,'组别&amp;区域'!M:R,6,0)</f>
        <v>审批四组</v>
      </c>
      <c r="F5" s="50" t="str">
        <f>VLOOKUP(E5,'组别&amp;区域'!B:C,2,0)</f>
        <v>审批一区</v>
      </c>
      <c r="G5" s="51">
        <f>SUMIFS('初审产能表（7.1-7.8）'!F:F,'初审产能表（7.1-7.8）'!B:B,B5)</f>
        <v>121</v>
      </c>
      <c r="H5" s="52">
        <f t="shared" si="3"/>
        <v>24.2</v>
      </c>
      <c r="I5" s="25">
        <f>SUMIFS('终审通过客户表（7.1-7.8)'!P:P,'终审通过客户表（7.1-7.8)'!L:L,B5)</f>
        <v>55</v>
      </c>
      <c r="J5" s="59">
        <f t="shared" si="0"/>
        <v>0.45454545454545453</v>
      </c>
      <c r="K5" s="25">
        <f>SUMIFS('审批回退初审（7.1-7.8）'!O:O,'审批回退初审（7.1-7.8）'!K:K,B5)</f>
        <v>4</v>
      </c>
      <c r="L5" s="60">
        <f t="shared" si="1"/>
        <v>3.3057851239669422E-2</v>
      </c>
      <c r="M5" s="61">
        <f>SUMIFS('初审产能表（7.1-7.8）'!I:I,'初审产能表（7.1-7.8）'!B:B,B5)</f>
        <v>1672.47</v>
      </c>
      <c r="N5" s="62">
        <f t="shared" si="2"/>
        <v>13.82206611570248</v>
      </c>
      <c r="O5" s="58"/>
      <c r="Q5" s="58"/>
      <c r="R5" s="58"/>
    </row>
    <row r="6" spans="1:16342" s="1" customFormat="1" x14ac:dyDescent="0.15">
      <c r="A6" s="25">
        <v>1</v>
      </c>
      <c r="B6" s="168" t="s">
        <v>257</v>
      </c>
      <c r="C6" s="50" t="str">
        <f>VLOOKUP(B6,'初审产能表（7.1-7.8）'!B:C,2,0)</f>
        <v>考拉[信审]</v>
      </c>
      <c r="D6" s="50" t="str">
        <f>VLOOKUP(C6,'初审产能表（7.1-7.8）'!C:D,2,0)</f>
        <v>初审一室</v>
      </c>
      <c r="E6" s="50" t="e">
        <f>VLOOKUP(C6,'组别&amp;区域'!M:R,6,0)</f>
        <v>#N/A</v>
      </c>
      <c r="F6" s="50" t="e">
        <f>VLOOKUP(E6,'组别&amp;区域'!B:C,2,0)</f>
        <v>#N/A</v>
      </c>
      <c r="G6" s="51">
        <f>SUMIFS('初审产能表（7.1-7.8）'!F:F,'初审产能表（7.1-7.8）'!B:B,B6)</f>
        <v>118</v>
      </c>
      <c r="H6" s="52">
        <f t="shared" si="3"/>
        <v>23.6</v>
      </c>
      <c r="I6" s="25">
        <f>SUMIFS('终审通过客户表（7.1-7.8)'!P:P,'终审通过客户表（7.1-7.8)'!L:L,B6)</f>
        <v>0</v>
      </c>
      <c r="J6" s="59">
        <f t="shared" si="0"/>
        <v>0</v>
      </c>
      <c r="K6" s="25">
        <f>SUMIFS('审批回退初审（7.1-7.8）'!O:O,'审批回退初审（7.1-7.8）'!K:K,B6)</f>
        <v>0</v>
      </c>
      <c r="L6" s="60">
        <f t="shared" si="1"/>
        <v>0</v>
      </c>
      <c r="M6" s="61">
        <f>SUMIFS('初审产能表（7.1-7.8）'!I:I,'初审产能表（7.1-7.8）'!B:B,B6)</f>
        <v>0.04</v>
      </c>
      <c r="N6" s="62">
        <f t="shared" si="2"/>
        <v>3.3898305084745765E-4</v>
      </c>
      <c r="O6" s="58"/>
      <c r="P6" s="58"/>
      <c r="Q6" s="58"/>
      <c r="R6" s="58"/>
    </row>
    <row r="7" spans="1:16342" s="1" customFormat="1" x14ac:dyDescent="0.15">
      <c r="A7" s="177"/>
      <c r="B7" s="168" t="s">
        <v>180</v>
      </c>
      <c r="C7" s="50" t="str">
        <f>VLOOKUP(B7,'初审产能表（7.1-7.8）'!B:C,2,0)</f>
        <v>昌学东</v>
      </c>
      <c r="D7" s="50" t="str">
        <f>VLOOKUP(C7,'初审产能表（7.1-7.8）'!C:D,2,0)</f>
        <v>初审三室</v>
      </c>
      <c r="E7" s="50" t="str">
        <f>VLOOKUP(C7,'组别&amp;区域'!M:R,6,0)</f>
        <v>审批三组</v>
      </c>
      <c r="F7" s="50" t="str">
        <f>VLOOKUP(E7,'组别&amp;区域'!B:C,2,0)</f>
        <v>审批一区</v>
      </c>
      <c r="G7" s="51">
        <f>SUMIFS('初审产能表（7.1-7.8）'!F:F,'初审产能表（7.1-7.8）'!B:B,B7)</f>
        <v>111</v>
      </c>
      <c r="H7" s="52">
        <f t="shared" si="3"/>
        <v>22.2</v>
      </c>
      <c r="I7" s="25">
        <f>SUMIFS('终审通过客户表（7.1-7.8)'!P:P,'终审通过客户表（7.1-7.8)'!L:L,B7)</f>
        <v>50</v>
      </c>
      <c r="J7" s="59">
        <f t="shared" si="0"/>
        <v>0.45045045045045046</v>
      </c>
      <c r="K7" s="25">
        <f>SUMIFS('审批回退初审（7.1-7.8）'!O:O,'审批回退初审（7.1-7.8）'!K:K,B7)</f>
        <v>3</v>
      </c>
      <c r="L7" s="60">
        <f t="shared" si="1"/>
        <v>2.7027027027027029E-2</v>
      </c>
      <c r="M7" s="61">
        <f>SUMIFS('初审产能表（7.1-7.8）'!I:I,'初审产能表（7.1-7.8）'!B:B,B7)</f>
        <v>1761.26</v>
      </c>
      <c r="N7" s="62">
        <f t="shared" si="2"/>
        <v>15.867207207207207</v>
      </c>
      <c r="O7" s="58"/>
      <c r="P7" s="58"/>
      <c r="Q7" s="58"/>
      <c r="R7" s="58"/>
    </row>
    <row r="8" spans="1:16342" s="1" customFormat="1" x14ac:dyDescent="0.15">
      <c r="A8" s="177"/>
      <c r="B8" s="168" t="s">
        <v>193</v>
      </c>
      <c r="C8" s="50" t="str">
        <f>VLOOKUP(B8,'初审产能表（7.1-7.8）'!B:C,2,0)</f>
        <v>尚乾雄</v>
      </c>
      <c r="D8" s="50" t="str">
        <f>VLOOKUP(C8,'初审产能表（7.1-7.8）'!C:D,2,0)</f>
        <v>初审一室</v>
      </c>
      <c r="E8" s="50" t="str">
        <f>VLOOKUP(C8,'组别&amp;区域'!M:R,6,0)</f>
        <v>审批一组</v>
      </c>
      <c r="F8" s="50" t="str">
        <f>VLOOKUP(E8,'组别&amp;区域'!B:C,2,0)</f>
        <v>审批一区</v>
      </c>
      <c r="G8" s="51">
        <f>SUMIFS('初审产能表（7.1-7.8）'!F:F,'初审产能表（7.1-7.8）'!B:B,B8)</f>
        <v>110</v>
      </c>
      <c r="H8" s="52">
        <f t="shared" si="3"/>
        <v>22</v>
      </c>
      <c r="I8" s="25">
        <f>SUMIFS('终审通过客户表（7.1-7.8)'!P:P,'终审通过客户表（7.1-7.8)'!L:L,B8)</f>
        <v>17</v>
      </c>
      <c r="J8" s="59">
        <f t="shared" si="0"/>
        <v>0.15454545454545454</v>
      </c>
      <c r="K8" s="25">
        <f>SUMIFS('审批回退初审（7.1-7.8）'!O:O,'审批回退初审（7.1-7.8）'!K:K,B8)</f>
        <v>9</v>
      </c>
      <c r="L8" s="60">
        <f t="shared" si="1"/>
        <v>8.1818181818181818E-2</v>
      </c>
      <c r="M8" s="61">
        <f>SUMIFS('初审产能表（7.1-7.8）'!I:I,'初审产能表（7.1-7.8）'!B:B,B8)</f>
        <v>976.43000000000006</v>
      </c>
      <c r="N8" s="62">
        <f t="shared" si="2"/>
        <v>8.876636363636365</v>
      </c>
      <c r="O8" s="58"/>
      <c r="P8" s="58"/>
      <c r="Q8" s="58"/>
      <c r="R8" s="58"/>
    </row>
    <row r="9" spans="1:16342" s="1" customFormat="1" x14ac:dyDescent="0.15">
      <c r="A9" s="25">
        <v>1</v>
      </c>
      <c r="B9" s="168" t="s">
        <v>184</v>
      </c>
      <c r="C9" s="50" t="str">
        <f>VLOOKUP(B9,'初审产能表（7.1-7.8）'!B:C,2,0)</f>
        <v>褚丽敏</v>
      </c>
      <c r="D9" s="50" t="str">
        <f>VLOOKUP(C9,'初审产能表（7.1-7.8）'!C:D,2,0)</f>
        <v>初审五室</v>
      </c>
      <c r="E9" s="50" t="str">
        <f>VLOOKUP(C9,'组别&amp;区域'!M:R,6,0)</f>
        <v>审批五组</v>
      </c>
      <c r="F9" s="50" t="str">
        <f>VLOOKUP(E9,'组别&amp;区域'!B:C,2,0)</f>
        <v>审批一区</v>
      </c>
      <c r="G9" s="51">
        <f>SUMIFS('初审产能表（7.1-7.8）'!F:F,'初审产能表（7.1-7.8）'!B:B,B9)</f>
        <v>108</v>
      </c>
      <c r="H9" s="52">
        <f t="shared" si="3"/>
        <v>21.6</v>
      </c>
      <c r="I9" s="25">
        <f>SUMIFS('终审通过客户表（7.1-7.8)'!P:P,'终审通过客户表（7.1-7.8)'!L:L,B9)</f>
        <v>46</v>
      </c>
      <c r="J9" s="59">
        <f t="shared" si="0"/>
        <v>0.42592592592592593</v>
      </c>
      <c r="K9" s="25">
        <f>SUMIFS('审批回退初审（7.1-7.8）'!O:O,'审批回退初审（7.1-7.8）'!K:K,B9)</f>
        <v>5</v>
      </c>
      <c r="L9" s="60">
        <f t="shared" si="1"/>
        <v>4.6296296296296294E-2</v>
      </c>
      <c r="M9" s="61">
        <f>SUMIFS('初审产能表（7.1-7.8）'!I:I,'初审产能表（7.1-7.8）'!B:B,B9)</f>
        <v>1717.78</v>
      </c>
      <c r="N9" s="62">
        <f t="shared" si="2"/>
        <v>15.90537037037037</v>
      </c>
      <c r="O9" s="58"/>
      <c r="Q9" s="58"/>
      <c r="R9" s="58"/>
    </row>
    <row r="10" spans="1:16342" s="1" customFormat="1" x14ac:dyDescent="0.15">
      <c r="A10" s="25">
        <v>1</v>
      </c>
      <c r="B10" s="168" t="s">
        <v>212</v>
      </c>
      <c r="C10" s="50" t="str">
        <f>VLOOKUP(B10,'初审产能表（7.1-7.8）'!B:C,2,0)</f>
        <v>李丹</v>
      </c>
      <c r="D10" s="50" t="str">
        <f>VLOOKUP(C10,'初审产能表（7.1-7.8）'!C:D,2,0)</f>
        <v>初审九室</v>
      </c>
      <c r="E10" s="50" t="str">
        <f>VLOOKUP(C10,'组别&amp;区域'!M:R,6,0)</f>
        <v>审批九组</v>
      </c>
      <c r="F10" s="50" t="str">
        <f>VLOOKUP(E10,'组别&amp;区域'!B:C,2,0)</f>
        <v>审批二区</v>
      </c>
      <c r="G10" s="51">
        <f>SUMIFS('初审产能表（7.1-7.8）'!F:F,'初审产能表（7.1-7.8）'!B:B,B10)</f>
        <v>107</v>
      </c>
      <c r="H10" s="52">
        <f t="shared" si="3"/>
        <v>21.4</v>
      </c>
      <c r="I10" s="25">
        <f>SUMIFS('终审通过客户表（7.1-7.8)'!P:P,'终审通过客户表（7.1-7.8)'!L:L,B10)</f>
        <v>47</v>
      </c>
      <c r="J10" s="59">
        <f t="shared" si="0"/>
        <v>0.43925233644859812</v>
      </c>
      <c r="K10" s="25">
        <f>SUMIFS('审批回退初审（7.1-7.8）'!O:O,'审批回退初审（7.1-7.8）'!K:K,B10)</f>
        <v>3</v>
      </c>
      <c r="L10" s="60">
        <f t="shared" si="1"/>
        <v>2.8037383177570093E-2</v>
      </c>
      <c r="M10" s="61">
        <f>SUMIFS('初审产能表（7.1-7.8）'!I:I,'初审产能表（7.1-7.8）'!B:B,B10)</f>
        <v>1058.5999999999999</v>
      </c>
      <c r="N10" s="62">
        <f t="shared" si="2"/>
        <v>9.8934579439252328</v>
      </c>
      <c r="O10" s="58"/>
      <c r="P10" s="58"/>
      <c r="Q10" s="58"/>
      <c r="R10" s="58"/>
    </row>
    <row r="11" spans="1:16342" s="1" customFormat="1" x14ac:dyDescent="0.15">
      <c r="A11" s="25">
        <v>1</v>
      </c>
      <c r="B11" s="168" t="s">
        <v>195</v>
      </c>
      <c r="C11" s="50" t="str">
        <f>VLOOKUP(B11,'初审产能表（7.1-7.8）'!B:C,2,0)</f>
        <v>郭亚丽</v>
      </c>
      <c r="D11" s="50" t="str">
        <f>VLOOKUP(C11,'初审产能表（7.1-7.8）'!C:D,2,0)</f>
        <v>初审九室</v>
      </c>
      <c r="E11" s="50" t="str">
        <f>VLOOKUP(C11,'组别&amp;区域'!M:R,6,0)</f>
        <v>审批九组</v>
      </c>
      <c r="F11" s="50" t="str">
        <f>VLOOKUP(E11,'组别&amp;区域'!B:C,2,0)</f>
        <v>审批二区</v>
      </c>
      <c r="G11" s="51">
        <f>SUMIFS('初审产能表（7.1-7.8）'!F:F,'初审产能表（7.1-7.8）'!B:B,B11)</f>
        <v>102</v>
      </c>
      <c r="H11" s="52">
        <f t="shared" si="3"/>
        <v>20.399999999999999</v>
      </c>
      <c r="I11" s="25">
        <f>SUMIFS('终审通过客户表（7.1-7.8)'!P:P,'终审通过客户表（7.1-7.8)'!L:L,B11)</f>
        <v>46</v>
      </c>
      <c r="J11" s="59">
        <f t="shared" si="0"/>
        <v>0.45098039215686275</v>
      </c>
      <c r="K11" s="25">
        <f>SUMIFS('审批回退初审（7.1-7.8）'!O:O,'审批回退初审（7.1-7.8）'!K:K,B11)</f>
        <v>4</v>
      </c>
      <c r="L11" s="60">
        <f t="shared" si="1"/>
        <v>3.9215686274509803E-2</v>
      </c>
      <c r="M11" s="61">
        <f>SUMIFS('初审产能表（7.1-7.8）'!I:I,'初审产能表（7.1-7.8）'!B:B,B11)</f>
        <v>1704.51</v>
      </c>
      <c r="N11" s="62">
        <f t="shared" si="2"/>
        <v>16.710882352941177</v>
      </c>
      <c r="O11" s="58"/>
      <c r="P11" s="58"/>
      <c r="Q11" s="58"/>
      <c r="R11" s="58"/>
    </row>
    <row r="12" spans="1:16342" s="1" customFormat="1" x14ac:dyDescent="0.15">
      <c r="A12" s="25">
        <v>1</v>
      </c>
      <c r="B12" s="168" t="s">
        <v>253</v>
      </c>
      <c r="C12" s="50" t="str">
        <f>VLOOKUP(B12,'初审产能表（7.1-7.8）'!B:C,2,0)</f>
        <v>但兰</v>
      </c>
      <c r="D12" s="50" t="str">
        <f>VLOOKUP(C12,'初审产能表（7.1-7.8）'!C:D,2,0)</f>
        <v>初审十二室</v>
      </c>
      <c r="E12" s="50" t="str">
        <f>VLOOKUP(C12,'组别&amp;区域'!M:R,6,0)</f>
        <v>审批十二组</v>
      </c>
      <c r="F12" s="50" t="str">
        <f>VLOOKUP(E12,'组别&amp;区域'!B:C,2,0)</f>
        <v>审批三区</v>
      </c>
      <c r="G12" s="51">
        <f>SUMIFS('初审产能表（7.1-7.8）'!F:F,'初审产能表（7.1-7.8）'!B:B,B12)</f>
        <v>100</v>
      </c>
      <c r="H12" s="52">
        <f t="shared" si="3"/>
        <v>20</v>
      </c>
      <c r="I12" s="25">
        <f>SUMIFS('终审通过客户表（7.1-7.8)'!P:P,'终审通过客户表（7.1-7.8)'!L:L,B12)</f>
        <v>38</v>
      </c>
      <c r="J12" s="59">
        <f t="shared" si="0"/>
        <v>0.38</v>
      </c>
      <c r="K12" s="25">
        <f>SUMIFS('审批回退初审（7.1-7.8）'!O:O,'审批回退初审（7.1-7.8）'!K:K,B12)</f>
        <v>3</v>
      </c>
      <c r="L12" s="60">
        <f t="shared" si="1"/>
        <v>0.03</v>
      </c>
      <c r="M12" s="61">
        <f>SUMIFS('初审产能表（7.1-7.8）'!I:I,'初审产能表（7.1-7.8）'!B:B,B12)</f>
        <v>1674.27</v>
      </c>
      <c r="N12" s="62">
        <f t="shared" si="2"/>
        <v>16.742699999999999</v>
      </c>
      <c r="O12" s="58"/>
      <c r="P12" s="58"/>
      <c r="Q12" s="58"/>
      <c r="R12" s="58"/>
    </row>
    <row r="13" spans="1:16342" s="1" customFormat="1" x14ac:dyDescent="0.15">
      <c r="A13" s="25">
        <v>1</v>
      </c>
      <c r="B13" s="168" t="s">
        <v>201</v>
      </c>
      <c r="C13" s="50" t="str">
        <f>VLOOKUP(B13,'初审产能表（7.1-7.8）'!B:C,2,0)</f>
        <v>朱文凯</v>
      </c>
      <c r="D13" s="50" t="str">
        <f>VLOOKUP(C13,'初审产能表（7.1-7.8）'!C:D,2,0)</f>
        <v>初审四室</v>
      </c>
      <c r="E13" s="50" t="str">
        <f>VLOOKUP(C13,'组别&amp;区域'!M:R,6,0)</f>
        <v>审批四组</v>
      </c>
      <c r="F13" s="50" t="str">
        <f>VLOOKUP(E13,'组别&amp;区域'!B:C,2,0)</f>
        <v>审批一区</v>
      </c>
      <c r="G13" s="51">
        <f>SUMIFS('初审产能表（7.1-7.8）'!F:F,'初审产能表（7.1-7.8）'!B:B,B13)</f>
        <v>98</v>
      </c>
      <c r="H13" s="52">
        <f t="shared" si="3"/>
        <v>19.600000000000001</v>
      </c>
      <c r="I13" s="25">
        <f>SUMIFS('终审通过客户表（7.1-7.8)'!P:P,'终审通过客户表（7.1-7.8)'!L:L,B13)</f>
        <v>52</v>
      </c>
      <c r="J13" s="59">
        <f t="shared" si="0"/>
        <v>0.53061224489795922</v>
      </c>
      <c r="K13" s="25">
        <f>SUMIFS('审批回退初审（7.1-7.8）'!O:O,'审批回退初审（7.1-7.8）'!K:K,B13)</f>
        <v>12</v>
      </c>
      <c r="L13" s="60">
        <f t="shared" si="1"/>
        <v>0.12244897959183673</v>
      </c>
      <c r="M13" s="61">
        <f>SUMIFS('初审产能表（7.1-7.8）'!I:I,'初审产能表（7.1-7.8）'!B:B,B13)</f>
        <v>1907.5399999999997</v>
      </c>
      <c r="N13" s="62">
        <f t="shared" si="2"/>
        <v>19.464693877551017</v>
      </c>
      <c r="O13" s="58"/>
      <c r="P13" s="58"/>
      <c r="Q13" s="58"/>
      <c r="R13" s="58"/>
    </row>
    <row r="14" spans="1:16342" s="1" customFormat="1" x14ac:dyDescent="0.15">
      <c r="A14" s="25">
        <v>1</v>
      </c>
      <c r="B14" s="168" t="s">
        <v>216</v>
      </c>
      <c r="C14" s="50" t="str">
        <f>VLOOKUP(B14,'初审产能表（7.1-7.8）'!B:C,2,0)</f>
        <v>张建娇</v>
      </c>
      <c r="D14" s="50" t="str">
        <f>VLOOKUP(C14,'初审产能表（7.1-7.8）'!C:D,2,0)</f>
        <v>初审十三室</v>
      </c>
      <c r="E14" s="50" t="str">
        <f>VLOOKUP(C14,'组别&amp;区域'!M:R,6,0)</f>
        <v>审批十三组</v>
      </c>
      <c r="F14" s="50" t="str">
        <f>VLOOKUP(E14,'组别&amp;区域'!B:C,2,0)</f>
        <v>审批三区</v>
      </c>
      <c r="G14" s="51">
        <f>SUMIFS('初审产能表（7.1-7.8）'!F:F,'初审产能表（7.1-7.8）'!B:B,B14)</f>
        <v>98</v>
      </c>
      <c r="H14" s="52">
        <f t="shared" si="3"/>
        <v>19.600000000000001</v>
      </c>
      <c r="I14" s="25">
        <f>SUMIFS('终审通过客户表（7.1-7.8)'!P:P,'终审通过客户表（7.1-7.8)'!L:L,B14)</f>
        <v>50</v>
      </c>
      <c r="J14" s="59">
        <f t="shared" si="0"/>
        <v>0.51020408163265307</v>
      </c>
      <c r="K14" s="25">
        <f>SUMIFS('审批回退初审（7.1-7.8）'!O:O,'审批回退初审（7.1-7.8）'!K:K,B14)</f>
        <v>11</v>
      </c>
      <c r="L14" s="60">
        <f t="shared" si="1"/>
        <v>0.11224489795918367</v>
      </c>
      <c r="M14" s="61">
        <f>SUMIFS('初审产能表（7.1-7.8）'!I:I,'初审产能表（7.1-7.8）'!B:B,B14)</f>
        <v>1704.18</v>
      </c>
      <c r="N14" s="62">
        <f t="shared" si="2"/>
        <v>17.389591836734695</v>
      </c>
      <c r="O14" s="58"/>
      <c r="P14" s="58"/>
      <c r="Q14" s="58"/>
      <c r="R14" s="58"/>
    </row>
    <row r="15" spans="1:16342" s="1" customFormat="1" x14ac:dyDescent="0.15">
      <c r="A15" s="25">
        <v>1</v>
      </c>
      <c r="B15" s="168" t="s">
        <v>200</v>
      </c>
      <c r="C15" s="50" t="str">
        <f>VLOOKUP(B15,'初审产能表（7.1-7.8）'!B:C,2,0)</f>
        <v>杨康</v>
      </c>
      <c r="D15" s="50" t="str">
        <f>VLOOKUP(C15,'初审产能表（7.1-7.8）'!C:D,2,0)</f>
        <v>初审九室</v>
      </c>
      <c r="E15" s="50" t="str">
        <f>VLOOKUP(C15,'组别&amp;区域'!M:R,6,0)</f>
        <v>审批九组</v>
      </c>
      <c r="F15" s="50" t="str">
        <f>VLOOKUP(E15,'组别&amp;区域'!B:C,2,0)</f>
        <v>审批二区</v>
      </c>
      <c r="G15" s="51">
        <f>SUMIFS('初审产能表（7.1-7.8）'!F:F,'初审产能表（7.1-7.8）'!B:B,B15)</f>
        <v>97</v>
      </c>
      <c r="H15" s="52">
        <f t="shared" si="3"/>
        <v>19.399999999999999</v>
      </c>
      <c r="I15" s="25">
        <f>SUMIFS('终审通过客户表（7.1-7.8)'!P:P,'终审通过客户表（7.1-7.8)'!L:L,B15)</f>
        <v>39</v>
      </c>
      <c r="J15" s="59">
        <f t="shared" si="0"/>
        <v>0.40206185567010311</v>
      </c>
      <c r="K15" s="25">
        <f>SUMIFS('审批回退初审（7.1-7.8）'!O:O,'审批回退初审（7.1-7.8）'!K:K,B15)</f>
        <v>12</v>
      </c>
      <c r="L15" s="60">
        <f t="shared" si="1"/>
        <v>0.12371134020618557</v>
      </c>
      <c r="M15" s="61">
        <f>SUMIFS('初审产能表（7.1-7.8）'!I:I,'初审产能表（7.1-7.8）'!B:B,B15)</f>
        <v>1711.54</v>
      </c>
      <c r="N15" s="62">
        <f t="shared" si="2"/>
        <v>17.644742268041238</v>
      </c>
      <c r="O15" s="58"/>
      <c r="P15" s="58"/>
      <c r="Q15" s="58"/>
      <c r="R15" s="58"/>
    </row>
    <row r="16" spans="1:16342" s="1" customFormat="1" x14ac:dyDescent="0.15">
      <c r="A16" s="25">
        <v>1</v>
      </c>
      <c r="B16" s="168" t="s">
        <v>222</v>
      </c>
      <c r="C16" s="50" t="str">
        <f>VLOOKUP(B16,'初审产能表（7.1-7.8）'!B:C,2,0)</f>
        <v>傅骞骞</v>
      </c>
      <c r="D16" s="50" t="str">
        <f>VLOOKUP(C16,'初审产能表（7.1-7.8）'!C:D,2,0)</f>
        <v>初审七室</v>
      </c>
      <c r="E16" s="50" t="str">
        <f>VLOOKUP(C16,'组别&amp;区域'!M:R,6,0)</f>
        <v>审批七组</v>
      </c>
      <c r="F16" s="50" t="str">
        <f>VLOOKUP(E16,'组别&amp;区域'!B:C,2,0)</f>
        <v>审批二区</v>
      </c>
      <c r="G16" s="51">
        <f>SUMIFS('初审产能表（7.1-7.8）'!F:F,'初审产能表（7.1-7.8）'!B:B,B16)</f>
        <v>96</v>
      </c>
      <c r="H16" s="52">
        <f t="shared" si="3"/>
        <v>19.2</v>
      </c>
      <c r="I16" s="25">
        <f>SUMIFS('终审通过客户表（7.1-7.8)'!P:P,'终审通过客户表（7.1-7.8)'!L:L,B16)</f>
        <v>51</v>
      </c>
      <c r="J16" s="59">
        <f t="shared" si="0"/>
        <v>0.53125</v>
      </c>
      <c r="K16" s="25">
        <f>SUMIFS('审批回退初审（7.1-7.8）'!O:O,'审批回退初审（7.1-7.8）'!K:K,B16)</f>
        <v>9</v>
      </c>
      <c r="L16" s="60">
        <f t="shared" si="1"/>
        <v>9.375E-2</v>
      </c>
      <c r="M16" s="61">
        <f>SUMIFS('初审产能表（7.1-7.8）'!I:I,'初审产能表（7.1-7.8）'!B:B,B16)</f>
        <v>1716.9</v>
      </c>
      <c r="N16" s="62">
        <f t="shared" si="2"/>
        <v>17.884375000000002</v>
      </c>
      <c r="O16" s="58"/>
      <c r="P16" s="58"/>
      <c r="Q16" s="58"/>
      <c r="R16" s="58"/>
    </row>
    <row r="17" spans="1:18" s="1" customFormat="1" x14ac:dyDescent="0.15">
      <c r="A17" s="25">
        <v>1</v>
      </c>
      <c r="B17" s="168" t="s">
        <v>317</v>
      </c>
      <c r="C17" s="50" t="str">
        <f>VLOOKUP(B17,'初审产能表（7.1-7.8）'!B:C,2,0)</f>
        <v>王晴</v>
      </c>
      <c r="D17" s="50" t="str">
        <f>VLOOKUP(C17,'初审产能表（7.1-7.8）'!C:D,2,0)</f>
        <v>初审十七室</v>
      </c>
      <c r="E17" s="50" t="str">
        <f>VLOOKUP(C17,'组别&amp;区域'!M:R,6,0)</f>
        <v>综合业务二组</v>
      </c>
      <c r="F17" s="50" t="str">
        <f>VLOOKUP(E17,'组别&amp;区域'!B:C,2,0)</f>
        <v>审批二区</v>
      </c>
      <c r="G17" s="51">
        <f>SUMIFS('初审产能表（7.1-7.8）'!F:F,'初审产能表（7.1-7.8）'!B:B,B17)</f>
        <v>94</v>
      </c>
      <c r="H17" s="52">
        <f t="shared" si="3"/>
        <v>18.8</v>
      </c>
      <c r="I17" s="25">
        <f>SUMIFS('终审通过客户表（7.1-7.8)'!P:P,'终审通过客户表（7.1-7.8)'!L:L,B17)</f>
        <v>0</v>
      </c>
      <c r="J17" s="59">
        <f t="shared" si="0"/>
        <v>0</v>
      </c>
      <c r="K17" s="25">
        <f>SUMIFS('审批回退初审（7.1-7.8）'!O:O,'审批回退初审（7.1-7.8）'!K:K,B17)</f>
        <v>0</v>
      </c>
      <c r="L17" s="60">
        <f t="shared" si="1"/>
        <v>0</v>
      </c>
      <c r="M17" s="61">
        <f>SUMIFS('初审产能表（7.1-7.8）'!I:I,'初审产能表（7.1-7.8）'!B:B,B17)</f>
        <v>1140.46</v>
      </c>
      <c r="N17" s="62">
        <f t="shared" si="2"/>
        <v>12.132553191489363</v>
      </c>
      <c r="O17" s="58"/>
      <c r="P17" s="58"/>
      <c r="Q17" s="58"/>
      <c r="R17" s="58"/>
    </row>
    <row r="18" spans="1:18" s="1" customFormat="1" x14ac:dyDescent="0.15">
      <c r="A18" s="25">
        <v>1</v>
      </c>
      <c r="B18" s="168" t="s">
        <v>194</v>
      </c>
      <c r="C18" s="50" t="str">
        <f>VLOOKUP(B18,'初审产能表（7.1-7.8）'!B:C,2,0)</f>
        <v>董双双</v>
      </c>
      <c r="D18" s="50" t="str">
        <f>VLOOKUP(C18,'初审产能表（7.1-7.8）'!C:D,2,0)</f>
        <v>初审十三室</v>
      </c>
      <c r="E18" s="50" t="str">
        <f>VLOOKUP(C18,'组别&amp;区域'!M:R,6,0)</f>
        <v>审批十三组</v>
      </c>
      <c r="F18" s="50" t="str">
        <f>VLOOKUP(E18,'组别&amp;区域'!B:C,2,0)</f>
        <v>审批三区</v>
      </c>
      <c r="G18" s="51">
        <f>SUMIFS('初审产能表（7.1-7.8）'!F:F,'初审产能表（7.1-7.8）'!B:B,B18)</f>
        <v>93</v>
      </c>
      <c r="H18" s="52">
        <f t="shared" si="3"/>
        <v>18.600000000000001</v>
      </c>
      <c r="I18" s="25">
        <f>SUMIFS('终审通过客户表（7.1-7.8)'!P:P,'终审通过客户表（7.1-7.8)'!L:L,B18)</f>
        <v>47</v>
      </c>
      <c r="J18" s="59">
        <f t="shared" si="0"/>
        <v>0.5053763440860215</v>
      </c>
      <c r="K18" s="25">
        <f>SUMIFS('审批回退初审（7.1-7.8）'!O:O,'审批回退初审（7.1-7.8）'!K:K,B18)</f>
        <v>4</v>
      </c>
      <c r="L18" s="60">
        <f t="shared" si="1"/>
        <v>4.3010752688172046E-2</v>
      </c>
      <c r="M18" s="61">
        <f>SUMIFS('初审产能表（7.1-7.8）'!I:I,'初审产能表（7.1-7.8）'!B:B,B18)</f>
        <v>1815.6500000000003</v>
      </c>
      <c r="N18" s="62">
        <f t="shared" si="2"/>
        <v>19.523118279569896</v>
      </c>
      <c r="O18" s="58"/>
      <c r="P18" s="58"/>
      <c r="Q18" s="58"/>
      <c r="R18" s="58"/>
    </row>
    <row r="19" spans="1:18" s="1" customFormat="1" x14ac:dyDescent="0.15">
      <c r="A19" s="25">
        <v>1</v>
      </c>
      <c r="B19" s="168" t="s">
        <v>196</v>
      </c>
      <c r="C19" s="50" t="str">
        <f>VLOOKUP(B19,'初审产能表（7.1-7.8）'!B:C,2,0)</f>
        <v>郭欣</v>
      </c>
      <c r="D19" s="50" t="str">
        <f>VLOOKUP(C19,'初审产能表（7.1-7.8）'!C:D,2,0)</f>
        <v>初审六室</v>
      </c>
      <c r="E19" s="50" t="str">
        <f>VLOOKUP(C19,'组别&amp;区域'!M:R,6,0)</f>
        <v>审批六组</v>
      </c>
      <c r="F19" s="50" t="str">
        <f>VLOOKUP(E19,'组别&amp;区域'!B:C,2,0)</f>
        <v>审批二区</v>
      </c>
      <c r="G19" s="51">
        <f>SUMIFS('初审产能表（7.1-7.8）'!F:F,'初审产能表（7.1-7.8）'!B:B,B19)</f>
        <v>93</v>
      </c>
      <c r="H19" s="52">
        <f t="shared" si="3"/>
        <v>18.600000000000001</v>
      </c>
      <c r="I19" s="25">
        <f>SUMIFS('终审通过客户表（7.1-7.8)'!P:P,'终审通过客户表（7.1-7.8)'!L:L,B19)</f>
        <v>41</v>
      </c>
      <c r="J19" s="59">
        <f t="shared" si="0"/>
        <v>0.44086021505376344</v>
      </c>
      <c r="K19" s="25">
        <f>SUMIFS('审批回退初审（7.1-7.8）'!O:O,'审批回退初审（7.1-7.8）'!K:K,B19)</f>
        <v>10</v>
      </c>
      <c r="L19" s="60">
        <f t="shared" si="1"/>
        <v>0.10752688172043011</v>
      </c>
      <c r="M19" s="61">
        <f>SUMIFS('初审产能表（7.1-7.8）'!I:I,'初审产能表（7.1-7.8）'!B:B,B19)</f>
        <v>1745.09</v>
      </c>
      <c r="N19" s="62">
        <f t="shared" si="2"/>
        <v>18.764408602150535</v>
      </c>
      <c r="O19" s="58"/>
      <c r="P19" s="58"/>
      <c r="Q19" s="58"/>
      <c r="R19" s="58"/>
    </row>
    <row r="20" spans="1:18" s="1" customFormat="1" x14ac:dyDescent="0.15">
      <c r="A20" s="25">
        <v>1</v>
      </c>
      <c r="B20" s="168" t="s">
        <v>221</v>
      </c>
      <c r="C20" s="50" t="str">
        <f>VLOOKUP(B20,'初审产能表（7.1-7.8）'!B:C,2,0)</f>
        <v>侯芳</v>
      </c>
      <c r="D20" s="50" t="str">
        <f>VLOOKUP(C20,'初审产能表（7.1-7.8）'!C:D,2,0)</f>
        <v>初审三室</v>
      </c>
      <c r="E20" s="50" t="str">
        <f>VLOOKUP(C20,'组别&amp;区域'!M:R,6,0)</f>
        <v>审批三组</v>
      </c>
      <c r="F20" s="50" t="str">
        <f>VLOOKUP(E20,'组别&amp;区域'!B:C,2,0)</f>
        <v>审批一区</v>
      </c>
      <c r="G20" s="51">
        <f>SUMIFS('初审产能表（7.1-7.8）'!F:F,'初审产能表（7.1-7.8）'!B:B,B20)</f>
        <v>93</v>
      </c>
      <c r="H20" s="52">
        <f t="shared" si="3"/>
        <v>18.600000000000001</v>
      </c>
      <c r="I20" s="25">
        <f>SUMIFS('终审通过客户表（7.1-7.8)'!P:P,'终审通过客户表（7.1-7.8)'!L:L,B20)</f>
        <v>56</v>
      </c>
      <c r="J20" s="59">
        <f t="shared" si="0"/>
        <v>0.60215053763440862</v>
      </c>
      <c r="K20" s="25">
        <f>SUMIFS('审批回退初审（7.1-7.8）'!O:O,'审批回退初审（7.1-7.8）'!K:K,B20)</f>
        <v>12</v>
      </c>
      <c r="L20" s="60">
        <f t="shared" si="1"/>
        <v>0.12903225806451613</v>
      </c>
      <c r="M20" s="61">
        <f>SUMIFS('初审产能表（7.1-7.8）'!I:I,'初审产能表（7.1-7.8）'!B:B,B20)</f>
        <v>1775.94</v>
      </c>
      <c r="N20" s="62">
        <f t="shared" si="2"/>
        <v>19.096129032258066</v>
      </c>
      <c r="O20" s="58"/>
      <c r="P20" s="58"/>
      <c r="Q20" s="58"/>
      <c r="R20" s="58"/>
    </row>
    <row r="21" spans="1:18" s="1" customFormat="1" x14ac:dyDescent="0.15">
      <c r="A21" s="25">
        <v>1</v>
      </c>
      <c r="B21" s="168" t="s">
        <v>198</v>
      </c>
      <c r="C21" s="50" t="str">
        <f>VLOOKUP(B21,'初审产能表（7.1-7.8）'!B:C,2,0)</f>
        <v>刘峰</v>
      </c>
      <c r="D21" s="50" t="str">
        <f>VLOOKUP(C21,'初审产能表（7.1-7.8）'!C:D,2,0)</f>
        <v>初审六室</v>
      </c>
      <c r="E21" s="50" t="str">
        <f>VLOOKUP(C21,'组别&amp;区域'!M:R,6,0)</f>
        <v>审批六组</v>
      </c>
      <c r="F21" s="50" t="str">
        <f>VLOOKUP(E21,'组别&amp;区域'!B:C,2,0)</f>
        <v>审批二区</v>
      </c>
      <c r="G21" s="51">
        <f>SUMIFS('初审产能表（7.1-7.8）'!F:F,'初审产能表（7.1-7.8）'!B:B,B21)</f>
        <v>93</v>
      </c>
      <c r="H21" s="52">
        <f t="shared" si="3"/>
        <v>18.600000000000001</v>
      </c>
      <c r="I21" s="25">
        <f>SUMIFS('终审通过客户表（7.1-7.8)'!P:P,'终审通过客户表（7.1-7.8)'!L:L,B21)</f>
        <v>43</v>
      </c>
      <c r="J21" s="59">
        <f t="shared" si="0"/>
        <v>0.46236559139784944</v>
      </c>
      <c r="K21" s="25">
        <f>SUMIFS('审批回退初审（7.1-7.8）'!O:O,'审批回退初审（7.1-7.8）'!K:K,B21)</f>
        <v>6</v>
      </c>
      <c r="L21" s="60">
        <f t="shared" si="1"/>
        <v>6.4516129032258063E-2</v>
      </c>
      <c r="M21" s="61">
        <f>SUMIFS('初审产能表（7.1-7.8）'!I:I,'初审产能表（7.1-7.8）'!B:B,B21)</f>
        <v>1675.2000000000003</v>
      </c>
      <c r="N21" s="62">
        <f t="shared" si="2"/>
        <v>18.012903225806454</v>
      </c>
      <c r="O21" s="58"/>
      <c r="P21" s="58"/>
      <c r="Q21" s="58"/>
      <c r="R21" s="58"/>
    </row>
    <row r="22" spans="1:18" s="1" customFormat="1" x14ac:dyDescent="0.15">
      <c r="A22" s="25">
        <v>1</v>
      </c>
      <c r="B22" s="168" t="s">
        <v>218</v>
      </c>
      <c r="C22" s="50" t="str">
        <f>VLOOKUP(B22,'初审产能表（7.1-7.8）'!B:C,2,0)</f>
        <v>石身婉</v>
      </c>
      <c r="D22" s="50" t="str">
        <f>VLOOKUP(C22,'初审产能表（7.1-7.8）'!C:D,2,0)</f>
        <v>初审六室</v>
      </c>
      <c r="E22" s="50" t="str">
        <f>VLOOKUP(C22,'组别&amp;区域'!M:R,6,0)</f>
        <v>审批六组</v>
      </c>
      <c r="F22" s="50" t="str">
        <f>VLOOKUP(E22,'组别&amp;区域'!B:C,2,0)</f>
        <v>审批二区</v>
      </c>
      <c r="G22" s="51">
        <f>SUMIFS('初审产能表（7.1-7.8）'!F:F,'初审产能表（7.1-7.8）'!B:B,B22)</f>
        <v>93</v>
      </c>
      <c r="H22" s="52">
        <f t="shared" si="3"/>
        <v>18.600000000000001</v>
      </c>
      <c r="I22" s="25">
        <f>SUMIFS('终审通过客户表（7.1-7.8)'!P:P,'终审通过客户表（7.1-7.8)'!L:L,B22)</f>
        <v>45</v>
      </c>
      <c r="J22" s="59">
        <f t="shared" si="0"/>
        <v>0.4838709677419355</v>
      </c>
      <c r="K22" s="25">
        <f>SUMIFS('审批回退初审（7.1-7.8）'!O:O,'审批回退初审（7.1-7.8）'!K:K,B22)</f>
        <v>2</v>
      </c>
      <c r="L22" s="60">
        <f t="shared" si="1"/>
        <v>2.1505376344086023E-2</v>
      </c>
      <c r="M22" s="61">
        <f>SUMIFS('初审产能表（7.1-7.8）'!I:I,'初审产能表（7.1-7.8）'!B:B,B22)</f>
        <v>1685.49</v>
      </c>
      <c r="N22" s="62">
        <f t="shared" si="2"/>
        <v>18.123548387096776</v>
      </c>
      <c r="O22" s="58"/>
      <c r="P22" s="58"/>
      <c r="Q22" s="58"/>
      <c r="R22" s="58"/>
    </row>
    <row r="23" spans="1:18" s="1" customFormat="1" x14ac:dyDescent="0.15">
      <c r="A23" s="177"/>
      <c r="B23" s="168" t="s">
        <v>192</v>
      </c>
      <c r="C23" s="50" t="str">
        <f>VLOOKUP(B23,'初审产能表（7.1-7.8）'!B:C,2,0)</f>
        <v>姜阔</v>
      </c>
      <c r="D23" s="50" t="str">
        <f>VLOOKUP(C23,'初审产能表（7.1-7.8）'!C:D,2,0)</f>
        <v>初审十一室</v>
      </c>
      <c r="E23" s="50" t="str">
        <f>VLOOKUP(C23,'组别&amp;区域'!M:R,6,0)</f>
        <v>审批十一组</v>
      </c>
      <c r="F23" s="50" t="str">
        <f>VLOOKUP(E23,'组别&amp;区域'!B:C,2,0)</f>
        <v>审批三区</v>
      </c>
      <c r="G23" s="51">
        <f>SUMIFS('初审产能表（7.1-7.8）'!F:F,'初审产能表（7.1-7.8）'!B:B,B23)</f>
        <v>93</v>
      </c>
      <c r="H23" s="52">
        <f t="shared" si="3"/>
        <v>18.600000000000001</v>
      </c>
      <c r="I23" s="25">
        <f>SUMIFS('终审通过客户表（7.1-7.8)'!P:P,'终审通过客户表（7.1-7.8)'!L:L,B23)</f>
        <v>47</v>
      </c>
      <c r="J23" s="59">
        <f t="shared" si="0"/>
        <v>0.5053763440860215</v>
      </c>
      <c r="K23" s="25">
        <f>SUMIFS('审批回退初审（7.1-7.8）'!O:O,'审批回退初审（7.1-7.8）'!K:K,B23)</f>
        <v>6</v>
      </c>
      <c r="L23" s="60">
        <f t="shared" si="1"/>
        <v>6.4516129032258063E-2</v>
      </c>
      <c r="M23" s="61">
        <f>SUMIFS('初审产能表（7.1-7.8）'!I:I,'初审产能表（7.1-7.8）'!B:B,B23)</f>
        <v>1705.25</v>
      </c>
      <c r="N23" s="62">
        <f t="shared" si="2"/>
        <v>18.336021505376344</v>
      </c>
      <c r="O23" s="58"/>
      <c r="P23" s="58"/>
      <c r="Q23" s="58"/>
      <c r="R23" s="58"/>
    </row>
    <row r="24" spans="1:18" s="1" customFormat="1" x14ac:dyDescent="0.15">
      <c r="A24" s="25">
        <v>1</v>
      </c>
      <c r="B24" s="168" t="s">
        <v>223</v>
      </c>
      <c r="C24" s="50" t="str">
        <f>VLOOKUP(B24,'初审产能表（7.1-7.8）'!B:C,2,0)</f>
        <v>赵倩</v>
      </c>
      <c r="D24" s="50" t="str">
        <f>VLOOKUP(C24,'初审产能表（7.1-7.8）'!C:D,2,0)</f>
        <v>初审十六室</v>
      </c>
      <c r="E24" s="50" t="str">
        <f>VLOOKUP(C24,'组别&amp;区域'!M:R,6,0)</f>
        <v>综合业务一组</v>
      </c>
      <c r="F24" s="50" t="str">
        <f>VLOOKUP(E24,'组别&amp;区域'!B:C,2,0)</f>
        <v>审批一区</v>
      </c>
      <c r="G24" s="51">
        <f>SUMIFS('初审产能表（7.1-7.8）'!F:F,'初审产能表（7.1-7.8）'!B:B,B24)</f>
        <v>92</v>
      </c>
      <c r="H24" s="52">
        <f t="shared" si="3"/>
        <v>18.399999999999999</v>
      </c>
      <c r="I24" s="25">
        <f>SUMIFS('终审通过客户表（7.1-7.8)'!P:P,'终审通过客户表（7.1-7.8)'!L:L,B24)</f>
        <v>45</v>
      </c>
      <c r="J24" s="59">
        <f t="shared" si="0"/>
        <v>0.4891304347826087</v>
      </c>
      <c r="K24" s="25">
        <f>SUMIFS('审批回退初审（7.1-7.8）'!O:O,'审批回退初审（7.1-7.8）'!K:K,B24)</f>
        <v>14</v>
      </c>
      <c r="L24" s="60">
        <f t="shared" si="1"/>
        <v>0.15217391304347827</v>
      </c>
      <c r="M24" s="61">
        <f>SUMIFS('初审产能表（7.1-7.8）'!I:I,'初审产能表（7.1-7.8）'!B:B,B24)</f>
        <v>1382.12</v>
      </c>
      <c r="N24" s="62">
        <f t="shared" si="2"/>
        <v>15.023043478260869</v>
      </c>
      <c r="O24" s="58"/>
      <c r="P24" s="58"/>
      <c r="Q24" s="58"/>
      <c r="R24" s="58"/>
    </row>
    <row r="25" spans="1:18" s="1" customFormat="1" x14ac:dyDescent="0.15">
      <c r="A25" s="177"/>
      <c r="B25" s="168" t="s">
        <v>235</v>
      </c>
      <c r="C25" s="50" t="str">
        <f>VLOOKUP(B25,'初审产能表（7.1-7.8）'!B:C,2,0)</f>
        <v>张林</v>
      </c>
      <c r="D25" s="50" t="str">
        <f>VLOOKUP(C25,'初审产能表（7.1-7.8）'!C:D,2,0)</f>
        <v>初审三室</v>
      </c>
      <c r="E25" s="50" t="str">
        <f>VLOOKUP(C25,'组别&amp;区域'!M:R,6,0)</f>
        <v>审批三组</v>
      </c>
      <c r="F25" s="50" t="str">
        <f>VLOOKUP(E25,'组别&amp;区域'!B:C,2,0)</f>
        <v>审批一区</v>
      </c>
      <c r="G25" s="51">
        <f>SUMIFS('初审产能表（7.1-7.8）'!F:F,'初审产能表（7.1-7.8）'!B:B,B25)</f>
        <v>92</v>
      </c>
      <c r="H25" s="52">
        <f t="shared" si="3"/>
        <v>18.399999999999999</v>
      </c>
      <c r="I25" s="25">
        <f>SUMIFS('终审通过客户表（7.1-7.8)'!P:P,'终审通过客户表（7.1-7.8)'!L:L,B25)</f>
        <v>36</v>
      </c>
      <c r="J25" s="59">
        <f t="shared" si="0"/>
        <v>0.39130434782608697</v>
      </c>
      <c r="K25" s="25">
        <f>SUMIFS('审批回退初审（7.1-7.8）'!O:O,'审批回退初审（7.1-7.8）'!K:K,B25)</f>
        <v>3</v>
      </c>
      <c r="L25" s="60">
        <f t="shared" si="1"/>
        <v>3.2608695652173912E-2</v>
      </c>
      <c r="M25" s="61">
        <f>SUMIFS('初审产能表（7.1-7.8）'!I:I,'初审产能表（7.1-7.8）'!B:B,B25)</f>
        <v>1589.18</v>
      </c>
      <c r="N25" s="62">
        <f t="shared" si="2"/>
        <v>17.273695652173913</v>
      </c>
      <c r="O25" s="58"/>
      <c r="P25" s="58"/>
      <c r="Q25" s="58"/>
      <c r="R25" s="58"/>
    </row>
    <row r="26" spans="1:18" s="1" customFormat="1" x14ac:dyDescent="0.15">
      <c r="A26" s="25">
        <v>1</v>
      </c>
      <c r="B26" s="168" t="s">
        <v>229</v>
      </c>
      <c r="C26" s="50" t="str">
        <f>VLOOKUP(B26,'初审产能表（7.1-7.8）'!B:C,2,0)</f>
        <v>李玉莉</v>
      </c>
      <c r="D26" s="50" t="str">
        <f>VLOOKUP(C26,'初审产能表（7.1-7.8）'!C:D,2,0)</f>
        <v>初审五室</v>
      </c>
      <c r="E26" s="50" t="str">
        <f>VLOOKUP(C26,'组别&amp;区域'!M:R,6,0)</f>
        <v>审批五组</v>
      </c>
      <c r="F26" s="50" t="str">
        <f>VLOOKUP(E26,'组别&amp;区域'!B:C,2,0)</f>
        <v>审批一区</v>
      </c>
      <c r="G26" s="51">
        <f>SUMIFS('初审产能表（7.1-7.8）'!F:F,'初审产能表（7.1-7.8）'!B:B,B26)</f>
        <v>91</v>
      </c>
      <c r="H26" s="52">
        <f t="shared" si="3"/>
        <v>18.2</v>
      </c>
      <c r="I26" s="25">
        <f>SUMIFS('终审通过客户表（7.1-7.8)'!P:P,'终审通过客户表（7.1-7.8)'!L:L,B26)</f>
        <v>53</v>
      </c>
      <c r="J26" s="59">
        <f t="shared" si="0"/>
        <v>0.58241758241758246</v>
      </c>
      <c r="K26" s="25">
        <f>SUMIFS('审批回退初审（7.1-7.8）'!O:O,'审批回退初审（7.1-7.8）'!K:K,B26)</f>
        <v>14</v>
      </c>
      <c r="L26" s="60">
        <f t="shared" si="1"/>
        <v>0.15384615384615385</v>
      </c>
      <c r="M26" s="61">
        <f>SUMIFS('初审产能表（7.1-7.8）'!I:I,'初审产能表（7.1-7.8）'!B:B,B26)</f>
        <v>1711.84</v>
      </c>
      <c r="N26" s="62">
        <f t="shared" si="2"/>
        <v>18.811428571428571</v>
      </c>
      <c r="O26" s="58"/>
      <c r="P26" s="58"/>
      <c r="Q26" s="58"/>
      <c r="R26" s="58"/>
    </row>
    <row r="27" spans="1:18" s="1" customFormat="1" x14ac:dyDescent="0.15">
      <c r="A27" s="25">
        <v>1</v>
      </c>
      <c r="B27" s="168" t="s">
        <v>190</v>
      </c>
      <c r="C27" s="50" t="str">
        <f>VLOOKUP(B27,'初审产能表（7.1-7.8）'!B:C,2,0)</f>
        <v>王丽</v>
      </c>
      <c r="D27" s="50" t="str">
        <f>VLOOKUP(C27,'初审产能表（7.1-7.8）'!C:D,2,0)</f>
        <v>初审十七室</v>
      </c>
      <c r="E27" s="50" t="str">
        <f>VLOOKUP(C27,'组别&amp;区域'!M:R,6,0)</f>
        <v>综合业务二组</v>
      </c>
      <c r="F27" s="50" t="str">
        <f>VLOOKUP(E27,'组别&amp;区域'!B:C,2,0)</f>
        <v>审批二区</v>
      </c>
      <c r="G27" s="51">
        <f>SUMIFS('初审产能表（7.1-7.8）'!F:F,'初审产能表（7.1-7.8）'!B:B,B27)</f>
        <v>91</v>
      </c>
      <c r="H27" s="52">
        <f t="shared" si="3"/>
        <v>18.2</v>
      </c>
      <c r="I27" s="25">
        <f>SUMIFS('终审通过客户表（7.1-7.8)'!P:P,'终审通过客户表（7.1-7.8)'!L:L,B27)</f>
        <v>0</v>
      </c>
      <c r="J27" s="59">
        <f t="shared" si="0"/>
        <v>0</v>
      </c>
      <c r="K27" s="25">
        <f>SUMIFS('审批回退初审（7.1-7.8）'!O:O,'审批回退初审（7.1-7.8）'!K:K,B27)</f>
        <v>0</v>
      </c>
      <c r="L27" s="60">
        <f t="shared" si="1"/>
        <v>0</v>
      </c>
      <c r="M27" s="61">
        <f>SUMIFS('初审产能表（7.1-7.8）'!I:I,'初审产能表（7.1-7.8）'!B:B,B27)</f>
        <v>1331.58</v>
      </c>
      <c r="N27" s="62">
        <f t="shared" si="2"/>
        <v>14.632747252747253</v>
      </c>
      <c r="O27" s="58"/>
      <c r="P27" s="58"/>
      <c r="Q27" s="58"/>
      <c r="R27" s="58"/>
    </row>
    <row r="28" spans="1:18" s="1" customFormat="1" x14ac:dyDescent="0.15">
      <c r="A28" s="177"/>
      <c r="B28" s="168" t="s">
        <v>226</v>
      </c>
      <c r="C28" s="50" t="str">
        <f>VLOOKUP(B28,'初审产能表（7.1-7.8）'!B:C,2,0)</f>
        <v>王倩</v>
      </c>
      <c r="D28" s="50" t="str">
        <f>VLOOKUP(C28,'初审产能表（7.1-7.8）'!C:D,2,0)</f>
        <v>初审九室</v>
      </c>
      <c r="E28" s="50" t="str">
        <f>VLOOKUP(C28,'组别&amp;区域'!M:R,6,0)</f>
        <v>审批九组</v>
      </c>
      <c r="F28" s="50" t="str">
        <f>VLOOKUP(E28,'组别&amp;区域'!B:C,2,0)</f>
        <v>审批二区</v>
      </c>
      <c r="G28" s="51">
        <f>SUMIFS('初审产能表（7.1-7.8）'!F:F,'初审产能表（7.1-7.8）'!B:B,B28)</f>
        <v>91</v>
      </c>
      <c r="H28" s="52">
        <f t="shared" si="3"/>
        <v>18.2</v>
      </c>
      <c r="I28" s="25">
        <f>SUMIFS('终审通过客户表（7.1-7.8)'!P:P,'终审通过客户表（7.1-7.8)'!L:L,B28)</f>
        <v>44</v>
      </c>
      <c r="J28" s="59">
        <f t="shared" si="0"/>
        <v>0.48351648351648352</v>
      </c>
      <c r="K28" s="25">
        <f>SUMIFS('审批回退初审（7.1-7.8）'!O:O,'审批回退初审（7.1-7.8）'!K:K,B28)</f>
        <v>10</v>
      </c>
      <c r="L28" s="60">
        <f t="shared" si="1"/>
        <v>0.10989010989010989</v>
      </c>
      <c r="M28" s="61">
        <f>SUMIFS('初审产能表（7.1-7.8）'!I:I,'初审产能表（7.1-7.8）'!B:B,B28)</f>
        <v>1768.6499999999999</v>
      </c>
      <c r="N28" s="62">
        <f t="shared" si="2"/>
        <v>19.435714285714283</v>
      </c>
      <c r="O28" s="58"/>
      <c r="P28" s="58"/>
      <c r="Q28" s="58"/>
      <c r="R28" s="58"/>
    </row>
    <row r="29" spans="1:18" s="1" customFormat="1" x14ac:dyDescent="0.15">
      <c r="A29" s="25">
        <v>1</v>
      </c>
      <c r="B29" s="168" t="s">
        <v>233</v>
      </c>
      <c r="C29" s="50" t="str">
        <f>VLOOKUP(B29,'初审产能表（7.1-7.8）'!B:C,2,0)</f>
        <v>陈新秀</v>
      </c>
      <c r="D29" s="50" t="str">
        <f>VLOOKUP(C29,'初审产能表（7.1-7.8）'!C:D,2,0)</f>
        <v>初审十一室</v>
      </c>
      <c r="E29" s="50" t="str">
        <f>VLOOKUP(C29,'组别&amp;区域'!M:R,6,0)</f>
        <v>审批十一组</v>
      </c>
      <c r="F29" s="50" t="str">
        <f>VLOOKUP(E29,'组别&amp;区域'!B:C,2,0)</f>
        <v>审批三区</v>
      </c>
      <c r="G29" s="51">
        <f>SUMIFS('初审产能表（7.1-7.8）'!F:F,'初审产能表（7.1-7.8）'!B:B,B29)</f>
        <v>90</v>
      </c>
      <c r="H29" s="52">
        <f t="shared" si="3"/>
        <v>18</v>
      </c>
      <c r="I29" s="25">
        <f>SUMIFS('终审通过客户表（7.1-7.8)'!P:P,'终审通过客户表（7.1-7.8)'!L:L,B29)</f>
        <v>39</v>
      </c>
      <c r="J29" s="59">
        <f t="shared" si="0"/>
        <v>0.43333333333333335</v>
      </c>
      <c r="K29" s="25">
        <f>SUMIFS('审批回退初审（7.1-7.8）'!O:O,'审批回退初审（7.1-7.8）'!K:K,B29)</f>
        <v>1</v>
      </c>
      <c r="L29" s="60">
        <f t="shared" si="1"/>
        <v>1.1111111111111112E-2</v>
      </c>
      <c r="M29" s="61">
        <f>SUMIFS('初审产能表（7.1-7.8）'!I:I,'初审产能表（7.1-7.8）'!B:B,B29)</f>
        <v>1669.31</v>
      </c>
      <c r="N29" s="62">
        <f t="shared" si="2"/>
        <v>18.547888888888888</v>
      </c>
      <c r="O29" s="58"/>
      <c r="P29" s="58"/>
      <c r="Q29" s="58"/>
      <c r="R29" s="58"/>
    </row>
    <row r="30" spans="1:18" s="1" customFormat="1" x14ac:dyDescent="0.15">
      <c r="A30" s="177"/>
      <c r="B30" s="168" t="s">
        <v>188</v>
      </c>
      <c r="C30" s="50" t="str">
        <f>VLOOKUP(B30,'初审产能表（7.1-7.8）'!B:C,2,0)</f>
        <v>王雪</v>
      </c>
      <c r="D30" s="50" t="str">
        <f>VLOOKUP(C30,'初审产能表（7.1-7.8）'!C:D,2,0)</f>
        <v>初审五室</v>
      </c>
      <c r="E30" s="50" t="str">
        <f>VLOOKUP(C30,'组别&amp;区域'!M:R,6,0)</f>
        <v>审批五组</v>
      </c>
      <c r="F30" s="50" t="str">
        <f>VLOOKUP(E30,'组别&amp;区域'!B:C,2,0)</f>
        <v>审批一区</v>
      </c>
      <c r="G30" s="51">
        <f>SUMIFS('初审产能表（7.1-7.8）'!F:F,'初审产能表（7.1-7.8）'!B:B,B30)</f>
        <v>90</v>
      </c>
      <c r="H30" s="52">
        <f t="shared" si="3"/>
        <v>18</v>
      </c>
      <c r="I30" s="25">
        <f>SUMIFS('终审通过客户表（7.1-7.8)'!P:P,'终审通过客户表（7.1-7.8)'!L:L,B30)</f>
        <v>54</v>
      </c>
      <c r="J30" s="59">
        <f t="shared" si="0"/>
        <v>0.6</v>
      </c>
      <c r="K30" s="25">
        <f>SUMIFS('审批回退初审（7.1-7.8）'!O:O,'审批回退初审（7.1-7.8）'!K:K,B30)</f>
        <v>6</v>
      </c>
      <c r="L30" s="60">
        <f t="shared" si="1"/>
        <v>6.6666666666666666E-2</v>
      </c>
      <c r="M30" s="61">
        <f>SUMIFS('初审产能表（7.1-7.8）'!I:I,'初审产能表（7.1-7.8）'!B:B,B30)</f>
        <v>1756.21</v>
      </c>
      <c r="N30" s="62">
        <f t="shared" si="2"/>
        <v>19.513444444444445</v>
      </c>
      <c r="O30" s="58"/>
      <c r="P30" s="58"/>
      <c r="Q30" s="58"/>
      <c r="R30" s="58"/>
    </row>
    <row r="31" spans="1:18" s="1" customFormat="1" x14ac:dyDescent="0.15">
      <c r="A31" s="177"/>
      <c r="B31" s="168" t="s">
        <v>217</v>
      </c>
      <c r="C31" s="50" t="str">
        <f>VLOOKUP(B31,'初审产能表（7.1-7.8）'!B:C,2,0)</f>
        <v>徐璐娟</v>
      </c>
      <c r="D31" s="50" t="str">
        <f>VLOOKUP(C31,'初审产能表（7.1-7.8）'!C:D,2,0)</f>
        <v>初审十三室</v>
      </c>
      <c r="E31" s="50" t="str">
        <f>VLOOKUP(C31,'组别&amp;区域'!M:R,6,0)</f>
        <v>审批十三组</v>
      </c>
      <c r="F31" s="50" t="str">
        <f>VLOOKUP(E31,'组别&amp;区域'!B:C,2,0)</f>
        <v>审批三区</v>
      </c>
      <c r="G31" s="51">
        <f>SUMIFS('初审产能表（7.1-7.8）'!F:F,'初审产能表（7.1-7.8）'!B:B,B31)</f>
        <v>90</v>
      </c>
      <c r="H31" s="52">
        <f t="shared" si="3"/>
        <v>18</v>
      </c>
      <c r="I31" s="25">
        <f>SUMIFS('终审通过客户表（7.1-7.8)'!P:P,'终审通过客户表（7.1-7.8)'!L:L,B31)</f>
        <v>45</v>
      </c>
      <c r="J31" s="59">
        <f t="shared" si="0"/>
        <v>0.5</v>
      </c>
      <c r="K31" s="25">
        <f>SUMIFS('审批回退初审（7.1-7.8）'!O:O,'审批回退初审（7.1-7.8）'!K:K,B31)</f>
        <v>6</v>
      </c>
      <c r="L31" s="60">
        <f t="shared" si="1"/>
        <v>6.6666666666666666E-2</v>
      </c>
      <c r="M31" s="61">
        <f>SUMIFS('初审产能表（7.1-7.8）'!I:I,'初审产能表（7.1-7.8）'!B:B,B31)</f>
        <v>1721.52</v>
      </c>
      <c r="N31" s="62">
        <f t="shared" si="2"/>
        <v>19.128</v>
      </c>
      <c r="O31" s="58"/>
      <c r="P31" s="58"/>
      <c r="Q31" s="58"/>
      <c r="R31" s="58"/>
    </row>
    <row r="32" spans="1:18" s="1" customFormat="1" x14ac:dyDescent="0.15">
      <c r="A32" s="25">
        <v>1</v>
      </c>
      <c r="B32" s="168" t="s">
        <v>182</v>
      </c>
      <c r="C32" s="50" t="str">
        <f>VLOOKUP(B32,'初审产能表（7.1-7.8）'!B:C,2,0)</f>
        <v>陈立亚</v>
      </c>
      <c r="D32" s="50" t="str">
        <f>VLOOKUP(C32,'初审产能表（7.1-7.8）'!C:D,2,0)</f>
        <v>初审十二室</v>
      </c>
      <c r="E32" s="50" t="str">
        <f>VLOOKUP(C32,'组别&amp;区域'!M:R,6,0)</f>
        <v>审批十二组</v>
      </c>
      <c r="F32" s="50" t="str">
        <f>VLOOKUP(E32,'组别&amp;区域'!B:C,2,0)</f>
        <v>审批三区</v>
      </c>
      <c r="G32" s="51">
        <f>SUMIFS('初审产能表（7.1-7.8）'!F:F,'初审产能表（7.1-7.8）'!B:B,B32)</f>
        <v>89</v>
      </c>
      <c r="H32" s="52">
        <f t="shared" si="3"/>
        <v>17.8</v>
      </c>
      <c r="I32" s="25">
        <f>SUMIFS('终审通过客户表（7.1-7.8)'!P:P,'终审通过客户表（7.1-7.8)'!L:L,B32)</f>
        <v>41</v>
      </c>
      <c r="J32" s="59">
        <f t="shared" si="0"/>
        <v>0.4606741573033708</v>
      </c>
      <c r="K32" s="25">
        <f>SUMIFS('审批回退初审（7.1-7.8）'!O:O,'审批回退初审（7.1-7.8）'!K:K,B32)</f>
        <v>1</v>
      </c>
      <c r="L32" s="60">
        <f t="shared" si="1"/>
        <v>1.1235955056179775E-2</v>
      </c>
      <c r="M32" s="61">
        <f>SUMIFS('初审产能表（7.1-7.8）'!I:I,'初审产能表（7.1-7.8）'!B:B,B32)</f>
        <v>1731.69</v>
      </c>
      <c r="N32" s="62">
        <f t="shared" si="2"/>
        <v>19.457191011235956</v>
      </c>
      <c r="O32" s="58"/>
      <c r="P32" s="58"/>
      <c r="Q32" s="58"/>
      <c r="R32" s="58"/>
    </row>
    <row r="33" spans="1:18" s="1" customFormat="1" x14ac:dyDescent="0.15">
      <c r="A33" s="177"/>
      <c r="B33" s="168" t="s">
        <v>206</v>
      </c>
      <c r="C33" s="50" t="str">
        <f>VLOOKUP(B33,'初审产能表（7.1-7.8）'!B:C,2,0)</f>
        <v>王长春</v>
      </c>
      <c r="D33" s="50" t="str">
        <f>VLOOKUP(C33,'初审产能表（7.1-7.8）'!C:D,2,0)</f>
        <v>初审四室</v>
      </c>
      <c r="E33" s="50" t="str">
        <f>VLOOKUP(C33,'组别&amp;区域'!M:R,6,0)</f>
        <v>审批四组</v>
      </c>
      <c r="F33" s="50" t="str">
        <f>VLOOKUP(E33,'组别&amp;区域'!B:C,2,0)</f>
        <v>审批一区</v>
      </c>
      <c r="G33" s="51">
        <f>SUMIFS('初审产能表（7.1-7.8）'!F:F,'初审产能表（7.1-7.8）'!B:B,B33)</f>
        <v>89</v>
      </c>
      <c r="H33" s="52">
        <f t="shared" si="3"/>
        <v>17.8</v>
      </c>
      <c r="I33" s="25">
        <f>SUMIFS('终审通过客户表（7.1-7.8)'!P:P,'终审通过客户表（7.1-7.8)'!L:L,B33)</f>
        <v>36</v>
      </c>
      <c r="J33" s="59">
        <f t="shared" si="0"/>
        <v>0.4044943820224719</v>
      </c>
      <c r="K33" s="25">
        <f>SUMIFS('审批回退初审（7.1-7.8）'!O:O,'审批回退初审（7.1-7.8）'!K:K,B33)</f>
        <v>3</v>
      </c>
      <c r="L33" s="60">
        <f t="shared" si="1"/>
        <v>3.3707865168539325E-2</v>
      </c>
      <c r="M33" s="61">
        <f>SUMIFS('初审产能表（7.1-7.8）'!I:I,'初审产能表（7.1-7.8）'!B:B,B33)</f>
        <v>1944.9600000000003</v>
      </c>
      <c r="N33" s="62">
        <f t="shared" si="2"/>
        <v>21.853483146067418</v>
      </c>
      <c r="O33" s="58"/>
      <c r="P33" s="58"/>
      <c r="Q33" s="58"/>
      <c r="R33" s="58"/>
    </row>
    <row r="34" spans="1:18" s="1" customFormat="1" x14ac:dyDescent="0.15">
      <c r="A34" s="177"/>
      <c r="B34" s="168" t="s">
        <v>213</v>
      </c>
      <c r="C34" s="50" t="str">
        <f>VLOOKUP(B34,'初审产能表（7.1-7.8）'!B:C,2,0)</f>
        <v>路倩倩</v>
      </c>
      <c r="D34" s="50" t="str">
        <f>VLOOKUP(C34,'初审产能表（7.1-7.8）'!C:D,2,0)</f>
        <v>初审十一室</v>
      </c>
      <c r="E34" s="50" t="str">
        <f>VLOOKUP(C34,'组别&amp;区域'!M:R,6,0)</f>
        <v>审批十一组</v>
      </c>
      <c r="F34" s="50" t="str">
        <f>VLOOKUP(E34,'组别&amp;区域'!B:C,2,0)</f>
        <v>审批三区</v>
      </c>
      <c r="G34" s="51">
        <f>SUMIFS('初审产能表（7.1-7.8）'!F:F,'初审产能表（7.1-7.8）'!B:B,B34)</f>
        <v>89</v>
      </c>
      <c r="H34" s="52">
        <f t="shared" si="3"/>
        <v>17.8</v>
      </c>
      <c r="I34" s="25">
        <f>SUMIFS('终审通过客户表（7.1-7.8)'!P:P,'终审通过客户表（7.1-7.8)'!L:L,B34)</f>
        <v>48</v>
      </c>
      <c r="J34" s="59">
        <f t="shared" si="0"/>
        <v>0.5393258426966292</v>
      </c>
      <c r="K34" s="25">
        <f>SUMIFS('审批回退初审（7.1-7.8）'!O:O,'审批回退初审（7.1-7.8）'!K:K,B34)</f>
        <v>4</v>
      </c>
      <c r="L34" s="60">
        <f t="shared" si="1"/>
        <v>4.49438202247191E-2</v>
      </c>
      <c r="M34" s="61">
        <f>SUMIFS('初审产能表（7.1-7.8）'!I:I,'初审产能表（7.1-7.8）'!B:B,B34)</f>
        <v>1688.2800000000002</v>
      </c>
      <c r="N34" s="62">
        <f t="shared" si="2"/>
        <v>18.969438202247193</v>
      </c>
      <c r="O34" s="58"/>
      <c r="P34" s="58"/>
      <c r="Q34" s="58"/>
      <c r="R34" s="58"/>
    </row>
    <row r="35" spans="1:18" s="1" customFormat="1" x14ac:dyDescent="0.15">
      <c r="A35" s="25">
        <v>1</v>
      </c>
      <c r="B35" s="168" t="s">
        <v>239</v>
      </c>
      <c r="C35" s="50" t="str">
        <f>VLOOKUP(B35,'初审产能表（7.1-7.8）'!B:C,2,0)</f>
        <v>郭思</v>
      </c>
      <c r="D35" s="50" t="str">
        <f>VLOOKUP(C35,'初审产能表（7.1-7.8）'!C:D,2,0)</f>
        <v>初审十一室</v>
      </c>
      <c r="E35" s="50" t="str">
        <f>VLOOKUP(C35,'组别&amp;区域'!M:R,6,0)</f>
        <v>审批十一组</v>
      </c>
      <c r="F35" s="50" t="str">
        <f>VLOOKUP(E35,'组别&amp;区域'!B:C,2,0)</f>
        <v>审批三区</v>
      </c>
      <c r="G35" s="51">
        <f>SUMIFS('初审产能表（7.1-7.8）'!F:F,'初审产能表（7.1-7.8）'!B:B,B35)</f>
        <v>88</v>
      </c>
      <c r="H35" s="52">
        <f t="shared" si="3"/>
        <v>17.600000000000001</v>
      </c>
      <c r="I35" s="25">
        <f>SUMIFS('终审通过客户表（7.1-7.8)'!P:P,'终审通过客户表（7.1-7.8)'!L:L,B35)</f>
        <v>44</v>
      </c>
      <c r="J35" s="59">
        <f t="shared" ref="J35:J66" si="4">IF(G35&gt;0,I35/G35,0)</f>
        <v>0.5</v>
      </c>
      <c r="K35" s="25">
        <f>SUMIFS('审批回退初审（7.1-7.8）'!O:O,'审批回退初审（7.1-7.8）'!K:K,B35)</f>
        <v>2</v>
      </c>
      <c r="L35" s="60">
        <f t="shared" ref="L35:L66" si="5">IF(G35&gt;0,K35/G35,0)</f>
        <v>2.2727272727272728E-2</v>
      </c>
      <c r="M35" s="61">
        <f>SUMIFS('初审产能表（7.1-7.8）'!I:I,'初审产能表（7.1-7.8）'!B:B,B35)</f>
        <v>1692.63</v>
      </c>
      <c r="N35" s="62">
        <f t="shared" ref="N35:N66" si="6">IF(G35&gt;0,M35/G35,0)</f>
        <v>19.234431818181818</v>
      </c>
      <c r="O35" s="58"/>
      <c r="P35" s="58"/>
      <c r="Q35" s="58"/>
      <c r="R35" s="58"/>
    </row>
    <row r="36" spans="1:18" s="1" customFormat="1" x14ac:dyDescent="0.15">
      <c r="A36" s="25">
        <v>1</v>
      </c>
      <c r="B36" s="168" t="s">
        <v>219</v>
      </c>
      <c r="C36" s="50" t="str">
        <f>VLOOKUP(B36,'初审产能表（7.1-7.8）'!B:C,2,0)</f>
        <v>刘潇</v>
      </c>
      <c r="D36" s="50" t="str">
        <f>VLOOKUP(C36,'初审产能表（7.1-7.8）'!C:D,2,0)</f>
        <v>初审七室</v>
      </c>
      <c r="E36" s="50" t="str">
        <f>VLOOKUP(C36,'组别&amp;区域'!M:R,6,0)</f>
        <v>审批七组</v>
      </c>
      <c r="F36" s="50" t="str">
        <f>VLOOKUP(E36,'组别&amp;区域'!B:C,2,0)</f>
        <v>审批二区</v>
      </c>
      <c r="G36" s="51">
        <f>SUMIFS('初审产能表（7.1-7.8）'!F:F,'初审产能表（7.1-7.8）'!B:B,B36)</f>
        <v>88</v>
      </c>
      <c r="H36" s="52">
        <f t="shared" si="3"/>
        <v>17.600000000000001</v>
      </c>
      <c r="I36" s="25">
        <f>SUMIFS('终审通过客户表（7.1-7.8)'!P:P,'终审通过客户表（7.1-7.8)'!L:L,B36)</f>
        <v>39</v>
      </c>
      <c r="J36" s="59">
        <f t="shared" si="4"/>
        <v>0.44318181818181818</v>
      </c>
      <c r="K36" s="25">
        <f>SUMIFS('审批回退初审（7.1-7.8）'!O:O,'审批回退初审（7.1-7.8）'!K:K,B36)</f>
        <v>3</v>
      </c>
      <c r="L36" s="60">
        <f t="shared" si="5"/>
        <v>3.4090909090909088E-2</v>
      </c>
      <c r="M36" s="61">
        <f>SUMIFS('初审产能表（7.1-7.8）'!I:I,'初审产能表（7.1-7.8）'!B:B,B36)</f>
        <v>1031.53</v>
      </c>
      <c r="N36" s="62">
        <f t="shared" si="6"/>
        <v>11.721931818181817</v>
      </c>
      <c r="O36" s="58"/>
      <c r="P36" s="58"/>
      <c r="Q36" s="58"/>
      <c r="R36" s="58"/>
    </row>
    <row r="37" spans="1:18" s="1" customFormat="1" x14ac:dyDescent="0.15">
      <c r="A37" s="25">
        <v>1</v>
      </c>
      <c r="B37" s="168" t="s">
        <v>204</v>
      </c>
      <c r="C37" s="50" t="str">
        <f>VLOOKUP(B37,'初审产能表（7.1-7.8）'!B:C,2,0)</f>
        <v>李冬</v>
      </c>
      <c r="D37" s="50" t="str">
        <f>VLOOKUP(C37,'初审产能表（7.1-7.8）'!C:D,2,0)</f>
        <v>初审四室</v>
      </c>
      <c r="E37" s="50" t="str">
        <f>VLOOKUP(C37,'组别&amp;区域'!M:R,6,0)</f>
        <v>审批四组</v>
      </c>
      <c r="F37" s="50" t="str">
        <f>VLOOKUP(E37,'组别&amp;区域'!B:C,2,0)</f>
        <v>审批一区</v>
      </c>
      <c r="G37" s="51">
        <f>SUMIFS('初审产能表（7.1-7.8）'!F:F,'初审产能表（7.1-7.8）'!B:B,B37)</f>
        <v>88</v>
      </c>
      <c r="H37" s="52">
        <f t="shared" si="3"/>
        <v>17.600000000000001</v>
      </c>
      <c r="I37" s="25">
        <f>SUMIFS('终审通过客户表（7.1-7.8)'!P:P,'终审通过客户表（7.1-7.8)'!L:L,B37)</f>
        <v>38</v>
      </c>
      <c r="J37" s="59">
        <f t="shared" si="4"/>
        <v>0.43181818181818182</v>
      </c>
      <c r="K37" s="25">
        <f>SUMIFS('审批回退初审（7.1-7.8）'!O:O,'审批回退初审（7.1-7.8）'!K:K,B37)</f>
        <v>12</v>
      </c>
      <c r="L37" s="60">
        <f t="shared" si="5"/>
        <v>0.13636363636363635</v>
      </c>
      <c r="M37" s="61">
        <f>SUMIFS('初审产能表（7.1-7.8）'!I:I,'初审产能表（7.1-7.8）'!B:B,B37)</f>
        <v>1873.96</v>
      </c>
      <c r="N37" s="62">
        <f t="shared" si="6"/>
        <v>21.295000000000002</v>
      </c>
      <c r="O37" s="58"/>
      <c r="P37" s="58"/>
      <c r="Q37" s="58"/>
      <c r="R37" s="58"/>
    </row>
    <row r="38" spans="1:18" s="1" customFormat="1" x14ac:dyDescent="0.15">
      <c r="A38" s="25">
        <v>1</v>
      </c>
      <c r="B38" s="168" t="s">
        <v>191</v>
      </c>
      <c r="C38" s="50" t="str">
        <f>VLOOKUP(B38,'初审产能表（7.1-7.8）'!B:C,2,0)</f>
        <v>吴免</v>
      </c>
      <c r="D38" s="50" t="str">
        <f>VLOOKUP(C38,'初审产能表（7.1-7.8）'!C:D,2,0)</f>
        <v>初审十二室</v>
      </c>
      <c r="E38" s="50" t="str">
        <f>VLOOKUP(C38,'组别&amp;区域'!M:R,6,0)</f>
        <v>审批十二组</v>
      </c>
      <c r="F38" s="50" t="str">
        <f>VLOOKUP(E38,'组别&amp;区域'!B:C,2,0)</f>
        <v>审批三区</v>
      </c>
      <c r="G38" s="51">
        <f>SUMIFS('初审产能表（7.1-7.8）'!F:F,'初审产能表（7.1-7.8）'!B:B,B38)</f>
        <v>88</v>
      </c>
      <c r="H38" s="52">
        <f t="shared" si="3"/>
        <v>17.600000000000001</v>
      </c>
      <c r="I38" s="25">
        <f>SUMIFS('终审通过客户表（7.1-7.8)'!P:P,'终审通过客户表（7.1-7.8)'!L:L,B38)</f>
        <v>45</v>
      </c>
      <c r="J38" s="59">
        <f t="shared" si="4"/>
        <v>0.51136363636363635</v>
      </c>
      <c r="K38" s="25">
        <f>SUMIFS('审批回退初审（7.1-7.8）'!O:O,'审批回退初审（7.1-7.8）'!K:K,B38)</f>
        <v>6</v>
      </c>
      <c r="L38" s="60">
        <f t="shared" si="5"/>
        <v>6.8181818181818177E-2</v>
      </c>
      <c r="M38" s="61">
        <f>SUMIFS('初审产能表（7.1-7.8）'!I:I,'初审产能表（7.1-7.8）'!B:B,B38)</f>
        <v>1784.77</v>
      </c>
      <c r="N38" s="62">
        <f t="shared" si="6"/>
        <v>20.281477272727273</v>
      </c>
      <c r="O38" s="58"/>
      <c r="P38" s="58"/>
      <c r="Q38" s="58"/>
      <c r="R38" s="58"/>
    </row>
    <row r="39" spans="1:18" s="1" customFormat="1" x14ac:dyDescent="0.15">
      <c r="A39" s="25">
        <v>1</v>
      </c>
      <c r="B39" s="168" t="s">
        <v>210</v>
      </c>
      <c r="C39" s="50" t="str">
        <f>VLOOKUP(B39,'初审产能表（7.1-7.8）'!B:C,2,0)</f>
        <v>王颖</v>
      </c>
      <c r="D39" s="50" t="str">
        <f>VLOOKUP(C39,'初审产能表（7.1-7.8）'!C:D,2,0)</f>
        <v>初审一室</v>
      </c>
      <c r="E39" s="50" t="str">
        <f>VLOOKUP(C39,'组别&amp;区域'!M:R,6,0)</f>
        <v>审批一组</v>
      </c>
      <c r="F39" s="50" t="str">
        <f>VLOOKUP(E39,'组别&amp;区域'!B:C,2,0)</f>
        <v>审批一区</v>
      </c>
      <c r="G39" s="51">
        <f>SUMIFS('初审产能表（7.1-7.8）'!F:F,'初审产能表（7.1-7.8）'!B:B,B39)</f>
        <v>87</v>
      </c>
      <c r="H39" s="52">
        <f t="shared" si="3"/>
        <v>17.399999999999999</v>
      </c>
      <c r="I39" s="25">
        <f>SUMIFS('终审通过客户表（7.1-7.8)'!P:P,'终审通过客户表（7.1-7.8)'!L:L,B39)</f>
        <v>37</v>
      </c>
      <c r="J39" s="59">
        <f t="shared" si="4"/>
        <v>0.42528735632183906</v>
      </c>
      <c r="K39" s="25">
        <f>SUMIFS('审批回退初审（7.1-7.8）'!O:O,'审批回退初审（7.1-7.8）'!K:K,B39)</f>
        <v>8</v>
      </c>
      <c r="L39" s="60">
        <f t="shared" si="5"/>
        <v>9.1954022988505746E-2</v>
      </c>
      <c r="M39" s="61">
        <f>SUMIFS('初审产能表（7.1-7.8）'!I:I,'初审产能表（7.1-7.8）'!B:B,B39)</f>
        <v>1548.94</v>
      </c>
      <c r="N39" s="62">
        <f t="shared" si="6"/>
        <v>17.80390804597701</v>
      </c>
      <c r="O39" s="58"/>
      <c r="P39" s="58"/>
      <c r="Q39" s="58"/>
      <c r="R39" s="58"/>
    </row>
    <row r="40" spans="1:18" s="1" customFormat="1" x14ac:dyDescent="0.15">
      <c r="A40" s="25">
        <v>1</v>
      </c>
      <c r="B40" s="168" t="s">
        <v>215</v>
      </c>
      <c r="C40" s="50" t="str">
        <f>VLOOKUP(B40,'初审产能表（7.1-7.8）'!B:C,2,0)</f>
        <v>荆玲</v>
      </c>
      <c r="D40" s="50" t="str">
        <f>VLOOKUP(C40,'初审产能表（7.1-7.8）'!C:D,2,0)</f>
        <v>初审十一室</v>
      </c>
      <c r="E40" s="50" t="str">
        <f>VLOOKUP(C40,'组别&amp;区域'!M:R,6,0)</f>
        <v>审批十一组</v>
      </c>
      <c r="F40" s="50" t="str">
        <f>VLOOKUP(E40,'组别&amp;区域'!B:C,2,0)</f>
        <v>审批三区</v>
      </c>
      <c r="G40" s="51">
        <f>SUMIFS('初审产能表（7.1-7.8）'!F:F,'初审产能表（7.1-7.8）'!B:B,B40)</f>
        <v>86</v>
      </c>
      <c r="H40" s="52">
        <f t="shared" si="3"/>
        <v>17.2</v>
      </c>
      <c r="I40" s="25">
        <f>SUMIFS('终审通过客户表（7.1-7.8)'!P:P,'终审通过客户表（7.1-7.8)'!L:L,B40)</f>
        <v>36</v>
      </c>
      <c r="J40" s="59">
        <f t="shared" si="4"/>
        <v>0.41860465116279072</v>
      </c>
      <c r="K40" s="25">
        <f>SUMIFS('审批回退初审（7.1-7.8）'!O:O,'审批回退初审（7.1-7.8）'!K:K,B40)</f>
        <v>3</v>
      </c>
      <c r="L40" s="60">
        <f t="shared" si="5"/>
        <v>3.4883720930232558E-2</v>
      </c>
      <c r="M40" s="61">
        <f>SUMIFS('初审产能表（7.1-7.8）'!I:I,'初审产能表（7.1-7.8）'!B:B,B40)</f>
        <v>1708.82</v>
      </c>
      <c r="N40" s="62">
        <f t="shared" si="6"/>
        <v>19.87</v>
      </c>
      <c r="O40" s="58"/>
      <c r="P40" s="58"/>
      <c r="Q40" s="58"/>
      <c r="R40" s="58"/>
    </row>
    <row r="41" spans="1:18" s="1" customFormat="1" x14ac:dyDescent="0.15">
      <c r="A41" s="25">
        <v>1</v>
      </c>
      <c r="B41" s="168" t="s">
        <v>189</v>
      </c>
      <c r="C41" s="50" t="str">
        <f>VLOOKUP(B41,'初审产能表（7.1-7.8）'!B:C,2,0)</f>
        <v>孔令剑</v>
      </c>
      <c r="D41" s="50" t="str">
        <f>VLOOKUP(C41,'初审产能表（7.1-7.8）'!C:D,2,0)</f>
        <v>初审六室</v>
      </c>
      <c r="E41" s="50" t="str">
        <f>VLOOKUP(C41,'组别&amp;区域'!M:R,6,0)</f>
        <v>审批六组</v>
      </c>
      <c r="F41" s="50" t="str">
        <f>VLOOKUP(E41,'组别&amp;区域'!B:C,2,0)</f>
        <v>审批二区</v>
      </c>
      <c r="G41" s="51">
        <f>SUMIFS('初审产能表（7.1-7.8）'!F:F,'初审产能表（7.1-7.8）'!B:B,B41)</f>
        <v>86</v>
      </c>
      <c r="H41" s="52">
        <f t="shared" si="3"/>
        <v>17.2</v>
      </c>
      <c r="I41" s="25">
        <f>SUMIFS('终审通过客户表（7.1-7.8)'!P:P,'终审通过客户表（7.1-7.8)'!L:L,B41)</f>
        <v>40</v>
      </c>
      <c r="J41" s="59">
        <f t="shared" si="4"/>
        <v>0.46511627906976744</v>
      </c>
      <c r="K41" s="25">
        <f>SUMIFS('审批回退初审（7.1-7.8）'!O:O,'审批回退初审（7.1-7.8）'!K:K,B41)</f>
        <v>2</v>
      </c>
      <c r="L41" s="60">
        <f t="shared" si="5"/>
        <v>2.3255813953488372E-2</v>
      </c>
      <c r="M41" s="61">
        <f>SUMIFS('初审产能表（7.1-7.8）'!I:I,'初审产能表（7.1-7.8）'!B:B,B41)</f>
        <v>1279.01</v>
      </c>
      <c r="N41" s="62">
        <f t="shared" si="6"/>
        <v>14.872209302325581</v>
      </c>
      <c r="O41" s="58"/>
      <c r="P41" s="58"/>
      <c r="Q41" s="58"/>
      <c r="R41" s="58"/>
    </row>
    <row r="42" spans="1:18" s="1" customFormat="1" x14ac:dyDescent="0.15">
      <c r="A42" s="25">
        <v>1</v>
      </c>
      <c r="B42" s="168" t="s">
        <v>208</v>
      </c>
      <c r="C42" s="50" t="str">
        <f>VLOOKUP(B42,'初审产能表（7.1-7.8）'!B:C,2,0)</f>
        <v>高延博</v>
      </c>
      <c r="D42" s="50" t="str">
        <f>VLOOKUP(C42,'初审产能表（7.1-7.8）'!C:D,2,0)</f>
        <v>初审十二室</v>
      </c>
      <c r="E42" s="50" t="str">
        <f>VLOOKUP(C42,'组别&amp;区域'!M:R,6,0)</f>
        <v>审批十二组</v>
      </c>
      <c r="F42" s="50" t="str">
        <f>VLOOKUP(E42,'组别&amp;区域'!B:C,2,0)</f>
        <v>审批三区</v>
      </c>
      <c r="G42" s="51">
        <f>SUMIFS('初审产能表（7.1-7.8）'!F:F,'初审产能表（7.1-7.8）'!B:B,B42)</f>
        <v>86</v>
      </c>
      <c r="H42" s="52">
        <f t="shared" si="3"/>
        <v>17.2</v>
      </c>
      <c r="I42" s="25">
        <f>SUMIFS('终审通过客户表（7.1-7.8)'!P:P,'终审通过客户表（7.1-7.8)'!L:L,B42)</f>
        <v>42</v>
      </c>
      <c r="J42" s="59">
        <f t="shared" si="4"/>
        <v>0.48837209302325579</v>
      </c>
      <c r="K42" s="25">
        <f>SUMIFS('审批回退初审（7.1-7.8）'!O:O,'审批回退初审（7.1-7.8）'!K:K,B42)</f>
        <v>7</v>
      </c>
      <c r="L42" s="60">
        <f t="shared" si="5"/>
        <v>8.1395348837209308E-2</v>
      </c>
      <c r="M42" s="61">
        <f>SUMIFS('初审产能表（7.1-7.8）'!I:I,'初审产能表（7.1-7.8）'!B:B,B42)</f>
        <v>2061.1800000000003</v>
      </c>
      <c r="N42" s="62">
        <f t="shared" si="6"/>
        <v>23.967209302325585</v>
      </c>
      <c r="O42" s="58"/>
      <c r="P42" s="58"/>
      <c r="Q42" s="58"/>
      <c r="R42" s="58"/>
    </row>
    <row r="43" spans="1:18" s="1" customFormat="1" x14ac:dyDescent="0.15">
      <c r="A43" s="25">
        <v>1</v>
      </c>
      <c r="B43" s="168" t="s">
        <v>211</v>
      </c>
      <c r="C43" s="50" t="str">
        <f>VLOOKUP(B43,'初审产能表（7.1-7.8）'!B:C,2,0)</f>
        <v>赵革静</v>
      </c>
      <c r="D43" s="50" t="str">
        <f>VLOOKUP(C43,'初审产能表（7.1-7.8）'!C:D,2,0)</f>
        <v>初审十二室</v>
      </c>
      <c r="E43" s="50" t="str">
        <f>VLOOKUP(C43,'组别&amp;区域'!M:R,6,0)</f>
        <v>审批十二组</v>
      </c>
      <c r="F43" s="50" t="str">
        <f>VLOOKUP(E43,'组别&amp;区域'!B:C,2,0)</f>
        <v>审批三区</v>
      </c>
      <c r="G43" s="51">
        <f>SUMIFS('初审产能表（7.1-7.8）'!F:F,'初审产能表（7.1-7.8）'!B:B,B43)</f>
        <v>84</v>
      </c>
      <c r="H43" s="52">
        <f t="shared" si="3"/>
        <v>16.8</v>
      </c>
      <c r="I43" s="25">
        <f>SUMIFS('终审通过客户表（7.1-7.8)'!P:P,'终审通过客户表（7.1-7.8)'!L:L,B43)</f>
        <v>36</v>
      </c>
      <c r="J43" s="59">
        <f t="shared" si="4"/>
        <v>0.42857142857142855</v>
      </c>
      <c r="K43" s="25">
        <f>SUMIFS('审批回退初审（7.1-7.8）'!O:O,'审批回退初审（7.1-7.8）'!K:K,B43)</f>
        <v>10</v>
      </c>
      <c r="L43" s="60">
        <f t="shared" si="5"/>
        <v>0.11904761904761904</v>
      </c>
      <c r="M43" s="61">
        <f>SUMIFS('初审产能表（7.1-7.8）'!I:I,'初审产能表（7.1-7.8）'!B:B,B43)</f>
        <v>1675.85</v>
      </c>
      <c r="N43" s="62">
        <f t="shared" si="6"/>
        <v>19.950595238095236</v>
      </c>
      <c r="O43" s="58"/>
      <c r="P43" s="58"/>
      <c r="Q43" s="58"/>
      <c r="R43" s="58"/>
    </row>
    <row r="44" spans="1:18" s="1" customFormat="1" x14ac:dyDescent="0.15">
      <c r="A44" s="25">
        <v>1</v>
      </c>
      <c r="B44" s="168" t="s">
        <v>197</v>
      </c>
      <c r="C44" s="50" t="str">
        <f>VLOOKUP(B44,'初审产能表（7.1-7.8）'!B:C,2,0)</f>
        <v>宫晨</v>
      </c>
      <c r="D44" s="50" t="str">
        <f>VLOOKUP(C44,'初审产能表（7.1-7.8）'!C:D,2,0)</f>
        <v>初审十三室</v>
      </c>
      <c r="E44" s="50" t="str">
        <f>VLOOKUP(C44,'组别&amp;区域'!M:R,6,0)</f>
        <v>审批十三组</v>
      </c>
      <c r="F44" s="50" t="str">
        <f>VLOOKUP(E44,'组别&amp;区域'!B:C,2,0)</f>
        <v>审批三区</v>
      </c>
      <c r="G44" s="51">
        <f>SUMIFS('初审产能表（7.1-7.8）'!F:F,'初审产能表（7.1-7.8）'!B:B,B44)</f>
        <v>84</v>
      </c>
      <c r="H44" s="52">
        <f t="shared" si="3"/>
        <v>16.8</v>
      </c>
      <c r="I44" s="25">
        <f>SUMIFS('终审通过客户表（7.1-7.8)'!P:P,'终审通过客户表（7.1-7.8)'!L:L,B44)</f>
        <v>50</v>
      </c>
      <c r="J44" s="59">
        <f t="shared" si="4"/>
        <v>0.59523809523809523</v>
      </c>
      <c r="K44" s="25">
        <f>SUMIFS('审批回退初审（7.1-7.8）'!O:O,'审批回退初审（7.1-7.8）'!K:K,B44)</f>
        <v>7</v>
      </c>
      <c r="L44" s="60">
        <f t="shared" si="5"/>
        <v>8.3333333333333329E-2</v>
      </c>
      <c r="M44" s="61">
        <f>SUMIFS('初审产能表（7.1-7.8）'!I:I,'初审产能表（7.1-7.8）'!B:B,B44)</f>
        <v>1805.4799999999998</v>
      </c>
      <c r="N44" s="62">
        <f t="shared" si="6"/>
        <v>21.493809523809521</v>
      </c>
      <c r="O44" s="58"/>
      <c r="P44" s="58"/>
      <c r="Q44" s="58"/>
      <c r="R44" s="58"/>
    </row>
    <row r="45" spans="1:18" s="1" customFormat="1" x14ac:dyDescent="0.15">
      <c r="A45" s="25">
        <v>1</v>
      </c>
      <c r="B45" s="168" t="s">
        <v>240</v>
      </c>
      <c r="C45" s="50" t="str">
        <f>VLOOKUP(B45,'初审产能表（7.1-7.8）'!B:C,2,0)</f>
        <v>王伟</v>
      </c>
      <c r="D45" s="50" t="str">
        <f>VLOOKUP(C45,'初审产能表（7.1-7.8）'!C:D,2,0)</f>
        <v>初审七室</v>
      </c>
      <c r="E45" s="50" t="str">
        <f>VLOOKUP(C45,'组别&amp;区域'!M:R,6,0)</f>
        <v>审批七组</v>
      </c>
      <c r="F45" s="50" t="str">
        <f>VLOOKUP(E45,'组别&amp;区域'!B:C,2,0)</f>
        <v>审批二区</v>
      </c>
      <c r="G45" s="51">
        <f>SUMIFS('初审产能表（7.1-7.8）'!F:F,'初审产能表（7.1-7.8）'!B:B,B45)</f>
        <v>84</v>
      </c>
      <c r="H45" s="52">
        <f t="shared" si="3"/>
        <v>16.8</v>
      </c>
      <c r="I45" s="25">
        <f>SUMIFS('终审通过客户表（7.1-7.8)'!P:P,'终审通过客户表（7.1-7.8)'!L:L,B45)</f>
        <v>43</v>
      </c>
      <c r="J45" s="59">
        <f t="shared" si="4"/>
        <v>0.51190476190476186</v>
      </c>
      <c r="K45" s="25">
        <f>SUMIFS('审批回退初审（7.1-7.8）'!O:O,'审批回退初审（7.1-7.8）'!K:K,B45)</f>
        <v>10</v>
      </c>
      <c r="L45" s="60">
        <f t="shared" si="5"/>
        <v>0.11904761904761904</v>
      </c>
      <c r="M45" s="61">
        <f>SUMIFS('初审产能表（7.1-7.8）'!I:I,'初审产能表（7.1-7.8）'!B:B,B45)</f>
        <v>1621.5099999999998</v>
      </c>
      <c r="N45" s="62">
        <f t="shared" si="6"/>
        <v>19.303690476190475</v>
      </c>
      <c r="O45" s="58"/>
      <c r="P45" s="58"/>
      <c r="Q45" s="58"/>
      <c r="R45" s="58"/>
    </row>
    <row r="46" spans="1:18" s="1" customFormat="1" x14ac:dyDescent="0.15">
      <c r="A46" s="25">
        <v>1</v>
      </c>
      <c r="B46" s="168" t="s">
        <v>202</v>
      </c>
      <c r="C46" s="50" t="str">
        <f>VLOOKUP(B46,'初审产能表（7.1-7.8）'!B:C,2,0)</f>
        <v>杨静</v>
      </c>
      <c r="D46" s="50" t="str">
        <f>VLOOKUP(C46,'初审产能表（7.1-7.8）'!C:D,2,0)</f>
        <v>初审三室</v>
      </c>
      <c r="E46" s="50" t="str">
        <f>VLOOKUP(C46,'组别&amp;区域'!M:R,6,0)</f>
        <v>审批三组</v>
      </c>
      <c r="F46" s="50" t="str">
        <f>VLOOKUP(E46,'组别&amp;区域'!B:C,2,0)</f>
        <v>审批一区</v>
      </c>
      <c r="G46" s="51">
        <f>SUMIFS('初审产能表（7.1-7.8）'!F:F,'初审产能表（7.1-7.8）'!B:B,B46)</f>
        <v>84</v>
      </c>
      <c r="H46" s="52">
        <f t="shared" si="3"/>
        <v>16.8</v>
      </c>
      <c r="I46" s="25">
        <f>SUMIFS('终审通过客户表（7.1-7.8)'!P:P,'终审通过客户表（7.1-7.8)'!L:L,B46)</f>
        <v>44</v>
      </c>
      <c r="J46" s="59">
        <f t="shared" si="4"/>
        <v>0.52380952380952384</v>
      </c>
      <c r="K46" s="25">
        <f>SUMIFS('审批回退初审（7.1-7.8）'!O:O,'审批回退初审（7.1-7.8）'!K:K,B46)</f>
        <v>7</v>
      </c>
      <c r="L46" s="60">
        <f t="shared" si="5"/>
        <v>8.3333333333333329E-2</v>
      </c>
      <c r="M46" s="61">
        <f>SUMIFS('初审产能表（7.1-7.8）'!I:I,'初审产能表（7.1-7.8）'!B:B,B46)</f>
        <v>1743.58</v>
      </c>
      <c r="N46" s="62">
        <f t="shared" si="6"/>
        <v>20.75690476190476</v>
      </c>
      <c r="O46" s="58"/>
      <c r="P46" s="58"/>
      <c r="Q46" s="58"/>
      <c r="R46" s="58"/>
    </row>
    <row r="47" spans="1:18" s="1" customFormat="1" x14ac:dyDescent="0.15">
      <c r="A47" s="25">
        <v>1</v>
      </c>
      <c r="B47" s="168" t="s">
        <v>228</v>
      </c>
      <c r="C47" s="50" t="str">
        <f>VLOOKUP(B47,'初审产能表（7.1-7.8）'!B:C,2,0)</f>
        <v>刘娜</v>
      </c>
      <c r="D47" s="50" t="str">
        <f>VLOOKUP(C47,'初审产能表（7.1-7.8）'!C:D,2,0)</f>
        <v>初审十室</v>
      </c>
      <c r="E47" s="50" t="str">
        <f>VLOOKUP(C47,'组别&amp;区域'!M:R,6,0)</f>
        <v>审批十组</v>
      </c>
      <c r="F47" s="50" t="str">
        <f>VLOOKUP(E47,'组别&amp;区域'!B:C,2,0)</f>
        <v>审批三区</v>
      </c>
      <c r="G47" s="51">
        <f>SUMIFS('初审产能表（7.1-7.8）'!F:F,'初审产能表（7.1-7.8）'!B:B,B47)</f>
        <v>84</v>
      </c>
      <c r="H47" s="52">
        <f t="shared" si="3"/>
        <v>16.8</v>
      </c>
      <c r="I47" s="25">
        <f>SUMIFS('终审通过客户表（7.1-7.8)'!P:P,'终审通过客户表（7.1-7.8)'!L:L,B47)</f>
        <v>36</v>
      </c>
      <c r="J47" s="59">
        <f t="shared" si="4"/>
        <v>0.42857142857142855</v>
      </c>
      <c r="K47" s="25">
        <f>SUMIFS('审批回退初审（7.1-7.8）'!O:O,'审批回退初审（7.1-7.8）'!K:K,B47)</f>
        <v>7</v>
      </c>
      <c r="L47" s="60">
        <f t="shared" si="5"/>
        <v>8.3333333333333329E-2</v>
      </c>
      <c r="M47" s="61">
        <f>SUMIFS('初审产能表（7.1-7.8）'!I:I,'初审产能表（7.1-7.8）'!B:B,B47)</f>
        <v>1774.29</v>
      </c>
      <c r="N47" s="62">
        <f t="shared" si="6"/>
        <v>21.122499999999999</v>
      </c>
      <c r="O47" s="58"/>
      <c r="P47" s="58"/>
      <c r="Q47" s="58"/>
      <c r="R47" s="58"/>
    </row>
    <row r="48" spans="1:18" s="1" customFormat="1" x14ac:dyDescent="0.15">
      <c r="A48" s="25">
        <v>1</v>
      </c>
      <c r="B48" s="168" t="s">
        <v>205</v>
      </c>
      <c r="C48" s="50" t="str">
        <f>VLOOKUP(B48,'初审产能表（7.1-7.8）'!B:C,2,0)</f>
        <v>王艳兄</v>
      </c>
      <c r="D48" s="50" t="str">
        <f>VLOOKUP(C48,'初审产能表（7.1-7.8）'!C:D,2,0)</f>
        <v>初审七室</v>
      </c>
      <c r="E48" s="50" t="str">
        <f>VLOOKUP(C48,'组别&amp;区域'!M:R,6,0)</f>
        <v>审批七组</v>
      </c>
      <c r="F48" s="50" t="str">
        <f>VLOOKUP(E48,'组别&amp;区域'!B:C,2,0)</f>
        <v>审批二区</v>
      </c>
      <c r="G48" s="51">
        <f>SUMIFS('初审产能表（7.1-7.8）'!F:F,'初审产能表（7.1-7.8）'!B:B,B48)</f>
        <v>84</v>
      </c>
      <c r="H48" s="52">
        <f t="shared" si="3"/>
        <v>16.8</v>
      </c>
      <c r="I48" s="25">
        <f>SUMIFS('终审通过客户表（7.1-7.8)'!P:P,'终审通过客户表（7.1-7.8)'!L:L,B48)</f>
        <v>53</v>
      </c>
      <c r="J48" s="59">
        <f t="shared" si="4"/>
        <v>0.63095238095238093</v>
      </c>
      <c r="K48" s="25">
        <f>SUMIFS('审批回退初审（7.1-7.8）'!O:O,'审批回退初审（7.1-7.8）'!K:K,B48)</f>
        <v>8</v>
      </c>
      <c r="L48" s="60">
        <f t="shared" si="5"/>
        <v>9.5238095238095233E-2</v>
      </c>
      <c r="M48" s="61">
        <f>SUMIFS('初审产能表（7.1-7.8）'!I:I,'初审产能表（7.1-7.8）'!B:B,B48)</f>
        <v>1937.24</v>
      </c>
      <c r="N48" s="62">
        <f t="shared" si="6"/>
        <v>23.062380952380952</v>
      </c>
      <c r="O48" s="58"/>
      <c r="P48" s="58"/>
      <c r="Q48" s="58"/>
      <c r="R48" s="58"/>
    </row>
    <row r="49" spans="1:18" s="1" customFormat="1" x14ac:dyDescent="0.15">
      <c r="A49" s="177"/>
      <c r="B49" s="168" t="s">
        <v>209</v>
      </c>
      <c r="C49" s="50" t="str">
        <f>VLOOKUP(B49,'初审产能表（7.1-7.8）'!B:C,2,0)</f>
        <v>牛芬</v>
      </c>
      <c r="D49" s="50" t="str">
        <f>VLOOKUP(C49,'初审产能表（7.1-7.8）'!C:D,2,0)</f>
        <v>初审五室</v>
      </c>
      <c r="E49" s="50" t="str">
        <f>VLOOKUP(C49,'组别&amp;区域'!M:R,6,0)</f>
        <v>审批五组</v>
      </c>
      <c r="F49" s="50" t="str">
        <f>VLOOKUP(E49,'组别&amp;区域'!B:C,2,0)</f>
        <v>审批一区</v>
      </c>
      <c r="G49" s="51">
        <f>SUMIFS('初审产能表（7.1-7.8）'!F:F,'初审产能表（7.1-7.8）'!B:B,B49)</f>
        <v>83</v>
      </c>
      <c r="H49" s="52">
        <f t="shared" si="3"/>
        <v>16.600000000000001</v>
      </c>
      <c r="I49" s="25">
        <f>SUMIFS('终审通过客户表（7.1-7.8)'!P:P,'终审通过客户表（7.1-7.8)'!L:L,B49)</f>
        <v>35</v>
      </c>
      <c r="J49" s="59">
        <f t="shared" si="4"/>
        <v>0.42168674698795183</v>
      </c>
      <c r="K49" s="25">
        <f>SUMIFS('审批回退初审（7.1-7.8）'!O:O,'审批回退初审（7.1-7.8）'!K:K,B49)</f>
        <v>6</v>
      </c>
      <c r="L49" s="60">
        <f t="shared" si="5"/>
        <v>7.2289156626506021E-2</v>
      </c>
      <c r="M49" s="61">
        <f>SUMIFS('初审产能表（7.1-7.8）'!I:I,'初审产能表（7.1-7.8）'!B:B,B49)</f>
        <v>1904.54</v>
      </c>
      <c r="N49" s="62">
        <f t="shared" si="6"/>
        <v>22.946265060240965</v>
      </c>
      <c r="O49" s="58"/>
      <c r="P49" s="58"/>
      <c r="Q49" s="58"/>
      <c r="R49" s="58"/>
    </row>
    <row r="50" spans="1:18" s="1" customFormat="1" x14ac:dyDescent="0.15">
      <c r="A50" s="177"/>
      <c r="B50" s="168" t="s">
        <v>227</v>
      </c>
      <c r="C50" s="50" t="str">
        <f>VLOOKUP(B50,'初审产能表（7.1-7.8）'!B:C,2,0)</f>
        <v>苏小娇</v>
      </c>
      <c r="D50" s="50" t="str">
        <f>VLOOKUP(C50,'初审产能表（7.1-7.8）'!C:D,2,0)</f>
        <v>初审十一室</v>
      </c>
      <c r="E50" s="50" t="str">
        <f>VLOOKUP(C50,'组别&amp;区域'!M:R,6,0)</f>
        <v>审批十一组</v>
      </c>
      <c r="F50" s="50" t="str">
        <f>VLOOKUP(E50,'组别&amp;区域'!B:C,2,0)</f>
        <v>审批三区</v>
      </c>
      <c r="G50" s="51">
        <f>SUMIFS('初审产能表（7.1-7.8）'!F:F,'初审产能表（7.1-7.8）'!B:B,B50)</f>
        <v>82</v>
      </c>
      <c r="H50" s="52">
        <f t="shared" si="3"/>
        <v>16.399999999999999</v>
      </c>
      <c r="I50" s="25">
        <f>SUMIFS('终审通过客户表（7.1-7.8)'!P:P,'终审通过客户表（7.1-7.8)'!L:L,B50)</f>
        <v>35</v>
      </c>
      <c r="J50" s="59">
        <f t="shared" si="4"/>
        <v>0.42682926829268292</v>
      </c>
      <c r="K50" s="25">
        <f>SUMIFS('审批回退初审（7.1-7.8）'!O:O,'审批回退初审（7.1-7.8）'!K:K,B50)</f>
        <v>6</v>
      </c>
      <c r="L50" s="60">
        <f t="shared" si="5"/>
        <v>7.3170731707317069E-2</v>
      </c>
      <c r="M50" s="61">
        <f>SUMIFS('初审产能表（7.1-7.8）'!I:I,'初审产能表（7.1-7.8）'!B:B,B50)</f>
        <v>1681.04</v>
      </c>
      <c r="N50" s="62">
        <f t="shared" si="6"/>
        <v>20.500487804878048</v>
      </c>
      <c r="O50" s="58"/>
      <c r="P50" s="58"/>
      <c r="Q50" s="58"/>
      <c r="R50" s="58"/>
    </row>
    <row r="51" spans="1:18" s="1" customFormat="1" x14ac:dyDescent="0.15">
      <c r="A51" s="25">
        <v>1</v>
      </c>
      <c r="B51" s="168" t="s">
        <v>207</v>
      </c>
      <c r="C51" s="50" t="str">
        <f>VLOOKUP(B51,'初审产能表（7.1-7.8）'!B:C,2,0)</f>
        <v>耿雪</v>
      </c>
      <c r="D51" s="50" t="str">
        <f>VLOOKUP(C51,'初审产能表（7.1-7.8）'!C:D,2,0)</f>
        <v>初审三室</v>
      </c>
      <c r="E51" s="50" t="str">
        <f>VLOOKUP(C51,'组别&amp;区域'!M:R,6,0)</f>
        <v>审批三组</v>
      </c>
      <c r="F51" s="50" t="str">
        <f>VLOOKUP(E51,'组别&amp;区域'!B:C,2,0)</f>
        <v>审批一区</v>
      </c>
      <c r="G51" s="51">
        <f>SUMIFS('初审产能表（7.1-7.8）'!F:F,'初审产能表（7.1-7.8）'!B:B,B51)</f>
        <v>81</v>
      </c>
      <c r="H51" s="52">
        <f t="shared" si="3"/>
        <v>16.2</v>
      </c>
      <c r="I51" s="25">
        <f>SUMIFS('终审通过客户表（7.1-7.8)'!P:P,'终审通过客户表（7.1-7.8)'!L:L,B51)</f>
        <v>37</v>
      </c>
      <c r="J51" s="59">
        <f t="shared" si="4"/>
        <v>0.4567901234567901</v>
      </c>
      <c r="K51" s="25">
        <f>SUMIFS('审批回退初审（7.1-7.8）'!O:O,'审批回退初审（7.1-7.8）'!K:K,B51)</f>
        <v>3</v>
      </c>
      <c r="L51" s="60">
        <f t="shared" si="5"/>
        <v>3.7037037037037035E-2</v>
      </c>
      <c r="M51" s="61">
        <f>SUMIFS('初审产能表（7.1-7.8）'!I:I,'初审产能表（7.1-7.8）'!B:B,B51)</f>
        <v>1741.91</v>
      </c>
      <c r="N51" s="62">
        <f t="shared" si="6"/>
        <v>21.505061728395063</v>
      </c>
      <c r="O51" s="58"/>
      <c r="P51" s="58"/>
      <c r="Q51" s="58"/>
      <c r="R51" s="58"/>
    </row>
    <row r="52" spans="1:18" s="1" customFormat="1" x14ac:dyDescent="0.15">
      <c r="A52" s="25">
        <v>1</v>
      </c>
      <c r="B52" s="168" t="s">
        <v>231</v>
      </c>
      <c r="C52" s="50" t="str">
        <f>VLOOKUP(B52,'初审产能表（7.1-7.8）'!B:C,2,0)</f>
        <v>苏淼</v>
      </c>
      <c r="D52" s="50" t="str">
        <f>VLOOKUP(C52,'初审产能表（7.1-7.8）'!C:D,2,0)</f>
        <v>初审六室</v>
      </c>
      <c r="E52" s="50" t="str">
        <f>VLOOKUP(C52,'组别&amp;区域'!M:R,6,0)</f>
        <v>审批六组</v>
      </c>
      <c r="F52" s="50" t="str">
        <f>VLOOKUP(E52,'组别&amp;区域'!B:C,2,0)</f>
        <v>审批二区</v>
      </c>
      <c r="G52" s="51">
        <f>SUMIFS('初审产能表（7.1-7.8）'!F:F,'初审产能表（7.1-7.8）'!B:B,B52)</f>
        <v>81</v>
      </c>
      <c r="H52" s="52">
        <f t="shared" si="3"/>
        <v>16.2</v>
      </c>
      <c r="I52" s="25">
        <f>SUMIFS('终审通过客户表（7.1-7.8)'!P:P,'终审通过客户表（7.1-7.8)'!L:L,B52)</f>
        <v>33</v>
      </c>
      <c r="J52" s="59">
        <f t="shared" si="4"/>
        <v>0.40740740740740738</v>
      </c>
      <c r="K52" s="25">
        <f>SUMIFS('审批回退初审（7.1-7.8）'!O:O,'审批回退初审（7.1-7.8）'!K:K,B52)</f>
        <v>12</v>
      </c>
      <c r="L52" s="60">
        <f t="shared" si="5"/>
        <v>0.14814814814814814</v>
      </c>
      <c r="M52" s="61">
        <f>SUMIFS('初审产能表（7.1-7.8）'!I:I,'初审产能表（7.1-7.8）'!B:B,B52)</f>
        <v>1750.9799999999998</v>
      </c>
      <c r="N52" s="62">
        <f t="shared" si="6"/>
        <v>21.617037037037033</v>
      </c>
      <c r="O52" s="58"/>
      <c r="P52" s="58"/>
      <c r="Q52" s="58"/>
      <c r="R52" s="58"/>
    </row>
    <row r="53" spans="1:18" s="1" customFormat="1" x14ac:dyDescent="0.15">
      <c r="A53" s="25">
        <v>1</v>
      </c>
      <c r="B53" s="168" t="s">
        <v>259</v>
      </c>
      <c r="C53" s="50" t="str">
        <f>VLOOKUP(B53,'初审产能表（7.1-7.8）'!B:C,2,0)</f>
        <v>姚珊珊</v>
      </c>
      <c r="D53" s="50" t="str">
        <f>VLOOKUP(C53,'初审产能表（7.1-7.8）'!C:D,2,0)</f>
        <v>初审十八室</v>
      </c>
      <c r="E53" s="50" t="str">
        <f>VLOOKUP(C53,'组别&amp;区域'!M:R,6,0)</f>
        <v>综合业务三组</v>
      </c>
      <c r="F53" s="50" t="str">
        <f>VLOOKUP(E53,'组别&amp;区域'!B:C,2,0)</f>
        <v>审批三区</v>
      </c>
      <c r="G53" s="51">
        <f>SUMIFS('初审产能表（7.1-7.8）'!F:F,'初审产能表（7.1-7.8）'!B:B,B53)</f>
        <v>80</v>
      </c>
      <c r="H53" s="52">
        <f t="shared" si="3"/>
        <v>16</v>
      </c>
      <c r="I53" s="25">
        <f>SUMIFS('终审通过客户表（7.1-7.8)'!P:P,'终审通过客户表（7.1-7.8)'!L:L,B53)</f>
        <v>42</v>
      </c>
      <c r="J53" s="59">
        <f t="shared" si="4"/>
        <v>0.52500000000000002</v>
      </c>
      <c r="K53" s="25">
        <f>SUMIFS('审批回退初审（7.1-7.8）'!O:O,'审批回退初审（7.1-7.8）'!K:K,B53)</f>
        <v>2</v>
      </c>
      <c r="L53" s="60">
        <f t="shared" si="5"/>
        <v>2.5000000000000001E-2</v>
      </c>
      <c r="M53" s="61">
        <f>SUMIFS('初审产能表（7.1-7.8）'!I:I,'初审产能表（7.1-7.8）'!B:B,B53)</f>
        <v>1693.5900000000001</v>
      </c>
      <c r="N53" s="62">
        <f t="shared" si="6"/>
        <v>21.169875000000001</v>
      </c>
      <c r="O53" s="58"/>
      <c r="P53" s="58"/>
      <c r="Q53" s="58"/>
      <c r="R53" s="58"/>
    </row>
    <row r="54" spans="1:18" s="1" customFormat="1" x14ac:dyDescent="0.15">
      <c r="A54" s="177"/>
      <c r="B54" s="168" t="s">
        <v>224</v>
      </c>
      <c r="C54" s="50" t="str">
        <f>VLOOKUP(B54,'初审产能表（7.1-7.8）'!B:C,2,0)</f>
        <v>刘畅</v>
      </c>
      <c r="D54" s="50" t="str">
        <f>VLOOKUP(C54,'初审产能表（7.1-7.8）'!C:D,2,0)</f>
        <v>初审九室</v>
      </c>
      <c r="E54" s="50" t="str">
        <f>VLOOKUP(C54,'组别&amp;区域'!M:R,6,0)</f>
        <v>审批九组</v>
      </c>
      <c r="F54" s="50" t="str">
        <f>VLOOKUP(E54,'组别&amp;区域'!B:C,2,0)</f>
        <v>审批二区</v>
      </c>
      <c r="G54" s="51">
        <f>SUMIFS('初审产能表（7.1-7.8）'!F:F,'初审产能表（7.1-7.8）'!B:B,B54)</f>
        <v>80</v>
      </c>
      <c r="H54" s="52">
        <f t="shared" si="3"/>
        <v>16</v>
      </c>
      <c r="I54" s="25">
        <f>SUMIFS('终审通过客户表（7.1-7.8)'!P:P,'终审通过客户表（7.1-7.8)'!L:L,B54)</f>
        <v>43</v>
      </c>
      <c r="J54" s="59">
        <f t="shared" si="4"/>
        <v>0.53749999999999998</v>
      </c>
      <c r="K54" s="25">
        <f>SUMIFS('审批回退初审（7.1-7.8）'!O:O,'审批回退初审（7.1-7.8）'!K:K,B54)</f>
        <v>6</v>
      </c>
      <c r="L54" s="60">
        <f t="shared" si="5"/>
        <v>7.4999999999999997E-2</v>
      </c>
      <c r="M54" s="61">
        <f>SUMIFS('初审产能表（7.1-7.8）'!I:I,'初审产能表（7.1-7.8）'!B:B,B54)</f>
        <v>1726.4099999999999</v>
      </c>
      <c r="N54" s="62">
        <f t="shared" si="6"/>
        <v>21.580124999999999</v>
      </c>
      <c r="O54" s="58"/>
      <c r="P54" s="58"/>
      <c r="Q54" s="58"/>
      <c r="R54" s="58"/>
    </row>
    <row r="55" spans="1:18" s="1" customFormat="1" x14ac:dyDescent="0.15">
      <c r="A55" s="177"/>
      <c r="B55" s="168" t="s">
        <v>230</v>
      </c>
      <c r="C55" s="50" t="str">
        <f>VLOOKUP(B55,'初审产能表（7.1-7.8）'!B:C,2,0)</f>
        <v>杨月</v>
      </c>
      <c r="D55" s="50" t="str">
        <f>VLOOKUP(C55,'初审产能表（7.1-7.8）'!C:D,2,0)</f>
        <v>初审十八室</v>
      </c>
      <c r="E55" s="50" t="str">
        <f>VLOOKUP(C55,'组别&amp;区域'!M:R,6,0)</f>
        <v>综合业务三组</v>
      </c>
      <c r="F55" s="50" t="str">
        <f>VLOOKUP(E55,'组别&amp;区域'!B:C,2,0)</f>
        <v>审批三区</v>
      </c>
      <c r="G55" s="51">
        <f>SUMIFS('初审产能表（7.1-7.8）'!F:F,'初审产能表（7.1-7.8）'!B:B,B55)</f>
        <v>80</v>
      </c>
      <c r="H55" s="52">
        <f t="shared" si="3"/>
        <v>16</v>
      </c>
      <c r="I55" s="25">
        <f>SUMIFS('终审通过客户表（7.1-7.8)'!P:P,'终审通过客户表（7.1-7.8)'!L:L,B55)</f>
        <v>32</v>
      </c>
      <c r="J55" s="59">
        <f t="shared" si="4"/>
        <v>0.4</v>
      </c>
      <c r="K55" s="25">
        <f>SUMIFS('审批回退初审（7.1-7.8）'!O:O,'审批回退初审（7.1-7.8）'!K:K,B55)</f>
        <v>3</v>
      </c>
      <c r="L55" s="60">
        <f t="shared" si="5"/>
        <v>3.7499999999999999E-2</v>
      </c>
      <c r="M55" s="61">
        <f>SUMIFS('初审产能表（7.1-7.8）'!I:I,'初审产能表（7.1-7.8）'!B:B,B55)</f>
        <v>1728.3799999999999</v>
      </c>
      <c r="N55" s="62">
        <f t="shared" si="6"/>
        <v>21.604749999999999</v>
      </c>
      <c r="O55" s="58"/>
      <c r="P55" s="58"/>
      <c r="Q55" s="58"/>
      <c r="R55" s="58"/>
    </row>
    <row r="56" spans="1:18" s="1" customFormat="1" x14ac:dyDescent="0.15">
      <c r="A56" s="25">
        <v>1</v>
      </c>
      <c r="B56" s="168" t="s">
        <v>234</v>
      </c>
      <c r="C56" s="50" t="str">
        <f>VLOOKUP(B56,'初审产能表（7.1-7.8）'!B:C,2,0)</f>
        <v>靳小雪</v>
      </c>
      <c r="D56" s="50" t="str">
        <f>VLOOKUP(C56,'初审产能表（7.1-7.8）'!C:D,2,0)</f>
        <v>初审十三室</v>
      </c>
      <c r="E56" s="50" t="str">
        <f>VLOOKUP(C56,'组别&amp;区域'!M:R,6,0)</f>
        <v>审批十三组</v>
      </c>
      <c r="F56" s="50" t="str">
        <f>VLOOKUP(E56,'组别&amp;区域'!B:C,2,0)</f>
        <v>审批三区</v>
      </c>
      <c r="G56" s="51">
        <f>SUMIFS('初审产能表（7.1-7.8）'!F:F,'初审产能表（7.1-7.8）'!B:B,B56)</f>
        <v>79</v>
      </c>
      <c r="H56" s="52">
        <f t="shared" si="3"/>
        <v>15.8</v>
      </c>
      <c r="I56" s="25">
        <f>SUMIFS('终审通过客户表（7.1-7.8)'!P:P,'终审通过客户表（7.1-7.8)'!L:L,B56)</f>
        <v>36</v>
      </c>
      <c r="J56" s="59">
        <f t="shared" si="4"/>
        <v>0.45569620253164556</v>
      </c>
      <c r="K56" s="25">
        <f>SUMIFS('审批回退初审（7.1-7.8）'!O:O,'审批回退初审（7.1-7.8）'!K:K,B56)</f>
        <v>3</v>
      </c>
      <c r="L56" s="60">
        <f t="shared" si="5"/>
        <v>3.7974683544303799E-2</v>
      </c>
      <c r="M56" s="61">
        <f>SUMIFS('初审产能表（7.1-7.8）'!I:I,'初审产能表（7.1-7.8）'!B:B,B56)</f>
        <v>1673.6900000000003</v>
      </c>
      <c r="N56" s="62">
        <f t="shared" si="6"/>
        <v>21.185949367088611</v>
      </c>
      <c r="O56" s="58"/>
      <c r="P56" s="58"/>
      <c r="Q56" s="58"/>
      <c r="R56" s="58"/>
    </row>
    <row r="57" spans="1:18" s="1" customFormat="1" x14ac:dyDescent="0.15">
      <c r="A57" s="25">
        <v>1</v>
      </c>
      <c r="B57" s="168" t="s">
        <v>238</v>
      </c>
      <c r="C57" s="50" t="str">
        <f>VLOOKUP(B57,'初审产能表（7.1-7.8）'!B:C,2,0)</f>
        <v>李静霞</v>
      </c>
      <c r="D57" s="50" t="str">
        <f>VLOOKUP(C57,'初审产能表（7.1-7.8）'!C:D,2,0)</f>
        <v>初审一室</v>
      </c>
      <c r="E57" s="50" t="str">
        <f>VLOOKUP(C57,'组别&amp;区域'!M:R,6,0)</f>
        <v>审批一组</v>
      </c>
      <c r="F57" s="50" t="str">
        <f>VLOOKUP(E57,'组别&amp;区域'!B:C,2,0)</f>
        <v>审批一区</v>
      </c>
      <c r="G57" s="51">
        <f>SUMIFS('初审产能表（7.1-7.8）'!F:F,'初审产能表（7.1-7.8）'!B:B,B57)</f>
        <v>79</v>
      </c>
      <c r="H57" s="52">
        <f t="shared" si="3"/>
        <v>15.8</v>
      </c>
      <c r="I57" s="25">
        <f>SUMIFS('终审通过客户表（7.1-7.8)'!P:P,'终审通过客户表（7.1-7.8)'!L:L,B57)</f>
        <v>44</v>
      </c>
      <c r="J57" s="59">
        <f t="shared" si="4"/>
        <v>0.55696202531645567</v>
      </c>
      <c r="K57" s="25">
        <f>SUMIFS('审批回退初审（7.1-7.8）'!O:O,'审批回退初审（7.1-7.8）'!K:K,B57)</f>
        <v>7</v>
      </c>
      <c r="L57" s="60">
        <f t="shared" si="5"/>
        <v>8.8607594936708861E-2</v>
      </c>
      <c r="M57" s="61">
        <f>SUMIFS('初审产能表（7.1-7.8）'!I:I,'初审产能表（7.1-7.8）'!B:B,B57)</f>
        <v>1719.0300000000002</v>
      </c>
      <c r="N57" s="62">
        <f t="shared" si="6"/>
        <v>21.759873417721522</v>
      </c>
      <c r="O57" s="58"/>
      <c r="P57" s="58"/>
      <c r="Q57" s="58"/>
      <c r="R57" s="58"/>
    </row>
    <row r="58" spans="1:18" s="1" customFormat="1" x14ac:dyDescent="0.15">
      <c r="A58" s="25">
        <v>1</v>
      </c>
      <c r="B58" s="168" t="s">
        <v>214</v>
      </c>
      <c r="C58" s="50" t="str">
        <f>VLOOKUP(B58,'初审产能表（7.1-7.8）'!B:C,2,0)</f>
        <v>穆文婷</v>
      </c>
      <c r="D58" s="50" t="str">
        <f>VLOOKUP(C58,'初审产能表（7.1-7.8）'!C:D,2,0)</f>
        <v>初审十室</v>
      </c>
      <c r="E58" s="50" t="str">
        <f>VLOOKUP(C58,'组别&amp;区域'!M:R,6,0)</f>
        <v>审批十组</v>
      </c>
      <c r="F58" s="50" t="str">
        <f>VLOOKUP(E58,'组别&amp;区域'!B:C,2,0)</f>
        <v>审批三区</v>
      </c>
      <c r="G58" s="51">
        <f>SUMIFS('初审产能表（7.1-7.8）'!F:F,'初审产能表（7.1-7.8）'!B:B,B58)</f>
        <v>78</v>
      </c>
      <c r="H58" s="52">
        <f t="shared" si="3"/>
        <v>15.6</v>
      </c>
      <c r="I58" s="25">
        <f>SUMIFS('终审通过客户表（7.1-7.8)'!P:P,'终审通过客户表（7.1-7.8)'!L:L,B58)</f>
        <v>44</v>
      </c>
      <c r="J58" s="59">
        <f t="shared" si="4"/>
        <v>0.5641025641025641</v>
      </c>
      <c r="K58" s="25">
        <f>SUMIFS('审批回退初审（7.1-7.8）'!O:O,'审批回退初审（7.1-7.8）'!K:K,B58)</f>
        <v>8</v>
      </c>
      <c r="L58" s="60">
        <f t="shared" si="5"/>
        <v>0.10256410256410256</v>
      </c>
      <c r="M58" s="61">
        <f>SUMIFS('初审产能表（7.1-7.8）'!I:I,'初审产能表（7.1-7.8）'!B:B,B58)</f>
        <v>1750.6399999999999</v>
      </c>
      <c r="N58" s="62">
        <f t="shared" si="6"/>
        <v>22.444102564102561</v>
      </c>
      <c r="O58" s="58"/>
      <c r="P58" s="58"/>
      <c r="Q58" s="58"/>
      <c r="R58" s="58"/>
    </row>
    <row r="59" spans="1:18" s="1" customFormat="1" x14ac:dyDescent="0.15">
      <c r="A59" s="25">
        <v>1</v>
      </c>
      <c r="B59" s="168" t="s">
        <v>225</v>
      </c>
      <c r="C59" s="50" t="str">
        <f>VLOOKUP(B59,'初审产能表（7.1-7.8）'!B:C,2,0)</f>
        <v>范辰凤</v>
      </c>
      <c r="D59" s="50" t="str">
        <f>VLOOKUP(C59,'初审产能表（7.1-7.8）'!C:D,2,0)</f>
        <v>初审十八室</v>
      </c>
      <c r="E59" s="50" t="str">
        <f>VLOOKUP(C59,'组别&amp;区域'!M:R,6,0)</f>
        <v>综合业务三组</v>
      </c>
      <c r="F59" s="50" t="str">
        <f>VLOOKUP(E59,'组别&amp;区域'!B:C,2,0)</f>
        <v>审批三区</v>
      </c>
      <c r="G59" s="51">
        <f>SUMIFS('初审产能表（7.1-7.8）'!F:F,'初审产能表（7.1-7.8）'!B:B,B59)</f>
        <v>78</v>
      </c>
      <c r="H59" s="52">
        <f t="shared" si="3"/>
        <v>15.6</v>
      </c>
      <c r="I59" s="25">
        <f>SUMIFS('终审通过客户表（7.1-7.8)'!P:P,'终审通过客户表（7.1-7.8)'!L:L,B59)</f>
        <v>30</v>
      </c>
      <c r="J59" s="59">
        <f t="shared" si="4"/>
        <v>0.38461538461538464</v>
      </c>
      <c r="K59" s="25">
        <f>SUMIFS('审批回退初审（7.1-7.8）'!O:O,'审批回退初审（7.1-7.8）'!K:K,B59)</f>
        <v>1</v>
      </c>
      <c r="L59" s="60">
        <f t="shared" si="5"/>
        <v>1.282051282051282E-2</v>
      </c>
      <c r="M59" s="61">
        <f>SUMIFS('初审产能表（7.1-7.8）'!I:I,'初审产能表（7.1-7.8）'!B:B,B59)</f>
        <v>1870.14</v>
      </c>
      <c r="N59" s="62">
        <f t="shared" si="6"/>
        <v>23.976153846153846</v>
      </c>
      <c r="O59" s="58"/>
      <c r="P59" s="58"/>
      <c r="Q59" s="58"/>
      <c r="R59" s="58"/>
    </row>
    <row r="60" spans="1:18" s="1" customFormat="1" x14ac:dyDescent="0.15">
      <c r="A60" s="177"/>
      <c r="B60" s="168" t="s">
        <v>187</v>
      </c>
      <c r="C60" s="50" t="str">
        <f>VLOOKUP(B60,'初审产能表（7.1-7.8）'!B:C,2,0)</f>
        <v>郝颖稳</v>
      </c>
      <c r="D60" s="50" t="str">
        <f>VLOOKUP(C60,'初审产能表（7.1-7.8）'!C:D,2,0)</f>
        <v>初审五室</v>
      </c>
      <c r="E60" s="50" t="str">
        <f>VLOOKUP(C60,'组别&amp;区域'!M:R,6,0)</f>
        <v>审批五组</v>
      </c>
      <c r="F60" s="50" t="str">
        <f>VLOOKUP(E60,'组别&amp;区域'!B:C,2,0)</f>
        <v>审批一区</v>
      </c>
      <c r="G60" s="51">
        <f>SUMIFS('初审产能表（7.1-7.8）'!F:F,'初审产能表（7.1-7.8）'!B:B,B60)</f>
        <v>76</v>
      </c>
      <c r="H60" s="52">
        <f t="shared" si="3"/>
        <v>15.2</v>
      </c>
      <c r="I60" s="25">
        <f>SUMIFS('终审通过客户表（7.1-7.8)'!P:P,'终审通过客户表（7.1-7.8)'!L:L,B60)</f>
        <v>34</v>
      </c>
      <c r="J60" s="59">
        <f t="shared" si="4"/>
        <v>0.44736842105263158</v>
      </c>
      <c r="K60" s="25">
        <f>SUMIFS('审批回退初审（7.1-7.8）'!O:O,'审批回退初审（7.1-7.8）'!K:K,B60)</f>
        <v>11</v>
      </c>
      <c r="L60" s="60">
        <f t="shared" si="5"/>
        <v>0.14473684210526316</v>
      </c>
      <c r="M60" s="61">
        <f>SUMIFS('初审产能表（7.1-7.8）'!I:I,'初审产能表（7.1-7.8）'!B:B,B60)</f>
        <v>1734.61</v>
      </c>
      <c r="N60" s="62">
        <f t="shared" si="6"/>
        <v>22.823815789473684</v>
      </c>
      <c r="O60" s="58"/>
      <c r="P60" s="58"/>
      <c r="Q60" s="58"/>
      <c r="R60" s="58"/>
    </row>
    <row r="61" spans="1:18" s="1" customFormat="1" x14ac:dyDescent="0.15">
      <c r="A61" s="25">
        <v>1</v>
      </c>
      <c r="B61" s="168" t="s">
        <v>262</v>
      </c>
      <c r="C61" s="50" t="str">
        <f>VLOOKUP(B61,'初审产能表（7.1-7.8）'!B:C,2,0)</f>
        <v>陈跃军</v>
      </c>
      <c r="D61" s="50" t="str">
        <f>VLOOKUP(C61,'初审产能表（7.1-7.8）'!C:D,2,0)</f>
        <v>初审十八室</v>
      </c>
      <c r="E61" s="50" t="str">
        <f>VLOOKUP(C61,'组别&amp;区域'!M:R,6,0)</f>
        <v>综合业务三组</v>
      </c>
      <c r="F61" s="50" t="str">
        <f>VLOOKUP(E61,'组别&amp;区域'!B:C,2,0)</f>
        <v>审批三区</v>
      </c>
      <c r="G61" s="51">
        <f>SUMIFS('初审产能表（7.1-7.8）'!F:F,'初审产能表（7.1-7.8）'!B:B,B61)</f>
        <v>75</v>
      </c>
      <c r="H61" s="52">
        <f t="shared" si="3"/>
        <v>15</v>
      </c>
      <c r="I61" s="25">
        <f>SUMIFS('终审通过客户表（7.1-7.8)'!P:P,'终审通过客户表（7.1-7.8)'!L:L,B61)</f>
        <v>34</v>
      </c>
      <c r="J61" s="59">
        <f t="shared" si="4"/>
        <v>0.45333333333333331</v>
      </c>
      <c r="K61" s="25">
        <f>SUMIFS('审批回退初审（7.1-7.8）'!O:O,'审批回退初审（7.1-7.8）'!K:K,B61)</f>
        <v>1</v>
      </c>
      <c r="L61" s="60">
        <f t="shared" si="5"/>
        <v>1.3333333333333334E-2</v>
      </c>
      <c r="M61" s="61">
        <f>SUMIFS('初审产能表（7.1-7.8）'!I:I,'初审产能表（7.1-7.8）'!B:B,B61)</f>
        <v>1788.3200000000002</v>
      </c>
      <c r="N61" s="62">
        <f t="shared" si="6"/>
        <v>23.84426666666667</v>
      </c>
      <c r="O61" s="58"/>
      <c r="P61" s="58"/>
      <c r="Q61" s="58"/>
      <c r="R61" s="58"/>
    </row>
    <row r="62" spans="1:18" s="1" customFormat="1" x14ac:dyDescent="0.15">
      <c r="A62" s="25">
        <v>1</v>
      </c>
      <c r="B62" s="168" t="s">
        <v>237</v>
      </c>
      <c r="C62" s="50" t="str">
        <f>VLOOKUP(B62,'初审产能表（7.1-7.8）'!B:C,2,0)</f>
        <v>梁丹丹</v>
      </c>
      <c r="D62" s="50" t="str">
        <f>VLOOKUP(C62,'初审产能表（7.1-7.8）'!C:D,2,0)</f>
        <v>初审三室</v>
      </c>
      <c r="E62" s="50" t="str">
        <f>VLOOKUP(C62,'组别&amp;区域'!M:R,6,0)</f>
        <v>审批三组</v>
      </c>
      <c r="F62" s="50" t="str">
        <f>VLOOKUP(E62,'组别&amp;区域'!B:C,2,0)</f>
        <v>审批一区</v>
      </c>
      <c r="G62" s="51">
        <f>SUMIFS('初审产能表（7.1-7.8）'!F:F,'初审产能表（7.1-7.8）'!B:B,B62)</f>
        <v>74</v>
      </c>
      <c r="H62" s="52">
        <f t="shared" si="3"/>
        <v>14.8</v>
      </c>
      <c r="I62" s="25">
        <f>SUMIFS('终审通过客户表（7.1-7.8)'!P:P,'终审通过客户表（7.1-7.8)'!L:L,B62)</f>
        <v>42</v>
      </c>
      <c r="J62" s="59">
        <f t="shared" si="4"/>
        <v>0.56756756756756754</v>
      </c>
      <c r="K62" s="25">
        <f>SUMIFS('审批回退初审（7.1-7.8）'!O:O,'审批回退初审（7.1-7.8）'!K:K,B62)</f>
        <v>5</v>
      </c>
      <c r="L62" s="60">
        <f t="shared" si="5"/>
        <v>6.7567567567567571E-2</v>
      </c>
      <c r="M62" s="61">
        <f>SUMIFS('初审产能表（7.1-7.8）'!I:I,'初审产能表（7.1-7.8）'!B:B,B62)</f>
        <v>1646.8000000000002</v>
      </c>
      <c r="N62" s="62">
        <f t="shared" si="6"/>
        <v>22.254054054054055</v>
      </c>
      <c r="O62" s="58"/>
      <c r="P62" s="58"/>
      <c r="Q62" s="58"/>
      <c r="R62" s="58"/>
    </row>
    <row r="63" spans="1:18" s="1" customFormat="1" x14ac:dyDescent="0.15">
      <c r="A63" s="25">
        <v>1</v>
      </c>
      <c r="B63" s="168" t="s">
        <v>241</v>
      </c>
      <c r="C63" s="50" t="str">
        <f>VLOOKUP(B63,'初审产能表（7.1-7.8）'!B:C,2,0)</f>
        <v>王明月</v>
      </c>
      <c r="D63" s="50" t="str">
        <f>VLOOKUP(C63,'初审产能表（7.1-7.8）'!C:D,2,0)</f>
        <v>初审十室</v>
      </c>
      <c r="E63" s="50" t="str">
        <f>VLOOKUP(C63,'组别&amp;区域'!M:R,6,0)</f>
        <v>审批十组</v>
      </c>
      <c r="F63" s="50" t="str">
        <f>VLOOKUP(E63,'组别&amp;区域'!B:C,2,0)</f>
        <v>审批三区</v>
      </c>
      <c r="G63" s="51">
        <f>SUMIFS('初审产能表（7.1-7.8）'!F:F,'初审产能表（7.1-7.8）'!B:B,B63)</f>
        <v>72</v>
      </c>
      <c r="H63" s="52">
        <f t="shared" si="3"/>
        <v>14.4</v>
      </c>
      <c r="I63" s="25">
        <f>SUMIFS('终审通过客户表（7.1-7.8)'!P:P,'终审通过客户表（7.1-7.8)'!L:L,B63)</f>
        <v>43</v>
      </c>
      <c r="J63" s="59">
        <f t="shared" si="4"/>
        <v>0.59722222222222221</v>
      </c>
      <c r="K63" s="25">
        <f>SUMIFS('审批回退初审（7.1-7.8）'!O:O,'审批回退初审（7.1-7.8）'!K:K,B63)</f>
        <v>6</v>
      </c>
      <c r="L63" s="60">
        <f t="shared" si="5"/>
        <v>8.3333333333333329E-2</v>
      </c>
      <c r="M63" s="61">
        <f>SUMIFS('初审产能表（7.1-7.8）'!I:I,'初审产能表（7.1-7.8）'!B:B,B63)</f>
        <v>1699.31</v>
      </c>
      <c r="N63" s="62">
        <f t="shared" si="6"/>
        <v>23.601527777777775</v>
      </c>
      <c r="O63" s="58"/>
      <c r="P63" s="58"/>
      <c r="Q63" s="58"/>
      <c r="R63" s="58"/>
    </row>
    <row r="64" spans="1:18" s="1" customFormat="1" x14ac:dyDescent="0.15">
      <c r="A64" s="177"/>
      <c r="B64" s="168" t="s">
        <v>185</v>
      </c>
      <c r="C64" s="50" t="str">
        <f>VLOOKUP(B64,'初审产能表（7.1-7.8）'!B:C,2,0)</f>
        <v>白洋</v>
      </c>
      <c r="D64" s="50" t="str">
        <f>VLOOKUP(C64,'初审产能表（7.1-7.8）'!C:D,2,0)</f>
        <v>初审十八室</v>
      </c>
      <c r="E64" s="50" t="str">
        <f>VLOOKUP(C64,'组别&amp;区域'!M:R,6,0)</f>
        <v>综合业务三组</v>
      </c>
      <c r="F64" s="50" t="str">
        <f>VLOOKUP(E64,'组别&amp;区域'!B:C,2,0)</f>
        <v>审批三区</v>
      </c>
      <c r="G64" s="51">
        <f>SUMIFS('初审产能表（7.1-7.8）'!F:F,'初审产能表（7.1-7.8）'!B:B,B64)</f>
        <v>72</v>
      </c>
      <c r="H64" s="52">
        <f t="shared" si="3"/>
        <v>14.4</v>
      </c>
      <c r="I64" s="25">
        <f>SUMIFS('终审通过客户表（7.1-7.8)'!P:P,'终审通过客户表（7.1-7.8)'!L:L,B64)</f>
        <v>0</v>
      </c>
      <c r="J64" s="59">
        <f t="shared" si="4"/>
        <v>0</v>
      </c>
      <c r="K64" s="25">
        <f>SUMIFS('审批回退初审（7.1-7.8）'!O:O,'审批回退初审（7.1-7.8）'!K:K,B64)</f>
        <v>0</v>
      </c>
      <c r="L64" s="60">
        <f t="shared" si="5"/>
        <v>0</v>
      </c>
      <c r="M64" s="61">
        <f>SUMIFS('初审产能表（7.1-7.8）'!I:I,'初审产能表（7.1-7.8）'!B:B,B64)</f>
        <v>1024.47</v>
      </c>
      <c r="N64" s="62">
        <f t="shared" si="6"/>
        <v>14.22875</v>
      </c>
      <c r="O64" s="58"/>
      <c r="P64" s="58"/>
      <c r="Q64" s="58"/>
      <c r="R64" s="58"/>
    </row>
    <row r="65" spans="1:18" s="1" customFormat="1" x14ac:dyDescent="0.15">
      <c r="A65" s="25">
        <v>1</v>
      </c>
      <c r="B65" s="168" t="s">
        <v>203</v>
      </c>
      <c r="C65" s="50" t="str">
        <f>VLOOKUP(B65,'初审产能表（7.1-7.8）'!B:C,2,0)</f>
        <v>牛红威</v>
      </c>
      <c r="D65" s="50" t="str">
        <f>VLOOKUP(C65,'初审产能表（7.1-7.8）'!C:D,2,0)</f>
        <v>初审十六室</v>
      </c>
      <c r="E65" s="50" t="str">
        <f>VLOOKUP(C65,'组别&amp;区域'!M:R,6,0)</f>
        <v>综合业务一组</v>
      </c>
      <c r="F65" s="50" t="str">
        <f>VLOOKUP(E65,'组别&amp;区域'!B:C,2,0)</f>
        <v>审批一区</v>
      </c>
      <c r="G65" s="51">
        <f>SUMIFS('初审产能表（7.1-7.8）'!F:F,'初审产能表（7.1-7.8）'!B:B,B65)</f>
        <v>69</v>
      </c>
      <c r="H65" s="52">
        <f t="shared" si="3"/>
        <v>13.8</v>
      </c>
      <c r="I65" s="25">
        <f>SUMIFS('终审通过客户表（7.1-7.8)'!P:P,'终审通过客户表（7.1-7.8)'!L:L,B65)</f>
        <v>44</v>
      </c>
      <c r="J65" s="59">
        <f t="shared" si="4"/>
        <v>0.6376811594202898</v>
      </c>
      <c r="K65" s="25">
        <f>SUMIFS('审批回退初审（7.1-7.8）'!O:O,'审批回退初审（7.1-7.8）'!K:K,B65)</f>
        <v>10</v>
      </c>
      <c r="L65" s="60">
        <f t="shared" si="5"/>
        <v>0.14492753623188406</v>
      </c>
      <c r="M65" s="61">
        <f>SUMIFS('初审产能表（7.1-7.8）'!I:I,'初审产能表（7.1-7.8）'!B:B,B65)</f>
        <v>1460.04</v>
      </c>
      <c r="N65" s="62">
        <f t="shared" si="6"/>
        <v>21.16</v>
      </c>
      <c r="O65" s="58"/>
      <c r="P65" s="58"/>
      <c r="Q65" s="58"/>
      <c r="R65" s="58"/>
    </row>
    <row r="66" spans="1:18" s="1" customFormat="1" x14ac:dyDescent="0.15">
      <c r="A66" s="25">
        <v>1</v>
      </c>
      <c r="B66" s="168" t="s">
        <v>179</v>
      </c>
      <c r="C66" s="50" t="str">
        <f>VLOOKUP(B66,'初审产能表（7.1-7.8）'!B:C,2,0)</f>
        <v>刘国全</v>
      </c>
      <c r="D66" s="50" t="str">
        <f>VLOOKUP(C66,'初审产能表（7.1-7.8）'!C:D,2,0)</f>
        <v>初审七室</v>
      </c>
      <c r="E66" s="50" t="str">
        <f>VLOOKUP(C66,'组别&amp;区域'!M:R,6,0)</f>
        <v>审批七组</v>
      </c>
      <c r="F66" s="50" t="str">
        <f>VLOOKUP(E66,'组别&amp;区域'!B:C,2,0)</f>
        <v>审批二区</v>
      </c>
      <c r="G66" s="51">
        <f>SUMIFS('初审产能表（7.1-7.8）'!F:F,'初审产能表（7.1-7.8）'!B:B,B66)</f>
        <v>68</v>
      </c>
      <c r="H66" s="52">
        <f t="shared" si="3"/>
        <v>13.6</v>
      </c>
      <c r="I66" s="25">
        <f>SUMIFS('终审通过客户表（7.1-7.8)'!P:P,'终审通过客户表（7.1-7.8)'!L:L,B66)</f>
        <v>36</v>
      </c>
      <c r="J66" s="59">
        <f t="shared" si="4"/>
        <v>0.52941176470588236</v>
      </c>
      <c r="K66" s="25">
        <f>SUMIFS('审批回退初审（7.1-7.8）'!O:O,'审批回退初审（7.1-7.8）'!K:K,B66)</f>
        <v>3</v>
      </c>
      <c r="L66" s="60">
        <f t="shared" si="5"/>
        <v>4.4117647058823532E-2</v>
      </c>
      <c r="M66" s="61">
        <f>SUMIFS('初审产能表（7.1-7.8）'!I:I,'初审产能表（7.1-7.8）'!B:B,B66)</f>
        <v>662.46</v>
      </c>
      <c r="N66" s="62">
        <f t="shared" si="6"/>
        <v>9.7420588235294119</v>
      </c>
      <c r="O66" s="58"/>
      <c r="P66" s="58"/>
      <c r="Q66" s="58"/>
      <c r="R66" s="58"/>
    </row>
    <row r="67" spans="1:18" s="1" customFormat="1" x14ac:dyDescent="0.15">
      <c r="A67" s="25">
        <v>1</v>
      </c>
      <c r="B67" s="168" t="s">
        <v>242</v>
      </c>
      <c r="C67" s="50" t="str">
        <f>VLOOKUP(B67,'初审产能表（7.1-7.8）'!B:C,2,0)</f>
        <v>王晨辰</v>
      </c>
      <c r="D67" s="50" t="str">
        <f>VLOOKUP(C67,'初审产能表（7.1-7.8）'!C:D,2,0)</f>
        <v>初审十室</v>
      </c>
      <c r="E67" s="50" t="str">
        <f>VLOOKUP(C67,'组别&amp;区域'!M:R,6,0)</f>
        <v>审批十组</v>
      </c>
      <c r="F67" s="50" t="str">
        <f>VLOOKUP(E67,'组别&amp;区域'!B:C,2,0)</f>
        <v>审批三区</v>
      </c>
      <c r="G67" s="51">
        <f>SUMIFS('初审产能表（7.1-7.8）'!F:F,'初审产能表（7.1-7.8）'!B:B,B67)</f>
        <v>66</v>
      </c>
      <c r="H67" s="52">
        <f t="shared" si="3"/>
        <v>13.2</v>
      </c>
      <c r="I67" s="25">
        <f>SUMIFS('终审通过客户表（7.1-7.8)'!P:P,'终审通过客户表（7.1-7.8)'!L:L,B67)</f>
        <v>40</v>
      </c>
      <c r="J67" s="59">
        <f t="shared" ref="J67:J98" si="7">IF(G67&gt;0,I67/G67,0)</f>
        <v>0.60606060606060608</v>
      </c>
      <c r="K67" s="25">
        <f>SUMIFS('审批回退初审（7.1-7.8）'!O:O,'审批回退初审（7.1-7.8）'!K:K,B67)</f>
        <v>17</v>
      </c>
      <c r="L67" s="60">
        <f t="shared" ref="L67:L98" si="8">IF(G67&gt;0,K67/G67,0)</f>
        <v>0.25757575757575757</v>
      </c>
      <c r="M67" s="61">
        <f>SUMIFS('初审产能表（7.1-7.8）'!I:I,'初审产能表（7.1-7.8）'!B:B,B67)</f>
        <v>1498.4700000000003</v>
      </c>
      <c r="N67" s="62">
        <f t="shared" ref="N67:N98" si="9">IF(G67&gt;0,M67/G67,0)</f>
        <v>22.704090909090912</v>
      </c>
      <c r="O67" s="58"/>
      <c r="P67" s="58"/>
      <c r="Q67" s="58"/>
      <c r="R67" s="58"/>
    </row>
    <row r="68" spans="1:18" s="1" customFormat="1" x14ac:dyDescent="0.15">
      <c r="A68" s="25">
        <v>1</v>
      </c>
      <c r="B68" s="168" t="s">
        <v>244</v>
      </c>
      <c r="C68" s="50" t="str">
        <f>VLOOKUP(B68,'初审产能表（7.1-7.8）'!B:C,2,0)</f>
        <v>杨宋严</v>
      </c>
      <c r="D68" s="50" t="str">
        <f>VLOOKUP(C68,'初审产能表（7.1-7.8）'!C:D,2,0)</f>
        <v>初审十室</v>
      </c>
      <c r="E68" s="50" t="str">
        <f>VLOOKUP(C68,'组别&amp;区域'!M:R,6,0)</f>
        <v>审批十组</v>
      </c>
      <c r="F68" s="50" t="str">
        <f>VLOOKUP(E68,'组别&amp;区域'!B:C,2,0)</f>
        <v>审批三区</v>
      </c>
      <c r="G68" s="51">
        <f>SUMIFS('初审产能表（7.1-7.8）'!F:F,'初审产能表（7.1-7.8）'!B:B,B68)</f>
        <v>65</v>
      </c>
      <c r="H68" s="52">
        <f t="shared" ref="H68:H89" si="10">G68/5</f>
        <v>13</v>
      </c>
      <c r="I68" s="25">
        <f>SUMIFS('终审通过客户表（7.1-7.8)'!P:P,'终审通过客户表（7.1-7.8)'!L:L,B68)</f>
        <v>33</v>
      </c>
      <c r="J68" s="59">
        <f t="shared" si="7"/>
        <v>0.50769230769230766</v>
      </c>
      <c r="K68" s="25">
        <f>SUMIFS('审批回退初审（7.1-7.8）'!O:O,'审批回退初审（7.1-7.8）'!K:K,B68)</f>
        <v>3</v>
      </c>
      <c r="L68" s="60">
        <f t="shared" si="8"/>
        <v>4.6153846153846156E-2</v>
      </c>
      <c r="M68" s="61">
        <f>SUMIFS('初审产能表（7.1-7.8）'!I:I,'初审产能表（7.1-7.8）'!B:B,B68)</f>
        <v>1754.39</v>
      </c>
      <c r="N68" s="62">
        <f t="shared" si="9"/>
        <v>26.990615384615385</v>
      </c>
      <c r="O68" s="58"/>
      <c r="P68" s="58"/>
      <c r="Q68" s="58"/>
      <c r="R68" s="58"/>
    </row>
    <row r="69" spans="1:18" s="1" customFormat="1" x14ac:dyDescent="0.15">
      <c r="A69" s="25">
        <v>1</v>
      </c>
      <c r="B69" s="168" t="s">
        <v>256</v>
      </c>
      <c r="C69" s="50" t="str">
        <f>VLOOKUP(B69,'初审产能表（7.1-7.8）'!B:C,2,0)</f>
        <v>王帆</v>
      </c>
      <c r="D69" s="50" t="str">
        <f>VLOOKUP(C69,'初审产能表（7.1-7.8）'!C:D,2,0)</f>
        <v>初审五室</v>
      </c>
      <c r="E69" s="50" t="str">
        <f>VLOOKUP(C69,'组别&amp;区域'!M:R,6,0)</f>
        <v>审批五组</v>
      </c>
      <c r="F69" s="50" t="str">
        <f>VLOOKUP(E69,'组别&amp;区域'!B:C,2,0)</f>
        <v>审批一区</v>
      </c>
      <c r="G69" s="51">
        <f>SUMIFS('初审产能表（7.1-7.8）'!F:F,'初审产能表（7.1-7.8）'!B:B,B69)</f>
        <v>64</v>
      </c>
      <c r="H69" s="52">
        <f t="shared" si="10"/>
        <v>12.8</v>
      </c>
      <c r="I69" s="25">
        <f>SUMIFS('终审通过客户表（7.1-7.8)'!P:P,'终审通过客户表（7.1-7.8)'!L:L,B69)</f>
        <v>41</v>
      </c>
      <c r="J69" s="59">
        <f t="shared" si="7"/>
        <v>0.640625</v>
      </c>
      <c r="K69" s="25">
        <f>SUMIFS('审批回退初审（7.1-7.8）'!O:O,'审批回退初审（7.1-7.8）'!K:K,B69)</f>
        <v>17</v>
      </c>
      <c r="L69" s="60">
        <f t="shared" si="8"/>
        <v>0.265625</v>
      </c>
      <c r="M69" s="61">
        <f>SUMIFS('初审产能表（7.1-7.8）'!I:I,'初审产能表（7.1-7.8）'!B:B,B69)</f>
        <v>610.61999999999989</v>
      </c>
      <c r="N69" s="62">
        <f t="shared" si="9"/>
        <v>9.5409374999999983</v>
      </c>
      <c r="O69" s="58"/>
      <c r="P69" s="58"/>
      <c r="Q69" s="58"/>
      <c r="R69" s="58"/>
    </row>
    <row r="70" spans="1:18" s="1" customFormat="1" x14ac:dyDescent="0.15">
      <c r="A70" s="25">
        <v>1</v>
      </c>
      <c r="B70" s="168" t="s">
        <v>220</v>
      </c>
      <c r="C70" s="50" t="str">
        <f>VLOOKUP(B70,'初审产能表（7.1-7.8）'!B:C,2,0)</f>
        <v>王婉莹</v>
      </c>
      <c r="D70" s="50" t="str">
        <f>VLOOKUP(C70,'初审产能表（7.1-7.8）'!C:D,2,0)</f>
        <v>初审十六室</v>
      </c>
      <c r="E70" s="50" t="str">
        <f>VLOOKUP(C70,'组别&amp;区域'!M:R,6,0)</f>
        <v>综合业务一组</v>
      </c>
      <c r="F70" s="50" t="str">
        <f>VLOOKUP(E70,'组别&amp;区域'!B:C,2,0)</f>
        <v>审批一区</v>
      </c>
      <c r="G70" s="51">
        <f>SUMIFS('初审产能表（7.1-7.8）'!F:F,'初审产能表（7.1-7.8）'!B:B,B70)</f>
        <v>63</v>
      </c>
      <c r="H70" s="52">
        <f t="shared" si="10"/>
        <v>12.6</v>
      </c>
      <c r="I70" s="25">
        <f>SUMIFS('终审通过客户表（7.1-7.8)'!P:P,'终审通过客户表（7.1-7.8)'!L:L,B70)</f>
        <v>26</v>
      </c>
      <c r="J70" s="59">
        <f t="shared" si="7"/>
        <v>0.41269841269841268</v>
      </c>
      <c r="K70" s="25">
        <f>SUMIFS('审批回退初审（7.1-7.8）'!O:O,'审批回退初审（7.1-7.8）'!K:K,B70)</f>
        <v>4</v>
      </c>
      <c r="L70" s="60">
        <f t="shared" si="8"/>
        <v>6.3492063492063489E-2</v>
      </c>
      <c r="M70" s="61">
        <f>SUMIFS('初审产能表（7.1-7.8）'!I:I,'初审产能表（7.1-7.8）'!B:B,B70)</f>
        <v>1344.54</v>
      </c>
      <c r="N70" s="62">
        <f t="shared" si="9"/>
        <v>21.341904761904761</v>
      </c>
      <c r="O70" s="58"/>
      <c r="P70" s="58"/>
      <c r="Q70" s="58"/>
      <c r="R70" s="58"/>
    </row>
    <row r="71" spans="1:18" s="1" customFormat="1" x14ac:dyDescent="0.15">
      <c r="A71" s="25">
        <v>1</v>
      </c>
      <c r="B71" s="168" t="s">
        <v>250</v>
      </c>
      <c r="C71" s="50" t="str">
        <f>VLOOKUP(B71,'初审产能表（7.1-7.8）'!B:C,2,0)</f>
        <v>闫正</v>
      </c>
      <c r="D71" s="50" t="str">
        <f>VLOOKUP(C71,'初审产能表（7.1-7.8）'!C:D,2,0)</f>
        <v>初审十三室</v>
      </c>
      <c r="E71" s="50" t="str">
        <f>VLOOKUP(C71,'组别&amp;区域'!M:R,6,0)</f>
        <v>审批十三组</v>
      </c>
      <c r="F71" s="50" t="str">
        <f>VLOOKUP(E71,'组别&amp;区域'!B:C,2,0)</f>
        <v>审批三区</v>
      </c>
      <c r="G71" s="51">
        <f>SUMIFS('初审产能表（7.1-7.8）'!F:F,'初审产能表（7.1-7.8）'!B:B,B71)</f>
        <v>62</v>
      </c>
      <c r="H71" s="52">
        <f t="shared" si="10"/>
        <v>12.4</v>
      </c>
      <c r="I71" s="25">
        <f>SUMIFS('终审通过客户表（7.1-7.8)'!P:P,'终审通过客户表（7.1-7.8)'!L:L,B71)</f>
        <v>42</v>
      </c>
      <c r="J71" s="59">
        <f t="shared" si="7"/>
        <v>0.67741935483870963</v>
      </c>
      <c r="K71" s="25">
        <f>SUMIFS('审批回退初审（7.1-7.8）'!O:O,'审批回退初审（7.1-7.8）'!K:K,B71)</f>
        <v>9</v>
      </c>
      <c r="L71" s="60">
        <f t="shared" si="8"/>
        <v>0.14516129032258066</v>
      </c>
      <c r="M71" s="61">
        <f>SUMIFS('初审产能表（7.1-7.8）'!I:I,'初审产能表（7.1-7.8）'!B:B,B71)</f>
        <v>1697.53</v>
      </c>
      <c r="N71" s="62">
        <f t="shared" si="9"/>
        <v>27.379516129032258</v>
      </c>
      <c r="O71" s="58"/>
      <c r="P71" s="58"/>
      <c r="Q71" s="58"/>
      <c r="R71" s="58"/>
    </row>
    <row r="72" spans="1:18" s="1" customFormat="1" x14ac:dyDescent="0.15">
      <c r="A72" s="25">
        <v>1</v>
      </c>
      <c r="B72" s="168" t="s">
        <v>258</v>
      </c>
      <c r="C72" s="50" t="str">
        <f>VLOOKUP(B72,'初审产能表（7.1-7.8）'!B:C,2,0)</f>
        <v>闫鑫</v>
      </c>
      <c r="D72" s="50" t="str">
        <f>VLOOKUP(C72,'初审产能表（7.1-7.8）'!C:D,2,0)</f>
        <v>初审四室</v>
      </c>
      <c r="E72" s="50" t="str">
        <f>VLOOKUP(C72,'组别&amp;区域'!M:R,6,0)</f>
        <v>审批四组</v>
      </c>
      <c r="F72" s="50" t="str">
        <f>VLOOKUP(E72,'组别&amp;区域'!B:C,2,0)</f>
        <v>审批一区</v>
      </c>
      <c r="G72" s="51">
        <f>SUMIFS('初审产能表（7.1-7.8）'!F:F,'初审产能表（7.1-7.8）'!B:B,B72)</f>
        <v>54</v>
      </c>
      <c r="H72" s="52">
        <f t="shared" si="10"/>
        <v>10.8</v>
      </c>
      <c r="I72" s="25">
        <f>SUMIFS('终审通过客户表（7.1-7.8)'!P:P,'终审通过客户表（7.1-7.8)'!L:L,B72)</f>
        <v>34</v>
      </c>
      <c r="J72" s="59">
        <f t="shared" si="7"/>
        <v>0.62962962962962965</v>
      </c>
      <c r="K72" s="25">
        <f>SUMIFS('审批回退初审（7.1-7.8）'!O:O,'审批回退初审（7.1-7.8）'!K:K,B72)</f>
        <v>12</v>
      </c>
      <c r="L72" s="60">
        <f t="shared" si="8"/>
        <v>0.22222222222222221</v>
      </c>
      <c r="M72" s="61">
        <f>SUMIFS('初审产能表（7.1-7.8）'!I:I,'初审产能表（7.1-7.8）'!B:B,B72)</f>
        <v>414.39</v>
      </c>
      <c r="N72" s="62">
        <f t="shared" si="9"/>
        <v>7.6738888888888885</v>
      </c>
      <c r="O72" s="58"/>
      <c r="P72" s="58"/>
      <c r="Q72" s="58"/>
      <c r="R72" s="58"/>
    </row>
    <row r="73" spans="1:18" s="1" customFormat="1" x14ac:dyDescent="0.15">
      <c r="A73" s="25">
        <v>1</v>
      </c>
      <c r="B73" s="168" t="s">
        <v>245</v>
      </c>
      <c r="C73" s="50" t="str">
        <f>VLOOKUP(B73,'初审产能表（7.1-7.8）'!B:C,2,0)</f>
        <v>王阳</v>
      </c>
      <c r="D73" s="50" t="str">
        <f>VLOOKUP(C73,'初审产能表（7.1-7.8）'!C:D,2,0)</f>
        <v>初审八室</v>
      </c>
      <c r="E73" s="50" t="str">
        <f>VLOOKUP(C73,'组别&amp;区域'!M:R,6,0)</f>
        <v>审批八组</v>
      </c>
      <c r="F73" s="50" t="str">
        <f>VLOOKUP(E73,'组别&amp;区域'!B:C,2,0)</f>
        <v>审批二区</v>
      </c>
      <c r="G73" s="51">
        <f>SUMIFS('初审产能表（7.1-7.8）'!F:F,'初审产能表（7.1-7.8）'!B:B,B73)</f>
        <v>53</v>
      </c>
      <c r="H73" s="52">
        <f t="shared" si="10"/>
        <v>10.6</v>
      </c>
      <c r="I73" s="25">
        <f>SUMIFS('终审通过客户表（7.1-7.8)'!P:P,'终审通过客户表（7.1-7.8)'!L:L,B73)</f>
        <v>32</v>
      </c>
      <c r="J73" s="59">
        <f t="shared" si="7"/>
        <v>0.60377358490566035</v>
      </c>
      <c r="K73" s="25">
        <f>SUMIFS('审批回退初审（7.1-7.8）'!O:O,'审批回退初审（7.1-7.8）'!K:K,B73)</f>
        <v>10</v>
      </c>
      <c r="L73" s="60">
        <f t="shared" si="8"/>
        <v>0.18867924528301888</v>
      </c>
      <c r="M73" s="61">
        <f>SUMIFS('初审产能表（7.1-7.8）'!I:I,'初审产能表（7.1-7.8）'!B:B,B73)</f>
        <v>1413.31</v>
      </c>
      <c r="N73" s="62">
        <f t="shared" si="9"/>
        <v>26.666226415094339</v>
      </c>
      <c r="O73" s="58"/>
      <c r="P73" s="58"/>
      <c r="Q73" s="58"/>
      <c r="R73" s="58"/>
    </row>
    <row r="74" spans="1:18" s="1" customFormat="1" x14ac:dyDescent="0.15">
      <c r="A74" s="177"/>
      <c r="B74" s="168" t="s">
        <v>252</v>
      </c>
      <c r="C74" s="50" t="str">
        <f>VLOOKUP(B74,'初审产能表（7.1-7.8）'!B:C,2,0)</f>
        <v>张士达</v>
      </c>
      <c r="D74" s="50" t="str">
        <f>VLOOKUP(C74,'初审产能表（7.1-7.8）'!C:D,2,0)</f>
        <v>初审三室</v>
      </c>
      <c r="E74" s="50" t="str">
        <f>VLOOKUP(C74,'组别&amp;区域'!M:R,6,0)</f>
        <v>审批三组</v>
      </c>
      <c r="F74" s="50" t="str">
        <f>VLOOKUP(E74,'组别&amp;区域'!B:C,2,0)</f>
        <v>审批一区</v>
      </c>
      <c r="G74" s="51">
        <f>SUMIFS('初审产能表（7.1-7.8）'!F:F,'初审产能表（7.1-7.8）'!B:B,B74)</f>
        <v>53</v>
      </c>
      <c r="H74" s="52">
        <f t="shared" si="10"/>
        <v>10.6</v>
      </c>
      <c r="I74" s="25">
        <f>SUMIFS('终审通过客户表（7.1-7.8)'!P:P,'终审通过客户表（7.1-7.8)'!L:L,B74)</f>
        <v>38</v>
      </c>
      <c r="J74" s="59">
        <f t="shared" si="7"/>
        <v>0.71698113207547165</v>
      </c>
      <c r="K74" s="25">
        <f>SUMIFS('审批回退初审（7.1-7.8）'!O:O,'审批回退初审（7.1-7.8）'!K:K,B74)</f>
        <v>5</v>
      </c>
      <c r="L74" s="60">
        <f t="shared" si="8"/>
        <v>9.4339622641509441E-2</v>
      </c>
      <c r="M74" s="61">
        <f>SUMIFS('初审产能表（7.1-7.8）'!I:I,'初审产能表（7.1-7.8）'!B:B,B74)</f>
        <v>1357.96</v>
      </c>
      <c r="N74" s="62">
        <f t="shared" si="9"/>
        <v>25.62188679245283</v>
      </c>
      <c r="O74" s="58"/>
      <c r="P74" s="58"/>
      <c r="Q74" s="58"/>
      <c r="R74" s="58"/>
    </row>
    <row r="75" spans="1:18" s="1" customFormat="1" x14ac:dyDescent="0.15">
      <c r="A75" s="177"/>
      <c r="B75" s="168" t="s">
        <v>249</v>
      </c>
      <c r="C75" s="50" t="str">
        <f>VLOOKUP(B75,'初审产能表（7.1-7.8）'!B:C,2,0)</f>
        <v>闫明</v>
      </c>
      <c r="D75" s="50" t="str">
        <f>VLOOKUP(C75,'初审产能表（7.1-7.8）'!C:D,2,0)</f>
        <v>初审七室</v>
      </c>
      <c r="E75" s="50" t="str">
        <f>VLOOKUP(C75,'组别&amp;区域'!M:R,6,0)</f>
        <v>审批七组</v>
      </c>
      <c r="F75" s="50" t="str">
        <f>VLOOKUP(E75,'组别&amp;区域'!B:C,2,0)</f>
        <v>审批二区</v>
      </c>
      <c r="G75" s="51">
        <f>SUMIFS('初审产能表（7.1-7.8）'!F:F,'初审产能表（7.1-7.8）'!B:B,B75)</f>
        <v>53</v>
      </c>
      <c r="H75" s="52">
        <f t="shared" si="10"/>
        <v>10.6</v>
      </c>
      <c r="I75" s="25">
        <f>SUMIFS('终审通过客户表（7.1-7.8)'!P:P,'终审通过客户表（7.1-7.8)'!L:L,B75)</f>
        <v>30</v>
      </c>
      <c r="J75" s="59">
        <f t="shared" si="7"/>
        <v>0.56603773584905659</v>
      </c>
      <c r="K75" s="25">
        <f>SUMIFS('审批回退初审（7.1-7.8）'!O:O,'审批回退初审（7.1-7.8）'!K:K,B75)</f>
        <v>9</v>
      </c>
      <c r="L75" s="60">
        <f t="shared" si="8"/>
        <v>0.16981132075471697</v>
      </c>
      <c r="M75" s="61">
        <f>SUMIFS('初审产能表（7.1-7.8）'!I:I,'初审产能表（7.1-7.8）'!B:B,B75)</f>
        <v>1223.33</v>
      </c>
      <c r="N75" s="62">
        <f t="shared" si="9"/>
        <v>23.081698113207544</v>
      </c>
      <c r="O75" s="58"/>
      <c r="P75" s="58"/>
      <c r="Q75" s="58"/>
      <c r="R75" s="58"/>
    </row>
    <row r="76" spans="1:18" s="1" customFormat="1" x14ac:dyDescent="0.15">
      <c r="A76" s="177"/>
      <c r="B76" s="168" t="s">
        <v>261</v>
      </c>
      <c r="C76" s="50" t="str">
        <f>VLOOKUP(B76,'初审产能表（7.1-7.8）'!B:C,2,0)</f>
        <v>王俊贤</v>
      </c>
      <c r="D76" s="50" t="str">
        <f>VLOOKUP(C76,'初审产能表（7.1-7.8）'!C:D,2,0)</f>
        <v>初审一室</v>
      </c>
      <c r="E76" s="50" t="str">
        <f>VLOOKUP(C76,'组别&amp;区域'!M:R,6,0)</f>
        <v>审批一组</v>
      </c>
      <c r="F76" s="50" t="str">
        <f>VLOOKUP(E76,'组别&amp;区域'!B:C,2,0)</f>
        <v>审批一区</v>
      </c>
      <c r="G76" s="51">
        <f>SUMIFS('初审产能表（7.1-7.8）'!F:F,'初审产能表（7.1-7.8）'!B:B,B76)</f>
        <v>49</v>
      </c>
      <c r="H76" s="52">
        <f t="shared" si="10"/>
        <v>9.8000000000000007</v>
      </c>
      <c r="I76" s="25">
        <f>SUMIFS('终审通过客户表（7.1-7.8)'!P:P,'终审通过客户表（7.1-7.8)'!L:L,B76)</f>
        <v>29</v>
      </c>
      <c r="J76" s="59">
        <f t="shared" si="7"/>
        <v>0.59183673469387754</v>
      </c>
      <c r="K76" s="25">
        <f>SUMIFS('审批回退初审（7.1-7.8）'!O:O,'审批回退初审（7.1-7.8）'!K:K,B76)</f>
        <v>11</v>
      </c>
      <c r="L76" s="60">
        <f t="shared" si="8"/>
        <v>0.22448979591836735</v>
      </c>
      <c r="M76" s="61">
        <f>SUMIFS('初审产能表（7.1-7.8）'!I:I,'初审产能表（7.1-7.8）'!B:B,B76)</f>
        <v>653.44999999999993</v>
      </c>
      <c r="N76" s="62">
        <f t="shared" si="9"/>
        <v>13.335714285714284</v>
      </c>
      <c r="O76" s="58"/>
      <c r="P76" s="58"/>
      <c r="Q76" s="58"/>
      <c r="R76" s="58"/>
    </row>
    <row r="77" spans="1:18" s="1" customFormat="1" x14ac:dyDescent="0.15">
      <c r="A77" s="25">
        <v>1</v>
      </c>
      <c r="B77" s="168" t="s">
        <v>243</v>
      </c>
      <c r="C77" s="50" t="str">
        <f>VLOOKUP(B77,'初审产能表（7.1-7.8）'!B:C,2,0)</f>
        <v>贾雨潼</v>
      </c>
      <c r="D77" s="50" t="str">
        <f>VLOOKUP(C77,'初审产能表（7.1-7.8）'!C:D,2,0)</f>
        <v>初审十八室</v>
      </c>
      <c r="E77" s="50" t="str">
        <f>VLOOKUP(C77,'组别&amp;区域'!M:R,6,0)</f>
        <v>综合业务三组</v>
      </c>
      <c r="F77" s="50" t="str">
        <f>VLOOKUP(E77,'组别&amp;区域'!B:C,2,0)</f>
        <v>审批三区</v>
      </c>
      <c r="G77" s="51">
        <f>SUMIFS('初审产能表（7.1-7.8）'!F:F,'初审产能表（7.1-7.8）'!B:B,B77)</f>
        <v>48</v>
      </c>
      <c r="H77" s="52">
        <f t="shared" si="10"/>
        <v>9.6</v>
      </c>
      <c r="I77" s="25">
        <f>SUMIFS('终审通过客户表（7.1-7.8)'!P:P,'终审通过客户表（7.1-7.8)'!L:L,B77)</f>
        <v>27</v>
      </c>
      <c r="J77" s="59">
        <f t="shared" si="7"/>
        <v>0.5625</v>
      </c>
      <c r="K77" s="25">
        <f>SUMIFS('审批回退初审（7.1-7.8）'!O:O,'审批回退初审（7.1-7.8）'!K:K,B77)</f>
        <v>8</v>
      </c>
      <c r="L77" s="60">
        <f t="shared" si="8"/>
        <v>0.16666666666666666</v>
      </c>
      <c r="M77" s="61">
        <f>SUMIFS('初审产能表（7.1-7.8）'!I:I,'初审产能表（7.1-7.8）'!B:B,B77)</f>
        <v>1385.3999999999999</v>
      </c>
      <c r="N77" s="62">
        <f t="shared" si="9"/>
        <v>28.862499999999997</v>
      </c>
      <c r="O77" s="58"/>
      <c r="P77" s="58"/>
      <c r="Q77" s="58"/>
      <c r="R77" s="58"/>
    </row>
    <row r="78" spans="1:18" s="1" customFormat="1" x14ac:dyDescent="0.15">
      <c r="A78" s="25">
        <v>1</v>
      </c>
      <c r="B78" s="168" t="s">
        <v>248</v>
      </c>
      <c r="C78" s="50" t="str">
        <f>VLOOKUP(B78,'初审产能表（7.1-7.8）'!B:C,2,0)</f>
        <v>马立超</v>
      </c>
      <c r="D78" s="50" t="str">
        <f>VLOOKUP(C78,'初审产能表（7.1-7.8）'!C:D,2,0)</f>
        <v>初审十室</v>
      </c>
      <c r="E78" s="50" t="str">
        <f>VLOOKUP(C78,'组别&amp;区域'!M:R,6,0)</f>
        <v>审批十组</v>
      </c>
      <c r="F78" s="50" t="str">
        <f>VLOOKUP(E78,'组别&amp;区域'!B:C,2,0)</f>
        <v>审批三区</v>
      </c>
      <c r="G78" s="51">
        <f>SUMIFS('初审产能表（7.1-7.8）'!F:F,'初审产能表（7.1-7.8）'!B:B,B78)</f>
        <v>48</v>
      </c>
      <c r="H78" s="52">
        <f t="shared" si="10"/>
        <v>9.6</v>
      </c>
      <c r="I78" s="25">
        <f>SUMIFS('终审通过客户表（7.1-7.8)'!P:P,'终审通过客户表（7.1-7.8)'!L:L,B78)</f>
        <v>30</v>
      </c>
      <c r="J78" s="59">
        <f t="shared" si="7"/>
        <v>0.625</v>
      </c>
      <c r="K78" s="25">
        <f>SUMIFS('审批回退初审（7.1-7.8）'!O:O,'审批回退初审（7.1-7.8）'!K:K,B78)</f>
        <v>4</v>
      </c>
      <c r="L78" s="60">
        <f t="shared" si="8"/>
        <v>8.3333333333333329E-2</v>
      </c>
      <c r="M78" s="61">
        <f>SUMIFS('初审产能表（7.1-7.8）'!I:I,'初审产能表（7.1-7.8）'!B:B,B78)</f>
        <v>1437.3400000000001</v>
      </c>
      <c r="N78" s="62">
        <f t="shared" si="9"/>
        <v>29.944583333333338</v>
      </c>
      <c r="O78" s="58"/>
      <c r="P78" s="58"/>
      <c r="Q78" s="58"/>
      <c r="R78" s="58"/>
    </row>
    <row r="79" spans="1:18" s="1" customFormat="1" x14ac:dyDescent="0.15">
      <c r="A79" s="25">
        <v>1</v>
      </c>
      <c r="B79" s="168" t="s">
        <v>251</v>
      </c>
      <c r="C79" s="50" t="str">
        <f>VLOOKUP(B79,'初审产能表（7.1-7.8）'!B:C,2,0)</f>
        <v>王军</v>
      </c>
      <c r="D79" s="50" t="str">
        <f>VLOOKUP(C79,'初审产能表（7.1-7.8）'!C:D,2,0)</f>
        <v>初审五室</v>
      </c>
      <c r="E79" s="50" t="str">
        <f>VLOOKUP(C79,'组别&amp;区域'!M:R,6,0)</f>
        <v>审批五组</v>
      </c>
      <c r="F79" s="50" t="str">
        <f>VLOOKUP(E79,'组别&amp;区域'!B:C,2,0)</f>
        <v>审批一区</v>
      </c>
      <c r="G79" s="51">
        <f>SUMIFS('初审产能表（7.1-7.8）'!F:F,'初审产能表（7.1-7.8）'!B:B,B79)</f>
        <v>47</v>
      </c>
      <c r="H79" s="52">
        <f t="shared" si="10"/>
        <v>9.4</v>
      </c>
      <c r="I79" s="25">
        <f>SUMIFS('终审通过客户表（7.1-7.8)'!P:P,'终审通过客户表（7.1-7.8)'!L:L,B79)</f>
        <v>34</v>
      </c>
      <c r="J79" s="59">
        <f t="shared" si="7"/>
        <v>0.72340425531914898</v>
      </c>
      <c r="K79" s="25">
        <f>SUMIFS('审批回退初审（7.1-7.8）'!O:O,'审批回退初审（7.1-7.8）'!K:K,B79)</f>
        <v>13</v>
      </c>
      <c r="L79" s="60">
        <f t="shared" si="8"/>
        <v>0.27659574468085107</v>
      </c>
      <c r="M79" s="61">
        <f>SUMIFS('初审产能表（7.1-7.8）'!I:I,'初审产能表（7.1-7.8）'!B:B,B79)</f>
        <v>531.31000000000006</v>
      </c>
      <c r="N79" s="62">
        <f t="shared" si="9"/>
        <v>11.304468085106384</v>
      </c>
      <c r="O79" s="58"/>
      <c r="P79" s="58"/>
      <c r="Q79" s="58"/>
      <c r="R79" s="58"/>
    </row>
    <row r="80" spans="1:18" s="1" customFormat="1" x14ac:dyDescent="0.15">
      <c r="A80" s="25">
        <v>1</v>
      </c>
      <c r="B80" s="168" t="s">
        <v>247</v>
      </c>
      <c r="C80" s="50" t="str">
        <f>VLOOKUP(B80,'初审产能表（7.1-7.8）'!B:C,2,0)</f>
        <v>赵磊</v>
      </c>
      <c r="D80" s="50" t="str">
        <f>VLOOKUP(C80,'初审产能表（7.1-7.8）'!C:D,2,0)</f>
        <v>初审十二室</v>
      </c>
      <c r="E80" s="50" t="str">
        <f>VLOOKUP(C80,'组别&amp;区域'!M:R,6,0)</f>
        <v>审批十二组</v>
      </c>
      <c r="F80" s="50" t="str">
        <f>VLOOKUP(E80,'组别&amp;区域'!B:C,2,0)</f>
        <v>审批三区</v>
      </c>
      <c r="G80" s="51">
        <f>SUMIFS('初审产能表（7.1-7.8）'!F:F,'初审产能表（7.1-7.8）'!B:B,B80)</f>
        <v>44</v>
      </c>
      <c r="H80" s="52">
        <f t="shared" si="10"/>
        <v>8.8000000000000007</v>
      </c>
      <c r="I80" s="25">
        <f>SUMIFS('终审通过客户表（7.1-7.8)'!P:P,'终审通过客户表（7.1-7.8)'!L:L,B80)</f>
        <v>24</v>
      </c>
      <c r="J80" s="59">
        <f t="shared" si="7"/>
        <v>0.54545454545454541</v>
      </c>
      <c r="K80" s="25">
        <f>SUMIFS('审批回退初审（7.1-7.8）'!O:O,'审批回退初审（7.1-7.8）'!K:K,B80)</f>
        <v>10</v>
      </c>
      <c r="L80" s="60">
        <f t="shared" si="8"/>
        <v>0.22727272727272727</v>
      </c>
      <c r="M80" s="61">
        <f>SUMIFS('初审产能表（7.1-7.8）'!I:I,'初审产能表（7.1-7.8）'!B:B,B80)</f>
        <v>699.04000000000008</v>
      </c>
      <c r="N80" s="62">
        <f t="shared" si="9"/>
        <v>15.887272727272729</v>
      </c>
      <c r="O80" s="58"/>
      <c r="P80" s="58"/>
      <c r="Q80" s="58"/>
      <c r="R80" s="58"/>
    </row>
    <row r="81" spans="1:18" s="1" customFormat="1" x14ac:dyDescent="0.15">
      <c r="A81" s="25">
        <v>1</v>
      </c>
      <c r="B81" s="168" t="s">
        <v>246</v>
      </c>
      <c r="C81" s="50" t="str">
        <f>VLOOKUP(B81,'初审产能表（7.1-7.8）'!B:C,2,0)</f>
        <v>孟晓慧</v>
      </c>
      <c r="D81" s="50" t="str">
        <f>VLOOKUP(C81,'初审产能表（7.1-7.8）'!C:D,2,0)</f>
        <v>初审九室</v>
      </c>
      <c r="E81" s="50" t="str">
        <f>VLOOKUP(C81,'组别&amp;区域'!M:R,6,0)</f>
        <v>审批九组</v>
      </c>
      <c r="F81" s="50" t="str">
        <f>VLOOKUP(E81,'组别&amp;区域'!B:C,2,0)</f>
        <v>审批二区</v>
      </c>
      <c r="G81" s="51">
        <f>SUMIFS('初审产能表（7.1-7.8）'!F:F,'初审产能表（7.1-7.8）'!B:B,B81)</f>
        <v>40</v>
      </c>
      <c r="H81" s="52">
        <f t="shared" si="10"/>
        <v>8</v>
      </c>
      <c r="I81" s="25">
        <f>SUMIFS('终审通过客户表（7.1-7.8)'!P:P,'终审通过客户表（7.1-7.8)'!L:L,B81)</f>
        <v>17</v>
      </c>
      <c r="J81" s="59">
        <f t="shared" si="7"/>
        <v>0.42499999999999999</v>
      </c>
      <c r="K81" s="25">
        <f>SUMIFS('审批回退初审（7.1-7.8）'!O:O,'审批回退初审（7.1-7.8）'!K:K,B81)</f>
        <v>9</v>
      </c>
      <c r="L81" s="60">
        <f t="shared" si="8"/>
        <v>0.22500000000000001</v>
      </c>
      <c r="M81" s="61">
        <f>SUMIFS('初审产能表（7.1-7.8）'!I:I,'初审产能表（7.1-7.8）'!B:B,B81)</f>
        <v>1396.56</v>
      </c>
      <c r="N81" s="62">
        <f t="shared" si="9"/>
        <v>34.914000000000001</v>
      </c>
      <c r="O81" s="58"/>
      <c r="P81" s="58"/>
      <c r="Q81" s="58"/>
      <c r="R81" s="58"/>
    </row>
    <row r="82" spans="1:18" s="1" customFormat="1" x14ac:dyDescent="0.15">
      <c r="A82" s="25">
        <v>1</v>
      </c>
      <c r="B82" s="168" t="s">
        <v>255</v>
      </c>
      <c r="C82" s="50" t="str">
        <f>VLOOKUP(B82,'初审产能表（7.1-7.8）'!B:C,2,0)</f>
        <v>杨金芳</v>
      </c>
      <c r="D82" s="50" t="str">
        <f>VLOOKUP(C82,'初审产能表（7.1-7.8）'!C:D,2,0)</f>
        <v>初审五室</v>
      </c>
      <c r="E82" s="50" t="str">
        <f>VLOOKUP(C82,'组别&amp;区域'!M:R,6,0)</f>
        <v>审批五组</v>
      </c>
      <c r="F82" s="50" t="str">
        <f>VLOOKUP(E82,'组别&amp;区域'!B:C,2,0)</f>
        <v>审批一区</v>
      </c>
      <c r="G82" s="51">
        <f>SUMIFS('初审产能表（7.1-7.8）'!F:F,'初审产能表（7.1-7.8）'!B:B,B82)</f>
        <v>39</v>
      </c>
      <c r="H82" s="52">
        <f t="shared" si="10"/>
        <v>7.8</v>
      </c>
      <c r="I82" s="25">
        <f>SUMIFS('终审通过客户表（7.1-7.8)'!P:P,'终审通过客户表（7.1-7.8)'!L:L,B82)</f>
        <v>14</v>
      </c>
      <c r="J82" s="59">
        <f t="shared" si="7"/>
        <v>0.35897435897435898</v>
      </c>
      <c r="K82" s="25">
        <f>SUMIFS('审批回退初审（7.1-7.8）'!O:O,'审批回退初审（7.1-7.8）'!K:K,B82)</f>
        <v>5</v>
      </c>
      <c r="L82" s="60">
        <f t="shared" si="8"/>
        <v>0.12820512820512819</v>
      </c>
      <c r="M82" s="61">
        <f>SUMIFS('初审产能表（7.1-7.8）'!I:I,'初审产能表（7.1-7.8）'!B:B,B82)</f>
        <v>340.10999999999996</v>
      </c>
      <c r="N82" s="62">
        <f t="shared" si="9"/>
        <v>8.7207692307692302</v>
      </c>
      <c r="O82" s="58"/>
      <c r="P82" s="58"/>
      <c r="Q82" s="58"/>
      <c r="R82" s="58"/>
    </row>
    <row r="83" spans="1:18" s="1" customFormat="1" x14ac:dyDescent="0.15">
      <c r="A83" s="177"/>
      <c r="B83" s="168" t="s">
        <v>260</v>
      </c>
      <c r="C83" s="50" t="str">
        <f>VLOOKUP(B83,'初审产能表（7.1-7.8）'!B:C,2,0)</f>
        <v>王青竹</v>
      </c>
      <c r="D83" s="50" t="str">
        <f>VLOOKUP(C83,'初审产能表（7.1-7.8）'!C:D,2,0)</f>
        <v>初审十一室</v>
      </c>
      <c r="E83" s="50" t="str">
        <f>VLOOKUP(C83,'组别&amp;区域'!M:R,6,0)</f>
        <v>审批十一组</v>
      </c>
      <c r="F83" s="50" t="str">
        <f>VLOOKUP(E83,'组别&amp;区域'!B:C,2,0)</f>
        <v>审批三区</v>
      </c>
      <c r="G83" s="51">
        <f>SUMIFS('初审产能表（7.1-7.8）'!F:F,'初审产能表（7.1-7.8）'!B:B,B83)</f>
        <v>39</v>
      </c>
      <c r="H83" s="52">
        <f t="shared" si="10"/>
        <v>7.8</v>
      </c>
      <c r="I83" s="25">
        <f>SUMIFS('终审通过客户表（7.1-7.8)'!P:P,'终审通过客户表（7.1-7.8)'!L:L,B83)</f>
        <v>19</v>
      </c>
      <c r="J83" s="59">
        <f t="shared" si="7"/>
        <v>0.48717948717948717</v>
      </c>
      <c r="K83" s="25">
        <f>SUMIFS('审批回退初审（7.1-7.8）'!O:O,'审批回退初审（7.1-7.8）'!K:K,B83)</f>
        <v>4</v>
      </c>
      <c r="L83" s="60">
        <f t="shared" si="8"/>
        <v>0.10256410256410256</v>
      </c>
      <c r="M83" s="61">
        <f>SUMIFS('初审产能表（7.1-7.8）'!I:I,'初审产能表（7.1-7.8）'!B:B,B83)</f>
        <v>692.84999999999991</v>
      </c>
      <c r="N83" s="62">
        <f t="shared" si="9"/>
        <v>17.765384615384612</v>
      </c>
      <c r="O83" s="58"/>
      <c r="P83" s="58"/>
      <c r="Q83" s="58"/>
      <c r="R83" s="58"/>
    </row>
    <row r="84" spans="1:18" s="1" customFormat="1" x14ac:dyDescent="0.15">
      <c r="A84" s="25">
        <v>1</v>
      </c>
      <c r="B84" s="168" t="s">
        <v>929</v>
      </c>
      <c r="C84" s="50" t="str">
        <f>VLOOKUP(B84,'初审产能表（7.1-7.8）'!B:C,2,0)</f>
        <v>肖秋亚</v>
      </c>
      <c r="D84" s="50" t="str">
        <f>VLOOKUP(C84,'初审产能表（7.1-7.8）'!C:D,2,0)</f>
        <v>初审三室</v>
      </c>
      <c r="E84" s="50" t="str">
        <f>VLOOKUP(C84,'组别&amp;区域'!M:R,6,0)</f>
        <v>审批五组</v>
      </c>
      <c r="F84" s="50" t="str">
        <f>VLOOKUP(E84,'组别&amp;区域'!B:C,2,0)</f>
        <v>审批一区</v>
      </c>
      <c r="G84" s="51">
        <f>SUMIFS('初审产能表（7.1-7.8）'!F:F,'初审产能表（7.1-7.8）'!B:B,B84)</f>
        <v>38</v>
      </c>
      <c r="H84" s="52">
        <f t="shared" si="10"/>
        <v>7.6</v>
      </c>
      <c r="I84" s="25">
        <f>SUMIFS('终审通过客户表（7.1-7.8)'!P:P,'终审通过客户表（7.1-7.8)'!L:L,B84)</f>
        <v>23</v>
      </c>
      <c r="J84" s="59">
        <f t="shared" si="7"/>
        <v>0.60526315789473684</v>
      </c>
      <c r="K84" s="25">
        <f>SUMIFS('审批回退初审（7.1-7.8）'!O:O,'审批回退初审（7.1-7.8）'!K:K,B84)</f>
        <v>4</v>
      </c>
      <c r="L84" s="60">
        <f t="shared" si="8"/>
        <v>0.10526315789473684</v>
      </c>
      <c r="M84" s="61">
        <f>SUMIFS('初审产能表（7.1-7.8）'!I:I,'初审产能表（7.1-7.8）'!B:B,B84)</f>
        <v>596.36</v>
      </c>
      <c r="N84" s="62">
        <f t="shared" si="9"/>
        <v>15.693684210526316</v>
      </c>
      <c r="O84" s="58"/>
      <c r="P84" s="58"/>
      <c r="Q84" s="58"/>
      <c r="R84" s="58"/>
    </row>
    <row r="85" spans="1:18" s="1" customFormat="1" x14ac:dyDescent="0.15">
      <c r="A85" s="25">
        <v>1</v>
      </c>
      <c r="B85" s="168" t="s">
        <v>935</v>
      </c>
      <c r="C85" s="50" t="str">
        <f>VLOOKUP(B85,'初审产能表（7.1-7.8）'!B:C,2,0)</f>
        <v>闫暖</v>
      </c>
      <c r="D85" s="50" t="str">
        <f>VLOOKUP(C85,'初审产能表（7.1-7.8）'!C:D,2,0)</f>
        <v>初审十二室</v>
      </c>
      <c r="E85" s="50" t="str">
        <f>VLOOKUP(C85,'组别&amp;区域'!M:R,6,0)</f>
        <v>审批十二组</v>
      </c>
      <c r="F85" s="50" t="str">
        <f>VLOOKUP(E85,'组别&amp;区域'!B:C,2,0)</f>
        <v>审批三区</v>
      </c>
      <c r="G85" s="51">
        <f>SUMIFS('初审产能表（7.1-7.8）'!F:F,'初审产能表（7.1-7.8）'!B:B,B85)</f>
        <v>37</v>
      </c>
      <c r="H85" s="52">
        <f t="shared" si="10"/>
        <v>7.4</v>
      </c>
      <c r="I85" s="25">
        <f>SUMIFS('终审通过客户表（7.1-7.8)'!P:P,'终审通过客户表（7.1-7.8)'!L:L,B85)</f>
        <v>21</v>
      </c>
      <c r="J85" s="59">
        <f t="shared" si="7"/>
        <v>0.56756756756756754</v>
      </c>
      <c r="K85" s="25">
        <f>SUMIFS('审批回退初审（7.1-7.8）'!O:O,'审批回退初审（7.1-7.8）'!K:K,B85)</f>
        <v>6</v>
      </c>
      <c r="L85" s="60">
        <f t="shared" si="8"/>
        <v>0.16216216216216217</v>
      </c>
      <c r="M85" s="61">
        <f>SUMIFS('初审产能表（7.1-7.8）'!I:I,'初审产能表（7.1-7.8）'!B:B,B85)</f>
        <v>550.69000000000005</v>
      </c>
      <c r="N85" s="62">
        <f t="shared" si="9"/>
        <v>14.883513513513515</v>
      </c>
      <c r="O85" s="58"/>
      <c r="P85" s="58"/>
      <c r="Q85" s="58"/>
      <c r="R85" s="58"/>
    </row>
    <row r="86" spans="1:18" s="1" customFormat="1" x14ac:dyDescent="0.15">
      <c r="A86" s="25">
        <v>1</v>
      </c>
      <c r="B86" s="168" t="s">
        <v>254</v>
      </c>
      <c r="C86" s="50" t="str">
        <f>VLOOKUP(B86,'初审产能表（7.1-7.8）'!B:C,2,0)</f>
        <v>董建文</v>
      </c>
      <c r="D86" s="50" t="str">
        <f>VLOOKUP(C86,'初审产能表（7.1-7.8）'!C:D,2,0)</f>
        <v>初审八室</v>
      </c>
      <c r="E86" s="50" t="str">
        <f>VLOOKUP(C86,'组别&amp;区域'!M:R,6,0)</f>
        <v>审批八组</v>
      </c>
      <c r="F86" s="50" t="str">
        <f>VLOOKUP(E86,'组别&amp;区域'!B:C,2,0)</f>
        <v>审批二区</v>
      </c>
      <c r="G86" s="51">
        <f>SUMIFS('初审产能表（7.1-7.8）'!F:F,'初审产能表（7.1-7.8）'!B:B,B86)</f>
        <v>29</v>
      </c>
      <c r="H86" s="52">
        <f t="shared" si="10"/>
        <v>5.8</v>
      </c>
      <c r="I86" s="25">
        <f>SUMIFS('终审通过客户表（7.1-7.8)'!P:P,'终审通过客户表（7.1-7.8)'!L:L,B86)</f>
        <v>24</v>
      </c>
      <c r="J86" s="59">
        <f t="shared" si="7"/>
        <v>0.82758620689655171</v>
      </c>
      <c r="K86" s="25">
        <f>SUMIFS('审批回退初审（7.1-7.8）'!O:O,'审批回退初审（7.1-7.8）'!K:K,B86)</f>
        <v>11</v>
      </c>
      <c r="L86" s="60">
        <f t="shared" si="8"/>
        <v>0.37931034482758619</v>
      </c>
      <c r="M86" s="61">
        <f>SUMIFS('初审产能表（7.1-7.8）'!I:I,'初审产能表（7.1-7.8）'!B:B,B86)</f>
        <v>879.73000000000013</v>
      </c>
      <c r="N86" s="62">
        <f t="shared" si="9"/>
        <v>30.335517241379314</v>
      </c>
      <c r="O86" s="58"/>
      <c r="P86" s="58"/>
      <c r="Q86" s="58"/>
      <c r="R86" s="58"/>
    </row>
    <row r="87" spans="1:18" s="1" customFormat="1" x14ac:dyDescent="0.15">
      <c r="A87" s="177"/>
      <c r="B87" s="168" t="s">
        <v>263</v>
      </c>
      <c r="C87" s="50" t="str">
        <f>VLOOKUP(B87,'初审产能表（7.1-7.8）'!B:C,2,0)</f>
        <v>菅峰</v>
      </c>
      <c r="D87" s="50" t="str">
        <f>VLOOKUP(C87,'初审产能表（7.1-7.8）'!C:D,2,0)</f>
        <v>初审八室</v>
      </c>
      <c r="E87" s="50" t="str">
        <f>VLOOKUP(C87,'组别&amp;区域'!M:R,6,0)</f>
        <v>审批八组</v>
      </c>
      <c r="F87" s="50" t="str">
        <f>VLOOKUP(E87,'组别&amp;区域'!B:C,2,0)</f>
        <v>审批二区</v>
      </c>
      <c r="G87" s="51">
        <f>SUMIFS('初审产能表（7.1-7.8）'!F:F,'初审产能表（7.1-7.8）'!B:B,B87)</f>
        <v>21</v>
      </c>
      <c r="H87" s="52">
        <f t="shared" si="10"/>
        <v>4.2</v>
      </c>
      <c r="I87" s="25">
        <f>SUMIFS('终审通过客户表（7.1-7.8)'!P:P,'终审通过客户表（7.1-7.8)'!L:L,B87)</f>
        <v>17</v>
      </c>
      <c r="J87" s="59">
        <f t="shared" si="7"/>
        <v>0.80952380952380953</v>
      </c>
      <c r="K87" s="25">
        <f>SUMIFS('审批回退初审（7.1-7.8）'!O:O,'审批回退初审（7.1-7.8）'!K:K,B87)</f>
        <v>5</v>
      </c>
      <c r="L87" s="60">
        <f t="shared" si="8"/>
        <v>0.23809523809523808</v>
      </c>
      <c r="M87" s="61">
        <f>SUMIFS('初审产能表（7.1-7.8）'!I:I,'初审产能表（7.1-7.8）'!B:B,B87)</f>
        <v>458.17999999999995</v>
      </c>
      <c r="N87" s="62">
        <f t="shared" si="9"/>
        <v>21.818095238095236</v>
      </c>
      <c r="O87" s="58"/>
      <c r="P87" s="58"/>
      <c r="Q87" s="58"/>
      <c r="R87" s="58"/>
    </row>
    <row r="88" spans="1:18" s="1" customFormat="1" x14ac:dyDescent="0.15">
      <c r="A88" s="25">
        <v>1</v>
      </c>
      <c r="B88" s="168" t="s">
        <v>336</v>
      </c>
      <c r="C88" s="50" t="str">
        <f>VLOOKUP(B88,'初审产能表（7.1-7.8）'!B:C,2,0)</f>
        <v>李乐乐</v>
      </c>
      <c r="D88" s="50" t="str">
        <f>VLOOKUP(C88,'初审产能表（7.1-7.8）'!C:D,2,0)</f>
        <v>初审一室</v>
      </c>
      <c r="E88" s="50" t="str">
        <f>VLOOKUP(C88,'组别&amp;区域'!M:R,6,0)</f>
        <v>审批一组</v>
      </c>
      <c r="F88" s="50" t="str">
        <f>VLOOKUP(E88,'组别&amp;区域'!B:C,2,0)</f>
        <v>审批一区</v>
      </c>
      <c r="G88" s="51">
        <f>SUMIFS('初审产能表（7.1-7.8）'!F:F,'初审产能表（7.1-7.8）'!B:B,B88)</f>
        <v>1</v>
      </c>
      <c r="H88" s="52">
        <f t="shared" si="10"/>
        <v>0.2</v>
      </c>
      <c r="I88" s="25">
        <f>SUMIFS('终审通过客户表（7.1-7.8)'!P:P,'终审通过客户表（7.1-7.8)'!L:L,B88)</f>
        <v>0</v>
      </c>
      <c r="J88" s="59">
        <f t="shared" si="7"/>
        <v>0</v>
      </c>
      <c r="K88" s="25">
        <f>SUMIFS('审批回退初审（7.1-7.8）'!O:O,'审批回退初审（7.1-7.8）'!K:K,B88)</f>
        <v>0</v>
      </c>
      <c r="L88" s="60">
        <f t="shared" si="8"/>
        <v>0</v>
      </c>
      <c r="M88" s="61">
        <f>SUMIFS('初审产能表（7.1-7.8）'!I:I,'初审产能表（7.1-7.8）'!B:B,B88)</f>
        <v>72.430000000000007</v>
      </c>
      <c r="N88" s="62">
        <f t="shared" si="9"/>
        <v>72.430000000000007</v>
      </c>
      <c r="O88" s="58"/>
      <c r="P88" s="58"/>
      <c r="Q88" s="58"/>
      <c r="R88" s="58"/>
    </row>
    <row r="89" spans="1:18" s="1" customFormat="1" x14ac:dyDescent="0.15">
      <c r="A89" s="25">
        <v>1</v>
      </c>
      <c r="B89" s="168" t="s">
        <v>178</v>
      </c>
      <c r="C89" s="50" t="str">
        <f>VLOOKUP(B89,'初审产能表（7.1-7.8）'!B:C,2,0)</f>
        <v>郭小芳</v>
      </c>
      <c r="D89" s="50" t="str">
        <f>VLOOKUP(C89,'初审产能表（7.1-7.8）'!C:D,2,0)</f>
        <v>初审七室</v>
      </c>
      <c r="E89" s="50" t="e">
        <f>VLOOKUP(C89,'组别&amp;区域'!M:R,6,0)</f>
        <v>#N/A</v>
      </c>
      <c r="F89" s="50" t="e">
        <f>VLOOKUP(E89,'组别&amp;区域'!B:C,2,0)</f>
        <v>#N/A</v>
      </c>
      <c r="G89" s="51">
        <f>SUMIFS('初审产能表（7.1-7.8）'!F:F,'初审产能表（7.1-7.8）'!B:B,B89)</f>
        <v>0</v>
      </c>
      <c r="H89" s="52">
        <f t="shared" si="10"/>
        <v>0</v>
      </c>
      <c r="I89" s="25">
        <f>SUMIFS('终审通过客户表（7.1-7.8)'!P:P,'终审通过客户表（7.1-7.8)'!L:L,B89)</f>
        <v>2</v>
      </c>
      <c r="J89" s="59">
        <f t="shared" si="7"/>
        <v>0</v>
      </c>
      <c r="K89" s="25">
        <f>SUMIFS('审批回退初审（7.1-7.8）'!O:O,'审批回退初审（7.1-7.8）'!K:K,B89)</f>
        <v>0</v>
      </c>
      <c r="L89" s="60">
        <f t="shared" si="8"/>
        <v>0</v>
      </c>
      <c r="M89" s="61">
        <f>SUMIFS('初审产能表（7.1-7.8）'!I:I,'初审产能表（7.1-7.8）'!B:B,B89)</f>
        <v>0</v>
      </c>
      <c r="N89" s="62">
        <f t="shared" si="9"/>
        <v>0</v>
      </c>
      <c r="O89" s="58"/>
      <c r="P89" s="58"/>
      <c r="Q89" s="58"/>
      <c r="R89" s="58"/>
    </row>
    <row r="90" spans="1:18" x14ac:dyDescent="0.15">
      <c r="A90" s="47"/>
      <c r="B90" s="41"/>
      <c r="C90" s="41"/>
      <c r="D90" s="41"/>
      <c r="E90" s="41"/>
      <c r="F90" s="41"/>
      <c r="H90" s="41"/>
      <c r="I90" s="41"/>
      <c r="J90" s="41"/>
      <c r="K90" s="41"/>
      <c r="L90" s="42"/>
      <c r="M90" s="42"/>
      <c r="N90" s="42"/>
    </row>
    <row r="91" spans="1:18" x14ac:dyDescent="0.15">
      <c r="A91" s="47"/>
      <c r="B91" s="41"/>
      <c r="C91" s="41"/>
      <c r="D91" s="41"/>
      <c r="E91" s="41"/>
      <c r="F91" s="41"/>
      <c r="H91" s="41"/>
      <c r="I91" s="41"/>
      <c r="J91" s="41"/>
      <c r="K91" s="41"/>
      <c r="L91" s="42"/>
      <c r="M91" s="42"/>
      <c r="N91" s="42"/>
    </row>
    <row r="92" spans="1:18" x14ac:dyDescent="0.15">
      <c r="A92" s="47"/>
      <c r="B92" s="41"/>
      <c r="C92" s="41"/>
      <c r="D92" s="41"/>
      <c r="E92" s="41"/>
      <c r="F92" s="41"/>
      <c r="H92" s="41"/>
      <c r="I92" s="41"/>
      <c r="J92" s="41"/>
      <c r="K92" s="41"/>
      <c r="L92" s="42"/>
      <c r="M92" s="42"/>
      <c r="N92" s="42"/>
    </row>
    <row r="93" spans="1:18" x14ac:dyDescent="0.15">
      <c r="A93" s="47"/>
      <c r="B93" s="41"/>
      <c r="C93" s="41"/>
      <c r="D93" s="41"/>
      <c r="E93" s="41"/>
      <c r="F93" s="41"/>
      <c r="H93" s="41"/>
      <c r="I93" s="41"/>
      <c r="J93" s="41"/>
      <c r="K93" s="41"/>
      <c r="L93" s="42"/>
      <c r="M93" s="42"/>
      <c r="N93" s="42"/>
    </row>
    <row r="94" spans="1:18" x14ac:dyDescent="0.15">
      <c r="A94" s="47"/>
      <c r="B94" s="41"/>
      <c r="C94" s="41"/>
      <c r="D94" s="41"/>
      <c r="E94" s="41"/>
      <c r="F94" s="41"/>
      <c r="H94" s="41"/>
      <c r="I94" s="41"/>
      <c r="J94" s="41"/>
      <c r="K94" s="41"/>
      <c r="L94" s="42"/>
      <c r="M94" s="42"/>
      <c r="N94" s="42"/>
    </row>
    <row r="95" spans="1:18" x14ac:dyDescent="0.15">
      <c r="A95" s="47"/>
      <c r="B95" s="41"/>
      <c r="C95" s="41"/>
      <c r="D95" s="41"/>
      <c r="E95" s="41"/>
      <c r="F95" s="41"/>
      <c r="H95" s="41"/>
      <c r="I95" s="41"/>
      <c r="J95" s="41"/>
      <c r="K95" s="41"/>
      <c r="L95" s="42"/>
      <c r="M95" s="42"/>
      <c r="N95" s="42"/>
    </row>
    <row r="96" spans="1:18" x14ac:dyDescent="0.15">
      <c r="A96" s="47"/>
      <c r="B96" s="41"/>
      <c r="C96" s="41"/>
      <c r="D96" s="41"/>
      <c r="E96" s="41"/>
      <c r="F96" s="41"/>
      <c r="H96" s="41"/>
      <c r="I96" s="41"/>
      <c r="J96" s="41"/>
      <c r="K96" s="41"/>
      <c r="L96" s="42"/>
      <c r="M96" s="42"/>
      <c r="N96" s="42"/>
    </row>
    <row r="97" spans="1:14" x14ac:dyDescent="0.15">
      <c r="A97" s="47"/>
      <c r="B97" s="41"/>
      <c r="C97" s="41"/>
      <c r="D97" s="41"/>
      <c r="E97" s="41"/>
      <c r="F97" s="41"/>
      <c r="H97" s="41"/>
      <c r="I97" s="41"/>
      <c r="J97" s="41"/>
      <c r="K97" s="41"/>
      <c r="L97" s="42"/>
      <c r="M97" s="42"/>
      <c r="N97" s="42"/>
    </row>
    <row r="98" spans="1:14" x14ac:dyDescent="0.15">
      <c r="A98" s="47"/>
      <c r="B98" s="41"/>
      <c r="C98" s="41"/>
      <c r="D98" s="41"/>
      <c r="E98" s="41"/>
      <c r="F98" s="41"/>
      <c r="H98" s="41"/>
      <c r="I98" s="41"/>
      <c r="J98" s="41"/>
      <c r="K98" s="41"/>
      <c r="L98" s="42"/>
      <c r="M98" s="42"/>
      <c r="N98" s="42"/>
    </row>
    <row r="99" spans="1:14" x14ac:dyDescent="0.15">
      <c r="A99" s="47"/>
      <c r="B99" s="41"/>
      <c r="C99" s="41"/>
      <c r="D99" s="41"/>
      <c r="E99" s="41"/>
      <c r="F99" s="41"/>
      <c r="H99" s="41"/>
      <c r="I99" s="41"/>
      <c r="J99" s="41"/>
      <c r="K99" s="41"/>
      <c r="L99" s="42"/>
      <c r="M99" s="42"/>
      <c r="N99" s="42"/>
    </row>
    <row r="100" spans="1:14" x14ac:dyDescent="0.15">
      <c r="A100" s="47"/>
      <c r="B100" s="41"/>
      <c r="C100" s="41"/>
      <c r="D100" s="41"/>
      <c r="E100" s="41"/>
      <c r="F100" s="41"/>
      <c r="H100" s="41"/>
      <c r="I100" s="41"/>
      <c r="J100" s="41"/>
      <c r="K100" s="41"/>
      <c r="L100" s="42"/>
      <c r="M100" s="42"/>
      <c r="N100" s="42"/>
    </row>
    <row r="101" spans="1:14" x14ac:dyDescent="0.15">
      <c r="A101" s="47"/>
      <c r="B101" s="41"/>
      <c r="C101" s="41"/>
      <c r="D101" s="41"/>
      <c r="E101" s="41"/>
      <c r="F101" s="41"/>
      <c r="H101" s="41"/>
      <c r="I101" s="41"/>
      <c r="J101" s="41"/>
      <c r="K101" s="41"/>
      <c r="L101" s="42"/>
      <c r="M101" s="42"/>
      <c r="N101" s="42"/>
    </row>
    <row r="102" spans="1:14" x14ac:dyDescent="0.15">
      <c r="A102" s="47"/>
      <c r="B102" s="41"/>
      <c r="C102" s="41"/>
      <c r="D102" s="41"/>
      <c r="E102" s="41"/>
      <c r="F102" s="41"/>
      <c r="H102" s="41"/>
      <c r="I102" s="41"/>
      <c r="J102" s="41"/>
      <c r="K102" s="41"/>
      <c r="L102" s="42"/>
      <c r="M102" s="42"/>
      <c r="N102" s="42"/>
    </row>
    <row r="103" spans="1:14" x14ac:dyDescent="0.15">
      <c r="A103" s="47"/>
      <c r="B103" s="41"/>
      <c r="C103" s="41"/>
      <c r="D103" s="41"/>
      <c r="E103" s="41"/>
      <c r="F103" s="41"/>
      <c r="H103" s="41"/>
      <c r="I103" s="41"/>
      <c r="J103" s="41"/>
      <c r="K103" s="41"/>
      <c r="L103" s="42"/>
      <c r="M103" s="42"/>
      <c r="N103" s="42"/>
    </row>
    <row r="104" spans="1:14" x14ac:dyDescent="0.15">
      <c r="A104" s="47"/>
      <c r="B104" s="41"/>
      <c r="C104" s="41"/>
      <c r="D104" s="41"/>
      <c r="E104" s="41"/>
      <c r="F104" s="41"/>
      <c r="H104" s="41"/>
      <c r="I104" s="41"/>
      <c r="J104" s="41"/>
      <c r="K104" s="41"/>
      <c r="L104" s="42"/>
      <c r="M104" s="42"/>
      <c r="N104" s="42"/>
    </row>
    <row r="105" spans="1:14" x14ac:dyDescent="0.15">
      <c r="A105" s="47"/>
      <c r="B105" s="41"/>
      <c r="C105" s="41"/>
      <c r="D105" s="41"/>
      <c r="E105" s="41"/>
      <c r="F105" s="41"/>
      <c r="H105" s="41"/>
      <c r="I105" s="41"/>
      <c r="J105" s="41"/>
      <c r="K105" s="41"/>
      <c r="L105" s="42"/>
      <c r="M105" s="42"/>
      <c r="N105" s="42"/>
    </row>
    <row r="106" spans="1:14" x14ac:dyDescent="0.15">
      <c r="A106" s="47"/>
      <c r="B106" s="41"/>
      <c r="C106" s="41"/>
      <c r="D106" s="41"/>
      <c r="E106" s="41"/>
      <c r="F106" s="41"/>
      <c r="H106" s="41"/>
      <c r="I106" s="41"/>
      <c r="J106" s="41"/>
      <c r="K106" s="41"/>
      <c r="L106" s="42"/>
      <c r="M106" s="42"/>
      <c r="N106" s="42"/>
    </row>
    <row r="107" spans="1:14" x14ac:dyDescent="0.15">
      <c r="A107" s="47"/>
      <c r="B107" s="41"/>
      <c r="C107" s="41"/>
      <c r="D107" s="41"/>
      <c r="E107" s="41"/>
      <c r="F107" s="41"/>
      <c r="H107" s="41"/>
      <c r="I107" s="41"/>
      <c r="J107" s="41"/>
      <c r="K107" s="41"/>
      <c r="L107" s="42"/>
      <c r="M107" s="42"/>
      <c r="N107" s="42"/>
    </row>
    <row r="108" spans="1:14" x14ac:dyDescent="0.15">
      <c r="A108" s="47"/>
      <c r="B108" s="41"/>
      <c r="C108" s="41"/>
      <c r="D108" s="41"/>
      <c r="E108" s="41"/>
      <c r="F108" s="41"/>
      <c r="H108" s="41"/>
      <c r="I108" s="41"/>
      <c r="J108" s="41"/>
      <c r="K108" s="41"/>
      <c r="L108" s="42"/>
      <c r="M108" s="42"/>
      <c r="N108" s="42"/>
    </row>
    <row r="109" spans="1:14" x14ac:dyDescent="0.15">
      <c r="A109" s="47"/>
      <c r="B109" s="41"/>
      <c r="C109" s="41"/>
      <c r="D109" s="41"/>
      <c r="E109" s="41"/>
      <c r="F109" s="41"/>
      <c r="H109" s="41"/>
      <c r="I109" s="41"/>
      <c r="J109" s="41"/>
      <c r="K109" s="41"/>
      <c r="L109" s="42"/>
      <c r="M109" s="42"/>
      <c r="N109" s="42"/>
    </row>
    <row r="110" spans="1:14" x14ac:dyDescent="0.15">
      <c r="A110" s="47"/>
      <c r="B110" s="41"/>
      <c r="C110" s="41"/>
      <c r="D110" s="41"/>
      <c r="E110" s="41"/>
      <c r="F110" s="41"/>
      <c r="H110" s="41"/>
      <c r="I110" s="41"/>
      <c r="J110" s="41"/>
      <c r="K110" s="41"/>
      <c r="L110" s="42"/>
      <c r="M110" s="42"/>
      <c r="N110" s="42"/>
    </row>
    <row r="111" spans="1:14" x14ac:dyDescent="0.15">
      <c r="A111" s="47"/>
      <c r="B111" s="41"/>
      <c r="C111" s="41"/>
      <c r="D111" s="41"/>
      <c r="E111" s="41"/>
      <c r="F111" s="41"/>
      <c r="H111" s="41"/>
      <c r="I111" s="41"/>
      <c r="J111" s="41"/>
      <c r="K111" s="41"/>
      <c r="L111" s="42"/>
      <c r="M111" s="42"/>
      <c r="N111" s="42"/>
    </row>
    <row r="112" spans="1:14" x14ac:dyDescent="0.15">
      <c r="A112" s="47"/>
      <c r="B112" s="41"/>
      <c r="C112" s="41"/>
      <c r="D112" s="41"/>
      <c r="E112" s="41"/>
      <c r="F112" s="41"/>
      <c r="H112" s="41"/>
      <c r="I112" s="41"/>
      <c r="J112" s="41"/>
      <c r="K112" s="41"/>
      <c r="L112" s="42"/>
      <c r="M112" s="42"/>
      <c r="N112" s="42"/>
    </row>
    <row r="113" spans="1:14" x14ac:dyDescent="0.15">
      <c r="A113" s="47"/>
      <c r="B113" s="41"/>
      <c r="C113" s="41"/>
      <c r="D113" s="41"/>
      <c r="E113" s="41"/>
      <c r="F113" s="41"/>
      <c r="H113" s="41"/>
      <c r="I113" s="41"/>
      <c r="J113" s="41"/>
      <c r="K113" s="41"/>
      <c r="L113" s="42"/>
      <c r="M113" s="42"/>
      <c r="N113" s="42"/>
    </row>
    <row r="114" spans="1:14" x14ac:dyDescent="0.15">
      <c r="A114" s="47"/>
      <c r="B114" s="41"/>
      <c r="C114" s="41"/>
      <c r="D114" s="41"/>
      <c r="E114" s="41"/>
      <c r="F114" s="41"/>
      <c r="H114" s="41"/>
      <c r="I114" s="41"/>
      <c r="J114" s="41"/>
      <c r="K114" s="41"/>
      <c r="L114" s="42"/>
      <c r="M114" s="42"/>
      <c r="N114" s="42"/>
    </row>
    <row r="115" spans="1:14" x14ac:dyDescent="0.15">
      <c r="A115" s="47"/>
      <c r="B115" s="41"/>
      <c r="C115" s="41"/>
      <c r="D115" s="41"/>
      <c r="E115" s="41"/>
      <c r="F115" s="41"/>
      <c r="H115" s="41"/>
      <c r="I115" s="41"/>
      <c r="J115" s="41"/>
      <c r="K115" s="41"/>
      <c r="L115" s="42"/>
      <c r="M115" s="42"/>
      <c r="N115" s="42"/>
    </row>
    <row r="116" spans="1:14" x14ac:dyDescent="0.15">
      <c r="A116" s="47"/>
      <c r="B116" s="41"/>
      <c r="C116" s="41"/>
      <c r="D116" s="41"/>
      <c r="E116" s="41"/>
      <c r="F116" s="41"/>
      <c r="H116" s="41"/>
      <c r="I116" s="41"/>
      <c r="J116" s="41"/>
      <c r="K116" s="41"/>
      <c r="L116" s="42"/>
      <c r="M116" s="42"/>
      <c r="N116" s="42"/>
    </row>
    <row r="117" spans="1:14" x14ac:dyDescent="0.15">
      <c r="A117" s="47"/>
      <c r="B117" s="41"/>
      <c r="C117" s="41"/>
      <c r="D117" s="41"/>
      <c r="E117" s="41"/>
      <c r="F117" s="41"/>
      <c r="H117" s="41"/>
      <c r="I117" s="41"/>
      <c r="J117" s="41"/>
      <c r="K117" s="41"/>
      <c r="L117" s="42"/>
      <c r="M117" s="42"/>
      <c r="N117" s="42"/>
    </row>
    <row r="118" spans="1:14" x14ac:dyDescent="0.15">
      <c r="A118" s="47"/>
      <c r="B118" s="41"/>
      <c r="C118" s="41"/>
      <c r="D118" s="41"/>
      <c r="E118" s="41"/>
      <c r="F118" s="41"/>
      <c r="H118" s="41"/>
      <c r="I118" s="41"/>
      <c r="J118" s="41"/>
      <c r="K118" s="41"/>
      <c r="L118" s="42"/>
      <c r="M118" s="42"/>
      <c r="N118" s="42"/>
    </row>
    <row r="119" spans="1:14" x14ac:dyDescent="0.15">
      <c r="A119" s="47"/>
      <c r="B119" s="41"/>
      <c r="C119" s="41"/>
      <c r="D119" s="41"/>
      <c r="E119" s="41"/>
      <c r="F119" s="41"/>
      <c r="H119" s="41"/>
      <c r="I119" s="41"/>
      <c r="J119" s="41"/>
      <c r="K119" s="41"/>
      <c r="L119" s="42"/>
      <c r="M119" s="42"/>
      <c r="N119" s="42"/>
    </row>
    <row r="120" spans="1:14" x14ac:dyDescent="0.15">
      <c r="A120" s="47"/>
      <c r="B120" s="41"/>
      <c r="C120" s="41"/>
      <c r="D120" s="41"/>
      <c r="E120" s="41"/>
      <c r="F120" s="41"/>
      <c r="H120" s="41"/>
      <c r="I120" s="41"/>
      <c r="J120" s="41"/>
      <c r="K120" s="41"/>
      <c r="L120" s="42"/>
      <c r="M120" s="42"/>
      <c r="N120" s="42"/>
    </row>
    <row r="121" spans="1:14" x14ac:dyDescent="0.15">
      <c r="A121" s="47"/>
      <c r="B121" s="163"/>
      <c r="C121" s="41"/>
      <c r="D121" s="41"/>
      <c r="E121" s="41"/>
      <c r="F121" s="41"/>
      <c r="H121" s="41"/>
      <c r="I121" s="41"/>
      <c r="J121" s="41"/>
      <c r="K121" s="41"/>
      <c r="L121" s="42"/>
      <c r="M121" s="42"/>
      <c r="N121" s="42"/>
    </row>
    <row r="122" spans="1:14" x14ac:dyDescent="0.15">
      <c r="A122" s="47"/>
      <c r="B122" s="163"/>
      <c r="C122" s="41"/>
      <c r="D122" s="41"/>
      <c r="E122" s="41"/>
      <c r="F122" s="41"/>
      <c r="H122" s="41"/>
      <c r="I122" s="41"/>
      <c r="J122" s="41"/>
      <c r="K122" s="41"/>
      <c r="L122" s="42"/>
      <c r="M122" s="42"/>
      <c r="N122" s="42"/>
    </row>
    <row r="123" spans="1:14" x14ac:dyDescent="0.15">
      <c r="A123" s="47"/>
      <c r="B123" s="163"/>
      <c r="C123" s="41"/>
      <c r="D123" s="41"/>
      <c r="E123" s="41"/>
      <c r="F123" s="41"/>
      <c r="H123" s="41"/>
      <c r="I123" s="41"/>
      <c r="J123" s="41"/>
      <c r="K123" s="41"/>
      <c r="L123" s="42"/>
      <c r="M123" s="42"/>
      <c r="N123" s="42"/>
    </row>
    <row r="124" spans="1:14" x14ac:dyDescent="0.15">
      <c r="A124" s="47"/>
      <c r="B124" s="163"/>
      <c r="C124" s="41"/>
      <c r="D124" s="41"/>
      <c r="E124" s="41"/>
      <c r="F124" s="41"/>
      <c r="H124" s="41"/>
      <c r="I124" s="41"/>
      <c r="J124" s="41"/>
      <c r="K124" s="41"/>
      <c r="L124" s="42"/>
      <c r="M124" s="42"/>
      <c r="N124" s="42"/>
    </row>
    <row r="125" spans="1:14" x14ac:dyDescent="0.15">
      <c r="A125" s="47"/>
      <c r="B125" s="163"/>
      <c r="C125" s="41"/>
      <c r="D125" s="41"/>
      <c r="E125" s="41"/>
      <c r="F125" s="41"/>
      <c r="H125" s="41"/>
      <c r="I125" s="41"/>
      <c r="J125" s="41"/>
      <c r="K125" s="41"/>
      <c r="L125" s="42"/>
      <c r="M125" s="42"/>
      <c r="N125" s="42"/>
    </row>
    <row r="126" spans="1:14" x14ac:dyDescent="0.15">
      <c r="A126" s="47"/>
      <c r="B126" s="163"/>
      <c r="C126" s="41"/>
      <c r="D126" s="41"/>
      <c r="E126" s="41"/>
      <c r="F126" s="41"/>
      <c r="H126" s="41"/>
      <c r="I126" s="41"/>
      <c r="J126" s="41"/>
      <c r="K126" s="41"/>
      <c r="L126" s="42"/>
      <c r="M126" s="42"/>
      <c r="N126" s="42"/>
    </row>
    <row r="127" spans="1:14" x14ac:dyDescent="0.15">
      <c r="A127" s="47"/>
      <c r="B127" s="163"/>
      <c r="C127" s="41"/>
      <c r="D127" s="41"/>
      <c r="E127" s="41"/>
      <c r="F127" s="41"/>
      <c r="H127" s="41"/>
      <c r="I127" s="41"/>
      <c r="J127" s="41"/>
      <c r="K127" s="41"/>
      <c r="L127" s="42"/>
      <c r="M127" s="42"/>
      <c r="N127" s="42"/>
    </row>
    <row r="128" spans="1:14" x14ac:dyDescent="0.15">
      <c r="A128" s="47"/>
      <c r="B128" s="163"/>
      <c r="C128" s="41"/>
      <c r="D128" s="41"/>
      <c r="E128" s="41"/>
      <c r="F128" s="41"/>
      <c r="H128" s="41"/>
      <c r="I128" s="41"/>
      <c r="J128" s="41"/>
      <c r="K128" s="41"/>
      <c r="L128" s="42"/>
      <c r="M128" s="42"/>
      <c r="N128" s="42"/>
    </row>
    <row r="129" spans="1:14" x14ac:dyDescent="0.15">
      <c r="A129" s="47"/>
      <c r="B129" s="163"/>
      <c r="C129" s="41"/>
      <c r="D129" s="41"/>
      <c r="E129" s="41"/>
      <c r="F129" s="41"/>
      <c r="H129" s="41"/>
      <c r="I129" s="41"/>
      <c r="J129" s="41"/>
      <c r="K129" s="41"/>
      <c r="L129" s="42"/>
      <c r="M129" s="42"/>
      <c r="N129" s="42"/>
    </row>
    <row r="130" spans="1:14" x14ac:dyDescent="0.15">
      <c r="A130" s="47"/>
      <c r="B130" s="163"/>
      <c r="C130" s="41"/>
      <c r="D130" s="41"/>
      <c r="E130" s="41"/>
      <c r="F130" s="41"/>
      <c r="H130" s="41"/>
      <c r="I130" s="41"/>
      <c r="J130" s="41"/>
      <c r="K130" s="41"/>
      <c r="L130" s="42"/>
      <c r="M130" s="42"/>
      <c r="N130" s="42"/>
    </row>
    <row r="131" spans="1:14" x14ac:dyDescent="0.15">
      <c r="A131" s="47"/>
      <c r="B131" s="163"/>
      <c r="C131" s="41"/>
      <c r="D131" s="41"/>
      <c r="E131" s="41"/>
      <c r="F131" s="41"/>
      <c r="H131" s="41"/>
      <c r="I131" s="41"/>
      <c r="J131" s="41"/>
      <c r="K131" s="41"/>
      <c r="L131" s="42"/>
      <c r="M131" s="42"/>
      <c r="N131" s="42"/>
    </row>
    <row r="132" spans="1:14" x14ac:dyDescent="0.15">
      <c r="A132" s="47"/>
      <c r="B132" s="163"/>
      <c r="C132" s="41"/>
      <c r="D132" s="41"/>
      <c r="E132" s="41"/>
      <c r="F132" s="41"/>
      <c r="H132" s="41"/>
      <c r="I132" s="41"/>
      <c r="J132" s="41"/>
      <c r="K132" s="41"/>
      <c r="L132" s="42"/>
      <c r="M132" s="42"/>
      <c r="N132" s="42"/>
    </row>
    <row r="133" spans="1:14" x14ac:dyDescent="0.15">
      <c r="A133" s="47"/>
      <c r="B133" s="163"/>
      <c r="C133" s="41"/>
      <c r="D133" s="41"/>
      <c r="E133" s="41"/>
      <c r="F133" s="41"/>
      <c r="H133" s="41"/>
      <c r="I133" s="41"/>
      <c r="J133" s="41"/>
      <c r="K133" s="41"/>
      <c r="L133" s="42"/>
      <c r="M133" s="42"/>
      <c r="N133" s="42"/>
    </row>
    <row r="134" spans="1:14" x14ac:dyDescent="0.15">
      <c r="A134" s="47"/>
      <c r="B134" s="163"/>
      <c r="C134" s="41"/>
      <c r="D134" s="41"/>
      <c r="E134" s="41"/>
      <c r="F134" s="41"/>
      <c r="H134" s="41"/>
      <c r="I134" s="41"/>
      <c r="J134" s="41"/>
      <c r="K134" s="41"/>
      <c r="L134" s="42"/>
      <c r="M134" s="42"/>
      <c r="N134" s="42"/>
    </row>
    <row r="135" spans="1:14" x14ac:dyDescent="0.15">
      <c r="A135" s="47"/>
      <c r="B135" s="163"/>
      <c r="C135" s="41"/>
      <c r="D135" s="41"/>
      <c r="E135" s="41"/>
      <c r="F135" s="41"/>
      <c r="H135" s="41"/>
      <c r="I135" s="41"/>
      <c r="J135" s="41"/>
      <c r="K135" s="41"/>
      <c r="L135" s="42"/>
      <c r="M135" s="42"/>
      <c r="N135" s="42"/>
    </row>
    <row r="136" spans="1:14" x14ac:dyDescent="0.15">
      <c r="A136" s="47"/>
      <c r="B136" s="163"/>
      <c r="C136" s="41"/>
      <c r="D136" s="41"/>
      <c r="E136" s="41"/>
      <c r="F136" s="41"/>
      <c r="H136" s="41"/>
      <c r="I136" s="41"/>
      <c r="J136" s="41"/>
      <c r="K136" s="41"/>
      <c r="L136" s="42"/>
      <c r="M136" s="42"/>
      <c r="N136" s="42"/>
    </row>
    <row r="137" spans="1:14" x14ac:dyDescent="0.15">
      <c r="A137" s="47"/>
      <c r="B137" s="163"/>
      <c r="C137" s="41"/>
      <c r="D137" s="41"/>
      <c r="E137" s="41"/>
      <c r="F137" s="41"/>
      <c r="H137" s="41"/>
      <c r="I137" s="41"/>
      <c r="J137" s="41"/>
      <c r="K137" s="41"/>
      <c r="L137" s="42"/>
      <c r="M137" s="42"/>
      <c r="N137" s="42"/>
    </row>
    <row r="138" spans="1:14" x14ac:dyDescent="0.15">
      <c r="A138" s="47"/>
      <c r="B138" s="163"/>
      <c r="C138" s="41"/>
      <c r="D138" s="41"/>
      <c r="E138" s="41"/>
      <c r="F138" s="41"/>
      <c r="H138" s="41"/>
      <c r="I138" s="41"/>
      <c r="J138" s="41"/>
      <c r="K138" s="41"/>
      <c r="L138" s="42"/>
      <c r="M138" s="42"/>
      <c r="N138" s="42"/>
    </row>
    <row r="139" spans="1:14" x14ac:dyDescent="0.15">
      <c r="A139" s="47"/>
      <c r="B139" s="163"/>
      <c r="C139" s="41"/>
      <c r="D139" s="41"/>
      <c r="E139" s="41"/>
      <c r="F139" s="41"/>
      <c r="H139" s="41"/>
      <c r="I139" s="41"/>
      <c r="J139" s="41"/>
      <c r="K139" s="41"/>
      <c r="L139" s="42"/>
      <c r="M139" s="42"/>
      <c r="N139" s="42"/>
    </row>
    <row r="140" spans="1:14" x14ac:dyDescent="0.15">
      <c r="A140" s="47"/>
      <c r="B140" s="163"/>
      <c r="C140" s="41"/>
      <c r="D140" s="41"/>
      <c r="E140" s="41"/>
      <c r="F140" s="41"/>
      <c r="H140" s="41"/>
      <c r="I140" s="41"/>
      <c r="J140" s="41"/>
      <c r="K140" s="41"/>
      <c r="L140" s="42"/>
      <c r="M140" s="42"/>
      <c r="N140" s="42"/>
    </row>
    <row r="141" spans="1:14" x14ac:dyDescent="0.15">
      <c r="A141" s="47"/>
      <c r="B141" s="163"/>
      <c r="C141" s="41"/>
      <c r="D141" s="41"/>
      <c r="E141" s="41"/>
      <c r="F141" s="41"/>
      <c r="H141" s="41"/>
      <c r="I141" s="41"/>
      <c r="J141" s="41"/>
      <c r="K141" s="41"/>
      <c r="L141" s="42"/>
      <c r="M141" s="42"/>
      <c r="N141" s="42"/>
    </row>
    <row r="142" spans="1:14" x14ac:dyDescent="0.15">
      <c r="A142" s="47"/>
      <c r="B142" s="163"/>
      <c r="C142" s="41"/>
      <c r="D142" s="41"/>
      <c r="E142" s="41"/>
      <c r="F142" s="41"/>
      <c r="H142" s="41"/>
      <c r="I142" s="41"/>
      <c r="J142" s="41"/>
      <c r="K142" s="41"/>
      <c r="L142" s="42"/>
      <c r="M142" s="42"/>
      <c r="N142" s="42"/>
    </row>
    <row r="143" spans="1:14" x14ac:dyDescent="0.15">
      <c r="A143" s="47"/>
      <c r="B143" s="163"/>
      <c r="C143" s="41"/>
      <c r="D143" s="41"/>
      <c r="E143" s="41"/>
      <c r="F143" s="41"/>
      <c r="H143" s="41"/>
      <c r="I143" s="41"/>
      <c r="J143" s="41"/>
      <c r="K143" s="41"/>
      <c r="L143" s="42"/>
      <c r="M143" s="42"/>
      <c r="N143" s="42"/>
    </row>
    <row r="144" spans="1:14" x14ac:dyDescent="0.15">
      <c r="A144" s="47"/>
      <c r="B144" s="163"/>
      <c r="C144" s="41"/>
      <c r="D144" s="41"/>
      <c r="E144" s="41"/>
      <c r="F144" s="41"/>
      <c r="H144" s="41"/>
      <c r="I144" s="41"/>
      <c r="J144" s="41"/>
      <c r="K144" s="41"/>
      <c r="L144" s="42"/>
      <c r="M144" s="42"/>
      <c r="N144" s="42"/>
    </row>
    <row r="145" spans="1:14" x14ac:dyDescent="0.15">
      <c r="A145" s="47"/>
      <c r="B145" s="163"/>
      <c r="C145" s="41"/>
      <c r="D145" s="41"/>
      <c r="E145" s="41"/>
      <c r="F145" s="41"/>
      <c r="H145" s="41"/>
      <c r="I145" s="41"/>
      <c r="J145" s="41"/>
      <c r="K145" s="41"/>
      <c r="L145" s="42"/>
      <c r="M145" s="42"/>
      <c r="N145" s="42"/>
    </row>
    <row r="146" spans="1:14" x14ac:dyDescent="0.15">
      <c r="A146" s="47"/>
      <c r="B146" s="163"/>
      <c r="C146" s="41"/>
      <c r="D146" s="41"/>
      <c r="E146" s="41"/>
      <c r="F146" s="41"/>
      <c r="H146" s="41"/>
      <c r="I146" s="41"/>
      <c r="J146" s="41"/>
      <c r="K146" s="41"/>
      <c r="L146" s="42"/>
      <c r="M146" s="42"/>
      <c r="N146" s="42"/>
    </row>
    <row r="147" spans="1:14" x14ac:dyDescent="0.15">
      <c r="A147" s="47"/>
      <c r="B147" s="163"/>
      <c r="C147" s="41"/>
      <c r="D147" s="41"/>
      <c r="E147" s="41"/>
      <c r="F147" s="41"/>
      <c r="H147" s="41"/>
      <c r="I147" s="41"/>
      <c r="J147" s="41"/>
      <c r="K147" s="41"/>
      <c r="L147" s="42"/>
      <c r="M147" s="42"/>
      <c r="N147" s="42"/>
    </row>
    <row r="148" spans="1:14" x14ac:dyDescent="0.15">
      <c r="A148" s="47"/>
      <c r="B148" s="163"/>
      <c r="C148" s="41"/>
      <c r="D148" s="41"/>
      <c r="E148" s="41"/>
      <c r="F148" s="41"/>
      <c r="H148" s="41"/>
      <c r="I148" s="41"/>
      <c r="J148" s="41"/>
      <c r="K148" s="41"/>
      <c r="L148" s="42"/>
      <c r="M148" s="42"/>
      <c r="N148" s="42"/>
    </row>
    <row r="149" spans="1:14" x14ac:dyDescent="0.15">
      <c r="A149" s="47"/>
      <c r="B149" s="163"/>
      <c r="C149" s="41"/>
      <c r="D149" s="41"/>
      <c r="E149" s="41"/>
      <c r="F149" s="41"/>
      <c r="H149" s="41"/>
      <c r="I149" s="41"/>
      <c r="J149" s="41"/>
      <c r="K149" s="41"/>
      <c r="L149" s="42"/>
      <c r="M149" s="42"/>
      <c r="N149" s="42"/>
    </row>
    <row r="150" spans="1:14" x14ac:dyDescent="0.15">
      <c r="A150" s="47"/>
      <c r="B150" s="163"/>
      <c r="C150" s="41"/>
      <c r="D150" s="41"/>
      <c r="E150" s="41"/>
      <c r="F150" s="41"/>
      <c r="H150" s="41"/>
      <c r="I150" s="41"/>
      <c r="J150" s="41"/>
      <c r="K150" s="41"/>
      <c r="L150" s="42"/>
      <c r="M150" s="42"/>
      <c r="N150" s="42"/>
    </row>
    <row r="151" spans="1:14" x14ac:dyDescent="0.15">
      <c r="A151" s="47"/>
      <c r="B151" s="163"/>
      <c r="C151" s="41"/>
      <c r="D151" s="41"/>
      <c r="E151" s="41"/>
      <c r="F151" s="41"/>
      <c r="H151" s="41"/>
      <c r="I151" s="41"/>
      <c r="J151" s="41"/>
      <c r="K151" s="41"/>
      <c r="L151" s="42"/>
      <c r="M151" s="42"/>
      <c r="N151" s="42"/>
    </row>
    <row r="152" spans="1:14" x14ac:dyDescent="0.15">
      <c r="A152" s="47"/>
      <c r="B152" s="163"/>
      <c r="C152" s="41"/>
      <c r="D152" s="41"/>
      <c r="E152" s="41"/>
      <c r="F152" s="41"/>
      <c r="H152" s="41"/>
      <c r="I152" s="41"/>
      <c r="J152" s="41"/>
      <c r="K152" s="41"/>
      <c r="L152" s="42"/>
      <c r="M152" s="42"/>
      <c r="N152" s="42"/>
    </row>
    <row r="153" spans="1:14" x14ac:dyDescent="0.15">
      <c r="A153" s="47"/>
      <c r="B153" s="163"/>
      <c r="C153" s="41"/>
      <c r="D153" s="41"/>
      <c r="E153" s="41"/>
      <c r="F153" s="41"/>
      <c r="H153" s="41"/>
      <c r="I153" s="41"/>
      <c r="J153" s="41"/>
      <c r="K153" s="41"/>
      <c r="L153" s="42"/>
      <c r="M153" s="42"/>
      <c r="N153" s="42"/>
    </row>
    <row r="154" spans="1:14" x14ac:dyDescent="0.15">
      <c r="A154" s="47"/>
      <c r="B154" s="163"/>
      <c r="C154" s="41"/>
      <c r="D154" s="41"/>
      <c r="E154" s="41"/>
      <c r="F154" s="41"/>
      <c r="H154" s="41"/>
      <c r="I154" s="41"/>
      <c r="J154" s="41"/>
      <c r="K154" s="41"/>
      <c r="L154" s="42"/>
      <c r="M154" s="42"/>
      <c r="N154" s="42"/>
    </row>
    <row r="155" spans="1:14" x14ac:dyDescent="0.15">
      <c r="A155" s="47"/>
      <c r="B155" s="163"/>
      <c r="C155" s="41"/>
      <c r="D155" s="41"/>
      <c r="E155" s="41"/>
      <c r="F155" s="41"/>
      <c r="H155" s="41"/>
      <c r="I155" s="41"/>
      <c r="J155" s="41"/>
      <c r="K155" s="41"/>
      <c r="L155" s="42"/>
      <c r="M155" s="42"/>
      <c r="N155" s="42"/>
    </row>
    <row r="156" spans="1:14" x14ac:dyDescent="0.15">
      <c r="A156" s="47"/>
      <c r="B156" s="163"/>
      <c r="C156" s="41"/>
      <c r="D156" s="41"/>
      <c r="E156" s="41"/>
      <c r="F156" s="41"/>
      <c r="H156" s="41"/>
      <c r="I156" s="41"/>
      <c r="J156" s="41"/>
      <c r="K156" s="41"/>
      <c r="L156" s="42"/>
      <c r="M156" s="42"/>
      <c r="N156" s="42"/>
    </row>
    <row r="157" spans="1:14" x14ac:dyDescent="0.15">
      <c r="A157" s="47"/>
      <c r="B157" s="163"/>
      <c r="C157" s="41"/>
      <c r="D157" s="41"/>
      <c r="E157" s="41"/>
      <c r="F157" s="41"/>
      <c r="H157" s="41"/>
      <c r="I157" s="41"/>
      <c r="J157" s="41"/>
      <c r="K157" s="41"/>
      <c r="L157" s="42"/>
      <c r="M157" s="42"/>
      <c r="N157" s="42"/>
    </row>
    <row r="158" spans="1:14" x14ac:dyDescent="0.15">
      <c r="A158" s="47"/>
      <c r="B158" s="163"/>
      <c r="C158" s="41"/>
      <c r="D158" s="41"/>
      <c r="E158" s="41"/>
      <c r="F158" s="41"/>
      <c r="H158" s="41"/>
      <c r="I158" s="41"/>
      <c r="J158" s="41"/>
      <c r="K158" s="41"/>
      <c r="L158" s="42"/>
      <c r="M158" s="42"/>
      <c r="N158" s="42"/>
    </row>
    <row r="159" spans="1:14" x14ac:dyDescent="0.15">
      <c r="A159" s="47"/>
      <c r="B159" s="163"/>
      <c r="C159" s="41"/>
      <c r="D159" s="41"/>
      <c r="E159" s="41"/>
      <c r="F159" s="41"/>
      <c r="H159" s="41"/>
      <c r="I159" s="41"/>
      <c r="J159" s="41"/>
      <c r="K159" s="41"/>
      <c r="L159" s="42"/>
      <c r="M159" s="42"/>
      <c r="N159" s="42"/>
    </row>
    <row r="160" spans="1:14" x14ac:dyDescent="0.15">
      <c r="A160" s="47"/>
      <c r="B160" s="163"/>
      <c r="C160" s="41"/>
      <c r="D160" s="41"/>
      <c r="E160" s="41"/>
      <c r="F160" s="41"/>
      <c r="H160" s="41"/>
      <c r="I160" s="41"/>
      <c r="J160" s="41"/>
      <c r="K160" s="41"/>
      <c r="L160" s="42"/>
      <c r="M160" s="42"/>
      <c r="N160" s="42"/>
    </row>
    <row r="161" spans="1:14" x14ac:dyDescent="0.15">
      <c r="A161" s="47"/>
      <c r="B161" s="163"/>
      <c r="C161" s="41"/>
      <c r="D161" s="41"/>
      <c r="E161" s="41"/>
      <c r="F161" s="41"/>
      <c r="H161" s="41"/>
      <c r="I161" s="41"/>
      <c r="J161" s="41"/>
      <c r="K161" s="41"/>
      <c r="L161" s="42"/>
      <c r="M161" s="42"/>
      <c r="N161" s="42"/>
    </row>
    <row r="162" spans="1:14" x14ac:dyDescent="0.15">
      <c r="A162" s="47"/>
      <c r="B162" s="163"/>
      <c r="C162" s="41"/>
      <c r="D162" s="41"/>
      <c r="E162" s="41"/>
      <c r="F162" s="41"/>
      <c r="H162" s="41"/>
      <c r="I162" s="41"/>
      <c r="J162" s="41"/>
      <c r="K162" s="41"/>
      <c r="L162" s="42"/>
      <c r="M162" s="42"/>
      <c r="N162" s="42"/>
    </row>
    <row r="163" spans="1:14" x14ac:dyDescent="0.15">
      <c r="A163" s="47"/>
      <c r="B163" s="163"/>
      <c r="C163" s="41"/>
      <c r="D163" s="41"/>
      <c r="E163" s="41"/>
      <c r="F163" s="41"/>
      <c r="H163" s="41"/>
      <c r="I163" s="41"/>
      <c r="J163" s="41"/>
      <c r="K163" s="41"/>
      <c r="L163" s="42"/>
      <c r="M163" s="42"/>
      <c r="N163" s="42"/>
    </row>
    <row r="164" spans="1:14" x14ac:dyDescent="0.15">
      <c r="A164" s="47"/>
      <c r="B164" s="163"/>
      <c r="C164" s="41"/>
      <c r="D164" s="41"/>
      <c r="E164" s="41"/>
      <c r="F164" s="41"/>
      <c r="H164" s="41"/>
      <c r="I164" s="41"/>
      <c r="J164" s="41"/>
      <c r="K164" s="41"/>
      <c r="L164" s="42"/>
      <c r="M164" s="42"/>
      <c r="N164" s="42"/>
    </row>
    <row r="165" spans="1:14" x14ac:dyDescent="0.15">
      <c r="A165" s="47"/>
      <c r="B165" s="163"/>
      <c r="C165" s="41"/>
      <c r="D165" s="41"/>
      <c r="E165" s="41"/>
      <c r="F165" s="41"/>
      <c r="H165" s="41"/>
      <c r="I165" s="41"/>
      <c r="J165" s="41"/>
      <c r="K165" s="41"/>
      <c r="L165" s="42"/>
      <c r="M165" s="42"/>
      <c r="N165" s="42"/>
    </row>
    <row r="166" spans="1:14" x14ac:dyDescent="0.15">
      <c r="A166" s="47"/>
      <c r="B166" s="163"/>
      <c r="C166" s="41"/>
      <c r="D166" s="41"/>
      <c r="E166" s="41"/>
      <c r="F166" s="41"/>
      <c r="H166" s="41"/>
      <c r="I166" s="41"/>
      <c r="J166" s="41"/>
      <c r="K166" s="41"/>
      <c r="L166" s="42"/>
      <c r="M166" s="42"/>
      <c r="N166" s="42"/>
    </row>
    <row r="167" spans="1:14" x14ac:dyDescent="0.15">
      <c r="A167" s="47"/>
      <c r="B167" s="163"/>
      <c r="C167" s="41"/>
      <c r="D167" s="41"/>
      <c r="E167" s="41"/>
      <c r="F167" s="41"/>
      <c r="H167" s="41"/>
      <c r="I167" s="41"/>
      <c r="J167" s="41"/>
      <c r="K167" s="41"/>
      <c r="L167" s="42"/>
      <c r="M167" s="42"/>
      <c r="N167" s="42"/>
    </row>
    <row r="168" spans="1:14" x14ac:dyDescent="0.15">
      <c r="A168" s="47"/>
      <c r="B168" s="163"/>
      <c r="C168" s="41"/>
      <c r="D168" s="41"/>
      <c r="E168" s="41"/>
      <c r="F168" s="41"/>
      <c r="H168" s="41"/>
      <c r="I168" s="41"/>
      <c r="J168" s="41"/>
      <c r="K168" s="41"/>
      <c r="L168" s="42"/>
      <c r="M168" s="42"/>
      <c r="N168" s="42"/>
    </row>
    <row r="169" spans="1:14" x14ac:dyDescent="0.15">
      <c r="A169" s="47"/>
      <c r="B169" s="163"/>
      <c r="C169" s="41"/>
      <c r="D169" s="41"/>
      <c r="E169" s="41"/>
      <c r="F169" s="41"/>
      <c r="H169" s="41"/>
      <c r="I169" s="41"/>
      <c r="J169" s="41"/>
      <c r="K169" s="41"/>
      <c r="L169" s="42"/>
      <c r="M169" s="42"/>
      <c r="N169" s="42"/>
    </row>
    <row r="170" spans="1:14" x14ac:dyDescent="0.15">
      <c r="A170" s="47"/>
      <c r="B170" s="163"/>
      <c r="C170" s="41"/>
      <c r="D170" s="41"/>
      <c r="E170" s="41"/>
      <c r="F170" s="41"/>
      <c r="H170" s="41"/>
      <c r="I170" s="41"/>
      <c r="J170" s="41"/>
      <c r="K170" s="41"/>
      <c r="L170" s="42"/>
      <c r="M170" s="42"/>
      <c r="N170" s="42"/>
    </row>
    <row r="171" spans="1:14" x14ac:dyDescent="0.15">
      <c r="A171" s="47"/>
      <c r="B171" s="163"/>
      <c r="C171" s="41"/>
      <c r="D171" s="41"/>
      <c r="E171" s="41"/>
      <c r="F171" s="41"/>
      <c r="H171" s="41"/>
      <c r="I171" s="41"/>
      <c r="J171" s="41"/>
      <c r="K171" s="41"/>
      <c r="L171" s="42"/>
      <c r="M171" s="42"/>
      <c r="N171" s="42"/>
    </row>
    <row r="172" spans="1:14" x14ac:dyDescent="0.15">
      <c r="A172" s="47"/>
      <c r="B172" s="163"/>
      <c r="C172" s="41"/>
      <c r="D172" s="41"/>
      <c r="E172" s="41"/>
      <c r="F172" s="41"/>
      <c r="H172" s="41"/>
      <c r="I172" s="41"/>
      <c r="J172" s="41"/>
      <c r="K172" s="41"/>
      <c r="L172" s="42"/>
      <c r="M172" s="42"/>
      <c r="N172" s="42"/>
    </row>
    <row r="173" spans="1:14" x14ac:dyDescent="0.15">
      <c r="A173" s="47"/>
      <c r="B173" s="163"/>
      <c r="C173" s="41"/>
      <c r="D173" s="41"/>
      <c r="E173" s="41"/>
      <c r="F173" s="41"/>
      <c r="H173" s="41"/>
      <c r="I173" s="41"/>
      <c r="J173" s="41"/>
      <c r="K173" s="41"/>
      <c r="L173" s="42"/>
      <c r="M173" s="42"/>
      <c r="N173" s="42"/>
    </row>
    <row r="174" spans="1:14" x14ac:dyDescent="0.15">
      <c r="A174" s="47"/>
      <c r="B174" s="163"/>
      <c r="C174" s="41"/>
      <c r="D174" s="41"/>
      <c r="E174" s="41"/>
      <c r="F174" s="41"/>
      <c r="H174" s="41"/>
      <c r="I174" s="41"/>
      <c r="J174" s="41"/>
      <c r="K174" s="41"/>
      <c r="L174" s="42"/>
      <c r="M174" s="42"/>
      <c r="N174" s="42"/>
    </row>
    <row r="175" spans="1:14" x14ac:dyDescent="0.15">
      <c r="A175" s="47"/>
      <c r="B175" s="163"/>
      <c r="C175" s="41"/>
      <c r="D175" s="41"/>
      <c r="E175" s="41"/>
      <c r="F175" s="41"/>
      <c r="H175" s="41"/>
      <c r="I175" s="41"/>
      <c r="J175" s="41"/>
      <c r="K175" s="41"/>
      <c r="L175" s="42"/>
      <c r="M175" s="42"/>
      <c r="N175" s="42"/>
    </row>
    <row r="176" spans="1:14" x14ac:dyDescent="0.15">
      <c r="A176" s="47"/>
      <c r="B176" s="163"/>
      <c r="C176" s="41"/>
      <c r="D176" s="41"/>
      <c r="E176" s="41"/>
      <c r="F176" s="41"/>
      <c r="H176" s="41"/>
      <c r="I176" s="41"/>
      <c r="J176" s="41"/>
      <c r="K176" s="41"/>
      <c r="L176" s="42"/>
      <c r="M176" s="42"/>
      <c r="N176" s="42"/>
    </row>
    <row r="177" spans="1:14" x14ac:dyDescent="0.15">
      <c r="A177" s="47"/>
      <c r="B177" s="163"/>
      <c r="C177" s="41"/>
      <c r="D177" s="41"/>
      <c r="E177" s="41"/>
      <c r="F177" s="41"/>
      <c r="H177" s="41"/>
      <c r="I177" s="41"/>
      <c r="J177" s="41"/>
      <c r="K177" s="41"/>
      <c r="L177" s="42"/>
      <c r="M177" s="42"/>
      <c r="N177" s="42"/>
    </row>
    <row r="178" spans="1:14" x14ac:dyDescent="0.15">
      <c r="A178" s="47"/>
      <c r="B178" s="163"/>
      <c r="C178" s="41"/>
      <c r="D178" s="41"/>
      <c r="E178" s="41"/>
      <c r="F178" s="41"/>
      <c r="H178" s="41"/>
      <c r="I178" s="41"/>
      <c r="J178" s="41"/>
      <c r="K178" s="41"/>
      <c r="L178" s="42"/>
      <c r="M178" s="42"/>
      <c r="N178" s="42"/>
    </row>
    <row r="179" spans="1:14" x14ac:dyDescent="0.15">
      <c r="A179" s="47"/>
      <c r="B179" s="163"/>
      <c r="C179" s="41"/>
      <c r="D179" s="41"/>
      <c r="E179" s="41"/>
      <c r="F179" s="41"/>
      <c r="H179" s="41"/>
      <c r="I179" s="41"/>
      <c r="J179" s="41"/>
      <c r="K179" s="41"/>
      <c r="L179" s="42"/>
      <c r="M179" s="42"/>
      <c r="N179" s="42"/>
    </row>
    <row r="180" spans="1:14" x14ac:dyDescent="0.15">
      <c r="A180" s="47"/>
      <c r="B180" s="163"/>
      <c r="C180" s="41"/>
      <c r="D180" s="41"/>
      <c r="E180" s="41"/>
      <c r="F180" s="41"/>
      <c r="H180" s="41"/>
      <c r="I180" s="41"/>
      <c r="J180" s="41"/>
      <c r="K180" s="41"/>
      <c r="L180" s="42"/>
      <c r="M180" s="42"/>
      <c r="N180" s="42"/>
    </row>
    <row r="181" spans="1:14" x14ac:dyDescent="0.15">
      <c r="A181" s="47"/>
      <c r="B181" s="163"/>
      <c r="C181" s="41"/>
      <c r="D181" s="41"/>
      <c r="E181" s="41"/>
      <c r="F181" s="41"/>
      <c r="H181" s="41"/>
      <c r="I181" s="41"/>
      <c r="J181" s="41"/>
      <c r="K181" s="41"/>
      <c r="L181" s="42"/>
      <c r="M181" s="42"/>
      <c r="N181" s="42"/>
    </row>
    <row r="182" spans="1:14" x14ac:dyDescent="0.15">
      <c r="A182" s="47"/>
      <c r="B182" s="163"/>
      <c r="C182" s="41"/>
      <c r="D182" s="41"/>
      <c r="E182" s="41"/>
      <c r="F182" s="41"/>
      <c r="H182" s="41"/>
      <c r="I182" s="41"/>
      <c r="J182" s="41"/>
      <c r="K182" s="41"/>
      <c r="L182" s="42"/>
      <c r="M182" s="42"/>
      <c r="N182" s="42"/>
    </row>
    <row r="183" spans="1:14" x14ac:dyDescent="0.15">
      <c r="A183" s="47"/>
      <c r="B183" s="163"/>
      <c r="C183" s="41"/>
      <c r="D183" s="41"/>
      <c r="E183" s="41"/>
      <c r="F183" s="41"/>
      <c r="H183" s="41"/>
      <c r="I183" s="41"/>
      <c r="J183" s="41"/>
      <c r="K183" s="41"/>
      <c r="L183" s="42"/>
      <c r="M183" s="42"/>
      <c r="N183" s="42"/>
    </row>
    <row r="184" spans="1:14" x14ac:dyDescent="0.15">
      <c r="A184" s="47"/>
      <c r="B184" s="163"/>
      <c r="C184" s="41"/>
      <c r="D184" s="41"/>
      <c r="E184" s="41"/>
      <c r="F184" s="41"/>
      <c r="H184" s="41"/>
      <c r="I184" s="41"/>
      <c r="J184" s="41"/>
      <c r="K184" s="41"/>
      <c r="L184" s="42"/>
      <c r="M184" s="42"/>
      <c r="N184" s="42"/>
    </row>
    <row r="185" spans="1:14" x14ac:dyDescent="0.15">
      <c r="A185" s="47"/>
      <c r="B185" s="163"/>
      <c r="C185" s="41"/>
      <c r="D185" s="41"/>
      <c r="E185" s="41"/>
      <c r="F185" s="41"/>
      <c r="H185" s="41"/>
      <c r="I185" s="41"/>
      <c r="J185" s="41"/>
      <c r="K185" s="41"/>
      <c r="L185" s="42"/>
      <c r="M185" s="42"/>
      <c r="N185" s="42"/>
    </row>
    <row r="186" spans="1:14" x14ac:dyDescent="0.15">
      <c r="A186" s="47"/>
      <c r="B186" s="163"/>
      <c r="C186" s="41"/>
      <c r="D186" s="41"/>
      <c r="E186" s="41"/>
      <c r="F186" s="41"/>
      <c r="H186" s="41"/>
      <c r="I186" s="41"/>
      <c r="J186" s="41"/>
      <c r="K186" s="41"/>
      <c r="L186" s="42"/>
      <c r="M186" s="42"/>
      <c r="N186" s="42"/>
    </row>
    <row r="187" spans="1:14" x14ac:dyDescent="0.15">
      <c r="A187" s="47"/>
      <c r="B187" s="163"/>
      <c r="C187" s="41"/>
      <c r="D187" s="41"/>
      <c r="E187" s="41"/>
      <c r="F187" s="41"/>
      <c r="H187" s="41"/>
      <c r="I187" s="41"/>
      <c r="J187" s="41"/>
      <c r="K187" s="41"/>
      <c r="L187" s="42"/>
      <c r="M187" s="42"/>
      <c r="N187" s="42"/>
    </row>
    <row r="188" spans="1:14" x14ac:dyDescent="0.15">
      <c r="A188" s="47"/>
      <c r="B188" s="163"/>
      <c r="C188" s="41"/>
      <c r="D188" s="41"/>
      <c r="E188" s="41"/>
      <c r="F188" s="41"/>
      <c r="H188" s="41"/>
      <c r="I188" s="41"/>
      <c r="J188" s="41"/>
      <c r="K188" s="41"/>
      <c r="L188" s="42"/>
      <c r="M188" s="42"/>
      <c r="N188" s="42"/>
    </row>
    <row r="189" spans="1:14" x14ac:dyDescent="0.15">
      <c r="A189" s="47"/>
      <c r="B189" s="163"/>
      <c r="C189" s="41"/>
      <c r="D189" s="41"/>
      <c r="E189" s="41"/>
      <c r="F189" s="41"/>
      <c r="H189" s="41"/>
      <c r="I189" s="41"/>
      <c r="J189" s="41"/>
      <c r="K189" s="41"/>
      <c r="L189" s="42"/>
      <c r="M189" s="42"/>
      <c r="N189" s="42"/>
    </row>
    <row r="190" spans="1:14" x14ac:dyDescent="0.15">
      <c r="A190" s="47"/>
      <c r="B190" s="163"/>
      <c r="C190" s="41"/>
      <c r="D190" s="41"/>
      <c r="E190" s="41"/>
      <c r="F190" s="41"/>
      <c r="H190" s="41"/>
      <c r="I190" s="41"/>
      <c r="J190" s="41"/>
      <c r="K190" s="41"/>
      <c r="L190" s="42"/>
      <c r="M190" s="42"/>
      <c r="N190" s="42"/>
    </row>
    <row r="191" spans="1:14" x14ac:dyDescent="0.15">
      <c r="A191" s="47"/>
      <c r="B191" s="163"/>
      <c r="C191" s="41"/>
      <c r="D191" s="41"/>
      <c r="E191" s="41"/>
      <c r="F191" s="41"/>
      <c r="H191" s="41"/>
      <c r="I191" s="41"/>
      <c r="J191" s="41"/>
      <c r="K191" s="41"/>
      <c r="L191" s="42"/>
      <c r="M191" s="42"/>
      <c r="N191" s="42"/>
    </row>
    <row r="192" spans="1:14" x14ac:dyDescent="0.15">
      <c r="A192" s="47"/>
      <c r="B192" s="163"/>
      <c r="C192" s="41"/>
      <c r="D192" s="41"/>
      <c r="E192" s="41"/>
      <c r="F192" s="41"/>
      <c r="H192" s="41"/>
      <c r="I192" s="41"/>
      <c r="J192" s="41"/>
      <c r="K192" s="41"/>
      <c r="L192" s="42"/>
      <c r="M192" s="42"/>
      <c r="N192" s="42"/>
    </row>
    <row r="193" spans="1:14" x14ac:dyDescent="0.15">
      <c r="A193" s="47"/>
      <c r="B193" s="163"/>
      <c r="C193" s="41"/>
      <c r="D193" s="41"/>
      <c r="E193" s="41"/>
      <c r="F193" s="41"/>
      <c r="H193" s="41"/>
      <c r="I193" s="41"/>
      <c r="J193" s="41"/>
      <c r="K193" s="41"/>
      <c r="L193" s="42"/>
      <c r="M193" s="42"/>
      <c r="N193" s="42"/>
    </row>
    <row r="194" spans="1:14" x14ac:dyDescent="0.15">
      <c r="A194" s="47"/>
      <c r="B194" s="163"/>
      <c r="C194" s="41"/>
      <c r="D194" s="41"/>
      <c r="E194" s="41"/>
      <c r="F194" s="41"/>
      <c r="H194" s="41"/>
      <c r="I194" s="41"/>
      <c r="J194" s="41"/>
      <c r="K194" s="41"/>
      <c r="L194" s="42"/>
      <c r="M194" s="42"/>
      <c r="N194" s="42"/>
    </row>
    <row r="195" spans="1:14" x14ac:dyDescent="0.15">
      <c r="A195" s="47"/>
      <c r="B195" s="163"/>
      <c r="C195" s="41"/>
      <c r="D195" s="41"/>
      <c r="E195" s="41"/>
      <c r="F195" s="41"/>
      <c r="H195" s="41"/>
      <c r="I195" s="41"/>
      <c r="J195" s="41"/>
      <c r="K195" s="41"/>
      <c r="L195" s="42"/>
      <c r="M195" s="42"/>
      <c r="N195" s="42"/>
    </row>
    <row r="196" spans="1:14" x14ac:dyDescent="0.15">
      <c r="A196" s="47"/>
      <c r="B196" s="163"/>
      <c r="C196" s="41"/>
      <c r="D196" s="41"/>
      <c r="E196" s="41"/>
      <c r="F196" s="41"/>
      <c r="H196" s="41"/>
      <c r="I196" s="41"/>
      <c r="J196" s="41"/>
      <c r="K196" s="41"/>
      <c r="L196" s="42"/>
      <c r="M196" s="42"/>
      <c r="N196" s="42"/>
    </row>
    <row r="197" spans="1:14" x14ac:dyDescent="0.15">
      <c r="A197" s="47"/>
      <c r="B197" s="163"/>
      <c r="C197" s="41"/>
      <c r="D197" s="41"/>
      <c r="E197" s="41"/>
      <c r="F197" s="41"/>
      <c r="H197" s="41"/>
      <c r="I197" s="41"/>
      <c r="J197" s="41"/>
      <c r="K197" s="41"/>
      <c r="L197" s="42"/>
      <c r="M197" s="42"/>
      <c r="N197" s="42"/>
    </row>
    <row r="198" spans="1:14" x14ac:dyDescent="0.15">
      <c r="A198" s="47"/>
      <c r="B198" s="163"/>
      <c r="C198" s="41"/>
      <c r="D198" s="41"/>
      <c r="E198" s="41"/>
      <c r="F198" s="41"/>
      <c r="H198" s="41"/>
      <c r="I198" s="41"/>
      <c r="J198" s="41"/>
      <c r="K198" s="41"/>
      <c r="L198" s="42"/>
      <c r="M198" s="42"/>
      <c r="N198" s="42"/>
    </row>
    <row r="199" spans="1:14" x14ac:dyDescent="0.15">
      <c r="A199" s="47"/>
      <c r="B199" s="163"/>
      <c r="C199" s="41"/>
      <c r="D199" s="41"/>
      <c r="E199" s="41"/>
      <c r="F199" s="41"/>
      <c r="H199" s="41"/>
      <c r="I199" s="41"/>
      <c r="J199" s="41"/>
      <c r="K199" s="41"/>
      <c r="L199" s="42"/>
      <c r="M199" s="42"/>
      <c r="N199" s="42"/>
    </row>
    <row r="200" spans="1:14" x14ac:dyDescent="0.15">
      <c r="A200" s="47"/>
      <c r="B200" s="163"/>
      <c r="C200" s="41"/>
      <c r="D200" s="41"/>
      <c r="E200" s="41"/>
      <c r="F200" s="41"/>
      <c r="H200" s="41"/>
      <c r="I200" s="41"/>
      <c r="J200" s="41"/>
      <c r="K200" s="41"/>
      <c r="L200" s="42"/>
      <c r="M200" s="42"/>
      <c r="N200" s="42"/>
    </row>
    <row r="201" spans="1:14" x14ac:dyDescent="0.15">
      <c r="A201" s="47"/>
      <c r="B201" s="163"/>
      <c r="C201" s="41"/>
      <c r="D201" s="41"/>
      <c r="E201" s="41"/>
      <c r="F201" s="41"/>
      <c r="H201" s="41"/>
      <c r="I201" s="41"/>
      <c r="J201" s="41"/>
      <c r="K201" s="41"/>
      <c r="L201" s="42"/>
      <c r="M201" s="42"/>
      <c r="N201" s="42"/>
    </row>
    <row r="202" spans="1:14" x14ac:dyDescent="0.15">
      <c r="A202" s="47"/>
      <c r="B202" s="163"/>
      <c r="C202" s="41"/>
      <c r="D202" s="41"/>
      <c r="E202" s="41"/>
      <c r="F202" s="41"/>
      <c r="H202" s="41"/>
      <c r="I202" s="41"/>
      <c r="J202" s="41"/>
      <c r="K202" s="41"/>
      <c r="L202" s="42"/>
      <c r="M202" s="42"/>
      <c r="N202" s="42"/>
    </row>
    <row r="203" spans="1:14" x14ac:dyDescent="0.15">
      <c r="A203" s="47"/>
      <c r="B203" s="163"/>
      <c r="C203" s="41"/>
      <c r="D203" s="41"/>
      <c r="E203" s="41"/>
      <c r="F203" s="41"/>
      <c r="H203" s="41"/>
      <c r="I203" s="41"/>
      <c r="J203" s="41"/>
      <c r="K203" s="41"/>
      <c r="L203" s="42"/>
      <c r="M203" s="42"/>
      <c r="N203" s="42"/>
    </row>
    <row r="204" spans="1:14" x14ac:dyDescent="0.15">
      <c r="A204" s="47"/>
      <c r="B204" s="163"/>
      <c r="C204" s="41"/>
      <c r="D204" s="41"/>
      <c r="E204" s="41"/>
      <c r="F204" s="41"/>
      <c r="H204" s="41"/>
      <c r="I204" s="41"/>
      <c r="J204" s="41"/>
      <c r="K204" s="41"/>
      <c r="L204" s="42"/>
      <c r="M204" s="42"/>
      <c r="N204" s="42"/>
    </row>
    <row r="205" spans="1:14" x14ac:dyDescent="0.15">
      <c r="A205" s="47"/>
      <c r="B205" s="163"/>
      <c r="C205" s="41"/>
      <c r="D205" s="41"/>
      <c r="E205" s="41"/>
      <c r="F205" s="41"/>
      <c r="H205" s="41"/>
      <c r="I205" s="41"/>
      <c r="J205" s="41"/>
      <c r="K205" s="41"/>
      <c r="L205" s="42"/>
      <c r="M205" s="42"/>
      <c r="N205" s="42"/>
    </row>
    <row r="206" spans="1:14" x14ac:dyDescent="0.15">
      <c r="A206" s="47"/>
      <c r="B206" s="163"/>
      <c r="C206" s="41"/>
      <c r="D206" s="41"/>
      <c r="E206" s="41"/>
      <c r="F206" s="41"/>
      <c r="H206" s="41"/>
      <c r="I206" s="41"/>
      <c r="J206" s="41"/>
      <c r="K206" s="41"/>
      <c r="L206" s="42"/>
      <c r="M206" s="42"/>
      <c r="N206" s="42"/>
    </row>
    <row r="207" spans="1:14" x14ac:dyDescent="0.15">
      <c r="A207" s="47"/>
      <c r="B207" s="163"/>
      <c r="C207" s="41"/>
      <c r="D207" s="41"/>
      <c r="E207" s="41"/>
      <c r="F207" s="41"/>
      <c r="H207" s="41"/>
      <c r="I207" s="41"/>
      <c r="J207" s="41"/>
      <c r="K207" s="41"/>
      <c r="L207" s="42"/>
      <c r="M207" s="42"/>
      <c r="N207" s="42"/>
    </row>
    <row r="208" spans="1:14" x14ac:dyDescent="0.15">
      <c r="A208" s="47"/>
      <c r="B208" s="163"/>
      <c r="C208" s="41"/>
      <c r="D208" s="41"/>
      <c r="E208" s="41"/>
      <c r="F208" s="41"/>
      <c r="H208" s="41"/>
      <c r="I208" s="41"/>
      <c r="J208" s="41"/>
      <c r="K208" s="41"/>
      <c r="L208" s="42"/>
      <c r="M208" s="42"/>
      <c r="N208" s="42"/>
    </row>
    <row r="209" spans="1:14" x14ac:dyDescent="0.15">
      <c r="A209" s="47"/>
      <c r="B209" s="163"/>
      <c r="C209" s="41"/>
      <c r="D209" s="41"/>
      <c r="E209" s="41"/>
      <c r="F209" s="41"/>
      <c r="H209" s="41"/>
      <c r="I209" s="41"/>
      <c r="J209" s="41"/>
      <c r="K209" s="41"/>
      <c r="L209" s="42"/>
      <c r="M209" s="42"/>
      <c r="N209" s="42"/>
    </row>
    <row r="210" spans="1:14" x14ac:dyDescent="0.15">
      <c r="A210" s="47"/>
      <c r="B210" s="163"/>
      <c r="C210" s="41"/>
      <c r="D210" s="41"/>
      <c r="E210" s="41"/>
      <c r="F210" s="41"/>
      <c r="H210" s="41"/>
      <c r="I210" s="41"/>
      <c r="J210" s="41"/>
      <c r="K210" s="41"/>
      <c r="L210" s="42"/>
      <c r="M210" s="42"/>
      <c r="N210" s="42"/>
    </row>
    <row r="211" spans="1:14" x14ac:dyDescent="0.15">
      <c r="A211" s="47"/>
      <c r="B211" s="163"/>
      <c r="C211" s="41"/>
      <c r="D211" s="41"/>
      <c r="E211" s="41"/>
      <c r="F211" s="41"/>
      <c r="H211" s="41"/>
      <c r="I211" s="41"/>
      <c r="J211" s="41"/>
      <c r="K211" s="41"/>
      <c r="L211" s="42"/>
      <c r="M211" s="42"/>
      <c r="N211" s="42"/>
    </row>
    <row r="212" spans="1:14" x14ac:dyDescent="0.15">
      <c r="A212" s="47"/>
      <c r="B212" s="163"/>
      <c r="C212" s="41"/>
      <c r="D212" s="41"/>
      <c r="E212" s="41"/>
      <c r="F212" s="41"/>
      <c r="H212" s="41"/>
      <c r="I212" s="41"/>
      <c r="J212" s="41"/>
      <c r="K212" s="41"/>
      <c r="L212" s="42"/>
      <c r="M212" s="42"/>
      <c r="N212" s="42"/>
    </row>
    <row r="213" spans="1:14" x14ac:dyDescent="0.15">
      <c r="A213" s="47"/>
      <c r="B213" s="163"/>
      <c r="C213" s="41"/>
      <c r="D213" s="41"/>
      <c r="E213" s="41"/>
      <c r="F213" s="41"/>
      <c r="H213" s="41"/>
      <c r="I213" s="41"/>
      <c r="J213" s="41"/>
      <c r="K213" s="41"/>
      <c r="L213" s="42"/>
      <c r="M213" s="42"/>
      <c r="N213" s="42"/>
    </row>
    <row r="214" spans="1:14" x14ac:dyDescent="0.15">
      <c r="A214" s="47"/>
      <c r="B214" s="163"/>
      <c r="C214" s="41"/>
      <c r="D214" s="41"/>
      <c r="E214" s="41"/>
      <c r="F214" s="41"/>
      <c r="H214" s="41"/>
      <c r="I214" s="41"/>
      <c r="J214" s="41"/>
      <c r="K214" s="41"/>
      <c r="L214" s="42"/>
      <c r="M214" s="42"/>
      <c r="N214" s="42"/>
    </row>
    <row r="215" spans="1:14" x14ac:dyDescent="0.15">
      <c r="A215" s="47"/>
      <c r="B215" s="163"/>
      <c r="C215" s="41"/>
      <c r="D215" s="41"/>
      <c r="E215" s="41"/>
      <c r="F215" s="41"/>
      <c r="H215" s="41"/>
      <c r="I215" s="41"/>
      <c r="J215" s="41"/>
      <c r="K215" s="41"/>
      <c r="L215" s="42"/>
      <c r="M215" s="42"/>
      <c r="N215" s="42"/>
    </row>
    <row r="216" spans="1:14" x14ac:dyDescent="0.15">
      <c r="A216" s="47"/>
      <c r="B216" s="163"/>
      <c r="C216" s="41"/>
      <c r="D216" s="41"/>
      <c r="E216" s="41"/>
      <c r="F216" s="41"/>
      <c r="H216" s="41"/>
      <c r="I216" s="41"/>
      <c r="J216" s="41"/>
      <c r="K216" s="41"/>
      <c r="L216" s="42"/>
      <c r="M216" s="42"/>
      <c r="N216" s="42"/>
    </row>
    <row r="217" spans="1:14" x14ac:dyDescent="0.15">
      <c r="A217" s="47"/>
      <c r="B217" s="163"/>
      <c r="C217" s="41"/>
      <c r="D217" s="41"/>
      <c r="E217" s="41"/>
      <c r="F217" s="41"/>
      <c r="H217" s="41"/>
      <c r="I217" s="41"/>
      <c r="J217" s="41"/>
      <c r="K217" s="41"/>
      <c r="L217" s="42"/>
      <c r="M217" s="42"/>
      <c r="N217" s="42"/>
    </row>
    <row r="218" spans="1:14" x14ac:dyDescent="0.15">
      <c r="A218" s="47"/>
      <c r="B218" s="163"/>
      <c r="C218" s="41"/>
      <c r="D218" s="41"/>
      <c r="E218" s="41"/>
      <c r="F218" s="41"/>
      <c r="H218" s="41"/>
      <c r="I218" s="41"/>
      <c r="J218" s="41"/>
      <c r="K218" s="41"/>
      <c r="L218" s="42"/>
      <c r="M218" s="42"/>
      <c r="N218" s="42"/>
    </row>
    <row r="219" spans="1:14" x14ac:dyDescent="0.15">
      <c r="A219" s="47"/>
      <c r="B219" s="163"/>
      <c r="C219" s="41"/>
      <c r="D219" s="41"/>
      <c r="E219" s="41"/>
      <c r="F219" s="41"/>
      <c r="H219" s="41"/>
      <c r="I219" s="41"/>
      <c r="J219" s="41"/>
      <c r="K219" s="41"/>
      <c r="L219" s="42"/>
      <c r="M219" s="42"/>
      <c r="N219" s="42"/>
    </row>
    <row r="220" spans="1:14" x14ac:dyDescent="0.15">
      <c r="A220" s="47"/>
      <c r="B220" s="163"/>
      <c r="C220" s="41"/>
      <c r="D220" s="41"/>
      <c r="E220" s="41"/>
      <c r="F220" s="41"/>
      <c r="H220" s="41"/>
      <c r="I220" s="41"/>
      <c r="J220" s="41"/>
      <c r="K220" s="41"/>
      <c r="L220" s="42"/>
      <c r="M220" s="42"/>
      <c r="N220" s="42"/>
    </row>
    <row r="221" spans="1:14" x14ac:dyDescent="0.15">
      <c r="A221" s="47"/>
      <c r="B221" s="163"/>
      <c r="C221" s="41"/>
      <c r="D221" s="41"/>
      <c r="E221" s="41"/>
      <c r="F221" s="41"/>
      <c r="H221" s="41"/>
      <c r="I221" s="41"/>
      <c r="J221" s="41"/>
      <c r="K221" s="41"/>
      <c r="L221" s="42"/>
      <c r="M221" s="42"/>
      <c r="N221" s="42"/>
    </row>
  </sheetData>
  <sortState ref="A3:N118">
    <sortCondition descending="1" ref="G3"/>
  </sortState>
  <phoneticPr fontId="24" type="noConversion"/>
  <conditionalFormatting sqref="C3:C6">
    <cfRule type="duplicateValues" dxfId="69" priority="274"/>
  </conditionalFormatting>
  <conditionalFormatting sqref="C7:C89">
    <cfRule type="duplicateValues" dxfId="68" priority="5"/>
  </conditionalFormatting>
  <conditionalFormatting sqref="G3:G8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:J8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:L8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:N8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1180555555555596" footer="0.51180555555555596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5" tint="-0.249977111117893"/>
  </sheetPr>
  <dimension ref="A1:BA125"/>
  <sheetViews>
    <sheetView workbookViewId="0">
      <selection activeCell="N19" sqref="N19"/>
    </sheetView>
  </sheetViews>
  <sheetFormatPr defaultColWidth="9" defaultRowHeight="15" customHeight="1" x14ac:dyDescent="0.3"/>
  <cols>
    <col min="1" max="1" width="8.125" style="28" customWidth="1"/>
    <col min="2" max="2" width="10.25" style="28" customWidth="1"/>
    <col min="3" max="3" width="11.125" style="28" customWidth="1"/>
    <col min="4" max="4" width="3.75" customWidth="1"/>
    <col min="5" max="5" width="10.625" style="28" customWidth="1"/>
    <col min="6" max="6" width="12.25" style="28" customWidth="1"/>
    <col min="7" max="7" width="4.125" customWidth="1"/>
    <col min="8" max="8" width="10" customWidth="1"/>
    <col min="9" max="9" width="9.75" customWidth="1"/>
    <col min="10" max="10" width="13.625" customWidth="1"/>
    <col min="11" max="11" width="4.75" customWidth="1"/>
    <col min="12" max="12" width="11.125" style="167" customWidth="1"/>
    <col min="13" max="13" width="7" style="29" customWidth="1"/>
    <col min="14" max="14" width="8.75" style="29" customWidth="1"/>
    <col min="15" max="15" width="17.25" style="29" bestFit="1" customWidth="1"/>
    <col min="16" max="16" width="8.625" style="29" customWidth="1"/>
    <col min="17" max="17" width="10.5" style="29" bestFit="1" customWidth="1"/>
    <col min="18" max="18" width="11.125" style="29" customWidth="1"/>
    <col min="19" max="19" width="11" style="29" customWidth="1"/>
    <col min="20" max="20" width="11.125" style="29" customWidth="1"/>
  </cols>
  <sheetData>
    <row r="1" spans="1:53" ht="27" customHeight="1" x14ac:dyDescent="0.3">
      <c r="I1" s="34">
        <f>SUBTOTAL(9,I3:I299)</f>
        <v>5871</v>
      </c>
      <c r="L1" s="162" t="s">
        <v>267</v>
      </c>
      <c r="M1" s="3" t="s">
        <v>268</v>
      </c>
      <c r="N1" s="3" t="s">
        <v>269</v>
      </c>
      <c r="O1" s="35" t="s">
        <v>942</v>
      </c>
      <c r="P1" s="3" t="s">
        <v>270</v>
      </c>
      <c r="Q1" s="3" t="s">
        <v>271</v>
      </c>
      <c r="R1" s="3" t="s">
        <v>174</v>
      </c>
      <c r="S1" s="3" t="s">
        <v>16</v>
      </c>
      <c r="T1" s="3" t="s">
        <v>272</v>
      </c>
    </row>
    <row r="2" spans="1:53" ht="28.5" customHeight="1" x14ac:dyDescent="0.15">
      <c r="A2" s="3" t="s">
        <v>273</v>
      </c>
      <c r="B2" s="3" t="s">
        <v>274</v>
      </c>
      <c r="C2" s="3" t="s">
        <v>16</v>
      </c>
      <c r="E2" s="3" t="s">
        <v>275</v>
      </c>
      <c r="F2" s="3" t="s">
        <v>33</v>
      </c>
      <c r="H2" s="3" t="s">
        <v>275</v>
      </c>
      <c r="I2" s="3" t="s">
        <v>170</v>
      </c>
      <c r="J2" s="3" t="s">
        <v>276</v>
      </c>
      <c r="L2" s="165" t="s">
        <v>277</v>
      </c>
      <c r="M2" s="36" t="s">
        <v>278</v>
      </c>
      <c r="N2" s="37" t="s">
        <v>926</v>
      </c>
      <c r="O2" s="37" t="s">
        <v>279</v>
      </c>
      <c r="P2" s="37" t="s">
        <v>280</v>
      </c>
      <c r="Q2" s="37" t="s">
        <v>281</v>
      </c>
      <c r="R2" s="37" t="s">
        <v>281</v>
      </c>
      <c r="S2" s="37" t="s">
        <v>281</v>
      </c>
      <c r="T2" s="37" t="s">
        <v>282</v>
      </c>
    </row>
    <row r="3" spans="1:53" ht="15" customHeight="1" x14ac:dyDescent="0.3">
      <c r="A3" s="30"/>
      <c r="B3" s="31" t="s">
        <v>283</v>
      </c>
      <c r="C3" s="31" t="s">
        <v>28</v>
      </c>
      <c r="E3" s="30" t="s">
        <v>56</v>
      </c>
      <c r="F3" s="30" t="s">
        <v>50</v>
      </c>
      <c r="H3" s="3" t="s">
        <v>45</v>
      </c>
      <c r="I3" s="38">
        <v>1</v>
      </c>
      <c r="J3" s="38" t="str">
        <f t="shared" ref="J3:J33" si="0">VLOOKUP(H3,E:F,2,FALSE)</f>
        <v>私营业主类产品</v>
      </c>
      <c r="L3" s="165" t="s">
        <v>285</v>
      </c>
      <c r="M3" s="36" t="s">
        <v>286</v>
      </c>
      <c r="N3" s="37" t="s">
        <v>926</v>
      </c>
      <c r="O3" s="37" t="s">
        <v>279</v>
      </c>
      <c r="P3" s="37" t="s">
        <v>280</v>
      </c>
      <c r="Q3" s="37" t="s">
        <v>281</v>
      </c>
      <c r="R3" s="37" t="s">
        <v>281</v>
      </c>
      <c r="S3" s="37" t="s">
        <v>281</v>
      </c>
      <c r="T3" s="37" t="s">
        <v>282</v>
      </c>
      <c r="AE3">
        <v>1229</v>
      </c>
      <c r="AF3">
        <v>0</v>
      </c>
      <c r="AG3">
        <v>83</v>
      </c>
      <c r="AH3">
        <v>161</v>
      </c>
      <c r="AI3">
        <v>0</v>
      </c>
      <c r="AJ3">
        <v>1146</v>
      </c>
      <c r="AK3">
        <v>0</v>
      </c>
      <c r="AL3">
        <v>245</v>
      </c>
      <c r="AM3">
        <v>0</v>
      </c>
      <c r="AN3">
        <v>0</v>
      </c>
      <c r="AO3">
        <v>26</v>
      </c>
      <c r="AP3">
        <v>0</v>
      </c>
      <c r="AQ3">
        <v>0</v>
      </c>
      <c r="AR3">
        <v>60</v>
      </c>
      <c r="AS3">
        <v>0</v>
      </c>
      <c r="AT3">
        <v>956</v>
      </c>
      <c r="AU3">
        <v>37</v>
      </c>
      <c r="AV3">
        <v>364</v>
      </c>
      <c r="AW3">
        <v>227</v>
      </c>
      <c r="AX3">
        <v>352</v>
      </c>
      <c r="AY3">
        <v>0</v>
      </c>
      <c r="AZ3">
        <v>0</v>
      </c>
      <c r="BA3">
        <v>343</v>
      </c>
    </row>
    <row r="4" spans="1:53" ht="15" customHeight="1" x14ac:dyDescent="0.3">
      <c r="A4" s="30"/>
      <c r="B4" s="31" t="s">
        <v>284</v>
      </c>
      <c r="C4" s="31" t="s">
        <v>28</v>
      </c>
      <c r="E4" s="30" t="s">
        <v>54</v>
      </c>
      <c r="F4" s="30" t="s">
        <v>50</v>
      </c>
      <c r="H4" s="3" t="s">
        <v>47</v>
      </c>
      <c r="I4" s="38">
        <v>0</v>
      </c>
      <c r="J4" s="38" t="str">
        <f t="shared" si="0"/>
        <v>私营业主类产品</v>
      </c>
      <c r="L4" s="165" t="s">
        <v>291</v>
      </c>
      <c r="M4" s="36" t="s">
        <v>292</v>
      </c>
      <c r="N4" s="37" t="s">
        <v>926</v>
      </c>
      <c r="O4" s="37" t="s">
        <v>279</v>
      </c>
      <c r="P4" s="37" t="s">
        <v>280</v>
      </c>
      <c r="Q4" s="37" t="s">
        <v>927</v>
      </c>
      <c r="R4" s="37" t="s">
        <v>288</v>
      </c>
      <c r="S4" s="37" t="s">
        <v>28</v>
      </c>
      <c r="T4" s="37" t="s">
        <v>293</v>
      </c>
      <c r="AE4" t="s">
        <v>40</v>
      </c>
      <c r="AF4" t="s">
        <v>69</v>
      </c>
      <c r="AG4" t="s">
        <v>1259</v>
      </c>
      <c r="AH4" t="s">
        <v>38</v>
      </c>
      <c r="AI4" t="s">
        <v>63</v>
      </c>
      <c r="AJ4" t="s">
        <v>53</v>
      </c>
      <c r="AK4" t="s">
        <v>311</v>
      </c>
      <c r="AL4" t="s">
        <v>52</v>
      </c>
      <c r="AM4" t="s">
        <v>60</v>
      </c>
      <c r="AN4" t="s">
        <v>64</v>
      </c>
      <c r="AO4" t="s">
        <v>62</v>
      </c>
      <c r="AP4" t="s">
        <v>61</v>
      </c>
      <c r="AQ4" t="s">
        <v>65</v>
      </c>
      <c r="AR4" t="s">
        <v>1836</v>
      </c>
      <c r="AS4" t="s">
        <v>48</v>
      </c>
      <c r="AT4" t="s">
        <v>43</v>
      </c>
      <c r="AU4" t="s">
        <v>41</v>
      </c>
      <c r="AV4" t="s">
        <v>42</v>
      </c>
      <c r="AW4" t="s">
        <v>39</v>
      </c>
      <c r="AX4" t="s">
        <v>66</v>
      </c>
      <c r="AY4" t="s">
        <v>329</v>
      </c>
      <c r="AZ4" t="s">
        <v>331</v>
      </c>
      <c r="BA4" t="s">
        <v>55</v>
      </c>
    </row>
    <row r="5" spans="1:53" ht="15" customHeight="1" x14ac:dyDescent="0.3">
      <c r="A5" s="30"/>
      <c r="B5" s="31" t="s">
        <v>287</v>
      </c>
      <c r="C5" s="31" t="s">
        <v>28</v>
      </c>
      <c r="E5" s="30" t="s">
        <v>55</v>
      </c>
      <c r="F5" s="30" t="s">
        <v>50</v>
      </c>
      <c r="H5" s="3" t="s">
        <v>57</v>
      </c>
      <c r="I5" s="38">
        <v>313</v>
      </c>
      <c r="J5" s="38" t="str">
        <f t="shared" si="0"/>
        <v>授薪类产品</v>
      </c>
      <c r="L5" s="165" t="s">
        <v>199</v>
      </c>
      <c r="M5" s="36" t="s">
        <v>125</v>
      </c>
      <c r="N5" s="37" t="s">
        <v>926</v>
      </c>
      <c r="O5" s="37" t="s">
        <v>279</v>
      </c>
      <c r="P5" s="37" t="s">
        <v>280</v>
      </c>
      <c r="Q5" s="37" t="s">
        <v>927</v>
      </c>
      <c r="R5" s="37" t="s">
        <v>288</v>
      </c>
      <c r="S5" s="37" t="s">
        <v>28</v>
      </c>
      <c r="T5" s="37" t="s">
        <v>295</v>
      </c>
    </row>
    <row r="6" spans="1:53" ht="15" customHeight="1" x14ac:dyDescent="0.3">
      <c r="A6" s="30"/>
      <c r="B6" s="31" t="s">
        <v>290</v>
      </c>
      <c r="C6" s="31" t="s">
        <v>28</v>
      </c>
      <c r="E6" s="30" t="s">
        <v>57</v>
      </c>
      <c r="F6" s="30" t="s">
        <v>50</v>
      </c>
      <c r="H6" s="3" t="s">
        <v>56</v>
      </c>
      <c r="I6" s="38">
        <v>587</v>
      </c>
      <c r="J6" s="38" t="str">
        <f t="shared" si="0"/>
        <v>授薪类产品</v>
      </c>
      <c r="L6" s="165" t="s">
        <v>928</v>
      </c>
      <c r="M6" s="39" t="s">
        <v>144</v>
      </c>
      <c r="N6" s="37" t="s">
        <v>926</v>
      </c>
      <c r="O6" s="37" t="s">
        <v>279</v>
      </c>
      <c r="P6" s="37" t="s">
        <v>280</v>
      </c>
      <c r="Q6" s="37" t="s">
        <v>927</v>
      </c>
      <c r="R6" s="37" t="s">
        <v>288</v>
      </c>
      <c r="S6" s="37" t="s">
        <v>28</v>
      </c>
      <c r="T6" s="37" t="s">
        <v>295</v>
      </c>
    </row>
    <row r="7" spans="1:53" ht="15" customHeight="1" x14ac:dyDescent="0.3">
      <c r="A7" s="30"/>
      <c r="B7" s="31" t="s">
        <v>294</v>
      </c>
      <c r="C7" s="31" t="s">
        <v>28</v>
      </c>
      <c r="E7" s="30" t="s">
        <v>51</v>
      </c>
      <c r="F7" s="30" t="s">
        <v>50</v>
      </c>
      <c r="H7" s="3" t="s">
        <v>54</v>
      </c>
      <c r="I7" s="38">
        <v>259</v>
      </c>
      <c r="J7" s="38" t="str">
        <f t="shared" si="0"/>
        <v>授薪类产品</v>
      </c>
      <c r="L7" s="165" t="s">
        <v>223</v>
      </c>
      <c r="M7" s="36" t="s">
        <v>109</v>
      </c>
      <c r="N7" s="37" t="s">
        <v>926</v>
      </c>
      <c r="O7" s="37" t="s">
        <v>279</v>
      </c>
      <c r="P7" s="37" t="s">
        <v>280</v>
      </c>
      <c r="Q7" s="37" t="s">
        <v>927</v>
      </c>
      <c r="R7" s="37" t="s">
        <v>288</v>
      </c>
      <c r="S7" s="37" t="s">
        <v>28</v>
      </c>
      <c r="T7" s="37" t="s">
        <v>295</v>
      </c>
    </row>
    <row r="8" spans="1:53" ht="15" customHeight="1" x14ac:dyDescent="0.3">
      <c r="A8" s="30"/>
      <c r="B8" s="31" t="s">
        <v>288</v>
      </c>
      <c r="C8" s="31" t="s">
        <v>28</v>
      </c>
      <c r="E8" s="30" t="s">
        <v>52</v>
      </c>
      <c r="F8" s="30" t="s">
        <v>50</v>
      </c>
      <c r="H8" s="3" t="s">
        <v>296</v>
      </c>
      <c r="I8" s="38"/>
      <c r="J8" s="38" t="str">
        <f t="shared" si="0"/>
        <v>其他产品</v>
      </c>
      <c r="L8" s="165" t="s">
        <v>220</v>
      </c>
      <c r="M8" s="39" t="s">
        <v>99</v>
      </c>
      <c r="N8" s="37" t="s">
        <v>926</v>
      </c>
      <c r="O8" s="37" t="s">
        <v>279</v>
      </c>
      <c r="P8" s="37" t="s">
        <v>280</v>
      </c>
      <c r="Q8" s="37" t="s">
        <v>927</v>
      </c>
      <c r="R8" s="37" t="s">
        <v>288</v>
      </c>
      <c r="S8" s="37" t="s">
        <v>28</v>
      </c>
      <c r="T8" s="37" t="s">
        <v>295</v>
      </c>
    </row>
    <row r="9" spans="1:53" ht="15" customHeight="1" x14ac:dyDescent="0.3">
      <c r="A9" s="30"/>
      <c r="B9" s="32" t="s">
        <v>297</v>
      </c>
      <c r="C9" s="32" t="s">
        <v>29</v>
      </c>
      <c r="E9" s="30" t="s">
        <v>53</v>
      </c>
      <c r="F9" s="30" t="s">
        <v>50</v>
      </c>
      <c r="H9" s="3" t="s">
        <v>44</v>
      </c>
      <c r="I9" s="38">
        <v>127</v>
      </c>
      <c r="J9" s="38" t="str">
        <f t="shared" si="0"/>
        <v>私营业主类产品</v>
      </c>
      <c r="L9" s="165" t="s">
        <v>302</v>
      </c>
      <c r="M9" s="39" t="s">
        <v>303</v>
      </c>
      <c r="N9" s="37" t="s">
        <v>926</v>
      </c>
      <c r="O9" s="37" t="s">
        <v>279</v>
      </c>
      <c r="P9" s="37" t="s">
        <v>280</v>
      </c>
      <c r="Q9" s="37" t="s">
        <v>927</v>
      </c>
      <c r="R9" s="37" t="s">
        <v>301</v>
      </c>
      <c r="S9" s="37" t="s">
        <v>29</v>
      </c>
      <c r="T9" s="37" t="s">
        <v>289</v>
      </c>
    </row>
    <row r="10" spans="1:53" ht="15" customHeight="1" x14ac:dyDescent="0.3">
      <c r="A10" s="30"/>
      <c r="B10" s="32" t="s">
        <v>298</v>
      </c>
      <c r="C10" s="32" t="s">
        <v>29</v>
      </c>
      <c r="E10" s="30" t="s">
        <v>44</v>
      </c>
      <c r="F10" s="30" t="s">
        <v>37</v>
      </c>
      <c r="H10" s="3" t="s">
        <v>51</v>
      </c>
      <c r="I10" s="38">
        <v>43</v>
      </c>
      <c r="J10" s="38" t="str">
        <f t="shared" si="0"/>
        <v>授薪类产品</v>
      </c>
      <c r="L10" s="165" t="s">
        <v>305</v>
      </c>
      <c r="M10" s="39" t="s">
        <v>306</v>
      </c>
      <c r="N10" s="37" t="s">
        <v>926</v>
      </c>
      <c r="O10" s="37" t="s">
        <v>279</v>
      </c>
      <c r="P10" s="37" t="s">
        <v>280</v>
      </c>
      <c r="Q10" s="37" t="s">
        <v>927</v>
      </c>
      <c r="R10" s="37" t="s">
        <v>301</v>
      </c>
      <c r="S10" s="37" t="s">
        <v>29</v>
      </c>
      <c r="T10" s="37" t="s">
        <v>293</v>
      </c>
    </row>
    <row r="11" spans="1:53" ht="15" customHeight="1" x14ac:dyDescent="0.3">
      <c r="A11" s="30"/>
      <c r="B11" s="32" t="s">
        <v>299</v>
      </c>
      <c r="C11" s="32" t="s">
        <v>29</v>
      </c>
      <c r="E11" s="30" t="s">
        <v>47</v>
      </c>
      <c r="F11" s="30" t="s">
        <v>37</v>
      </c>
      <c r="H11" s="3" t="s">
        <v>40</v>
      </c>
      <c r="I11" s="38">
        <v>1085</v>
      </c>
      <c r="J11" s="38" t="str">
        <f t="shared" si="0"/>
        <v>其他产品</v>
      </c>
      <c r="L11" s="165" t="s">
        <v>308</v>
      </c>
      <c r="M11" s="39" t="s">
        <v>309</v>
      </c>
      <c r="N11" s="37" t="s">
        <v>926</v>
      </c>
      <c r="O11" s="37" t="s">
        <v>279</v>
      </c>
      <c r="P11" s="37" t="s">
        <v>280</v>
      </c>
      <c r="Q11" s="37" t="s">
        <v>927</v>
      </c>
      <c r="R11" s="37" t="s">
        <v>301</v>
      </c>
      <c r="S11" s="37" t="s">
        <v>29</v>
      </c>
      <c r="T11" s="37" t="s">
        <v>293</v>
      </c>
    </row>
    <row r="12" spans="1:53" ht="15" customHeight="1" x14ac:dyDescent="0.3">
      <c r="A12" s="30"/>
      <c r="B12" s="32" t="s">
        <v>300</v>
      </c>
      <c r="C12" s="32" t="s">
        <v>29</v>
      </c>
      <c r="E12" s="30" t="s">
        <v>45</v>
      </c>
      <c r="F12" s="30" t="s">
        <v>37</v>
      </c>
      <c r="H12" s="3" t="s">
        <v>69</v>
      </c>
      <c r="I12" s="38"/>
      <c r="J12" s="38" t="str">
        <f t="shared" si="0"/>
        <v>其他产品</v>
      </c>
      <c r="L12" s="165" t="s">
        <v>264</v>
      </c>
      <c r="M12" s="36" t="s">
        <v>312</v>
      </c>
      <c r="N12" s="37" t="s">
        <v>926</v>
      </c>
      <c r="O12" s="37" t="s">
        <v>279</v>
      </c>
      <c r="P12" s="37" t="s">
        <v>280</v>
      </c>
      <c r="Q12" s="37" t="s">
        <v>927</v>
      </c>
      <c r="R12" s="37" t="s">
        <v>301</v>
      </c>
      <c r="S12" s="37" t="s">
        <v>29</v>
      </c>
      <c r="T12" s="37" t="s">
        <v>295</v>
      </c>
    </row>
    <row r="13" spans="1:53" ht="15" customHeight="1" x14ac:dyDescent="0.3">
      <c r="A13" s="30"/>
      <c r="B13" s="32" t="s">
        <v>301</v>
      </c>
      <c r="C13" s="32" t="s">
        <v>29</v>
      </c>
      <c r="E13" s="30" t="s">
        <v>48</v>
      </c>
      <c r="F13" s="30" t="s">
        <v>37</v>
      </c>
      <c r="H13" s="3" t="s">
        <v>38</v>
      </c>
      <c r="I13" s="38">
        <v>145</v>
      </c>
      <c r="J13" s="38" t="str">
        <f t="shared" si="0"/>
        <v>授薪类产品</v>
      </c>
      <c r="L13" s="165" t="s">
        <v>314</v>
      </c>
      <c r="M13" s="36" t="s">
        <v>315</v>
      </c>
      <c r="N13" s="37" t="s">
        <v>926</v>
      </c>
      <c r="O13" s="37" t="s">
        <v>279</v>
      </c>
      <c r="P13" s="37" t="s">
        <v>280</v>
      </c>
      <c r="Q13" s="37" t="s">
        <v>927</v>
      </c>
      <c r="R13" s="37" t="s">
        <v>301</v>
      </c>
      <c r="S13" s="37" t="s">
        <v>29</v>
      </c>
      <c r="T13" s="37" t="s">
        <v>295</v>
      </c>
    </row>
    <row r="14" spans="1:53" ht="15" customHeight="1" x14ac:dyDescent="0.3">
      <c r="A14" s="30"/>
      <c r="B14" s="33" t="s">
        <v>304</v>
      </c>
      <c r="C14" s="33" t="s">
        <v>30</v>
      </c>
      <c r="E14" s="30" t="s">
        <v>41</v>
      </c>
      <c r="F14" s="30" t="s">
        <v>37</v>
      </c>
      <c r="H14" s="3" t="s">
        <v>63</v>
      </c>
      <c r="I14" s="38"/>
      <c r="J14" s="38" t="str">
        <f t="shared" si="0"/>
        <v>其他产品</v>
      </c>
      <c r="L14" s="165" t="s">
        <v>317</v>
      </c>
      <c r="M14" s="36" t="s">
        <v>318</v>
      </c>
      <c r="N14" s="37" t="s">
        <v>926</v>
      </c>
      <c r="O14" s="37" t="s">
        <v>279</v>
      </c>
      <c r="P14" s="37" t="s">
        <v>280</v>
      </c>
      <c r="Q14" s="37" t="s">
        <v>927</v>
      </c>
      <c r="R14" s="37" t="s">
        <v>301</v>
      </c>
      <c r="S14" s="37" t="s">
        <v>29</v>
      </c>
      <c r="T14" s="37" t="s">
        <v>295</v>
      </c>
    </row>
    <row r="15" spans="1:53" ht="15" customHeight="1" x14ac:dyDescent="0.3">
      <c r="A15" s="30"/>
      <c r="B15" s="33" t="s">
        <v>307</v>
      </c>
      <c r="C15" s="33" t="s">
        <v>30</v>
      </c>
      <c r="E15" s="30" t="s">
        <v>42</v>
      </c>
      <c r="F15" s="30" t="s">
        <v>37</v>
      </c>
      <c r="H15" s="3" t="s">
        <v>53</v>
      </c>
      <c r="I15" s="38">
        <v>1043</v>
      </c>
      <c r="J15" s="38" t="str">
        <f t="shared" si="0"/>
        <v>授薪类产品</v>
      </c>
      <c r="L15" s="165" t="s">
        <v>183</v>
      </c>
      <c r="M15" s="36" t="s">
        <v>319</v>
      </c>
      <c r="N15" s="37" t="s">
        <v>926</v>
      </c>
      <c r="O15" s="37" t="s">
        <v>279</v>
      </c>
      <c r="P15" s="37" t="s">
        <v>280</v>
      </c>
      <c r="Q15" s="37" t="s">
        <v>927</v>
      </c>
      <c r="R15" s="37" t="s">
        <v>301</v>
      </c>
      <c r="S15" s="37" t="s">
        <v>29</v>
      </c>
      <c r="T15" s="37" t="s">
        <v>295</v>
      </c>
    </row>
    <row r="16" spans="1:53" ht="15" customHeight="1" x14ac:dyDescent="0.3">
      <c r="A16" s="30"/>
      <c r="B16" s="33" t="s">
        <v>310</v>
      </c>
      <c r="C16" s="33" t="s">
        <v>30</v>
      </c>
      <c r="E16" s="30" t="s">
        <v>43</v>
      </c>
      <c r="F16" s="30" t="s">
        <v>37</v>
      </c>
      <c r="H16" s="3" t="s">
        <v>311</v>
      </c>
      <c r="I16" s="38"/>
      <c r="J16" s="38" t="str">
        <f t="shared" si="0"/>
        <v>其他产品</v>
      </c>
      <c r="L16" s="165" t="s">
        <v>320</v>
      </c>
      <c r="M16" s="39" t="s">
        <v>321</v>
      </c>
      <c r="N16" s="37" t="s">
        <v>926</v>
      </c>
      <c r="O16" s="37" t="s">
        <v>279</v>
      </c>
      <c r="P16" s="37" t="s">
        <v>280</v>
      </c>
      <c r="Q16" s="37" t="s">
        <v>927</v>
      </c>
      <c r="R16" s="37" t="s">
        <v>301</v>
      </c>
      <c r="S16" s="37" t="s">
        <v>29</v>
      </c>
      <c r="T16" s="37" t="s">
        <v>295</v>
      </c>
    </row>
    <row r="17" spans="1:20" ht="15" customHeight="1" x14ac:dyDescent="0.3">
      <c r="A17" s="30"/>
      <c r="B17" s="33" t="s">
        <v>313</v>
      </c>
      <c r="C17" s="33" t="s">
        <v>30</v>
      </c>
      <c r="E17" s="30" t="s">
        <v>38</v>
      </c>
      <c r="F17" s="30" t="s">
        <v>50</v>
      </c>
      <c r="H17" s="3" t="s">
        <v>52</v>
      </c>
      <c r="I17" s="38">
        <v>226</v>
      </c>
      <c r="J17" s="38" t="str">
        <f t="shared" si="0"/>
        <v>授薪类产品</v>
      </c>
      <c r="L17" s="165" t="s">
        <v>322</v>
      </c>
      <c r="M17" s="36" t="s">
        <v>323</v>
      </c>
      <c r="N17" s="37" t="s">
        <v>926</v>
      </c>
      <c r="O17" s="37" t="s">
        <v>279</v>
      </c>
      <c r="P17" s="37" t="s">
        <v>280</v>
      </c>
      <c r="Q17" s="37" t="s">
        <v>927</v>
      </c>
      <c r="R17" s="37" t="s">
        <v>301</v>
      </c>
      <c r="S17" s="37" t="s">
        <v>29</v>
      </c>
      <c r="T17" s="37" t="s">
        <v>295</v>
      </c>
    </row>
    <row r="18" spans="1:20" ht="15" customHeight="1" x14ac:dyDescent="0.3">
      <c r="A18" s="30"/>
      <c r="B18" s="33" t="s">
        <v>316</v>
      </c>
      <c r="C18" s="33" t="s">
        <v>30</v>
      </c>
      <c r="E18" s="30" t="s">
        <v>39</v>
      </c>
      <c r="F18" s="30" t="s">
        <v>50</v>
      </c>
      <c r="H18" s="3" t="s">
        <v>60</v>
      </c>
      <c r="I18" s="38"/>
      <c r="J18" s="38" t="str">
        <f t="shared" si="0"/>
        <v>其他产品</v>
      </c>
      <c r="L18" s="165" t="s">
        <v>190</v>
      </c>
      <c r="M18" s="39" t="s">
        <v>324</v>
      </c>
      <c r="N18" s="37" t="s">
        <v>926</v>
      </c>
      <c r="O18" s="37" t="s">
        <v>279</v>
      </c>
      <c r="P18" s="37" t="s">
        <v>280</v>
      </c>
      <c r="Q18" s="37" t="s">
        <v>927</v>
      </c>
      <c r="R18" s="37" t="s">
        <v>301</v>
      </c>
      <c r="S18" s="37" t="s">
        <v>29</v>
      </c>
      <c r="T18" s="37" t="s">
        <v>295</v>
      </c>
    </row>
    <row r="19" spans="1:20" ht="15" customHeight="1" x14ac:dyDescent="0.3">
      <c r="E19" s="30" t="s">
        <v>40</v>
      </c>
      <c r="F19" s="30" t="s">
        <v>59</v>
      </c>
      <c r="H19" s="3" t="s">
        <v>64</v>
      </c>
      <c r="I19" s="38"/>
      <c r="J19" s="38" t="str">
        <f t="shared" si="0"/>
        <v>其他产品</v>
      </c>
      <c r="L19" s="165" t="s">
        <v>325</v>
      </c>
      <c r="M19" s="39" t="s">
        <v>326</v>
      </c>
      <c r="N19" s="37" t="s">
        <v>926</v>
      </c>
      <c r="O19" s="37" t="s">
        <v>279</v>
      </c>
      <c r="P19" s="37" t="s">
        <v>280</v>
      </c>
      <c r="Q19" s="37" t="s">
        <v>927</v>
      </c>
      <c r="R19" s="37" t="s">
        <v>316</v>
      </c>
      <c r="S19" s="37" t="s">
        <v>30</v>
      </c>
      <c r="T19" s="37" t="s">
        <v>289</v>
      </c>
    </row>
    <row r="20" spans="1:20" ht="15" customHeight="1" x14ac:dyDescent="0.3">
      <c r="E20" s="30" t="s">
        <v>64</v>
      </c>
      <c r="F20" s="30" t="s">
        <v>59</v>
      </c>
      <c r="H20" s="3" t="s">
        <v>62</v>
      </c>
      <c r="I20" s="38"/>
      <c r="J20" s="38" t="str">
        <f t="shared" si="0"/>
        <v>其他产品</v>
      </c>
      <c r="L20" s="165" t="s">
        <v>327</v>
      </c>
      <c r="M20" s="36" t="s">
        <v>328</v>
      </c>
      <c r="N20" s="37" t="s">
        <v>926</v>
      </c>
      <c r="O20" s="37" t="s">
        <v>279</v>
      </c>
      <c r="P20" s="37" t="s">
        <v>280</v>
      </c>
      <c r="Q20" s="37" t="s">
        <v>927</v>
      </c>
      <c r="R20" s="37" t="s">
        <v>316</v>
      </c>
      <c r="S20" s="37" t="s">
        <v>30</v>
      </c>
      <c r="T20" s="37" t="s">
        <v>293</v>
      </c>
    </row>
    <row r="21" spans="1:20" ht="15" customHeight="1" x14ac:dyDescent="0.3">
      <c r="B21" s="28">
        <v>1</v>
      </c>
      <c r="E21" s="30" t="s">
        <v>65</v>
      </c>
      <c r="F21" s="30" t="s">
        <v>59</v>
      </c>
      <c r="H21" s="3" t="s">
        <v>61</v>
      </c>
      <c r="I21" s="38"/>
      <c r="J21" s="38" t="str">
        <f t="shared" si="0"/>
        <v>授薪类产品</v>
      </c>
      <c r="L21" s="165" t="s">
        <v>259</v>
      </c>
      <c r="M21" s="39" t="s">
        <v>139</v>
      </c>
      <c r="N21" s="37" t="s">
        <v>926</v>
      </c>
      <c r="O21" s="37" t="s">
        <v>279</v>
      </c>
      <c r="P21" s="37" t="s">
        <v>280</v>
      </c>
      <c r="Q21" s="37" t="s">
        <v>927</v>
      </c>
      <c r="R21" s="37" t="s">
        <v>316</v>
      </c>
      <c r="S21" s="37" t="s">
        <v>30</v>
      </c>
      <c r="T21" s="37" t="s">
        <v>295</v>
      </c>
    </row>
    <row r="22" spans="1:20" ht="15" customHeight="1" x14ac:dyDescent="0.3">
      <c r="E22" s="30" t="s">
        <v>62</v>
      </c>
      <c r="F22" s="30" t="s">
        <v>59</v>
      </c>
      <c r="H22" s="3" t="s">
        <v>65</v>
      </c>
      <c r="I22" s="38"/>
      <c r="J22" s="38" t="str">
        <f t="shared" si="0"/>
        <v>其他产品</v>
      </c>
      <c r="L22" s="165" t="s">
        <v>230</v>
      </c>
      <c r="M22" s="39" t="s">
        <v>145</v>
      </c>
      <c r="N22" s="37" t="s">
        <v>926</v>
      </c>
      <c r="O22" s="37" t="s">
        <v>279</v>
      </c>
      <c r="P22" s="37" t="s">
        <v>280</v>
      </c>
      <c r="Q22" s="37" t="s">
        <v>927</v>
      </c>
      <c r="R22" s="37" t="s">
        <v>316</v>
      </c>
      <c r="S22" s="37" t="s">
        <v>30</v>
      </c>
      <c r="T22" s="37" t="s">
        <v>295</v>
      </c>
    </row>
    <row r="23" spans="1:20" ht="15" customHeight="1" x14ac:dyDescent="0.3">
      <c r="E23" s="30" t="s">
        <v>66</v>
      </c>
      <c r="F23" s="30" t="s">
        <v>59</v>
      </c>
      <c r="H23" s="3" t="s">
        <v>48</v>
      </c>
      <c r="I23" s="38">
        <v>0</v>
      </c>
      <c r="J23" s="38" t="str">
        <f t="shared" si="0"/>
        <v>私营业主类产品</v>
      </c>
      <c r="L23" s="165" t="s">
        <v>185</v>
      </c>
      <c r="M23" s="36" t="s">
        <v>330</v>
      </c>
      <c r="N23" s="37" t="s">
        <v>926</v>
      </c>
      <c r="O23" s="37" t="s">
        <v>279</v>
      </c>
      <c r="P23" s="37" t="s">
        <v>280</v>
      </c>
      <c r="Q23" s="37" t="s">
        <v>927</v>
      </c>
      <c r="R23" s="37" t="s">
        <v>316</v>
      </c>
      <c r="S23" s="37" t="s">
        <v>30</v>
      </c>
      <c r="T23" s="37" t="s">
        <v>295</v>
      </c>
    </row>
    <row r="24" spans="1:20" ht="15" customHeight="1" x14ac:dyDescent="0.3">
      <c r="E24" s="30" t="s">
        <v>67</v>
      </c>
      <c r="F24" s="30" t="s">
        <v>59</v>
      </c>
      <c r="H24" s="3" t="s">
        <v>43</v>
      </c>
      <c r="I24" s="38">
        <v>900</v>
      </c>
      <c r="J24" s="38" t="str">
        <f t="shared" si="0"/>
        <v>私营业主类产品</v>
      </c>
      <c r="L24" s="165" t="s">
        <v>225</v>
      </c>
      <c r="M24" s="39" t="s">
        <v>155</v>
      </c>
      <c r="N24" s="37" t="s">
        <v>926</v>
      </c>
      <c r="O24" s="37" t="s">
        <v>279</v>
      </c>
      <c r="P24" s="37" t="s">
        <v>280</v>
      </c>
      <c r="Q24" s="37" t="s">
        <v>927</v>
      </c>
      <c r="R24" s="37" t="s">
        <v>316</v>
      </c>
      <c r="S24" s="37" t="s">
        <v>30</v>
      </c>
      <c r="T24" s="37" t="s">
        <v>295</v>
      </c>
    </row>
    <row r="25" spans="1:20" ht="15" customHeight="1" x14ac:dyDescent="0.3">
      <c r="E25" s="30" t="s">
        <v>68</v>
      </c>
      <c r="F25" s="30" t="s">
        <v>59</v>
      </c>
      <c r="H25" s="3" t="s">
        <v>41</v>
      </c>
      <c r="I25" s="38">
        <v>59</v>
      </c>
      <c r="J25" s="38" t="str">
        <f t="shared" si="0"/>
        <v>私营业主类产品</v>
      </c>
      <c r="L25" s="165" t="s">
        <v>262</v>
      </c>
      <c r="M25" s="39" t="s">
        <v>138</v>
      </c>
      <c r="N25" s="37" t="s">
        <v>926</v>
      </c>
      <c r="O25" s="37" t="s">
        <v>279</v>
      </c>
      <c r="P25" s="37" t="s">
        <v>280</v>
      </c>
      <c r="Q25" s="37" t="s">
        <v>927</v>
      </c>
      <c r="R25" s="37" t="s">
        <v>316</v>
      </c>
      <c r="S25" s="37" t="s">
        <v>30</v>
      </c>
      <c r="T25" s="37" t="s">
        <v>295</v>
      </c>
    </row>
    <row r="26" spans="1:20" ht="15" customHeight="1" x14ac:dyDescent="0.3">
      <c r="E26" s="30" t="s">
        <v>69</v>
      </c>
      <c r="F26" s="30" t="s">
        <v>59</v>
      </c>
      <c r="H26" s="3" t="s">
        <v>42</v>
      </c>
      <c r="I26" s="38">
        <v>273</v>
      </c>
      <c r="J26" s="38" t="str">
        <f t="shared" si="0"/>
        <v>私营业主类产品</v>
      </c>
      <c r="L26" s="165" t="s">
        <v>243</v>
      </c>
      <c r="M26" s="39" t="s">
        <v>117</v>
      </c>
      <c r="N26" s="37" t="s">
        <v>926</v>
      </c>
      <c r="O26" s="37" t="s">
        <v>279</v>
      </c>
      <c r="P26" s="37" t="s">
        <v>280</v>
      </c>
      <c r="Q26" s="37" t="s">
        <v>927</v>
      </c>
      <c r="R26" s="37" t="s">
        <v>316</v>
      </c>
      <c r="S26" s="37" t="s">
        <v>30</v>
      </c>
      <c r="T26" s="37" t="s">
        <v>295</v>
      </c>
    </row>
    <row r="27" spans="1:20" ht="15" customHeight="1" x14ac:dyDescent="0.3">
      <c r="E27" s="30" t="s">
        <v>63</v>
      </c>
      <c r="F27" s="30" t="s">
        <v>59</v>
      </c>
      <c r="H27" s="3" t="s">
        <v>39</v>
      </c>
      <c r="I27" s="38">
        <v>200</v>
      </c>
      <c r="J27" s="38" t="str">
        <f t="shared" si="0"/>
        <v>授薪类产品</v>
      </c>
      <c r="L27" s="165" t="s">
        <v>332</v>
      </c>
      <c r="M27" s="36" t="s">
        <v>333</v>
      </c>
      <c r="N27" s="37" t="s">
        <v>926</v>
      </c>
      <c r="O27" s="37" t="s">
        <v>279</v>
      </c>
      <c r="P27" s="37" t="s">
        <v>280</v>
      </c>
      <c r="Q27" s="37" t="s">
        <v>927</v>
      </c>
      <c r="R27" s="37" t="s">
        <v>283</v>
      </c>
      <c r="S27" s="37" t="s">
        <v>28</v>
      </c>
      <c r="T27" s="37" t="s">
        <v>289</v>
      </c>
    </row>
    <row r="28" spans="1:20" ht="15" customHeight="1" x14ac:dyDescent="0.3">
      <c r="E28" s="30" t="s">
        <v>296</v>
      </c>
      <c r="F28" s="30" t="s">
        <v>59</v>
      </c>
      <c r="H28" s="3" t="s">
        <v>66</v>
      </c>
      <c r="I28" s="38"/>
      <c r="J28" s="38" t="str">
        <f t="shared" si="0"/>
        <v>其他产品</v>
      </c>
      <c r="L28" s="165" t="s">
        <v>334</v>
      </c>
      <c r="M28" s="39" t="s">
        <v>335</v>
      </c>
      <c r="N28" s="37" t="s">
        <v>926</v>
      </c>
      <c r="O28" s="37" t="s">
        <v>279</v>
      </c>
      <c r="P28" s="37" t="s">
        <v>280</v>
      </c>
      <c r="Q28" s="37" t="s">
        <v>927</v>
      </c>
      <c r="R28" s="37" t="s">
        <v>283</v>
      </c>
      <c r="S28" s="37" t="s">
        <v>28</v>
      </c>
      <c r="T28" s="37" t="s">
        <v>293</v>
      </c>
    </row>
    <row r="29" spans="1:20" ht="15" customHeight="1" x14ac:dyDescent="0.3">
      <c r="E29" s="30" t="s">
        <v>311</v>
      </c>
      <c r="F29" s="30" t="s">
        <v>59</v>
      </c>
      <c r="H29" s="3" t="s">
        <v>329</v>
      </c>
      <c r="I29" s="38"/>
      <c r="J29" s="38" t="str">
        <f t="shared" si="0"/>
        <v>其他产品</v>
      </c>
      <c r="L29" s="165" t="s">
        <v>193</v>
      </c>
      <c r="M29" s="39" t="s">
        <v>100</v>
      </c>
      <c r="N29" s="37" t="s">
        <v>926</v>
      </c>
      <c r="O29" s="37" t="s">
        <v>279</v>
      </c>
      <c r="P29" s="37" t="s">
        <v>280</v>
      </c>
      <c r="Q29" s="37" t="s">
        <v>927</v>
      </c>
      <c r="R29" s="37" t="s">
        <v>283</v>
      </c>
      <c r="S29" s="37" t="s">
        <v>28</v>
      </c>
      <c r="T29" s="37" t="s">
        <v>295</v>
      </c>
    </row>
    <row r="30" spans="1:20" ht="15" customHeight="1" x14ac:dyDescent="0.3">
      <c r="E30" s="30" t="s">
        <v>60</v>
      </c>
      <c r="F30" s="30" t="s">
        <v>59</v>
      </c>
      <c r="H30" s="3" t="s">
        <v>331</v>
      </c>
      <c r="I30" s="38"/>
      <c r="J30" s="38" t="str">
        <f t="shared" si="0"/>
        <v>其他产品</v>
      </c>
      <c r="L30" s="165" t="s">
        <v>186</v>
      </c>
      <c r="M30" s="36" t="s">
        <v>162</v>
      </c>
      <c r="N30" s="37" t="s">
        <v>926</v>
      </c>
      <c r="O30" s="37" t="s">
        <v>279</v>
      </c>
      <c r="P30" s="37" t="s">
        <v>280</v>
      </c>
      <c r="Q30" s="37" t="s">
        <v>927</v>
      </c>
      <c r="R30" s="37" t="s">
        <v>283</v>
      </c>
      <c r="S30" s="37" t="s">
        <v>28</v>
      </c>
      <c r="T30" s="37" t="s">
        <v>295</v>
      </c>
    </row>
    <row r="31" spans="1:20" ht="15" customHeight="1" x14ac:dyDescent="0.3">
      <c r="E31" s="30" t="s">
        <v>329</v>
      </c>
      <c r="F31" s="30" t="s">
        <v>59</v>
      </c>
      <c r="H31" s="3" t="s">
        <v>55</v>
      </c>
      <c r="I31" s="38">
        <v>343</v>
      </c>
      <c r="J31" s="38" t="str">
        <f t="shared" si="0"/>
        <v>授薪类产品</v>
      </c>
      <c r="L31" s="165" t="s">
        <v>336</v>
      </c>
      <c r="M31" s="39" t="s">
        <v>337</v>
      </c>
      <c r="N31" s="37" t="s">
        <v>926</v>
      </c>
      <c r="O31" s="37" t="s">
        <v>279</v>
      </c>
      <c r="P31" s="37" t="s">
        <v>280</v>
      </c>
      <c r="Q31" s="37" t="s">
        <v>927</v>
      </c>
      <c r="R31" s="37" t="s">
        <v>283</v>
      </c>
      <c r="S31" s="37" t="s">
        <v>28</v>
      </c>
      <c r="T31" s="37" t="s">
        <v>295</v>
      </c>
    </row>
    <row r="32" spans="1:20" ht="15" customHeight="1" x14ac:dyDescent="0.3">
      <c r="E32" s="30" t="s">
        <v>331</v>
      </c>
      <c r="F32" s="30" t="s">
        <v>59</v>
      </c>
      <c r="H32" s="3" t="s">
        <v>68</v>
      </c>
      <c r="I32" s="38"/>
      <c r="J32" s="38" t="str">
        <f t="shared" si="0"/>
        <v>其他产品</v>
      </c>
      <c r="L32" s="165" t="s">
        <v>210</v>
      </c>
      <c r="M32" s="39" t="s">
        <v>130</v>
      </c>
      <c r="N32" s="37" t="s">
        <v>926</v>
      </c>
      <c r="O32" s="37" t="s">
        <v>279</v>
      </c>
      <c r="P32" s="37" t="s">
        <v>280</v>
      </c>
      <c r="Q32" s="37" t="s">
        <v>927</v>
      </c>
      <c r="R32" s="37" t="s">
        <v>283</v>
      </c>
      <c r="S32" s="37" t="s">
        <v>28</v>
      </c>
      <c r="T32" s="37" t="s">
        <v>295</v>
      </c>
    </row>
    <row r="33" spans="5:20" ht="15" customHeight="1" x14ac:dyDescent="0.3">
      <c r="E33" s="30" t="s">
        <v>937</v>
      </c>
      <c r="F33" s="30" t="s">
        <v>50</v>
      </c>
      <c r="H33" s="3" t="s">
        <v>67</v>
      </c>
      <c r="I33" s="38"/>
      <c r="J33" s="38" t="str">
        <f t="shared" si="0"/>
        <v>其他产品</v>
      </c>
      <c r="L33" s="165" t="s">
        <v>238</v>
      </c>
      <c r="M33" s="39" t="s">
        <v>169</v>
      </c>
      <c r="N33" s="37" t="s">
        <v>926</v>
      </c>
      <c r="O33" s="37" t="s">
        <v>279</v>
      </c>
      <c r="P33" s="37" t="s">
        <v>280</v>
      </c>
      <c r="Q33" s="37" t="s">
        <v>927</v>
      </c>
      <c r="R33" s="37" t="s">
        <v>283</v>
      </c>
      <c r="S33" s="37" t="s">
        <v>28</v>
      </c>
      <c r="T33" s="37" t="s">
        <v>295</v>
      </c>
    </row>
    <row r="34" spans="5:20" ht="15" customHeight="1" x14ac:dyDescent="0.3">
      <c r="E34" s="30" t="s">
        <v>938</v>
      </c>
      <c r="F34" s="30" t="s">
        <v>50</v>
      </c>
      <c r="H34" s="3" t="s">
        <v>940</v>
      </c>
      <c r="I34" s="38">
        <v>267</v>
      </c>
      <c r="J34" s="38" t="str">
        <f t="shared" ref="J34" si="1">VLOOKUP(H34,E:F,2,FALSE)</f>
        <v>授薪类产品</v>
      </c>
      <c r="L34" s="165" t="s">
        <v>261</v>
      </c>
      <c r="M34" s="36" t="s">
        <v>790</v>
      </c>
      <c r="N34" s="37" t="s">
        <v>926</v>
      </c>
      <c r="O34" s="37" t="s">
        <v>279</v>
      </c>
      <c r="P34" s="37" t="s">
        <v>280</v>
      </c>
      <c r="Q34" s="37" t="s">
        <v>927</v>
      </c>
      <c r="R34" s="37" t="s">
        <v>283</v>
      </c>
      <c r="S34" s="37" t="s">
        <v>28</v>
      </c>
      <c r="T34" s="37" t="s">
        <v>295</v>
      </c>
    </row>
    <row r="35" spans="5:20" ht="15" customHeight="1" x14ac:dyDescent="0.3">
      <c r="E35" s="30" t="s">
        <v>939</v>
      </c>
      <c r="F35" s="30" t="s">
        <v>50</v>
      </c>
      <c r="H35" s="3" t="s">
        <v>941</v>
      </c>
      <c r="I35" s="38"/>
      <c r="J35" s="38" t="str">
        <f t="shared" ref="J35:J36" si="2">VLOOKUP(H35,E:F,2,FALSE)</f>
        <v>授薪类产品</v>
      </c>
      <c r="L35" s="165" t="s">
        <v>340</v>
      </c>
      <c r="M35" s="39" t="s">
        <v>341</v>
      </c>
      <c r="N35" s="37" t="s">
        <v>926</v>
      </c>
      <c r="O35" s="37" t="s">
        <v>279</v>
      </c>
      <c r="P35" s="37" t="s">
        <v>280</v>
      </c>
      <c r="Q35" s="37" t="s">
        <v>927</v>
      </c>
      <c r="R35" s="37" t="s">
        <v>284</v>
      </c>
      <c r="S35" s="37" t="s">
        <v>28</v>
      </c>
      <c r="T35" s="37" t="s">
        <v>289</v>
      </c>
    </row>
    <row r="36" spans="5:20" ht="15" customHeight="1" x14ac:dyDescent="0.3">
      <c r="E36" s="30" t="s">
        <v>61</v>
      </c>
      <c r="F36" s="30" t="s">
        <v>50</v>
      </c>
      <c r="H36" s="3" t="s">
        <v>939</v>
      </c>
      <c r="I36" s="38"/>
      <c r="J36" s="38" t="str">
        <f t="shared" si="2"/>
        <v>授薪类产品</v>
      </c>
      <c r="L36" s="165" t="s">
        <v>342</v>
      </c>
      <c r="M36" s="36" t="s">
        <v>343</v>
      </c>
      <c r="N36" s="37" t="s">
        <v>926</v>
      </c>
      <c r="O36" s="37" t="s">
        <v>279</v>
      </c>
      <c r="P36" s="37" t="s">
        <v>280</v>
      </c>
      <c r="Q36" s="37" t="s">
        <v>927</v>
      </c>
      <c r="R36" s="37" t="s">
        <v>287</v>
      </c>
      <c r="S36" s="37" t="s">
        <v>28</v>
      </c>
      <c r="T36" s="37" t="s">
        <v>289</v>
      </c>
    </row>
    <row r="37" spans="5:20" ht="15" customHeight="1" x14ac:dyDescent="0.3">
      <c r="L37" s="165" t="s">
        <v>235</v>
      </c>
      <c r="M37" s="39" t="s">
        <v>110</v>
      </c>
      <c r="N37" s="37" t="s">
        <v>926</v>
      </c>
      <c r="O37" s="37" t="s">
        <v>279</v>
      </c>
      <c r="P37" s="37" t="s">
        <v>280</v>
      </c>
      <c r="Q37" s="37" t="s">
        <v>927</v>
      </c>
      <c r="R37" s="37" t="s">
        <v>287</v>
      </c>
      <c r="S37" s="37" t="s">
        <v>28</v>
      </c>
      <c r="T37" s="37" t="s">
        <v>295</v>
      </c>
    </row>
    <row r="38" spans="5:20" ht="15" customHeight="1" x14ac:dyDescent="0.3">
      <c r="L38" s="165" t="s">
        <v>180</v>
      </c>
      <c r="M38" s="39" t="s">
        <v>101</v>
      </c>
      <c r="N38" s="37" t="s">
        <v>926</v>
      </c>
      <c r="O38" s="37" t="s">
        <v>279</v>
      </c>
      <c r="P38" s="37" t="s">
        <v>280</v>
      </c>
      <c r="Q38" s="37" t="s">
        <v>927</v>
      </c>
      <c r="R38" s="37" t="s">
        <v>287</v>
      </c>
      <c r="S38" s="37" t="s">
        <v>28</v>
      </c>
      <c r="T38" s="37" t="s">
        <v>295</v>
      </c>
    </row>
    <row r="39" spans="5:20" ht="15" customHeight="1" x14ac:dyDescent="0.3">
      <c r="L39" s="165" t="s">
        <v>207</v>
      </c>
      <c r="M39" s="39" t="s">
        <v>153</v>
      </c>
      <c r="N39" s="37" t="s">
        <v>926</v>
      </c>
      <c r="O39" s="37" t="s">
        <v>279</v>
      </c>
      <c r="P39" s="37" t="s">
        <v>280</v>
      </c>
      <c r="Q39" s="37" t="s">
        <v>927</v>
      </c>
      <c r="R39" s="37" t="s">
        <v>287</v>
      </c>
      <c r="S39" s="37" t="s">
        <v>28</v>
      </c>
      <c r="T39" s="37" t="s">
        <v>295</v>
      </c>
    </row>
    <row r="40" spans="5:20" ht="15" customHeight="1" x14ac:dyDescent="0.3">
      <c r="F40"/>
      <c r="L40" s="165" t="s">
        <v>221</v>
      </c>
      <c r="M40" s="39" t="s">
        <v>90</v>
      </c>
      <c r="N40" s="37" t="s">
        <v>926</v>
      </c>
      <c r="O40" s="37" t="s">
        <v>279</v>
      </c>
      <c r="P40" s="37" t="s">
        <v>280</v>
      </c>
      <c r="Q40" s="37" t="s">
        <v>927</v>
      </c>
      <c r="R40" s="37" t="s">
        <v>287</v>
      </c>
      <c r="S40" s="37" t="s">
        <v>28</v>
      </c>
      <c r="T40" s="37" t="s">
        <v>295</v>
      </c>
    </row>
    <row r="41" spans="5:20" ht="15" customHeight="1" x14ac:dyDescent="0.3">
      <c r="L41" s="165" t="s">
        <v>202</v>
      </c>
      <c r="M41" s="36" t="s">
        <v>98</v>
      </c>
      <c r="N41" s="37" t="s">
        <v>926</v>
      </c>
      <c r="O41" s="37" t="s">
        <v>279</v>
      </c>
      <c r="P41" s="37" t="s">
        <v>280</v>
      </c>
      <c r="Q41" s="37" t="s">
        <v>927</v>
      </c>
      <c r="R41" s="37" t="s">
        <v>287</v>
      </c>
      <c r="S41" s="37" t="s">
        <v>28</v>
      </c>
      <c r="T41" s="37" t="s">
        <v>295</v>
      </c>
    </row>
    <row r="42" spans="5:20" ht="15" customHeight="1" x14ac:dyDescent="0.3">
      <c r="L42" s="165" t="s">
        <v>237</v>
      </c>
      <c r="M42" s="36" t="s">
        <v>159</v>
      </c>
      <c r="N42" s="37" t="s">
        <v>926</v>
      </c>
      <c r="O42" s="37" t="s">
        <v>279</v>
      </c>
      <c r="P42" s="37" t="s">
        <v>280</v>
      </c>
      <c r="Q42" s="37" t="s">
        <v>927</v>
      </c>
      <c r="R42" s="37" t="s">
        <v>287</v>
      </c>
      <c r="S42" s="37" t="s">
        <v>28</v>
      </c>
      <c r="T42" s="37" t="s">
        <v>295</v>
      </c>
    </row>
    <row r="43" spans="5:20" ht="15" customHeight="1" x14ac:dyDescent="0.3">
      <c r="L43" s="165" t="s">
        <v>344</v>
      </c>
      <c r="M43" s="36" t="s">
        <v>345</v>
      </c>
      <c r="N43" s="37" t="s">
        <v>926</v>
      </c>
      <c r="O43" s="37" t="s">
        <v>279</v>
      </c>
      <c r="P43" s="37" t="s">
        <v>280</v>
      </c>
      <c r="Q43" s="37" t="s">
        <v>927</v>
      </c>
      <c r="R43" s="37" t="s">
        <v>287</v>
      </c>
      <c r="S43" s="37" t="s">
        <v>28</v>
      </c>
      <c r="T43" s="37" t="s">
        <v>293</v>
      </c>
    </row>
    <row r="44" spans="5:20" ht="15" customHeight="1" x14ac:dyDescent="0.3">
      <c r="L44" s="165" t="s">
        <v>252</v>
      </c>
      <c r="M44" s="39" t="s">
        <v>115</v>
      </c>
      <c r="N44" s="37" t="s">
        <v>926</v>
      </c>
      <c r="O44" s="37" t="s">
        <v>279</v>
      </c>
      <c r="P44" s="37" t="s">
        <v>280</v>
      </c>
      <c r="Q44" s="37" t="s">
        <v>927</v>
      </c>
      <c r="R44" s="37" t="s">
        <v>287</v>
      </c>
      <c r="S44" s="37" t="s">
        <v>28</v>
      </c>
      <c r="T44" s="37" t="s">
        <v>295</v>
      </c>
    </row>
    <row r="45" spans="5:20" ht="15" customHeight="1" x14ac:dyDescent="0.3">
      <c r="L45" s="165" t="s">
        <v>346</v>
      </c>
      <c r="M45" s="39" t="s">
        <v>347</v>
      </c>
      <c r="N45" s="37" t="s">
        <v>926</v>
      </c>
      <c r="O45" s="37" t="s">
        <v>279</v>
      </c>
      <c r="P45" s="37" t="s">
        <v>280</v>
      </c>
      <c r="Q45" s="37" t="s">
        <v>927</v>
      </c>
      <c r="R45" s="37" t="s">
        <v>290</v>
      </c>
      <c r="S45" s="37" t="s">
        <v>28</v>
      </c>
      <c r="T45" s="37" t="s">
        <v>289</v>
      </c>
    </row>
    <row r="46" spans="5:20" ht="15" customHeight="1" x14ac:dyDescent="0.3">
      <c r="L46" s="165" t="s">
        <v>348</v>
      </c>
      <c r="M46" s="39" t="s">
        <v>349</v>
      </c>
      <c r="N46" s="37" t="s">
        <v>926</v>
      </c>
      <c r="O46" s="37" t="s">
        <v>279</v>
      </c>
      <c r="P46" s="37" t="s">
        <v>280</v>
      </c>
      <c r="Q46" s="37" t="s">
        <v>927</v>
      </c>
      <c r="R46" s="37" t="s">
        <v>290</v>
      </c>
      <c r="S46" s="37" t="s">
        <v>28</v>
      </c>
      <c r="T46" s="37" t="s">
        <v>293</v>
      </c>
    </row>
    <row r="47" spans="5:20" ht="15" customHeight="1" x14ac:dyDescent="0.3">
      <c r="L47" s="165" t="s">
        <v>206</v>
      </c>
      <c r="M47" s="39" t="s">
        <v>167</v>
      </c>
      <c r="N47" s="37" t="s">
        <v>926</v>
      </c>
      <c r="O47" s="37" t="s">
        <v>279</v>
      </c>
      <c r="P47" s="37" t="s">
        <v>280</v>
      </c>
      <c r="Q47" s="37" t="s">
        <v>927</v>
      </c>
      <c r="R47" s="37" t="s">
        <v>290</v>
      </c>
      <c r="S47" s="37" t="s">
        <v>28</v>
      </c>
      <c r="T47" s="37" t="s">
        <v>295</v>
      </c>
    </row>
    <row r="48" spans="5:20" ht="15" customHeight="1" x14ac:dyDescent="0.3">
      <c r="L48" s="165" t="s">
        <v>181</v>
      </c>
      <c r="M48" s="39" t="s">
        <v>127</v>
      </c>
      <c r="N48" s="37" t="s">
        <v>926</v>
      </c>
      <c r="O48" s="37" t="s">
        <v>279</v>
      </c>
      <c r="P48" s="37" t="s">
        <v>280</v>
      </c>
      <c r="Q48" s="37" t="s">
        <v>927</v>
      </c>
      <c r="R48" s="37" t="s">
        <v>290</v>
      </c>
      <c r="S48" s="37" t="s">
        <v>28</v>
      </c>
      <c r="T48" s="37" t="s">
        <v>295</v>
      </c>
    </row>
    <row r="49" spans="12:20" ht="15" customHeight="1" x14ac:dyDescent="0.3">
      <c r="L49" s="165" t="s">
        <v>204</v>
      </c>
      <c r="M49" s="39" t="s">
        <v>89</v>
      </c>
      <c r="N49" s="37" t="s">
        <v>926</v>
      </c>
      <c r="O49" s="37" t="s">
        <v>279</v>
      </c>
      <c r="P49" s="37" t="s">
        <v>280</v>
      </c>
      <c r="Q49" s="37" t="s">
        <v>927</v>
      </c>
      <c r="R49" s="37" t="s">
        <v>290</v>
      </c>
      <c r="S49" s="37" t="s">
        <v>28</v>
      </c>
      <c r="T49" s="37" t="s">
        <v>295</v>
      </c>
    </row>
    <row r="50" spans="12:20" ht="15" customHeight="1" x14ac:dyDescent="0.3">
      <c r="L50" s="165" t="s">
        <v>201</v>
      </c>
      <c r="M50" s="39" t="s">
        <v>126</v>
      </c>
      <c r="N50" s="37" t="s">
        <v>926</v>
      </c>
      <c r="O50" s="37" t="s">
        <v>279</v>
      </c>
      <c r="P50" s="37" t="s">
        <v>280</v>
      </c>
      <c r="Q50" s="37" t="s">
        <v>927</v>
      </c>
      <c r="R50" s="37" t="s">
        <v>290</v>
      </c>
      <c r="S50" s="37" t="s">
        <v>28</v>
      </c>
      <c r="T50" s="37" t="s">
        <v>295</v>
      </c>
    </row>
    <row r="51" spans="12:20" ht="15" customHeight="1" x14ac:dyDescent="0.3">
      <c r="L51" s="165" t="s">
        <v>258</v>
      </c>
      <c r="M51" s="39" t="s">
        <v>137</v>
      </c>
      <c r="N51" s="37" t="s">
        <v>926</v>
      </c>
      <c r="O51" s="37" t="s">
        <v>279</v>
      </c>
      <c r="P51" s="37" t="s">
        <v>280</v>
      </c>
      <c r="Q51" s="37" t="s">
        <v>927</v>
      </c>
      <c r="R51" s="37" t="s">
        <v>290</v>
      </c>
      <c r="S51" s="37" t="s">
        <v>28</v>
      </c>
      <c r="T51" s="37" t="s">
        <v>295</v>
      </c>
    </row>
    <row r="52" spans="12:20" ht="15" customHeight="1" x14ac:dyDescent="0.3">
      <c r="L52" s="165" t="s">
        <v>350</v>
      </c>
      <c r="M52" s="36" t="s">
        <v>351</v>
      </c>
      <c r="N52" s="37" t="s">
        <v>926</v>
      </c>
      <c r="O52" s="37" t="s">
        <v>279</v>
      </c>
      <c r="P52" s="37" t="s">
        <v>280</v>
      </c>
      <c r="Q52" s="37" t="s">
        <v>927</v>
      </c>
      <c r="R52" s="37" t="s">
        <v>294</v>
      </c>
      <c r="S52" s="37" t="s">
        <v>28</v>
      </c>
      <c r="T52" s="37" t="s">
        <v>289</v>
      </c>
    </row>
    <row r="53" spans="12:20" ht="15" customHeight="1" x14ac:dyDescent="0.3">
      <c r="L53" s="165" t="s">
        <v>352</v>
      </c>
      <c r="M53" s="36" t="s">
        <v>353</v>
      </c>
      <c r="N53" s="37" t="s">
        <v>926</v>
      </c>
      <c r="O53" s="37" t="s">
        <v>279</v>
      </c>
      <c r="P53" s="37" t="s">
        <v>280</v>
      </c>
      <c r="Q53" s="37" t="s">
        <v>927</v>
      </c>
      <c r="R53" s="37" t="s">
        <v>294</v>
      </c>
      <c r="S53" s="37" t="s">
        <v>28</v>
      </c>
      <c r="T53" s="37" t="s">
        <v>293</v>
      </c>
    </row>
    <row r="54" spans="12:20" ht="15" customHeight="1" x14ac:dyDescent="0.3">
      <c r="L54" s="165" t="s">
        <v>188</v>
      </c>
      <c r="M54" s="39" t="s">
        <v>132</v>
      </c>
      <c r="N54" s="37" t="s">
        <v>926</v>
      </c>
      <c r="O54" s="37" t="s">
        <v>279</v>
      </c>
      <c r="P54" s="37" t="s">
        <v>280</v>
      </c>
      <c r="Q54" s="37" t="s">
        <v>927</v>
      </c>
      <c r="R54" s="37" t="s">
        <v>294</v>
      </c>
      <c r="S54" s="37" t="s">
        <v>28</v>
      </c>
      <c r="T54" s="37" t="s">
        <v>295</v>
      </c>
    </row>
    <row r="55" spans="12:20" ht="15" customHeight="1" x14ac:dyDescent="0.3">
      <c r="L55" s="165" t="s">
        <v>229</v>
      </c>
      <c r="M55" s="36" t="s">
        <v>112</v>
      </c>
      <c r="N55" s="37" t="s">
        <v>926</v>
      </c>
      <c r="O55" s="37" t="s">
        <v>279</v>
      </c>
      <c r="P55" s="37" t="s">
        <v>280</v>
      </c>
      <c r="Q55" s="37" t="s">
        <v>927</v>
      </c>
      <c r="R55" s="37" t="s">
        <v>294</v>
      </c>
      <c r="S55" s="37" t="s">
        <v>28</v>
      </c>
      <c r="T55" s="37" t="s">
        <v>295</v>
      </c>
    </row>
    <row r="56" spans="12:20" ht="15" customHeight="1" x14ac:dyDescent="0.3">
      <c r="L56" s="165" t="s">
        <v>209</v>
      </c>
      <c r="M56" s="39" t="s">
        <v>106</v>
      </c>
      <c r="N56" s="37" t="s">
        <v>926</v>
      </c>
      <c r="O56" s="37" t="s">
        <v>279</v>
      </c>
      <c r="P56" s="37" t="s">
        <v>280</v>
      </c>
      <c r="Q56" s="37" t="s">
        <v>927</v>
      </c>
      <c r="R56" s="37" t="s">
        <v>294</v>
      </c>
      <c r="S56" s="37" t="s">
        <v>28</v>
      </c>
      <c r="T56" s="37" t="s">
        <v>295</v>
      </c>
    </row>
    <row r="57" spans="12:20" ht="15" customHeight="1" x14ac:dyDescent="0.3">
      <c r="L57" s="165" t="s">
        <v>354</v>
      </c>
      <c r="M57" s="39" t="s">
        <v>355</v>
      </c>
      <c r="N57" s="37" t="s">
        <v>926</v>
      </c>
      <c r="O57" s="37" t="s">
        <v>279</v>
      </c>
      <c r="P57" s="37" t="s">
        <v>280</v>
      </c>
      <c r="Q57" s="37" t="s">
        <v>927</v>
      </c>
      <c r="R57" s="37" t="s">
        <v>294</v>
      </c>
      <c r="S57" s="37" t="s">
        <v>28</v>
      </c>
      <c r="T57" s="37" t="s">
        <v>295</v>
      </c>
    </row>
    <row r="58" spans="12:20" ht="15" customHeight="1" x14ac:dyDescent="0.3">
      <c r="L58" s="165" t="s">
        <v>187</v>
      </c>
      <c r="M58" s="39" t="s">
        <v>95</v>
      </c>
      <c r="N58" s="37" t="s">
        <v>926</v>
      </c>
      <c r="O58" s="37" t="s">
        <v>279</v>
      </c>
      <c r="P58" s="37" t="s">
        <v>280</v>
      </c>
      <c r="Q58" s="37" t="s">
        <v>927</v>
      </c>
      <c r="R58" s="37" t="s">
        <v>294</v>
      </c>
      <c r="S58" s="37" t="s">
        <v>28</v>
      </c>
      <c r="T58" s="37" t="s">
        <v>295</v>
      </c>
    </row>
    <row r="59" spans="12:20" ht="15" customHeight="1" x14ac:dyDescent="0.3">
      <c r="L59" s="165" t="s">
        <v>184</v>
      </c>
      <c r="M59" s="39" t="s">
        <v>113</v>
      </c>
      <c r="N59" s="37" t="s">
        <v>926</v>
      </c>
      <c r="O59" s="37" t="s">
        <v>279</v>
      </c>
      <c r="P59" s="37" t="s">
        <v>280</v>
      </c>
      <c r="Q59" s="37" t="s">
        <v>927</v>
      </c>
      <c r="R59" s="37" t="s">
        <v>294</v>
      </c>
      <c r="S59" s="37" t="s">
        <v>28</v>
      </c>
      <c r="T59" s="37" t="s">
        <v>295</v>
      </c>
    </row>
    <row r="60" spans="12:20" ht="15" customHeight="1" x14ac:dyDescent="0.3">
      <c r="L60" s="165" t="s">
        <v>251</v>
      </c>
      <c r="M60" s="39" t="s">
        <v>107</v>
      </c>
      <c r="N60" s="37" t="s">
        <v>926</v>
      </c>
      <c r="O60" s="37" t="s">
        <v>279</v>
      </c>
      <c r="P60" s="37" t="s">
        <v>280</v>
      </c>
      <c r="Q60" s="37" t="s">
        <v>927</v>
      </c>
      <c r="R60" s="37" t="s">
        <v>294</v>
      </c>
      <c r="S60" s="37" t="s">
        <v>28</v>
      </c>
      <c r="T60" s="37" t="s">
        <v>295</v>
      </c>
    </row>
    <row r="61" spans="12:20" ht="15" customHeight="1" x14ac:dyDescent="0.3">
      <c r="L61" s="165" t="s">
        <v>255</v>
      </c>
      <c r="M61" s="36" t="s">
        <v>141</v>
      </c>
      <c r="N61" s="37" t="s">
        <v>926</v>
      </c>
      <c r="O61" s="37" t="s">
        <v>279</v>
      </c>
      <c r="P61" s="37" t="s">
        <v>280</v>
      </c>
      <c r="Q61" s="37" t="s">
        <v>927</v>
      </c>
      <c r="R61" s="37" t="s">
        <v>294</v>
      </c>
      <c r="S61" s="37" t="s">
        <v>28</v>
      </c>
      <c r="T61" s="37" t="s">
        <v>295</v>
      </c>
    </row>
    <row r="62" spans="12:20" ht="15" customHeight="1" x14ac:dyDescent="0.3">
      <c r="L62" s="165" t="s">
        <v>256</v>
      </c>
      <c r="M62" s="36" t="s">
        <v>157</v>
      </c>
      <c r="N62" s="37" t="s">
        <v>926</v>
      </c>
      <c r="O62" s="37" t="s">
        <v>279</v>
      </c>
      <c r="P62" s="37" t="s">
        <v>280</v>
      </c>
      <c r="Q62" s="37" t="s">
        <v>927</v>
      </c>
      <c r="R62" s="37" t="s">
        <v>294</v>
      </c>
      <c r="S62" s="37" t="s">
        <v>28</v>
      </c>
      <c r="T62" s="37" t="s">
        <v>295</v>
      </c>
    </row>
    <row r="63" spans="12:20" ht="15" customHeight="1" x14ac:dyDescent="0.3">
      <c r="L63" s="165" t="s">
        <v>929</v>
      </c>
      <c r="M63" s="36" t="s">
        <v>930</v>
      </c>
      <c r="N63" s="37" t="s">
        <v>926</v>
      </c>
      <c r="O63" s="37" t="s">
        <v>279</v>
      </c>
      <c r="P63" s="37" t="s">
        <v>280</v>
      </c>
      <c r="Q63" s="37" t="s">
        <v>927</v>
      </c>
      <c r="R63" s="37" t="s">
        <v>294</v>
      </c>
      <c r="S63" s="37" t="s">
        <v>28</v>
      </c>
      <c r="T63" s="37" t="s">
        <v>295</v>
      </c>
    </row>
    <row r="64" spans="12:20" ht="15" customHeight="1" x14ac:dyDescent="0.3">
      <c r="L64" s="165" t="s">
        <v>356</v>
      </c>
      <c r="M64" s="39" t="s">
        <v>357</v>
      </c>
      <c r="N64" s="37" t="s">
        <v>926</v>
      </c>
      <c r="O64" s="37" t="s">
        <v>279</v>
      </c>
      <c r="P64" s="37" t="s">
        <v>280</v>
      </c>
      <c r="Q64" s="37" t="s">
        <v>927</v>
      </c>
      <c r="R64" s="37" t="s">
        <v>297</v>
      </c>
      <c r="S64" s="37" t="s">
        <v>29</v>
      </c>
      <c r="T64" s="37" t="s">
        <v>289</v>
      </c>
    </row>
    <row r="65" spans="12:20" ht="15" customHeight="1" x14ac:dyDescent="0.3">
      <c r="L65" s="165" t="s">
        <v>358</v>
      </c>
      <c r="M65" s="39" t="s">
        <v>359</v>
      </c>
      <c r="N65" s="37" t="s">
        <v>926</v>
      </c>
      <c r="O65" s="37" t="s">
        <v>279</v>
      </c>
      <c r="P65" s="37" t="s">
        <v>280</v>
      </c>
      <c r="Q65" s="37" t="s">
        <v>927</v>
      </c>
      <c r="R65" s="37" t="s">
        <v>297</v>
      </c>
      <c r="S65" s="37" t="s">
        <v>29</v>
      </c>
      <c r="T65" s="37" t="s">
        <v>293</v>
      </c>
    </row>
    <row r="66" spans="12:20" ht="15" customHeight="1" x14ac:dyDescent="0.3">
      <c r="L66" s="165" t="s">
        <v>189</v>
      </c>
      <c r="M66" s="36" t="s">
        <v>165</v>
      </c>
      <c r="N66" s="37" t="s">
        <v>926</v>
      </c>
      <c r="O66" s="37" t="s">
        <v>279</v>
      </c>
      <c r="P66" s="37" t="s">
        <v>280</v>
      </c>
      <c r="Q66" s="37" t="s">
        <v>927</v>
      </c>
      <c r="R66" s="37" t="s">
        <v>297</v>
      </c>
      <c r="S66" s="37" t="s">
        <v>29</v>
      </c>
      <c r="T66" s="37" t="s">
        <v>295</v>
      </c>
    </row>
    <row r="67" spans="12:20" ht="15" customHeight="1" x14ac:dyDescent="0.3">
      <c r="L67" s="165" t="s">
        <v>196</v>
      </c>
      <c r="M67" s="36" t="s">
        <v>136</v>
      </c>
      <c r="N67" s="37" t="s">
        <v>926</v>
      </c>
      <c r="O67" s="37" t="s">
        <v>279</v>
      </c>
      <c r="P67" s="37" t="s">
        <v>280</v>
      </c>
      <c r="Q67" s="37" t="s">
        <v>927</v>
      </c>
      <c r="R67" s="37" t="s">
        <v>297</v>
      </c>
      <c r="S67" s="37" t="s">
        <v>29</v>
      </c>
      <c r="T67" s="37" t="s">
        <v>295</v>
      </c>
    </row>
    <row r="68" spans="12:20" ht="15" customHeight="1" x14ac:dyDescent="0.3">
      <c r="L68" s="165" t="s">
        <v>218</v>
      </c>
      <c r="M68" s="39" t="s">
        <v>122</v>
      </c>
      <c r="N68" s="37" t="s">
        <v>926</v>
      </c>
      <c r="O68" s="37" t="s">
        <v>279</v>
      </c>
      <c r="P68" s="37" t="s">
        <v>280</v>
      </c>
      <c r="Q68" s="37" t="s">
        <v>927</v>
      </c>
      <c r="R68" s="37" t="s">
        <v>297</v>
      </c>
      <c r="S68" s="37" t="s">
        <v>29</v>
      </c>
      <c r="T68" s="37" t="s">
        <v>295</v>
      </c>
    </row>
    <row r="69" spans="12:20" ht="15" customHeight="1" x14ac:dyDescent="0.3">
      <c r="L69" s="165" t="s">
        <v>198</v>
      </c>
      <c r="M69" s="39" t="s">
        <v>161</v>
      </c>
      <c r="N69" s="37" t="s">
        <v>926</v>
      </c>
      <c r="O69" s="37" t="s">
        <v>279</v>
      </c>
      <c r="P69" s="37" t="s">
        <v>280</v>
      </c>
      <c r="Q69" s="37" t="s">
        <v>927</v>
      </c>
      <c r="R69" s="37" t="s">
        <v>297</v>
      </c>
      <c r="S69" s="37" t="s">
        <v>29</v>
      </c>
      <c r="T69" s="37" t="s">
        <v>295</v>
      </c>
    </row>
    <row r="70" spans="12:20" ht="15" customHeight="1" x14ac:dyDescent="0.3">
      <c r="L70" s="165" t="s">
        <v>231</v>
      </c>
      <c r="M70" s="39" t="s">
        <v>150</v>
      </c>
      <c r="N70" s="37" t="s">
        <v>926</v>
      </c>
      <c r="O70" s="37" t="s">
        <v>279</v>
      </c>
      <c r="P70" s="37" t="s">
        <v>280</v>
      </c>
      <c r="Q70" s="37" t="s">
        <v>927</v>
      </c>
      <c r="R70" s="37" t="s">
        <v>297</v>
      </c>
      <c r="S70" s="37" t="s">
        <v>29</v>
      </c>
      <c r="T70" s="37" t="s">
        <v>295</v>
      </c>
    </row>
    <row r="71" spans="12:20" ht="15" customHeight="1" x14ac:dyDescent="0.3">
      <c r="L71" s="165" t="s">
        <v>360</v>
      </c>
      <c r="M71" s="39" t="s">
        <v>361</v>
      </c>
      <c r="N71" s="37" t="s">
        <v>926</v>
      </c>
      <c r="O71" s="37" t="s">
        <v>279</v>
      </c>
      <c r="P71" s="37" t="s">
        <v>280</v>
      </c>
      <c r="Q71" s="37" t="s">
        <v>927</v>
      </c>
      <c r="R71" s="37" t="s">
        <v>298</v>
      </c>
      <c r="S71" s="37" t="s">
        <v>29</v>
      </c>
      <c r="T71" s="37" t="s">
        <v>289</v>
      </c>
    </row>
    <row r="72" spans="12:20" ht="15" customHeight="1" x14ac:dyDescent="0.3">
      <c r="L72" s="165" t="s">
        <v>362</v>
      </c>
      <c r="M72" s="36" t="s">
        <v>363</v>
      </c>
      <c r="N72" s="37" t="s">
        <v>926</v>
      </c>
      <c r="O72" s="37" t="s">
        <v>279</v>
      </c>
      <c r="P72" s="37" t="s">
        <v>280</v>
      </c>
      <c r="Q72" s="37" t="s">
        <v>927</v>
      </c>
      <c r="R72" s="37" t="s">
        <v>298</v>
      </c>
      <c r="S72" s="37" t="s">
        <v>29</v>
      </c>
      <c r="T72" s="37" t="s">
        <v>293</v>
      </c>
    </row>
    <row r="73" spans="12:20" ht="15" customHeight="1" x14ac:dyDescent="0.3">
      <c r="L73" s="165" t="s">
        <v>219</v>
      </c>
      <c r="M73" s="36" t="s">
        <v>120</v>
      </c>
      <c r="N73" s="37" t="s">
        <v>926</v>
      </c>
      <c r="O73" s="37" t="s">
        <v>279</v>
      </c>
      <c r="P73" s="37" t="s">
        <v>280</v>
      </c>
      <c r="Q73" s="37" t="s">
        <v>927</v>
      </c>
      <c r="R73" s="37" t="s">
        <v>298</v>
      </c>
      <c r="S73" s="37" t="s">
        <v>29</v>
      </c>
      <c r="T73" s="37" t="s">
        <v>295</v>
      </c>
    </row>
    <row r="74" spans="12:20" ht="15" customHeight="1" x14ac:dyDescent="0.3">
      <c r="L74" s="165" t="s">
        <v>179</v>
      </c>
      <c r="M74" s="39" t="s">
        <v>164</v>
      </c>
      <c r="N74" s="37" t="s">
        <v>926</v>
      </c>
      <c r="O74" s="37" t="s">
        <v>279</v>
      </c>
      <c r="P74" s="37" t="s">
        <v>280</v>
      </c>
      <c r="Q74" s="37" t="s">
        <v>927</v>
      </c>
      <c r="R74" s="37" t="s">
        <v>298</v>
      </c>
      <c r="S74" s="37" t="s">
        <v>29</v>
      </c>
      <c r="T74" s="37" t="s">
        <v>295</v>
      </c>
    </row>
    <row r="75" spans="12:20" ht="15" customHeight="1" x14ac:dyDescent="0.3">
      <c r="L75" s="165" t="s">
        <v>205</v>
      </c>
      <c r="M75" s="39" t="s">
        <v>131</v>
      </c>
      <c r="N75" s="37" t="s">
        <v>926</v>
      </c>
      <c r="O75" s="37" t="s">
        <v>279</v>
      </c>
      <c r="P75" s="37" t="s">
        <v>280</v>
      </c>
      <c r="Q75" s="37" t="s">
        <v>927</v>
      </c>
      <c r="R75" s="37" t="s">
        <v>298</v>
      </c>
      <c r="S75" s="37" t="s">
        <v>29</v>
      </c>
      <c r="T75" s="37" t="s">
        <v>295</v>
      </c>
    </row>
    <row r="76" spans="12:20" ht="15" customHeight="1" x14ac:dyDescent="0.3">
      <c r="L76" s="165" t="s">
        <v>240</v>
      </c>
      <c r="M76" s="39" t="s">
        <v>364</v>
      </c>
      <c r="N76" s="37" t="s">
        <v>926</v>
      </c>
      <c r="O76" s="37" t="s">
        <v>279</v>
      </c>
      <c r="P76" s="37" t="s">
        <v>280</v>
      </c>
      <c r="Q76" s="37" t="s">
        <v>927</v>
      </c>
      <c r="R76" s="37" t="s">
        <v>298</v>
      </c>
      <c r="S76" s="37" t="s">
        <v>29</v>
      </c>
      <c r="T76" s="37" t="s">
        <v>295</v>
      </c>
    </row>
    <row r="77" spans="12:20" ht="15" customHeight="1" x14ac:dyDescent="0.3">
      <c r="L77" s="165" t="s">
        <v>222</v>
      </c>
      <c r="M77" s="39" t="s">
        <v>154</v>
      </c>
      <c r="N77" s="37" t="s">
        <v>926</v>
      </c>
      <c r="O77" s="37" t="s">
        <v>279</v>
      </c>
      <c r="P77" s="37" t="s">
        <v>280</v>
      </c>
      <c r="Q77" s="37" t="s">
        <v>927</v>
      </c>
      <c r="R77" s="37" t="s">
        <v>298</v>
      </c>
      <c r="S77" s="37" t="s">
        <v>29</v>
      </c>
      <c r="T77" s="37" t="s">
        <v>295</v>
      </c>
    </row>
    <row r="78" spans="12:20" ht="15" customHeight="1" x14ac:dyDescent="0.3">
      <c r="L78" s="165" t="s">
        <v>249</v>
      </c>
      <c r="M78" s="36" t="s">
        <v>104</v>
      </c>
      <c r="N78" s="37" t="s">
        <v>926</v>
      </c>
      <c r="O78" s="37" t="s">
        <v>279</v>
      </c>
      <c r="P78" s="37" t="s">
        <v>280</v>
      </c>
      <c r="Q78" s="37" t="s">
        <v>927</v>
      </c>
      <c r="R78" s="37" t="s">
        <v>298</v>
      </c>
      <c r="S78" s="37" t="s">
        <v>29</v>
      </c>
      <c r="T78" s="37" t="s">
        <v>295</v>
      </c>
    </row>
    <row r="79" spans="12:20" ht="15" customHeight="1" x14ac:dyDescent="0.3">
      <c r="L79" s="165" t="s">
        <v>365</v>
      </c>
      <c r="M79" s="39" t="s">
        <v>366</v>
      </c>
      <c r="N79" s="37" t="s">
        <v>926</v>
      </c>
      <c r="O79" s="37" t="s">
        <v>279</v>
      </c>
      <c r="P79" s="37" t="s">
        <v>280</v>
      </c>
      <c r="Q79" s="37" t="s">
        <v>927</v>
      </c>
      <c r="R79" s="37" t="s">
        <v>299</v>
      </c>
      <c r="S79" s="37" t="s">
        <v>29</v>
      </c>
      <c r="T79" s="37" t="s">
        <v>289</v>
      </c>
    </row>
    <row r="80" spans="12:20" ht="15" customHeight="1" x14ac:dyDescent="0.3">
      <c r="L80" s="165" t="s">
        <v>245</v>
      </c>
      <c r="M80" s="39" t="s">
        <v>91</v>
      </c>
      <c r="N80" s="37" t="s">
        <v>926</v>
      </c>
      <c r="O80" s="37" t="s">
        <v>279</v>
      </c>
      <c r="P80" s="37" t="s">
        <v>280</v>
      </c>
      <c r="Q80" s="37" t="s">
        <v>927</v>
      </c>
      <c r="R80" s="37" t="s">
        <v>299</v>
      </c>
      <c r="S80" s="37" t="s">
        <v>29</v>
      </c>
      <c r="T80" s="37" t="s">
        <v>295</v>
      </c>
    </row>
    <row r="81" spans="12:20" ht="15" customHeight="1" x14ac:dyDescent="0.3">
      <c r="L81" s="165" t="s">
        <v>263</v>
      </c>
      <c r="M81" s="39" t="s">
        <v>118</v>
      </c>
      <c r="N81" s="37" t="s">
        <v>926</v>
      </c>
      <c r="O81" s="37" t="s">
        <v>279</v>
      </c>
      <c r="P81" s="37" t="s">
        <v>280</v>
      </c>
      <c r="Q81" s="37" t="s">
        <v>927</v>
      </c>
      <c r="R81" s="37" t="s">
        <v>299</v>
      </c>
      <c r="S81" s="37" t="s">
        <v>29</v>
      </c>
      <c r="T81" s="37" t="s">
        <v>295</v>
      </c>
    </row>
    <row r="82" spans="12:20" ht="15" customHeight="1" x14ac:dyDescent="0.3">
      <c r="L82" s="165" t="s">
        <v>254</v>
      </c>
      <c r="M82" s="39" t="s">
        <v>116</v>
      </c>
      <c r="N82" s="37" t="s">
        <v>926</v>
      </c>
      <c r="O82" s="37" t="s">
        <v>279</v>
      </c>
      <c r="P82" s="37" t="s">
        <v>280</v>
      </c>
      <c r="Q82" s="37" t="s">
        <v>927</v>
      </c>
      <c r="R82" s="37" t="s">
        <v>299</v>
      </c>
      <c r="S82" s="37" t="s">
        <v>29</v>
      </c>
      <c r="T82" s="37" t="s">
        <v>295</v>
      </c>
    </row>
    <row r="83" spans="12:20" ht="15" customHeight="1" x14ac:dyDescent="0.3">
      <c r="L83" s="165" t="s">
        <v>367</v>
      </c>
      <c r="M83" s="39" t="s">
        <v>368</v>
      </c>
      <c r="N83" s="37" t="s">
        <v>926</v>
      </c>
      <c r="O83" s="37" t="s">
        <v>279</v>
      </c>
      <c r="P83" s="37" t="s">
        <v>280</v>
      </c>
      <c r="Q83" s="37" t="s">
        <v>927</v>
      </c>
      <c r="R83" s="37" t="s">
        <v>300</v>
      </c>
      <c r="S83" s="37" t="s">
        <v>29</v>
      </c>
      <c r="T83" s="37" t="s">
        <v>289</v>
      </c>
    </row>
    <row r="84" spans="12:20" ht="15" customHeight="1" x14ac:dyDescent="0.3">
      <c r="L84" s="165" t="s">
        <v>369</v>
      </c>
      <c r="M84" s="39" t="s">
        <v>370</v>
      </c>
      <c r="N84" s="37" t="s">
        <v>926</v>
      </c>
      <c r="O84" s="37" t="s">
        <v>279</v>
      </c>
      <c r="P84" s="37" t="s">
        <v>280</v>
      </c>
      <c r="Q84" s="37" t="s">
        <v>927</v>
      </c>
      <c r="R84" s="37" t="s">
        <v>300</v>
      </c>
      <c r="S84" s="37" t="s">
        <v>29</v>
      </c>
      <c r="T84" s="37" t="s">
        <v>293</v>
      </c>
    </row>
    <row r="85" spans="12:20" ht="15" customHeight="1" x14ac:dyDescent="0.3">
      <c r="L85" s="165" t="s">
        <v>212</v>
      </c>
      <c r="M85" s="36" t="s">
        <v>93</v>
      </c>
      <c r="N85" s="37" t="s">
        <v>926</v>
      </c>
      <c r="O85" s="37" t="s">
        <v>279</v>
      </c>
      <c r="P85" s="37" t="s">
        <v>280</v>
      </c>
      <c r="Q85" s="37" t="s">
        <v>927</v>
      </c>
      <c r="R85" s="37" t="s">
        <v>300</v>
      </c>
      <c r="S85" s="37" t="s">
        <v>29</v>
      </c>
      <c r="T85" s="37" t="s">
        <v>295</v>
      </c>
    </row>
    <row r="86" spans="12:20" ht="15" customHeight="1" x14ac:dyDescent="0.3">
      <c r="L86" s="165" t="s">
        <v>195</v>
      </c>
      <c r="M86" s="36" t="s">
        <v>166</v>
      </c>
      <c r="N86" s="37" t="s">
        <v>926</v>
      </c>
      <c r="O86" s="37" t="s">
        <v>279</v>
      </c>
      <c r="P86" s="37" t="s">
        <v>280</v>
      </c>
      <c r="Q86" s="37" t="s">
        <v>927</v>
      </c>
      <c r="R86" s="37" t="s">
        <v>300</v>
      </c>
      <c r="S86" s="37" t="s">
        <v>29</v>
      </c>
      <c r="T86" s="37" t="s">
        <v>295</v>
      </c>
    </row>
    <row r="87" spans="12:20" ht="15" customHeight="1" x14ac:dyDescent="0.3">
      <c r="L87" s="165" t="s">
        <v>226</v>
      </c>
      <c r="M87" s="39" t="s">
        <v>94</v>
      </c>
      <c r="N87" s="37" t="s">
        <v>926</v>
      </c>
      <c r="O87" s="37" t="s">
        <v>279</v>
      </c>
      <c r="P87" s="37" t="s">
        <v>280</v>
      </c>
      <c r="Q87" s="37" t="s">
        <v>927</v>
      </c>
      <c r="R87" s="37" t="s">
        <v>300</v>
      </c>
      <c r="S87" s="37" t="s">
        <v>29</v>
      </c>
      <c r="T87" s="37" t="s">
        <v>295</v>
      </c>
    </row>
    <row r="88" spans="12:20" ht="15" customHeight="1" x14ac:dyDescent="0.3">
      <c r="L88" s="165" t="s">
        <v>200</v>
      </c>
      <c r="M88" s="36" t="s">
        <v>149</v>
      </c>
      <c r="N88" s="37" t="s">
        <v>926</v>
      </c>
      <c r="O88" s="37" t="s">
        <v>279</v>
      </c>
      <c r="P88" s="37" t="s">
        <v>280</v>
      </c>
      <c r="Q88" s="37" t="s">
        <v>927</v>
      </c>
      <c r="R88" s="37" t="s">
        <v>300</v>
      </c>
      <c r="S88" s="37" t="s">
        <v>29</v>
      </c>
      <c r="T88" s="37" t="s">
        <v>295</v>
      </c>
    </row>
    <row r="89" spans="12:20" ht="15" customHeight="1" x14ac:dyDescent="0.3">
      <c r="L89" s="165" t="s">
        <v>224</v>
      </c>
      <c r="M89" s="36" t="s">
        <v>156</v>
      </c>
      <c r="N89" s="37" t="s">
        <v>926</v>
      </c>
      <c r="O89" s="37" t="s">
        <v>279</v>
      </c>
      <c r="P89" s="37" t="s">
        <v>280</v>
      </c>
      <c r="Q89" s="37" t="s">
        <v>931</v>
      </c>
      <c r="R89" s="37" t="s">
        <v>300</v>
      </c>
      <c r="S89" s="37" t="s">
        <v>29</v>
      </c>
      <c r="T89" s="37" t="s">
        <v>295</v>
      </c>
    </row>
    <row r="90" spans="12:20" ht="15" customHeight="1" x14ac:dyDescent="0.3">
      <c r="L90" s="165" t="s">
        <v>246</v>
      </c>
      <c r="M90" s="39" t="s">
        <v>96</v>
      </c>
      <c r="N90" s="37" t="s">
        <v>926</v>
      </c>
      <c r="O90" s="37" t="s">
        <v>279</v>
      </c>
      <c r="P90" s="37" t="s">
        <v>280</v>
      </c>
      <c r="Q90" s="37" t="s">
        <v>931</v>
      </c>
      <c r="R90" s="37" t="s">
        <v>300</v>
      </c>
      <c r="S90" s="37" t="s">
        <v>29</v>
      </c>
      <c r="T90" s="37" t="s">
        <v>295</v>
      </c>
    </row>
    <row r="91" spans="12:20" ht="15" customHeight="1" x14ac:dyDescent="0.3">
      <c r="L91" s="165" t="s">
        <v>932</v>
      </c>
      <c r="M91" s="39" t="s">
        <v>372</v>
      </c>
      <c r="N91" s="37" t="s">
        <v>926</v>
      </c>
      <c r="O91" s="37" t="s">
        <v>279</v>
      </c>
      <c r="P91" s="37" t="s">
        <v>280</v>
      </c>
      <c r="Q91" s="37" t="s">
        <v>927</v>
      </c>
      <c r="R91" s="37" t="s">
        <v>304</v>
      </c>
      <c r="S91" s="37" t="s">
        <v>30</v>
      </c>
      <c r="T91" s="37" t="s">
        <v>289</v>
      </c>
    </row>
    <row r="92" spans="12:20" ht="15" customHeight="1" x14ac:dyDescent="0.3">
      <c r="L92" s="165" t="s">
        <v>373</v>
      </c>
      <c r="M92" s="39" t="s">
        <v>374</v>
      </c>
      <c r="N92" s="37" t="s">
        <v>926</v>
      </c>
      <c r="O92" s="37" t="s">
        <v>279</v>
      </c>
      <c r="P92" s="37" t="s">
        <v>280</v>
      </c>
      <c r="Q92" s="37" t="s">
        <v>927</v>
      </c>
      <c r="R92" s="37" t="s">
        <v>304</v>
      </c>
      <c r="S92" s="37" t="s">
        <v>30</v>
      </c>
      <c r="T92" s="37" t="s">
        <v>293</v>
      </c>
    </row>
    <row r="93" spans="12:20" ht="15" customHeight="1" x14ac:dyDescent="0.3">
      <c r="L93" s="165" t="s">
        <v>933</v>
      </c>
      <c r="M93" s="39" t="s">
        <v>134</v>
      </c>
      <c r="N93" s="40" t="s">
        <v>926</v>
      </c>
      <c r="O93" s="37" t="s">
        <v>279</v>
      </c>
      <c r="P93" s="37" t="s">
        <v>280</v>
      </c>
      <c r="Q93" s="37" t="s">
        <v>927</v>
      </c>
      <c r="R93" s="37" t="s">
        <v>304</v>
      </c>
      <c r="S93" s="37" t="s">
        <v>30</v>
      </c>
      <c r="T93" s="37" t="s">
        <v>295</v>
      </c>
    </row>
    <row r="94" spans="12:20" ht="15" customHeight="1" x14ac:dyDescent="0.3">
      <c r="L94" s="165" t="s">
        <v>214</v>
      </c>
      <c r="M94" s="36" t="s">
        <v>158</v>
      </c>
      <c r="N94" s="37" t="s">
        <v>926</v>
      </c>
      <c r="O94" s="37" t="s">
        <v>279</v>
      </c>
      <c r="P94" s="37" t="s">
        <v>280</v>
      </c>
      <c r="Q94" s="37" t="s">
        <v>927</v>
      </c>
      <c r="R94" s="37" t="s">
        <v>304</v>
      </c>
      <c r="S94" s="37" t="s">
        <v>30</v>
      </c>
      <c r="T94" s="37" t="s">
        <v>295</v>
      </c>
    </row>
    <row r="95" spans="12:20" ht="15" customHeight="1" x14ac:dyDescent="0.3">
      <c r="L95" s="165" t="s">
        <v>241</v>
      </c>
      <c r="M95" s="39" t="s">
        <v>133</v>
      </c>
      <c r="N95" s="37" t="s">
        <v>926</v>
      </c>
      <c r="O95" s="37" t="s">
        <v>279</v>
      </c>
      <c r="P95" s="37" t="s">
        <v>280</v>
      </c>
      <c r="Q95" s="37" t="s">
        <v>927</v>
      </c>
      <c r="R95" s="37" t="s">
        <v>304</v>
      </c>
      <c r="S95" s="37" t="s">
        <v>30</v>
      </c>
      <c r="T95" s="37" t="s">
        <v>295</v>
      </c>
    </row>
    <row r="96" spans="12:20" ht="15" customHeight="1" x14ac:dyDescent="0.3">
      <c r="L96" s="165" t="s">
        <v>934</v>
      </c>
      <c r="M96" s="36" t="s">
        <v>92</v>
      </c>
      <c r="N96" s="37" t="s">
        <v>926</v>
      </c>
      <c r="O96" s="37" t="s">
        <v>279</v>
      </c>
      <c r="P96" s="37" t="s">
        <v>280</v>
      </c>
      <c r="Q96" s="37" t="s">
        <v>927</v>
      </c>
      <c r="R96" s="37" t="s">
        <v>304</v>
      </c>
      <c r="S96" s="37" t="s">
        <v>30</v>
      </c>
      <c r="T96" s="37" t="s">
        <v>295</v>
      </c>
    </row>
    <row r="97" spans="12:20" ht="15" customHeight="1" x14ac:dyDescent="0.3">
      <c r="L97" s="165" t="s">
        <v>248</v>
      </c>
      <c r="M97" s="39" t="s">
        <v>119</v>
      </c>
      <c r="N97" s="37" t="s">
        <v>926</v>
      </c>
      <c r="O97" s="37" t="s">
        <v>279</v>
      </c>
      <c r="P97" s="37" t="s">
        <v>280</v>
      </c>
      <c r="Q97" s="37" t="s">
        <v>927</v>
      </c>
      <c r="R97" s="37" t="s">
        <v>304</v>
      </c>
      <c r="S97" s="37" t="s">
        <v>30</v>
      </c>
      <c r="T97" s="37" t="s">
        <v>295</v>
      </c>
    </row>
    <row r="98" spans="12:20" ht="15" customHeight="1" x14ac:dyDescent="0.3">
      <c r="L98" s="165" t="s">
        <v>242</v>
      </c>
      <c r="M98" s="39" t="s">
        <v>88</v>
      </c>
      <c r="N98" s="37" t="s">
        <v>926</v>
      </c>
      <c r="O98" s="37" t="s">
        <v>279</v>
      </c>
      <c r="P98" s="37" t="s">
        <v>280</v>
      </c>
      <c r="Q98" s="37" t="s">
        <v>927</v>
      </c>
      <c r="R98" s="37" t="s">
        <v>304</v>
      </c>
      <c r="S98" s="37" t="s">
        <v>30</v>
      </c>
      <c r="T98" s="37" t="s">
        <v>295</v>
      </c>
    </row>
    <row r="99" spans="12:20" ht="15" customHeight="1" x14ac:dyDescent="0.3">
      <c r="L99" s="165" t="s">
        <v>375</v>
      </c>
      <c r="M99" s="39" t="s">
        <v>376</v>
      </c>
      <c r="N99" s="37" t="s">
        <v>926</v>
      </c>
      <c r="O99" s="37" t="s">
        <v>279</v>
      </c>
      <c r="P99" s="37" t="s">
        <v>280</v>
      </c>
      <c r="Q99" s="37" t="s">
        <v>927</v>
      </c>
      <c r="R99" s="37" t="s">
        <v>307</v>
      </c>
      <c r="S99" s="37" t="s">
        <v>30</v>
      </c>
      <c r="T99" s="37" t="s">
        <v>289</v>
      </c>
    </row>
    <row r="100" spans="12:20" ht="15" customHeight="1" x14ac:dyDescent="0.3">
      <c r="L100" s="165" t="s">
        <v>377</v>
      </c>
      <c r="M100" s="39" t="s">
        <v>378</v>
      </c>
      <c r="N100" s="37" t="s">
        <v>926</v>
      </c>
      <c r="O100" s="37" t="s">
        <v>279</v>
      </c>
      <c r="P100" s="37" t="s">
        <v>280</v>
      </c>
      <c r="Q100" s="37" t="s">
        <v>927</v>
      </c>
      <c r="R100" s="37" t="s">
        <v>307</v>
      </c>
      <c r="S100" s="37" t="s">
        <v>30</v>
      </c>
      <c r="T100" s="37" t="s">
        <v>293</v>
      </c>
    </row>
    <row r="101" spans="12:20" ht="15" customHeight="1" x14ac:dyDescent="0.3">
      <c r="L101" s="165" t="s">
        <v>192</v>
      </c>
      <c r="M101" s="36" t="s">
        <v>151</v>
      </c>
      <c r="N101" s="37" t="s">
        <v>926</v>
      </c>
      <c r="O101" s="37" t="s">
        <v>279</v>
      </c>
      <c r="P101" s="37" t="s">
        <v>280</v>
      </c>
      <c r="Q101" s="37" t="s">
        <v>927</v>
      </c>
      <c r="R101" s="37" t="s">
        <v>307</v>
      </c>
      <c r="S101" s="37" t="s">
        <v>30</v>
      </c>
      <c r="T101" s="37" t="s">
        <v>295</v>
      </c>
    </row>
    <row r="102" spans="12:20" ht="15" customHeight="1" x14ac:dyDescent="0.3">
      <c r="L102" s="165" t="s">
        <v>213</v>
      </c>
      <c r="M102" s="36" t="s">
        <v>124</v>
      </c>
      <c r="N102" s="37" t="s">
        <v>926</v>
      </c>
      <c r="O102" s="37" t="s">
        <v>279</v>
      </c>
      <c r="P102" s="37" t="s">
        <v>280</v>
      </c>
      <c r="Q102" s="37" t="s">
        <v>927</v>
      </c>
      <c r="R102" s="37" t="s">
        <v>307</v>
      </c>
      <c r="S102" s="37" t="s">
        <v>30</v>
      </c>
      <c r="T102" s="37" t="s">
        <v>295</v>
      </c>
    </row>
    <row r="103" spans="12:20" ht="15" customHeight="1" x14ac:dyDescent="0.3">
      <c r="L103" s="165" t="s">
        <v>233</v>
      </c>
      <c r="M103" s="39" t="s">
        <v>160</v>
      </c>
      <c r="N103" s="37" t="s">
        <v>926</v>
      </c>
      <c r="O103" s="37" t="s">
        <v>279</v>
      </c>
      <c r="P103" s="37" t="s">
        <v>280</v>
      </c>
      <c r="Q103" s="37" t="s">
        <v>927</v>
      </c>
      <c r="R103" s="37" t="s">
        <v>307</v>
      </c>
      <c r="S103" s="37" t="s">
        <v>30</v>
      </c>
      <c r="T103" s="37" t="s">
        <v>295</v>
      </c>
    </row>
    <row r="104" spans="12:20" ht="15" customHeight="1" x14ac:dyDescent="0.3">
      <c r="L104" s="165" t="s">
        <v>239</v>
      </c>
      <c r="M104" s="39" t="s">
        <v>168</v>
      </c>
      <c r="N104" s="37" t="s">
        <v>926</v>
      </c>
      <c r="O104" s="37" t="s">
        <v>279</v>
      </c>
      <c r="P104" s="37" t="s">
        <v>280</v>
      </c>
      <c r="Q104" s="37" t="s">
        <v>927</v>
      </c>
      <c r="R104" s="37" t="s">
        <v>307</v>
      </c>
      <c r="S104" s="37" t="s">
        <v>30</v>
      </c>
      <c r="T104" s="37" t="s">
        <v>295</v>
      </c>
    </row>
    <row r="105" spans="12:20" ht="15" customHeight="1" x14ac:dyDescent="0.3">
      <c r="L105" s="165" t="s">
        <v>215</v>
      </c>
      <c r="M105" s="39" t="s">
        <v>142</v>
      </c>
      <c r="N105" s="37" t="s">
        <v>926</v>
      </c>
      <c r="O105" s="37" t="s">
        <v>279</v>
      </c>
      <c r="P105" s="37" t="s">
        <v>280</v>
      </c>
      <c r="Q105" s="37" t="s">
        <v>927</v>
      </c>
      <c r="R105" s="37" t="s">
        <v>307</v>
      </c>
      <c r="S105" s="37" t="s">
        <v>30</v>
      </c>
      <c r="T105" s="37" t="s">
        <v>295</v>
      </c>
    </row>
    <row r="106" spans="12:20" ht="15" customHeight="1" x14ac:dyDescent="0.3">
      <c r="L106" s="165" t="s">
        <v>227</v>
      </c>
      <c r="M106" s="39" t="s">
        <v>114</v>
      </c>
      <c r="N106" s="37" t="s">
        <v>926</v>
      </c>
      <c r="O106" s="37" t="s">
        <v>279</v>
      </c>
      <c r="P106" s="37" t="s">
        <v>280</v>
      </c>
      <c r="Q106" s="37" t="s">
        <v>927</v>
      </c>
      <c r="R106" s="37" t="s">
        <v>307</v>
      </c>
      <c r="S106" s="37" t="s">
        <v>30</v>
      </c>
      <c r="T106" s="37" t="s">
        <v>295</v>
      </c>
    </row>
    <row r="107" spans="12:20" ht="15" customHeight="1" x14ac:dyDescent="0.3">
      <c r="L107" s="165" t="s">
        <v>260</v>
      </c>
      <c r="M107" s="39" t="s">
        <v>140</v>
      </c>
      <c r="N107" s="37" t="s">
        <v>926</v>
      </c>
      <c r="O107" s="37" t="s">
        <v>279</v>
      </c>
      <c r="P107" s="37" t="s">
        <v>280</v>
      </c>
      <c r="Q107" s="37" t="s">
        <v>927</v>
      </c>
      <c r="R107" s="37" t="s">
        <v>307</v>
      </c>
      <c r="S107" s="37" t="s">
        <v>30</v>
      </c>
      <c r="T107" s="37" t="s">
        <v>295</v>
      </c>
    </row>
    <row r="108" spans="12:20" ht="15" customHeight="1" x14ac:dyDescent="0.3">
      <c r="L108" s="165" t="s">
        <v>379</v>
      </c>
      <c r="M108" s="39" t="s">
        <v>380</v>
      </c>
      <c r="N108" s="37" t="s">
        <v>926</v>
      </c>
      <c r="O108" s="37" t="s">
        <v>279</v>
      </c>
      <c r="P108" s="37" t="s">
        <v>280</v>
      </c>
      <c r="Q108" s="37" t="s">
        <v>927</v>
      </c>
      <c r="R108" s="37" t="s">
        <v>310</v>
      </c>
      <c r="S108" s="37" t="s">
        <v>30</v>
      </c>
      <c r="T108" s="37" t="s">
        <v>289</v>
      </c>
    </row>
    <row r="109" spans="12:20" ht="15" customHeight="1" x14ac:dyDescent="0.3">
      <c r="L109" s="165" t="s">
        <v>381</v>
      </c>
      <c r="M109" s="39" t="s">
        <v>382</v>
      </c>
      <c r="N109" s="37" t="s">
        <v>926</v>
      </c>
      <c r="O109" s="37" t="s">
        <v>279</v>
      </c>
      <c r="P109" s="37" t="s">
        <v>280</v>
      </c>
      <c r="Q109" s="37" t="s">
        <v>927</v>
      </c>
      <c r="R109" s="37" t="s">
        <v>310</v>
      </c>
      <c r="S109" s="37" t="s">
        <v>30</v>
      </c>
      <c r="T109" s="37" t="s">
        <v>293</v>
      </c>
    </row>
    <row r="110" spans="12:20" ht="15" customHeight="1" x14ac:dyDescent="0.3">
      <c r="L110" s="165" t="s">
        <v>253</v>
      </c>
      <c r="M110" s="39" t="s">
        <v>146</v>
      </c>
      <c r="N110" s="37" t="s">
        <v>926</v>
      </c>
      <c r="O110" s="37" t="s">
        <v>279</v>
      </c>
      <c r="P110" s="37" t="s">
        <v>280</v>
      </c>
      <c r="Q110" s="37" t="s">
        <v>927</v>
      </c>
      <c r="R110" s="37" t="s">
        <v>310</v>
      </c>
      <c r="S110" s="37" t="s">
        <v>30</v>
      </c>
      <c r="T110" s="37" t="s">
        <v>295</v>
      </c>
    </row>
    <row r="111" spans="12:20" ht="15" customHeight="1" x14ac:dyDescent="0.3">
      <c r="L111" s="165" t="s">
        <v>191</v>
      </c>
      <c r="M111" s="39" t="s">
        <v>129</v>
      </c>
      <c r="N111" s="37" t="s">
        <v>926</v>
      </c>
      <c r="O111" s="37" t="s">
        <v>279</v>
      </c>
      <c r="P111" s="37" t="s">
        <v>280</v>
      </c>
      <c r="Q111" s="37" t="s">
        <v>927</v>
      </c>
      <c r="R111" s="37" t="s">
        <v>310</v>
      </c>
      <c r="S111" s="37" t="s">
        <v>30</v>
      </c>
      <c r="T111" s="37" t="s">
        <v>295</v>
      </c>
    </row>
    <row r="112" spans="12:20" ht="15" customHeight="1" x14ac:dyDescent="0.3">
      <c r="L112" s="165" t="s">
        <v>211</v>
      </c>
      <c r="M112" s="39" t="s">
        <v>148</v>
      </c>
      <c r="N112" s="37" t="s">
        <v>926</v>
      </c>
      <c r="O112" s="37" t="s">
        <v>279</v>
      </c>
      <c r="P112" s="37" t="s">
        <v>280</v>
      </c>
      <c r="Q112" s="37" t="s">
        <v>927</v>
      </c>
      <c r="R112" s="37" t="s">
        <v>310</v>
      </c>
      <c r="S112" s="37" t="s">
        <v>30</v>
      </c>
      <c r="T112" s="37" t="s">
        <v>295</v>
      </c>
    </row>
    <row r="113" spans="12:20" ht="15" customHeight="1" x14ac:dyDescent="0.3">
      <c r="L113" s="165" t="s">
        <v>182</v>
      </c>
      <c r="M113" s="39" t="s">
        <v>105</v>
      </c>
      <c r="N113" s="37" t="s">
        <v>926</v>
      </c>
      <c r="O113" s="37" t="s">
        <v>279</v>
      </c>
      <c r="P113" s="37" t="s">
        <v>280</v>
      </c>
      <c r="Q113" s="37" t="s">
        <v>927</v>
      </c>
      <c r="R113" s="37" t="s">
        <v>310</v>
      </c>
      <c r="S113" s="37" t="s">
        <v>30</v>
      </c>
      <c r="T113" s="37" t="s">
        <v>295</v>
      </c>
    </row>
    <row r="114" spans="12:20" ht="15" customHeight="1" x14ac:dyDescent="0.3">
      <c r="L114" s="165" t="s">
        <v>208</v>
      </c>
      <c r="M114" s="39" t="s">
        <v>97</v>
      </c>
      <c r="N114" s="37" t="s">
        <v>926</v>
      </c>
      <c r="O114" s="37" t="s">
        <v>279</v>
      </c>
      <c r="P114" s="37" t="s">
        <v>280</v>
      </c>
      <c r="Q114" s="37" t="s">
        <v>927</v>
      </c>
      <c r="R114" s="37" t="s">
        <v>310</v>
      </c>
      <c r="S114" s="37" t="s">
        <v>30</v>
      </c>
      <c r="T114" s="37" t="s">
        <v>295</v>
      </c>
    </row>
    <row r="115" spans="12:20" ht="15" customHeight="1" x14ac:dyDescent="0.3">
      <c r="L115" s="165" t="s">
        <v>247</v>
      </c>
      <c r="M115" s="39" t="s">
        <v>103</v>
      </c>
      <c r="N115" s="37" t="s">
        <v>926</v>
      </c>
      <c r="O115" s="37" t="s">
        <v>279</v>
      </c>
      <c r="P115" s="37" t="s">
        <v>280</v>
      </c>
      <c r="Q115" s="37" t="s">
        <v>927</v>
      </c>
      <c r="R115" s="37" t="s">
        <v>310</v>
      </c>
      <c r="S115" s="37" t="s">
        <v>30</v>
      </c>
      <c r="T115" s="37" t="s">
        <v>295</v>
      </c>
    </row>
    <row r="116" spans="12:20" ht="15" customHeight="1" x14ac:dyDescent="0.3">
      <c r="L116" s="165" t="s">
        <v>935</v>
      </c>
      <c r="M116" s="39" t="s">
        <v>936</v>
      </c>
      <c r="N116" s="37" t="s">
        <v>926</v>
      </c>
      <c r="O116" s="37" t="s">
        <v>279</v>
      </c>
      <c r="P116" s="37" t="s">
        <v>280</v>
      </c>
      <c r="Q116" s="37" t="s">
        <v>927</v>
      </c>
      <c r="R116" s="37" t="s">
        <v>310</v>
      </c>
      <c r="S116" s="37" t="s">
        <v>30</v>
      </c>
      <c r="T116" s="37" t="s">
        <v>295</v>
      </c>
    </row>
    <row r="117" spans="12:20" ht="15" customHeight="1" x14ac:dyDescent="0.3">
      <c r="L117" s="165" t="s">
        <v>383</v>
      </c>
      <c r="M117" s="39" t="s">
        <v>384</v>
      </c>
      <c r="N117" s="37" t="s">
        <v>926</v>
      </c>
      <c r="O117" s="37" t="s">
        <v>279</v>
      </c>
      <c r="P117" s="37" t="s">
        <v>280</v>
      </c>
      <c r="Q117" s="37" t="s">
        <v>927</v>
      </c>
      <c r="R117" s="37" t="s">
        <v>313</v>
      </c>
      <c r="S117" s="37" t="s">
        <v>30</v>
      </c>
      <c r="T117" s="37" t="s">
        <v>289</v>
      </c>
    </row>
    <row r="118" spans="12:20" ht="15" customHeight="1" x14ac:dyDescent="0.3">
      <c r="L118" s="165" t="s">
        <v>385</v>
      </c>
      <c r="M118" s="39" t="s">
        <v>386</v>
      </c>
      <c r="N118" s="37" t="s">
        <v>926</v>
      </c>
      <c r="O118" s="37" t="s">
        <v>279</v>
      </c>
      <c r="P118" s="37" t="s">
        <v>280</v>
      </c>
      <c r="Q118" s="37" t="s">
        <v>927</v>
      </c>
      <c r="R118" s="37" t="s">
        <v>313</v>
      </c>
      <c r="S118" s="37" t="s">
        <v>30</v>
      </c>
      <c r="T118" s="37" t="s">
        <v>293</v>
      </c>
    </row>
    <row r="119" spans="12:20" ht="15" customHeight="1" x14ac:dyDescent="0.3">
      <c r="L119" s="165" t="s">
        <v>194</v>
      </c>
      <c r="M119" s="36" t="s">
        <v>121</v>
      </c>
      <c r="N119" s="37" t="s">
        <v>926</v>
      </c>
      <c r="O119" s="37" t="s">
        <v>279</v>
      </c>
      <c r="P119" s="37" t="s">
        <v>280</v>
      </c>
      <c r="Q119" s="37" t="s">
        <v>927</v>
      </c>
      <c r="R119" s="37" t="s">
        <v>313</v>
      </c>
      <c r="S119" s="37" t="s">
        <v>30</v>
      </c>
      <c r="T119" s="37" t="s">
        <v>295</v>
      </c>
    </row>
    <row r="120" spans="12:20" ht="15" customHeight="1" x14ac:dyDescent="0.3">
      <c r="L120" s="165" t="s">
        <v>217</v>
      </c>
      <c r="M120" s="36" t="s">
        <v>108</v>
      </c>
      <c r="N120" s="37" t="s">
        <v>926</v>
      </c>
      <c r="O120" s="37" t="s">
        <v>279</v>
      </c>
      <c r="P120" s="37" t="s">
        <v>280</v>
      </c>
      <c r="Q120" s="37" t="s">
        <v>927</v>
      </c>
      <c r="R120" s="37" t="s">
        <v>313</v>
      </c>
      <c r="S120" s="37" t="s">
        <v>30</v>
      </c>
      <c r="T120" s="37" t="s">
        <v>295</v>
      </c>
    </row>
    <row r="121" spans="12:20" ht="15" customHeight="1" x14ac:dyDescent="0.3">
      <c r="L121" s="165" t="s">
        <v>197</v>
      </c>
      <c r="M121" s="36" t="s">
        <v>163</v>
      </c>
      <c r="N121" s="37" t="s">
        <v>926</v>
      </c>
      <c r="O121" s="37" t="s">
        <v>279</v>
      </c>
      <c r="P121" s="37" t="s">
        <v>280</v>
      </c>
      <c r="Q121" s="37" t="s">
        <v>927</v>
      </c>
      <c r="R121" s="37" t="s">
        <v>313</v>
      </c>
      <c r="S121" s="37" t="s">
        <v>30</v>
      </c>
      <c r="T121" s="37" t="s">
        <v>295</v>
      </c>
    </row>
    <row r="122" spans="12:20" ht="15" customHeight="1" x14ac:dyDescent="0.3">
      <c r="L122" s="166" t="s">
        <v>177</v>
      </c>
      <c r="M122" s="36" t="s">
        <v>123</v>
      </c>
      <c r="N122" s="37" t="s">
        <v>926</v>
      </c>
      <c r="O122" s="37" t="s">
        <v>279</v>
      </c>
      <c r="P122" s="37" t="s">
        <v>280</v>
      </c>
      <c r="Q122" s="37" t="s">
        <v>927</v>
      </c>
      <c r="R122" s="37" t="s">
        <v>313</v>
      </c>
      <c r="S122" s="37" t="s">
        <v>30</v>
      </c>
      <c r="T122" s="37" t="s">
        <v>295</v>
      </c>
    </row>
    <row r="123" spans="12:20" ht="15" customHeight="1" x14ac:dyDescent="0.3">
      <c r="L123" s="165" t="s">
        <v>216</v>
      </c>
      <c r="M123" s="39" t="s">
        <v>111</v>
      </c>
      <c r="N123" s="37" t="s">
        <v>926</v>
      </c>
      <c r="O123" s="37" t="s">
        <v>279</v>
      </c>
      <c r="P123" s="37" t="s">
        <v>280</v>
      </c>
      <c r="Q123" s="37" t="s">
        <v>927</v>
      </c>
      <c r="R123" s="37" t="s">
        <v>313</v>
      </c>
      <c r="S123" s="37" t="s">
        <v>30</v>
      </c>
      <c r="T123" s="37" t="s">
        <v>295</v>
      </c>
    </row>
    <row r="124" spans="12:20" ht="15" customHeight="1" x14ac:dyDescent="0.3">
      <c r="L124" s="165" t="s">
        <v>234</v>
      </c>
      <c r="M124" s="39" t="s">
        <v>135</v>
      </c>
      <c r="N124" s="37" t="s">
        <v>926</v>
      </c>
      <c r="O124" s="37" t="s">
        <v>279</v>
      </c>
      <c r="P124" s="37" t="s">
        <v>280</v>
      </c>
      <c r="Q124" s="37" t="s">
        <v>927</v>
      </c>
      <c r="R124" s="37" t="s">
        <v>313</v>
      </c>
      <c r="S124" s="37" t="s">
        <v>30</v>
      </c>
      <c r="T124" s="37" t="s">
        <v>295</v>
      </c>
    </row>
    <row r="125" spans="12:20" ht="15" customHeight="1" x14ac:dyDescent="0.3">
      <c r="L125" s="165" t="s">
        <v>250</v>
      </c>
      <c r="M125" s="39" t="s">
        <v>102</v>
      </c>
      <c r="N125" s="37" t="s">
        <v>926</v>
      </c>
      <c r="O125" s="37" t="s">
        <v>279</v>
      </c>
      <c r="P125" s="37" t="s">
        <v>280</v>
      </c>
      <c r="Q125" s="37" t="s">
        <v>927</v>
      </c>
      <c r="R125" s="37" t="s">
        <v>313</v>
      </c>
      <c r="S125" s="37" t="s">
        <v>30</v>
      </c>
      <c r="T125" s="37" t="s">
        <v>295</v>
      </c>
    </row>
  </sheetData>
  <autoFilter ref="H1:H125"/>
  <phoneticPr fontId="24" type="noConversion"/>
  <conditionalFormatting sqref="A2">
    <cfRule type="duplicateValues" dxfId="67" priority="261"/>
    <cfRule type="duplicateValues" dxfId="66" priority="262"/>
    <cfRule type="duplicateValues" dxfId="65" priority="263"/>
    <cfRule type="duplicateValues" dxfId="64" priority="264" stopIfTrue="1"/>
    <cfRule type="duplicateValues" dxfId="63" priority="265"/>
    <cfRule type="duplicateValues" dxfId="62" priority="266"/>
    <cfRule type="duplicateValues" dxfId="61" priority="267"/>
  </conditionalFormatting>
  <conditionalFormatting sqref="B2">
    <cfRule type="duplicateValues" dxfId="60" priority="233"/>
    <cfRule type="duplicateValues" dxfId="59" priority="234"/>
    <cfRule type="duplicateValues" dxfId="58" priority="235"/>
    <cfRule type="duplicateValues" dxfId="57" priority="236" stopIfTrue="1"/>
    <cfRule type="duplicateValues" dxfId="56" priority="237"/>
    <cfRule type="duplicateValues" dxfId="55" priority="238"/>
    <cfRule type="duplicateValues" dxfId="54" priority="239"/>
  </conditionalFormatting>
  <conditionalFormatting sqref="C2">
    <cfRule type="duplicateValues" dxfId="53" priority="240"/>
    <cfRule type="duplicateValues" dxfId="52" priority="241"/>
    <cfRule type="duplicateValues" dxfId="51" priority="242"/>
    <cfRule type="duplicateValues" dxfId="50" priority="243" stopIfTrue="1"/>
    <cfRule type="duplicateValues" dxfId="49" priority="244"/>
    <cfRule type="duplicateValues" dxfId="48" priority="245"/>
    <cfRule type="duplicateValues" dxfId="47" priority="246"/>
  </conditionalFormatting>
  <conditionalFormatting sqref="E2">
    <cfRule type="duplicateValues" dxfId="46" priority="254"/>
    <cfRule type="duplicateValues" dxfId="45" priority="255"/>
    <cfRule type="duplicateValues" dxfId="44" priority="256"/>
    <cfRule type="duplicateValues" dxfId="43" priority="257" stopIfTrue="1"/>
    <cfRule type="duplicateValues" dxfId="42" priority="258"/>
    <cfRule type="duplicateValues" dxfId="41" priority="259"/>
    <cfRule type="duplicateValues" dxfId="40" priority="260"/>
  </conditionalFormatting>
  <conditionalFormatting sqref="F2">
    <cfRule type="duplicateValues" dxfId="39" priority="247"/>
    <cfRule type="duplicateValues" dxfId="38" priority="248"/>
    <cfRule type="duplicateValues" dxfId="37" priority="249"/>
    <cfRule type="duplicateValues" dxfId="36" priority="250" stopIfTrue="1"/>
    <cfRule type="duplicateValues" dxfId="35" priority="251"/>
    <cfRule type="duplicateValues" dxfId="34" priority="252"/>
    <cfRule type="duplicateValues" dxfId="33" priority="253"/>
  </conditionalFormatting>
  <conditionalFormatting sqref="L126:L1048576">
    <cfRule type="duplicateValues" dxfId="32" priority="189"/>
    <cfRule type="duplicateValues" dxfId="31" priority="190"/>
  </conditionalFormatting>
  <conditionalFormatting sqref="M126:M1048576">
    <cfRule type="duplicateValues" dxfId="30" priority="191"/>
  </conditionalFormatting>
  <conditionalFormatting sqref="M123">
    <cfRule type="duplicateValues" dxfId="29" priority="1"/>
    <cfRule type="duplicateValues" dxfId="28" priority="2"/>
    <cfRule type="duplicateValues" dxfId="27" priority="3"/>
    <cfRule type="duplicateValues" dxfId="26" priority="4"/>
    <cfRule type="duplicateValues" dxfId="25" priority="5"/>
    <cfRule type="duplicateValues" dxfId="24" priority="6"/>
    <cfRule type="duplicateValues" dxfId="23" priority="7"/>
    <cfRule type="duplicateValues" dxfId="22" priority="8"/>
  </conditionalFormatting>
  <conditionalFormatting sqref="M1 R1:S1">
    <cfRule type="duplicateValues" dxfId="21" priority="11"/>
    <cfRule type="duplicateValues" dxfId="20" priority="12"/>
    <cfRule type="duplicateValues" dxfId="19" priority="13"/>
    <cfRule type="duplicateValues" dxfId="18" priority="14" stopIfTrue="1"/>
    <cfRule type="duplicateValues" dxfId="17" priority="15"/>
    <cfRule type="duplicateValues" dxfId="16" priority="16"/>
    <cfRule type="duplicateValues" dxfId="15" priority="17"/>
  </conditionalFormatting>
  <conditionalFormatting sqref="M1:M122 M124:M125">
    <cfRule type="duplicateValues" dxfId="14" priority="10"/>
  </conditionalFormatting>
  <conditionalFormatting sqref="N1 T1">
    <cfRule type="duplicateValues" dxfId="13" priority="18"/>
    <cfRule type="duplicateValues" dxfId="12" priority="19"/>
    <cfRule type="duplicateValues" dxfId="11" priority="20"/>
    <cfRule type="duplicateValues" dxfId="10" priority="21" stopIfTrue="1"/>
    <cfRule type="duplicateValues" dxfId="9" priority="22"/>
    <cfRule type="duplicateValues" dxfId="8" priority="23"/>
    <cfRule type="duplicateValues" dxfId="7" priority="24"/>
  </conditionalFormatting>
  <conditionalFormatting sqref="M2:M122 M124:M125">
    <cfRule type="duplicateValues" dxfId="6" priority="9"/>
    <cfRule type="duplicateValues" dxfId="5" priority="25"/>
    <cfRule type="duplicateValues" dxfId="4" priority="26"/>
    <cfRule type="duplicateValues" dxfId="3" priority="27"/>
    <cfRule type="duplicateValues" dxfId="2" priority="28"/>
    <cfRule type="duplicateValues" dxfId="1" priority="29"/>
    <cfRule type="duplicateValues" dxfId="0" priority="30"/>
  </conditionalFormatting>
  <pageMargins left="0.75" right="0.75" top="1" bottom="1" header="0.51180555555555596" footer="0.51180555555555596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B1:XFD85"/>
  <sheetViews>
    <sheetView showGridLines="0" topLeftCell="A10" workbookViewId="0">
      <selection activeCell="I24" sqref="I24"/>
    </sheetView>
  </sheetViews>
  <sheetFormatPr defaultColWidth="8.625" defaultRowHeight="14.25" x14ac:dyDescent="0.15"/>
  <cols>
    <col min="1" max="1" width="1.125" style="20" customWidth="1"/>
    <col min="2" max="2" width="12.75" style="158" customWidth="1"/>
    <col min="3" max="3" width="10.125" style="21" customWidth="1"/>
    <col min="4" max="4" width="10.75" style="21" customWidth="1"/>
    <col min="5" max="5" width="9.125" style="21" customWidth="1"/>
    <col min="6" max="6" width="10.125" style="20" customWidth="1"/>
    <col min="7" max="7" width="9.625" style="20" customWidth="1"/>
    <col min="8" max="8" width="8.75" style="20" customWidth="1"/>
    <col min="9" max="9" width="10.375" style="20" customWidth="1"/>
    <col min="10" max="10" width="7" style="20" customWidth="1"/>
    <col min="11" max="11" width="11.5" style="20" customWidth="1"/>
    <col min="12" max="12" width="9.375" style="20" customWidth="1"/>
    <col min="13" max="13" width="9.25" style="20" customWidth="1"/>
    <col min="14" max="16" width="10" style="20" customWidth="1"/>
    <col min="17" max="18" width="10.25" style="20" customWidth="1"/>
    <col min="19" max="19" width="9.5" style="21" customWidth="1"/>
    <col min="20" max="20" width="8.625" style="20" customWidth="1"/>
    <col min="21" max="16384" width="8.625" style="20"/>
  </cols>
  <sheetData>
    <row r="1" spans="2:26" ht="3" customHeight="1" x14ac:dyDescent="0.15"/>
    <row r="2" spans="2:26" s="19" customFormat="1" ht="15" customHeight="1" x14ac:dyDescent="0.15">
      <c r="B2" s="159"/>
      <c r="C2" s="22"/>
      <c r="D2" s="22"/>
      <c r="E2" s="22"/>
      <c r="F2" s="22">
        <f t="shared" ref="F2:S2" si="0">SUBTOTAL(9,F5:F915)</f>
        <v>19</v>
      </c>
      <c r="G2" s="22">
        <f t="shared" si="0"/>
        <v>55</v>
      </c>
      <c r="H2" s="22">
        <f t="shared" si="0"/>
        <v>224</v>
      </c>
      <c r="I2" s="22">
        <f t="shared" si="0"/>
        <v>101</v>
      </c>
      <c r="J2" s="22">
        <f t="shared" si="0"/>
        <v>16</v>
      </c>
      <c r="K2" s="22">
        <f t="shared" si="0"/>
        <v>22</v>
      </c>
      <c r="L2" s="22">
        <f t="shared" si="0"/>
        <v>55</v>
      </c>
      <c r="M2" s="22">
        <f t="shared" si="0"/>
        <v>5</v>
      </c>
      <c r="N2" s="22">
        <f t="shared" si="0"/>
        <v>49</v>
      </c>
      <c r="O2" s="22">
        <f t="shared" si="0"/>
        <v>4</v>
      </c>
      <c r="P2" s="22">
        <f t="shared" si="0"/>
        <v>1</v>
      </c>
      <c r="Q2" s="22">
        <f t="shared" si="0"/>
        <v>0</v>
      </c>
      <c r="R2" s="22">
        <f t="shared" si="0"/>
        <v>0</v>
      </c>
      <c r="S2" s="22">
        <f t="shared" si="0"/>
        <v>551</v>
      </c>
    </row>
    <row r="3" spans="2:26" ht="18.95" customHeight="1" x14ac:dyDescent="0.15">
      <c r="B3" s="160"/>
      <c r="C3" s="194" t="s">
        <v>72</v>
      </c>
      <c r="D3" s="194"/>
      <c r="E3" s="194"/>
      <c r="F3" s="194"/>
      <c r="G3" s="194"/>
      <c r="H3" s="194"/>
      <c r="I3" s="194"/>
      <c r="J3" s="194"/>
      <c r="K3" s="194"/>
      <c r="L3" s="194"/>
      <c r="M3" s="194"/>
      <c r="N3" s="194"/>
      <c r="O3" s="194"/>
      <c r="P3" s="194"/>
      <c r="Q3" s="194"/>
      <c r="R3" s="194"/>
      <c r="S3" s="194"/>
    </row>
    <row r="4" spans="2:26" ht="27.95" customHeight="1" x14ac:dyDescent="0.15">
      <c r="B4" s="161" t="s">
        <v>387</v>
      </c>
      <c r="C4" s="23" t="s">
        <v>172</v>
      </c>
      <c r="D4" s="23" t="s">
        <v>174</v>
      </c>
      <c r="E4" s="23" t="s">
        <v>16</v>
      </c>
      <c r="F4" s="24" t="s">
        <v>82</v>
      </c>
      <c r="G4" s="24" t="s">
        <v>79</v>
      </c>
      <c r="H4" s="24" t="s">
        <v>75</v>
      </c>
      <c r="I4" s="24" t="s">
        <v>76</v>
      </c>
      <c r="J4" s="24" t="s">
        <v>86</v>
      </c>
      <c r="K4" s="24" t="s">
        <v>83</v>
      </c>
      <c r="L4" s="24" t="s">
        <v>78</v>
      </c>
      <c r="M4" s="24" t="s">
        <v>80</v>
      </c>
      <c r="N4" s="24" t="s">
        <v>77</v>
      </c>
      <c r="O4" s="24" t="s">
        <v>85</v>
      </c>
      <c r="P4" s="24" t="s">
        <v>84</v>
      </c>
      <c r="Q4" s="24" t="s">
        <v>388</v>
      </c>
      <c r="R4" s="24" t="s">
        <v>389</v>
      </c>
      <c r="S4" s="23" t="s">
        <v>390</v>
      </c>
      <c r="Z4" s="20" t="s">
        <v>4</v>
      </c>
    </row>
    <row r="5" spans="2:26" x14ac:dyDescent="0.15">
      <c r="B5" s="157" t="s">
        <v>193</v>
      </c>
      <c r="C5" s="25" t="str">
        <f>VLOOKUP(B5,'审批回退初审（7.1-7.8）'!K:L,2,FALSE)</f>
        <v>尚乾雄</v>
      </c>
      <c r="D5" s="26" t="str">
        <f>VLOOKUP(C5,'组别&amp;区域'!M:R,6,0)</f>
        <v>审批一组</v>
      </c>
      <c r="E5" s="26" t="str">
        <f>VLOOKUP(D5,'组别&amp;区域'!R:S,2,0)</f>
        <v>审批一区</v>
      </c>
      <c r="F5" s="26">
        <f>SUMIFS('审批回退初审（7.1-7.8）'!$O:$O,'审批回退初审（7.1-7.8）'!$I:$I,$F$4,'审批回退初审（7.1-7.8）'!$K:$K,B5)</f>
        <v>0</v>
      </c>
      <c r="G5" s="26">
        <f>SUMIFS('审批回退初审（7.1-7.8）'!$O:$O,'审批回退初审（7.1-7.8）'!$I:$I,$G$4,'审批回退初审（7.1-7.8）'!$K:$K,B5)</f>
        <v>4</v>
      </c>
      <c r="H5" s="26">
        <f>SUMIFS('审批回退初审（7.1-7.8）'!$O:$O,'审批回退初审（7.1-7.8）'!$I:$I,$H$4,'审批回退初审（7.1-7.8）'!$K:$K,B5)</f>
        <v>3</v>
      </c>
      <c r="I5" s="26">
        <f>SUMIFS('审批回退初审（7.1-7.8）'!$O:$O,'审批回退初审（7.1-7.8）'!$I:$I,$I$4,'审批回退初审（7.1-7.8）'!$K:$K,B5)</f>
        <v>1</v>
      </c>
      <c r="J5" s="26">
        <f>SUMIFS('审批回退初审（7.1-7.8）'!$O:$O,'审批回退初审（7.1-7.8）'!$I:$I,$J$4,'审批回退初审（7.1-7.8）'!$K:$K,B5)</f>
        <v>0</v>
      </c>
      <c r="K5" s="26">
        <f>SUMIFS('审批回退初审（7.1-7.8）'!$O:$O,'审批回退初审（7.1-7.8）'!$I:$I,$K$4,'审批回退初审（7.1-7.8）'!$K:$K,B5)</f>
        <v>1</v>
      </c>
      <c r="L5" s="26">
        <f>SUMIFS('审批回退初审（7.1-7.8）'!$O:$O,'审批回退初审（7.1-7.8）'!$I:$I,$L$4,'审批回退初审（7.1-7.8）'!$K:$K,B5)</f>
        <v>0</v>
      </c>
      <c r="M5" s="26">
        <f>SUMIFS('审批回退初审（7.1-7.8）'!$O:$O,'审批回退初审（7.1-7.8）'!$I:$I,$M$4,'审批回退初审（7.1-7.8）'!$K:$K,B5)</f>
        <v>0</v>
      </c>
      <c r="N5" s="26">
        <f>SUMIFS('审批回退初审（7.1-7.8）'!$O:$O,'审批回退初审（7.1-7.8）'!$I:$I,$N$4,'审批回退初审（7.1-7.8）'!$K:$K,B5)</f>
        <v>0</v>
      </c>
      <c r="O5" s="26">
        <f>SUMIFS('审批回退初审（7.1-7.8）'!$O:$O,'审批回退初审（7.1-7.8）'!$I:$I,$O$4,'审批回退初审（7.1-7.8）'!$K:$K,B5)</f>
        <v>0</v>
      </c>
      <c r="P5" s="26">
        <f>SUMIFS('审批回退初审（7.1-7.8）'!$O:$O,'审批回退初审（7.1-7.8）'!$I:$I,$P$4,'审批回退初审（7.1-7.8）'!$K:$K,B5)</f>
        <v>0</v>
      </c>
      <c r="Q5" s="26">
        <f>SUMIFS('审批回退初审（7.1-7.8）'!$O:$O,'审批回退初审（7.1-7.8）'!$I:$I,$Q$4,'审批回退初审（7.1-7.8）'!$K:$K,B5)</f>
        <v>0</v>
      </c>
      <c r="R5" s="26">
        <f>SUMIFS('审批回退初审（7.1-7.8）'!$O:$O,'审批回退初审（7.1-7.8）'!$I:$I,$R$4,'审批回退初审（7.1-7.8）'!$K:$K,B5)</f>
        <v>0</v>
      </c>
      <c r="S5" s="27">
        <f t="shared" ref="S5:S68" si="1">SUM(F5:R5)</f>
        <v>9</v>
      </c>
    </row>
    <row r="6" spans="2:26" x14ac:dyDescent="0.15">
      <c r="B6" s="157" t="s">
        <v>249</v>
      </c>
      <c r="C6" s="25" t="str">
        <f>VLOOKUP(B6,'审批回退初审（7.1-7.8）'!K:L,2,FALSE)</f>
        <v>闫明</v>
      </c>
      <c r="D6" s="26" t="str">
        <f>VLOOKUP(C6,'组别&amp;区域'!M:R,6,0)</f>
        <v>审批七组</v>
      </c>
      <c r="E6" s="26" t="str">
        <f>VLOOKUP(D6,'组别&amp;区域'!R:S,2,0)</f>
        <v>审批二区</v>
      </c>
      <c r="F6" s="26">
        <f>SUMIFS('审批回退初审（7.1-7.8）'!$O:$O,'审批回退初审（7.1-7.8）'!$I:$I,$F$4,'审批回退初审（7.1-7.8）'!$K:$K,B6)</f>
        <v>2</v>
      </c>
      <c r="G6" s="26">
        <f>SUMIFS('审批回退初审（7.1-7.8）'!$O:$O,'审批回退初审（7.1-7.8）'!$I:$I,$G$4,'审批回退初审（7.1-7.8）'!$K:$K,B6)</f>
        <v>1</v>
      </c>
      <c r="H6" s="26">
        <f>SUMIFS('审批回退初审（7.1-7.8）'!$O:$O,'审批回退初审（7.1-7.8）'!$I:$I,$H$4,'审批回退初审（7.1-7.8）'!$K:$K,B6)</f>
        <v>3</v>
      </c>
      <c r="I6" s="26">
        <f>SUMIFS('审批回退初审（7.1-7.8）'!$O:$O,'审批回退初审（7.1-7.8）'!$I:$I,$I$4,'审批回退初审（7.1-7.8）'!$K:$K,B6)</f>
        <v>2</v>
      </c>
      <c r="J6" s="26">
        <f>SUMIFS('审批回退初审（7.1-7.8）'!$O:$O,'审批回退初审（7.1-7.8）'!$I:$I,$J$4,'审批回退初审（7.1-7.8）'!$K:$K,B6)</f>
        <v>0</v>
      </c>
      <c r="K6" s="26">
        <f>SUMIFS('审批回退初审（7.1-7.8）'!$O:$O,'审批回退初审（7.1-7.8）'!$I:$I,$K$4,'审批回退初审（7.1-7.8）'!$K:$K,B6)</f>
        <v>0</v>
      </c>
      <c r="L6" s="26">
        <f>SUMIFS('审批回退初审（7.1-7.8）'!$O:$O,'审批回退初审（7.1-7.8）'!$I:$I,$L$4,'审批回退初审（7.1-7.8）'!$K:$K,B6)</f>
        <v>1</v>
      </c>
      <c r="M6" s="26">
        <f>SUMIFS('审批回退初审（7.1-7.8）'!$O:$O,'审批回退初审（7.1-7.8）'!$I:$I,$M$4,'审批回退初审（7.1-7.8）'!$K:$K,B6)</f>
        <v>0</v>
      </c>
      <c r="N6" s="26">
        <f>SUMIFS('审批回退初审（7.1-7.8）'!$O:$O,'审批回退初审（7.1-7.8）'!$I:$I,$N$4,'审批回退初审（7.1-7.8）'!$K:$K,B6)</f>
        <v>0</v>
      </c>
      <c r="O6" s="26">
        <f>SUMIFS('审批回退初审（7.1-7.8）'!$O:$O,'审批回退初审（7.1-7.8）'!$I:$I,$O$4,'审批回退初审（7.1-7.8）'!$K:$K,B6)</f>
        <v>0</v>
      </c>
      <c r="P6" s="26">
        <f>SUMIFS('审批回退初审（7.1-7.8）'!$O:$O,'审批回退初审（7.1-7.8）'!$I:$I,$P$4,'审批回退初审（7.1-7.8）'!$K:$K,B6)</f>
        <v>0</v>
      </c>
      <c r="Q6" s="26">
        <f>SUMIFS('审批回退初审（7.1-7.8）'!$O:$O,'审批回退初审（7.1-7.8）'!$I:$I,$Q$4,'审批回退初审（7.1-7.8）'!$K:$K,B6)</f>
        <v>0</v>
      </c>
      <c r="R6" s="26">
        <f>SUMIFS('审批回退初审（7.1-7.8）'!$O:$O,'审批回退初审（7.1-7.8）'!$I:$I,$R$4,'审批回退初审（7.1-7.8）'!$K:$K,B6)</f>
        <v>0</v>
      </c>
      <c r="S6" s="27">
        <f t="shared" si="1"/>
        <v>9</v>
      </c>
    </row>
    <row r="7" spans="2:26" x14ac:dyDescent="0.15">
      <c r="B7" s="157" t="s">
        <v>196</v>
      </c>
      <c r="C7" s="25" t="str">
        <f>VLOOKUP(B7,'审批回退初审（7.1-7.8）'!K:L,2,FALSE)</f>
        <v>郭欣</v>
      </c>
      <c r="D7" s="26" t="str">
        <f>VLOOKUP(C7,'组别&amp;区域'!M:R,6,0)</f>
        <v>审批六组</v>
      </c>
      <c r="E7" s="26" t="str">
        <f>VLOOKUP(D7,'组别&amp;区域'!R:S,2,0)</f>
        <v>审批二区</v>
      </c>
      <c r="F7" s="26">
        <f>SUMIFS('审批回退初审（7.1-7.8）'!$O:$O,'审批回退初审（7.1-7.8）'!$I:$I,$F$4,'审批回退初审（7.1-7.8）'!$K:$K,B7)</f>
        <v>0</v>
      </c>
      <c r="G7" s="26">
        <f>SUMIFS('审批回退初审（7.1-7.8）'!$O:$O,'审批回退初审（7.1-7.8）'!$I:$I,$G$4,'审批回退初审（7.1-7.8）'!$K:$K,B7)</f>
        <v>0</v>
      </c>
      <c r="H7" s="26">
        <f>SUMIFS('审批回退初审（7.1-7.8）'!$O:$O,'审批回退初审（7.1-7.8）'!$I:$I,$H$4,'审批回退初审（7.1-7.8）'!$K:$K,B7)</f>
        <v>4</v>
      </c>
      <c r="I7" s="26">
        <f>SUMIFS('审批回退初审（7.1-7.8）'!$O:$O,'审批回退初审（7.1-7.8）'!$I:$I,$I$4,'审批回退初审（7.1-7.8）'!$K:$K,B7)</f>
        <v>1</v>
      </c>
      <c r="J7" s="26">
        <f>SUMIFS('审批回退初审（7.1-7.8）'!$O:$O,'审批回退初审（7.1-7.8）'!$I:$I,$J$4,'审批回退初审（7.1-7.8）'!$K:$K,B7)</f>
        <v>1</v>
      </c>
      <c r="K7" s="26">
        <f>SUMIFS('审批回退初审（7.1-7.8）'!$O:$O,'审批回退初审（7.1-7.8）'!$I:$I,$K$4,'审批回退初审（7.1-7.8）'!$K:$K,B7)</f>
        <v>1</v>
      </c>
      <c r="L7" s="26">
        <f>SUMIFS('审批回退初审（7.1-7.8）'!$O:$O,'审批回退初审（7.1-7.8）'!$I:$I,$L$4,'审批回退初审（7.1-7.8）'!$K:$K,B7)</f>
        <v>1</v>
      </c>
      <c r="M7" s="26">
        <f>SUMIFS('审批回退初审（7.1-7.8）'!$O:$O,'审批回退初审（7.1-7.8）'!$I:$I,$M$4,'审批回退初审（7.1-7.8）'!$K:$K,B7)</f>
        <v>1</v>
      </c>
      <c r="N7" s="26">
        <f>SUMIFS('审批回退初审（7.1-7.8）'!$O:$O,'审批回退初审（7.1-7.8）'!$I:$I,$N$4,'审批回退初审（7.1-7.8）'!$K:$K,B7)</f>
        <v>1</v>
      </c>
      <c r="O7" s="26">
        <f>SUMIFS('审批回退初审（7.1-7.8）'!$O:$O,'审批回退初审（7.1-7.8）'!$I:$I,$O$4,'审批回退初审（7.1-7.8）'!$K:$K,B7)</f>
        <v>0</v>
      </c>
      <c r="P7" s="26">
        <f>SUMIFS('审批回退初审（7.1-7.8）'!$O:$O,'审批回退初审（7.1-7.8）'!$I:$I,$P$4,'审批回退初审（7.1-7.8）'!$K:$K,B7)</f>
        <v>0</v>
      </c>
      <c r="Q7" s="26">
        <f>SUMIFS('审批回退初审（7.1-7.8）'!$O:$O,'审批回退初审（7.1-7.8）'!$I:$I,$Q$4,'审批回退初审（7.1-7.8）'!$K:$K,B7)</f>
        <v>0</v>
      </c>
      <c r="R7" s="26">
        <f>SUMIFS('审批回退初审（7.1-7.8）'!$O:$O,'审批回退初审（7.1-7.8）'!$I:$I,$R$4,'审批回退初审（7.1-7.8）'!$K:$K,B7)</f>
        <v>0</v>
      </c>
      <c r="S7" s="27">
        <f t="shared" si="1"/>
        <v>10</v>
      </c>
    </row>
    <row r="8" spans="2:26" x14ac:dyDescent="0.15">
      <c r="B8" s="157" t="s">
        <v>203</v>
      </c>
      <c r="C8" s="25" t="str">
        <f>VLOOKUP(B8,'审批回退初审（7.1-7.8）'!K:L,2,FALSE)</f>
        <v>牛红威</v>
      </c>
      <c r="D8" s="26" t="str">
        <f>VLOOKUP(C8,'组别&amp;区域'!M:R,6,0)</f>
        <v>综合业务一组</v>
      </c>
      <c r="E8" s="26" t="str">
        <f>VLOOKUP(D8,'组别&amp;区域'!R:S,2,0)</f>
        <v>审批一区</v>
      </c>
      <c r="F8" s="26">
        <f>SUMIFS('审批回退初审（7.1-7.8）'!$O:$O,'审批回退初审（7.1-7.8）'!$I:$I,$F$4,'审批回退初审（7.1-7.8）'!$K:$K,B8)</f>
        <v>1</v>
      </c>
      <c r="G8" s="26">
        <f>SUMIFS('审批回退初审（7.1-7.8）'!$O:$O,'审批回退初审（7.1-7.8）'!$I:$I,$G$4,'审批回退初审（7.1-7.8）'!$K:$K,B8)</f>
        <v>3</v>
      </c>
      <c r="H8" s="26">
        <f>SUMIFS('审批回退初审（7.1-7.8）'!$O:$O,'审批回退初审（7.1-7.8）'!$I:$I,$H$4,'审批回退初审（7.1-7.8）'!$K:$K,B8)</f>
        <v>3</v>
      </c>
      <c r="I8" s="26">
        <f>SUMIFS('审批回退初审（7.1-7.8）'!$O:$O,'审批回退初审（7.1-7.8）'!$I:$I,$I$4,'审批回退初审（7.1-7.8）'!$K:$K,B8)</f>
        <v>1</v>
      </c>
      <c r="J8" s="26">
        <f>SUMIFS('审批回退初审（7.1-7.8）'!$O:$O,'审批回退初审（7.1-7.8）'!$I:$I,$J$4,'审批回退初审（7.1-7.8）'!$K:$K,B8)</f>
        <v>0</v>
      </c>
      <c r="K8" s="26">
        <f>SUMIFS('审批回退初审（7.1-7.8）'!$O:$O,'审批回退初审（7.1-7.8）'!$I:$I,$K$4,'审批回退初审（7.1-7.8）'!$K:$K,B8)</f>
        <v>0</v>
      </c>
      <c r="L8" s="26">
        <f>SUMIFS('审批回退初审（7.1-7.8）'!$O:$O,'审批回退初审（7.1-7.8）'!$I:$I,$L$4,'审批回退初审（7.1-7.8）'!$K:$K,B8)</f>
        <v>0</v>
      </c>
      <c r="M8" s="26">
        <f>SUMIFS('审批回退初审（7.1-7.8）'!$O:$O,'审批回退初审（7.1-7.8）'!$I:$I,$M$4,'审批回退初审（7.1-7.8）'!$K:$K,B8)</f>
        <v>0</v>
      </c>
      <c r="N8" s="26">
        <f>SUMIFS('审批回退初审（7.1-7.8）'!$O:$O,'审批回退初审（7.1-7.8）'!$I:$I,$N$4,'审批回退初审（7.1-7.8）'!$K:$K,B8)</f>
        <v>1</v>
      </c>
      <c r="O8" s="26">
        <f>SUMIFS('审批回退初审（7.1-7.8）'!$O:$O,'审批回退初审（7.1-7.8）'!$I:$I,$O$4,'审批回退初审（7.1-7.8）'!$K:$K,B8)</f>
        <v>1</v>
      </c>
      <c r="P8" s="26">
        <f>SUMIFS('审批回退初审（7.1-7.8）'!$O:$O,'审批回退初审（7.1-7.8）'!$I:$I,$P$4,'审批回退初审（7.1-7.8）'!$K:$K,B8)</f>
        <v>0</v>
      </c>
      <c r="Q8" s="26">
        <f>SUMIFS('审批回退初审（7.1-7.8）'!$O:$O,'审批回退初审（7.1-7.8）'!$I:$I,$Q$4,'审批回退初审（7.1-7.8）'!$K:$K,B8)</f>
        <v>0</v>
      </c>
      <c r="R8" s="26">
        <f>SUMIFS('审批回退初审（7.1-7.8）'!$O:$O,'审批回退初审（7.1-7.8）'!$I:$I,$R$4,'审批回退初审（7.1-7.8）'!$K:$K,B8)</f>
        <v>0</v>
      </c>
      <c r="S8" s="27">
        <f t="shared" si="1"/>
        <v>10</v>
      </c>
    </row>
    <row r="9" spans="2:26" x14ac:dyDescent="0.15">
      <c r="B9" s="157" t="s">
        <v>254</v>
      </c>
      <c r="C9" s="25" t="str">
        <f>VLOOKUP(B9,'审批回退初审（7.1-7.8）'!K:L,2,FALSE)</f>
        <v>董建文</v>
      </c>
      <c r="D9" s="26" t="str">
        <f>VLOOKUP(C9,'组别&amp;区域'!M:R,6,0)</f>
        <v>审批八组</v>
      </c>
      <c r="E9" s="26" t="str">
        <f>VLOOKUP(D9,'组别&amp;区域'!R:S,2,0)</f>
        <v>审批二区</v>
      </c>
      <c r="F9" s="26">
        <f>SUMIFS('审批回退初审（7.1-7.8）'!$O:$O,'审批回退初审（7.1-7.8）'!$I:$I,$F$4,'审批回退初审（7.1-7.8）'!$K:$K,B9)</f>
        <v>0</v>
      </c>
      <c r="G9" s="26">
        <f>SUMIFS('审批回退初审（7.1-7.8）'!$O:$O,'审批回退初审（7.1-7.8）'!$I:$I,$G$4,'审批回退初审（7.1-7.8）'!$K:$K,B9)</f>
        <v>2</v>
      </c>
      <c r="H9" s="26">
        <f>SUMIFS('审批回退初审（7.1-7.8）'!$O:$O,'审批回退初审（7.1-7.8）'!$I:$I,$H$4,'审批回退初审（7.1-7.8）'!$K:$K,B9)</f>
        <v>4</v>
      </c>
      <c r="I9" s="26">
        <f>SUMIFS('审批回退初审（7.1-7.8）'!$O:$O,'审批回退初审（7.1-7.8）'!$I:$I,$I$4,'审批回退初审（7.1-7.8）'!$K:$K,B9)</f>
        <v>2</v>
      </c>
      <c r="J9" s="26">
        <f>SUMIFS('审批回退初审（7.1-7.8）'!$O:$O,'审批回退初审（7.1-7.8）'!$I:$I,$J$4,'审批回退初审（7.1-7.8）'!$K:$K,B9)</f>
        <v>0</v>
      </c>
      <c r="K9" s="26">
        <f>SUMIFS('审批回退初审（7.1-7.8）'!$O:$O,'审批回退初审（7.1-7.8）'!$I:$I,$K$4,'审批回退初审（7.1-7.8）'!$K:$K,B9)</f>
        <v>2</v>
      </c>
      <c r="L9" s="26">
        <f>SUMIFS('审批回退初审（7.1-7.8）'!$O:$O,'审批回退初审（7.1-7.8）'!$I:$I,$L$4,'审批回退初审（7.1-7.8）'!$K:$K,B9)</f>
        <v>0</v>
      </c>
      <c r="M9" s="26">
        <f>SUMIFS('审批回退初审（7.1-7.8）'!$O:$O,'审批回退初审（7.1-7.8）'!$I:$I,$M$4,'审批回退初审（7.1-7.8）'!$K:$K,B9)</f>
        <v>0</v>
      </c>
      <c r="N9" s="26">
        <f>SUMIFS('审批回退初审（7.1-7.8）'!$O:$O,'审批回退初审（7.1-7.8）'!$I:$I,$N$4,'审批回退初审（7.1-7.8）'!$K:$K,B9)</f>
        <v>1</v>
      </c>
      <c r="O9" s="26">
        <f>SUMIFS('审批回退初审（7.1-7.8）'!$O:$O,'审批回退初审（7.1-7.8）'!$I:$I,$O$4,'审批回退初审（7.1-7.8）'!$K:$K,B9)</f>
        <v>0</v>
      </c>
      <c r="P9" s="26">
        <f>SUMIFS('审批回退初审（7.1-7.8）'!$O:$O,'审批回退初审（7.1-7.8）'!$I:$I,$P$4,'审批回退初审（7.1-7.8）'!$K:$K,B9)</f>
        <v>0</v>
      </c>
      <c r="Q9" s="26">
        <f>SUMIFS('审批回退初审（7.1-7.8）'!$O:$O,'审批回退初审（7.1-7.8）'!$I:$I,$Q$4,'审批回退初审（7.1-7.8）'!$K:$K,B9)</f>
        <v>0</v>
      </c>
      <c r="R9" s="26">
        <f>SUMIFS('审批回退初审（7.1-7.8）'!$O:$O,'审批回退初审（7.1-7.8）'!$I:$I,$R$4,'审批回退初审（7.1-7.8）'!$K:$K,B9)</f>
        <v>0</v>
      </c>
      <c r="S9" s="27">
        <f t="shared" si="1"/>
        <v>11</v>
      </c>
    </row>
    <row r="10" spans="2:26" x14ac:dyDescent="0.15">
      <c r="B10" s="157" t="s">
        <v>227</v>
      </c>
      <c r="C10" s="25" t="str">
        <f>VLOOKUP(B10,'审批回退初审（7.1-7.8）'!K:L,2,FALSE)</f>
        <v>苏小娇</v>
      </c>
      <c r="D10" s="26" t="str">
        <f>VLOOKUP(C10,'组别&amp;区域'!M:R,6,0)</f>
        <v>审批十一组</v>
      </c>
      <c r="E10" s="26" t="str">
        <f>VLOOKUP(D10,'组别&amp;区域'!R:S,2,0)</f>
        <v>审批三区</v>
      </c>
      <c r="F10" s="26">
        <f>SUMIFS('审批回退初审（7.1-7.8）'!$O:$O,'审批回退初审（7.1-7.8）'!$I:$I,$F$4,'审批回退初审（7.1-7.8）'!$K:$K,B10)</f>
        <v>0</v>
      </c>
      <c r="G10" s="26">
        <f>SUMIFS('审批回退初审（7.1-7.8）'!$O:$O,'审批回退初审（7.1-7.8）'!$I:$I,$G$4,'审批回退初审（7.1-7.8）'!$K:$K,B10)</f>
        <v>0</v>
      </c>
      <c r="H10" s="26">
        <f>SUMIFS('审批回退初审（7.1-7.8）'!$O:$O,'审批回退初审（7.1-7.8）'!$I:$I,$H$4,'审批回退初审（7.1-7.8）'!$K:$K,B10)</f>
        <v>3</v>
      </c>
      <c r="I10" s="26">
        <f>SUMIFS('审批回退初审（7.1-7.8）'!$O:$O,'审批回退初审（7.1-7.8）'!$I:$I,$I$4,'审批回退初审（7.1-7.8）'!$K:$K,B10)</f>
        <v>1</v>
      </c>
      <c r="J10" s="26">
        <f>SUMIFS('审批回退初审（7.1-7.8）'!$O:$O,'审批回退初审（7.1-7.8）'!$I:$I,$J$4,'审批回退初审（7.1-7.8）'!$K:$K,B10)</f>
        <v>0</v>
      </c>
      <c r="K10" s="26">
        <f>SUMIFS('审批回退初审（7.1-7.8）'!$O:$O,'审批回退初审（7.1-7.8）'!$I:$I,$K$4,'审批回退初审（7.1-7.8）'!$K:$K,B10)</f>
        <v>0</v>
      </c>
      <c r="L10" s="26">
        <f>SUMIFS('审批回退初审（7.1-7.8）'!$O:$O,'审批回退初审（7.1-7.8）'!$I:$I,$L$4,'审批回退初审（7.1-7.8）'!$K:$K,B10)</f>
        <v>0</v>
      </c>
      <c r="M10" s="26">
        <f>SUMIFS('审批回退初审（7.1-7.8）'!$O:$O,'审批回退初审（7.1-7.8）'!$I:$I,$M$4,'审批回退初审（7.1-7.8）'!$K:$K,B10)</f>
        <v>0</v>
      </c>
      <c r="N10" s="26">
        <f>SUMIFS('审批回退初审（7.1-7.8）'!$O:$O,'审批回退初审（7.1-7.8）'!$I:$I,$N$4,'审批回退初审（7.1-7.8）'!$K:$K,B10)</f>
        <v>2</v>
      </c>
      <c r="O10" s="26">
        <f>SUMIFS('审批回退初审（7.1-7.8）'!$O:$O,'审批回退初审（7.1-7.8）'!$I:$I,$O$4,'审批回退初审（7.1-7.8）'!$K:$K,B10)</f>
        <v>0</v>
      </c>
      <c r="P10" s="26">
        <f>SUMIFS('审批回退初审（7.1-7.8）'!$O:$O,'审批回退初审（7.1-7.8）'!$I:$I,$P$4,'审批回退初审（7.1-7.8）'!$K:$K,B10)</f>
        <v>0</v>
      </c>
      <c r="Q10" s="26">
        <f>SUMIFS('审批回退初审（7.1-7.8）'!$O:$O,'审批回退初审（7.1-7.8）'!$I:$I,$Q$4,'审批回退初审（7.1-7.8）'!$K:$K,B10)</f>
        <v>0</v>
      </c>
      <c r="R10" s="26">
        <f>SUMIFS('审批回退初审（7.1-7.8）'!$O:$O,'审批回退初审（7.1-7.8）'!$I:$I,$R$4,'审批回退初审（7.1-7.8）'!$K:$K,B10)</f>
        <v>0</v>
      </c>
      <c r="S10" s="27">
        <f t="shared" si="1"/>
        <v>6</v>
      </c>
    </row>
    <row r="11" spans="2:26" x14ac:dyDescent="0.15">
      <c r="B11" s="157" t="s">
        <v>228</v>
      </c>
      <c r="C11" s="25" t="str">
        <f>VLOOKUP(B11,'审批回退初审（7.1-7.8）'!K:L,2,FALSE)</f>
        <v>刘娜</v>
      </c>
      <c r="D11" s="26" t="str">
        <f>VLOOKUP(C11,'组别&amp;区域'!M:R,6,0)</f>
        <v>审批十组</v>
      </c>
      <c r="E11" s="26" t="str">
        <f>VLOOKUP(D11,'组别&amp;区域'!R:S,2,0)</f>
        <v>审批三区</v>
      </c>
      <c r="F11" s="26">
        <f>SUMIFS('审批回退初审（7.1-7.8）'!$O:$O,'审批回退初审（7.1-7.8）'!$I:$I,$F$4,'审批回退初审（7.1-7.8）'!$K:$K,B11)</f>
        <v>1</v>
      </c>
      <c r="G11" s="26">
        <f>SUMIFS('审批回退初审（7.1-7.8）'!$O:$O,'审批回退初审（7.1-7.8）'!$I:$I,$G$4,'审批回退初审（7.1-7.8）'!$K:$K,B11)</f>
        <v>1</v>
      </c>
      <c r="H11" s="26">
        <f>SUMIFS('审批回退初审（7.1-7.8）'!$O:$O,'审批回退初审（7.1-7.8）'!$I:$I,$H$4,'审批回退初审（7.1-7.8）'!$K:$K,B11)</f>
        <v>1</v>
      </c>
      <c r="I11" s="26">
        <f>SUMIFS('审批回退初审（7.1-7.8）'!$O:$O,'审批回退初审（7.1-7.8）'!$I:$I,$I$4,'审批回退初审（7.1-7.8）'!$K:$K,B11)</f>
        <v>0</v>
      </c>
      <c r="J11" s="26">
        <f>SUMIFS('审批回退初审（7.1-7.8）'!$O:$O,'审批回退初审（7.1-7.8）'!$I:$I,$J$4,'审批回退初审（7.1-7.8）'!$K:$K,B11)</f>
        <v>0</v>
      </c>
      <c r="K11" s="26">
        <f>SUMIFS('审批回退初审（7.1-7.8）'!$O:$O,'审批回退初审（7.1-7.8）'!$I:$I,$K$4,'审批回退初审（7.1-7.8）'!$K:$K,B11)</f>
        <v>0</v>
      </c>
      <c r="L11" s="26">
        <f>SUMIFS('审批回退初审（7.1-7.8）'!$O:$O,'审批回退初审（7.1-7.8）'!$I:$I,$L$4,'审批回退初审（7.1-7.8）'!$K:$K,B11)</f>
        <v>2</v>
      </c>
      <c r="M11" s="26">
        <f>SUMIFS('审批回退初审（7.1-7.8）'!$O:$O,'审批回退初审（7.1-7.8）'!$I:$I,$M$4,'审批回退初审（7.1-7.8）'!$K:$K,B11)</f>
        <v>0</v>
      </c>
      <c r="N11" s="26">
        <f>SUMIFS('审批回退初审（7.1-7.8）'!$O:$O,'审批回退初审（7.1-7.8）'!$I:$I,$N$4,'审批回退初审（7.1-7.8）'!$K:$K,B11)</f>
        <v>2</v>
      </c>
      <c r="O11" s="26">
        <f>SUMIFS('审批回退初审（7.1-7.8）'!$O:$O,'审批回退初审（7.1-7.8）'!$I:$I,$O$4,'审批回退初审（7.1-7.8）'!$K:$K,B11)</f>
        <v>0</v>
      </c>
      <c r="P11" s="26">
        <f>SUMIFS('审批回退初审（7.1-7.8）'!$O:$O,'审批回退初审（7.1-7.8）'!$I:$I,$P$4,'审批回退初审（7.1-7.8）'!$K:$K,B11)</f>
        <v>0</v>
      </c>
      <c r="Q11" s="26">
        <f>SUMIFS('审批回退初审（7.1-7.8）'!$O:$O,'审批回退初审（7.1-7.8）'!$I:$I,$Q$4,'审批回退初审（7.1-7.8）'!$K:$K,B11)</f>
        <v>0</v>
      </c>
      <c r="R11" s="26">
        <f>SUMIFS('审批回退初审（7.1-7.8）'!$O:$O,'审批回退初审（7.1-7.8）'!$I:$I,$R$4,'审批回退初审（7.1-7.8）'!$K:$K,B11)</f>
        <v>0</v>
      </c>
      <c r="S11" s="27">
        <f t="shared" si="1"/>
        <v>7</v>
      </c>
      <c r="U11" s="20" t="s">
        <v>943</v>
      </c>
    </row>
    <row r="12" spans="2:26" x14ac:dyDescent="0.15">
      <c r="B12" s="157" t="s">
        <v>222</v>
      </c>
      <c r="C12" s="25" t="str">
        <f>VLOOKUP(B12,'审批回退初审（7.1-7.8）'!K:L,2,FALSE)</f>
        <v>傅骞骞</v>
      </c>
      <c r="D12" s="26" t="str">
        <f>VLOOKUP(C12,'组别&amp;区域'!M:R,6,0)</f>
        <v>审批七组</v>
      </c>
      <c r="E12" s="26" t="str">
        <f>VLOOKUP(D12,'组别&amp;区域'!R:S,2,0)</f>
        <v>审批二区</v>
      </c>
      <c r="F12" s="26">
        <f>SUMIFS('审批回退初审（7.1-7.8）'!$O:$O,'审批回退初审（7.1-7.8）'!$I:$I,$F$4,'审批回退初审（7.1-7.8）'!$K:$K,B12)</f>
        <v>0</v>
      </c>
      <c r="G12" s="26">
        <f>SUMIFS('审批回退初审（7.1-7.8）'!$O:$O,'审批回退初审（7.1-7.8）'!$I:$I,$G$4,'审批回退初审（7.1-7.8）'!$K:$K,B12)</f>
        <v>1</v>
      </c>
      <c r="H12" s="26">
        <f>SUMIFS('审批回退初审（7.1-7.8）'!$O:$O,'审批回退初审（7.1-7.8）'!$I:$I,$H$4,'审批回退初审（7.1-7.8）'!$K:$K,B12)</f>
        <v>3</v>
      </c>
      <c r="I12" s="26">
        <f>SUMIFS('审批回退初审（7.1-7.8）'!$O:$O,'审批回退初审（7.1-7.8）'!$I:$I,$I$4,'审批回退初审（7.1-7.8）'!$K:$K,B12)</f>
        <v>1</v>
      </c>
      <c r="J12" s="26">
        <f>SUMIFS('审批回退初审（7.1-7.8）'!$O:$O,'审批回退初审（7.1-7.8）'!$I:$I,$J$4,'审批回退初审（7.1-7.8）'!$K:$K,B12)</f>
        <v>0</v>
      </c>
      <c r="K12" s="26">
        <f>SUMIFS('审批回退初审（7.1-7.8）'!$O:$O,'审批回退初审（7.1-7.8）'!$I:$I,$K$4,'审批回退初审（7.1-7.8）'!$K:$K,B12)</f>
        <v>0</v>
      </c>
      <c r="L12" s="26">
        <f>SUMIFS('审批回退初审（7.1-7.8）'!$O:$O,'审批回退初审（7.1-7.8）'!$I:$I,$L$4,'审批回退初审（7.1-7.8）'!$K:$K,B12)</f>
        <v>0</v>
      </c>
      <c r="M12" s="26">
        <f>SUMIFS('审批回退初审（7.1-7.8）'!$O:$O,'审批回退初审（7.1-7.8）'!$I:$I,$M$4,'审批回退初审（7.1-7.8）'!$K:$K,B12)</f>
        <v>1</v>
      </c>
      <c r="N12" s="26">
        <f>SUMIFS('审批回退初审（7.1-7.8）'!$O:$O,'审批回退初审（7.1-7.8）'!$I:$I,$N$4,'审批回退初审（7.1-7.8）'!$K:$K,B12)</f>
        <v>3</v>
      </c>
      <c r="O12" s="26">
        <f>SUMIFS('审批回退初审（7.1-7.8）'!$O:$O,'审批回退初审（7.1-7.8）'!$I:$I,$O$4,'审批回退初审（7.1-7.8）'!$K:$K,B12)</f>
        <v>0</v>
      </c>
      <c r="P12" s="26">
        <f>SUMIFS('审批回退初审（7.1-7.8）'!$O:$O,'审批回退初审（7.1-7.8）'!$I:$I,$P$4,'审批回退初审（7.1-7.8）'!$K:$K,B12)</f>
        <v>0</v>
      </c>
      <c r="Q12" s="26">
        <f>SUMIFS('审批回退初审（7.1-7.8）'!$O:$O,'审批回退初审（7.1-7.8）'!$I:$I,$Q$4,'审批回退初审（7.1-7.8）'!$K:$K,B12)</f>
        <v>0</v>
      </c>
      <c r="R12" s="26">
        <f>SUMIFS('审批回退初审（7.1-7.8）'!$O:$O,'审批回退初审（7.1-7.8）'!$I:$I,$R$4,'审批回退初审（7.1-7.8）'!$K:$K,B12)</f>
        <v>0</v>
      </c>
      <c r="S12" s="27">
        <f t="shared" si="1"/>
        <v>9</v>
      </c>
    </row>
    <row r="13" spans="2:26" x14ac:dyDescent="0.15">
      <c r="B13" s="157" t="s">
        <v>256</v>
      </c>
      <c r="C13" s="25" t="str">
        <f>VLOOKUP(B13,'审批回退初审（7.1-7.8）'!K:L,2,FALSE)</f>
        <v>王帆</v>
      </c>
      <c r="D13" s="26" t="str">
        <f>VLOOKUP(C13,'组别&amp;区域'!M:R,6,0)</f>
        <v>审批五组</v>
      </c>
      <c r="E13" s="26" t="str">
        <f>VLOOKUP(D13,'组别&amp;区域'!R:S,2,0)</f>
        <v>审批一区</v>
      </c>
      <c r="F13" s="26">
        <f>SUMIFS('审批回退初审（7.1-7.8）'!$O:$O,'审批回退初审（7.1-7.8）'!$I:$I,$F$4,'审批回退初审（7.1-7.8）'!$K:$K,B13)</f>
        <v>0</v>
      </c>
      <c r="G13" s="26">
        <f>SUMIFS('审批回退初审（7.1-7.8）'!$O:$O,'审批回退初审（7.1-7.8）'!$I:$I,$G$4,'审批回退初审（7.1-7.8）'!$K:$K,B13)</f>
        <v>1</v>
      </c>
      <c r="H13" s="26">
        <f>SUMIFS('审批回退初审（7.1-7.8）'!$O:$O,'审批回退初审（7.1-7.8）'!$I:$I,$H$4,'审批回退初审（7.1-7.8）'!$K:$K,B13)</f>
        <v>7</v>
      </c>
      <c r="I13" s="26">
        <f>SUMIFS('审批回退初审（7.1-7.8）'!$O:$O,'审批回退初审（7.1-7.8）'!$I:$I,$I$4,'审批回退初审（7.1-7.8）'!$K:$K,B13)</f>
        <v>6</v>
      </c>
      <c r="J13" s="26">
        <f>SUMIFS('审批回退初审（7.1-7.8）'!$O:$O,'审批回退初审（7.1-7.8）'!$I:$I,$J$4,'审批回退初审（7.1-7.8）'!$K:$K,B13)</f>
        <v>2</v>
      </c>
      <c r="K13" s="26">
        <f>SUMIFS('审批回退初审（7.1-7.8）'!$O:$O,'审批回退初审（7.1-7.8）'!$I:$I,$K$4,'审批回退初审（7.1-7.8）'!$K:$K,B13)</f>
        <v>0</v>
      </c>
      <c r="L13" s="26">
        <f>SUMIFS('审批回退初审（7.1-7.8）'!$O:$O,'审批回退初审（7.1-7.8）'!$I:$I,$L$4,'审批回退初审（7.1-7.8）'!$K:$K,B13)</f>
        <v>1</v>
      </c>
      <c r="M13" s="26">
        <f>SUMIFS('审批回退初审（7.1-7.8）'!$O:$O,'审批回退初审（7.1-7.8）'!$I:$I,$M$4,'审批回退初审（7.1-7.8）'!$K:$K,B13)</f>
        <v>0</v>
      </c>
      <c r="N13" s="26">
        <f>SUMIFS('审批回退初审（7.1-7.8）'!$O:$O,'审批回退初审（7.1-7.8）'!$I:$I,$N$4,'审批回退初审（7.1-7.8）'!$K:$K,B13)</f>
        <v>0</v>
      </c>
      <c r="O13" s="26">
        <f>SUMIFS('审批回退初审（7.1-7.8）'!$O:$O,'审批回退初审（7.1-7.8）'!$I:$I,$O$4,'审批回退初审（7.1-7.8）'!$K:$K,B13)</f>
        <v>0</v>
      </c>
      <c r="P13" s="26">
        <f>SUMIFS('审批回退初审（7.1-7.8）'!$O:$O,'审批回退初审（7.1-7.8）'!$I:$I,$P$4,'审批回退初审（7.1-7.8）'!$K:$K,B13)</f>
        <v>0</v>
      </c>
      <c r="Q13" s="26">
        <f>SUMIFS('审批回退初审（7.1-7.8）'!$O:$O,'审批回退初审（7.1-7.8）'!$I:$I,$Q$4,'审批回退初审（7.1-7.8）'!$K:$K,B13)</f>
        <v>0</v>
      </c>
      <c r="R13" s="26">
        <f>SUMIFS('审批回退初审（7.1-7.8）'!$O:$O,'审批回退初审（7.1-7.8）'!$I:$I,$R$4,'审批回退初审（7.1-7.8）'!$K:$K,B13)</f>
        <v>0</v>
      </c>
      <c r="S13" s="27">
        <f t="shared" si="1"/>
        <v>17</v>
      </c>
    </row>
    <row r="14" spans="2:26" x14ac:dyDescent="0.15">
      <c r="B14" s="157" t="s">
        <v>199</v>
      </c>
      <c r="C14" s="25" t="str">
        <f>VLOOKUP(B14,'审批回退初审（7.1-7.8）'!K:L,2,FALSE)</f>
        <v>魏硕</v>
      </c>
      <c r="D14" s="26" t="str">
        <f>VLOOKUP(C14,'组别&amp;区域'!M:R,6,0)</f>
        <v>综合业务一组</v>
      </c>
      <c r="E14" s="26" t="str">
        <f>VLOOKUP(D14,'组别&amp;区域'!R:S,2,0)</f>
        <v>审批一区</v>
      </c>
      <c r="F14" s="26">
        <f>SUMIFS('审批回退初审（7.1-7.8）'!$O:$O,'审批回退初审（7.1-7.8）'!$I:$I,$F$4,'审批回退初审（7.1-7.8）'!$K:$K,B14)</f>
        <v>0</v>
      </c>
      <c r="G14" s="26">
        <f>SUMIFS('审批回退初审（7.1-7.8）'!$O:$O,'审批回退初审（7.1-7.8）'!$I:$I,$G$4,'审批回退初审（7.1-7.8）'!$K:$K,B14)</f>
        <v>2</v>
      </c>
      <c r="H14" s="26">
        <f>SUMIFS('审批回退初审（7.1-7.8）'!$O:$O,'审批回退初审（7.1-7.8）'!$I:$I,$H$4,'审批回退初审（7.1-7.8）'!$K:$K,B14)</f>
        <v>2</v>
      </c>
      <c r="I14" s="26">
        <f>SUMIFS('审批回退初审（7.1-7.8）'!$O:$O,'审批回退初审（7.1-7.8）'!$I:$I,$I$4,'审批回退初审（7.1-7.8）'!$K:$K,B14)</f>
        <v>0</v>
      </c>
      <c r="J14" s="26">
        <f>SUMIFS('审批回退初审（7.1-7.8）'!$O:$O,'审批回退初审（7.1-7.8）'!$I:$I,$J$4,'审批回退初审（7.1-7.8）'!$K:$K,B14)</f>
        <v>0</v>
      </c>
      <c r="K14" s="26">
        <f>SUMIFS('审批回退初审（7.1-7.8）'!$O:$O,'审批回退初审（7.1-7.8）'!$I:$I,$K$4,'审批回退初审（7.1-7.8）'!$K:$K,B14)</f>
        <v>0</v>
      </c>
      <c r="L14" s="26">
        <f>SUMIFS('审批回退初审（7.1-7.8）'!$O:$O,'审批回退初审（7.1-7.8）'!$I:$I,$L$4,'审批回退初审（7.1-7.8）'!$K:$K,B14)</f>
        <v>0</v>
      </c>
      <c r="M14" s="26">
        <f>SUMIFS('审批回退初审（7.1-7.8）'!$O:$O,'审批回退初审（7.1-7.8）'!$I:$I,$M$4,'审批回退初审（7.1-7.8）'!$K:$K,B14)</f>
        <v>0</v>
      </c>
      <c r="N14" s="26">
        <f>SUMIFS('审批回退初审（7.1-7.8）'!$O:$O,'审批回退初审（7.1-7.8）'!$I:$I,$N$4,'审批回退初审（7.1-7.8）'!$K:$K,B14)</f>
        <v>1</v>
      </c>
      <c r="O14" s="26">
        <f>SUMIFS('审批回退初审（7.1-7.8）'!$O:$O,'审批回退初审（7.1-7.8）'!$I:$I,$O$4,'审批回退初审（7.1-7.8）'!$K:$K,B14)</f>
        <v>0</v>
      </c>
      <c r="P14" s="26">
        <f>SUMIFS('审批回退初审（7.1-7.8）'!$O:$O,'审批回退初审（7.1-7.8）'!$I:$I,$P$4,'审批回退初审（7.1-7.8）'!$K:$K,B14)</f>
        <v>0</v>
      </c>
      <c r="Q14" s="26">
        <f>SUMIFS('审批回退初审（7.1-7.8）'!$O:$O,'审批回退初审（7.1-7.8）'!$I:$I,$Q$4,'审批回退初审（7.1-7.8）'!$K:$K,B14)</f>
        <v>0</v>
      </c>
      <c r="R14" s="26">
        <f>SUMIFS('审批回退初审（7.1-7.8）'!$O:$O,'审批回退初审（7.1-7.8）'!$I:$I,$R$4,'审批回退初审（7.1-7.8）'!$K:$K,B14)</f>
        <v>0</v>
      </c>
      <c r="S14" s="27">
        <f t="shared" si="1"/>
        <v>5</v>
      </c>
    </row>
    <row r="15" spans="2:26" x14ac:dyDescent="0.15">
      <c r="B15" s="157" t="s">
        <v>191</v>
      </c>
      <c r="C15" s="25" t="str">
        <f>VLOOKUP(B15,'审批回退初审（7.1-7.8）'!K:L,2,FALSE)</f>
        <v>吴免</v>
      </c>
      <c r="D15" s="26" t="str">
        <f>VLOOKUP(C15,'组别&amp;区域'!M:R,6,0)</f>
        <v>审批十二组</v>
      </c>
      <c r="E15" s="26" t="str">
        <f>VLOOKUP(D15,'组别&amp;区域'!R:S,2,0)</f>
        <v>审批三区</v>
      </c>
      <c r="F15" s="26">
        <f>SUMIFS('审批回退初审（7.1-7.8）'!$O:$O,'审批回退初审（7.1-7.8）'!$I:$I,$F$4,'审批回退初审（7.1-7.8）'!$K:$K,B15)</f>
        <v>0</v>
      </c>
      <c r="G15" s="26">
        <f>SUMIFS('审批回退初审（7.1-7.8）'!$O:$O,'审批回退初审（7.1-7.8）'!$I:$I,$G$4,'审批回退初审（7.1-7.8）'!$K:$K,B15)</f>
        <v>2</v>
      </c>
      <c r="H15" s="26">
        <f>SUMIFS('审批回退初审（7.1-7.8）'!$O:$O,'审批回退初审（7.1-7.8）'!$I:$I,$H$4,'审批回退初审（7.1-7.8）'!$K:$K,B15)</f>
        <v>1</v>
      </c>
      <c r="I15" s="26">
        <f>SUMIFS('审批回退初审（7.1-7.8）'!$O:$O,'审批回退初审（7.1-7.8）'!$I:$I,$I$4,'审批回退初审（7.1-7.8）'!$K:$K,B15)</f>
        <v>2</v>
      </c>
      <c r="J15" s="26">
        <f>SUMIFS('审批回退初审（7.1-7.8）'!$O:$O,'审批回退初审（7.1-7.8）'!$I:$I,$J$4,'审批回退初审（7.1-7.8）'!$K:$K,B15)</f>
        <v>0</v>
      </c>
      <c r="K15" s="26">
        <f>SUMIFS('审批回退初审（7.1-7.8）'!$O:$O,'审批回退初审（7.1-7.8）'!$I:$I,$K$4,'审批回退初审（7.1-7.8）'!$K:$K,B15)</f>
        <v>0</v>
      </c>
      <c r="L15" s="26">
        <f>SUMIFS('审批回退初审（7.1-7.8）'!$O:$O,'审批回退初审（7.1-7.8）'!$I:$I,$L$4,'审批回退初审（7.1-7.8）'!$K:$K,B15)</f>
        <v>0</v>
      </c>
      <c r="M15" s="26">
        <f>SUMIFS('审批回退初审（7.1-7.8）'!$O:$O,'审批回退初审（7.1-7.8）'!$I:$I,$M$4,'审批回退初审（7.1-7.8）'!$K:$K,B15)</f>
        <v>0</v>
      </c>
      <c r="N15" s="26">
        <f>SUMIFS('审批回退初审（7.1-7.8）'!$O:$O,'审批回退初审（7.1-7.8）'!$I:$I,$N$4,'审批回退初审（7.1-7.8）'!$K:$K,B15)</f>
        <v>1</v>
      </c>
      <c r="O15" s="26">
        <f>SUMIFS('审批回退初审（7.1-7.8）'!$O:$O,'审批回退初审（7.1-7.8）'!$I:$I,$O$4,'审批回退初审（7.1-7.8）'!$K:$K,B15)</f>
        <v>0</v>
      </c>
      <c r="P15" s="26">
        <f>SUMIFS('审批回退初审（7.1-7.8）'!$O:$O,'审批回退初审（7.1-7.8）'!$I:$I,$P$4,'审批回退初审（7.1-7.8）'!$K:$K,B15)</f>
        <v>0</v>
      </c>
      <c r="Q15" s="26">
        <f>SUMIFS('审批回退初审（7.1-7.8）'!$O:$O,'审批回退初审（7.1-7.8）'!$I:$I,$Q$4,'审批回退初审（7.1-7.8）'!$K:$K,B15)</f>
        <v>0</v>
      </c>
      <c r="R15" s="26">
        <f>SUMIFS('审批回退初审（7.1-7.8）'!$O:$O,'审批回退初审（7.1-7.8）'!$I:$I,$R$4,'审批回退初审（7.1-7.8）'!$K:$K,B15)</f>
        <v>0</v>
      </c>
      <c r="S15" s="27">
        <f t="shared" si="1"/>
        <v>6</v>
      </c>
    </row>
    <row r="16" spans="2:26" x14ac:dyDescent="0.15">
      <c r="B16" s="157" t="s">
        <v>258</v>
      </c>
      <c r="C16" s="25" t="str">
        <f>VLOOKUP(B16,'审批回退初审（7.1-7.8）'!K:L,2,FALSE)</f>
        <v>闫鑫</v>
      </c>
      <c r="D16" s="26" t="str">
        <f>VLOOKUP(C16,'组别&amp;区域'!M:R,6,0)</f>
        <v>审批四组</v>
      </c>
      <c r="E16" s="26" t="str">
        <f>VLOOKUP(D16,'组别&amp;区域'!R:S,2,0)</f>
        <v>审批一区</v>
      </c>
      <c r="F16" s="26">
        <f>SUMIFS('审批回退初审（7.1-7.8）'!$O:$O,'审批回退初审（7.1-7.8）'!$I:$I,$F$4,'审批回退初审（7.1-7.8）'!$K:$K,B16)</f>
        <v>0</v>
      </c>
      <c r="G16" s="26">
        <f>SUMIFS('审批回退初审（7.1-7.8）'!$O:$O,'审批回退初审（7.1-7.8）'!$I:$I,$G$4,'审批回退初审（7.1-7.8）'!$K:$K,B16)</f>
        <v>0</v>
      </c>
      <c r="H16" s="26">
        <f>SUMIFS('审批回退初审（7.1-7.8）'!$O:$O,'审批回退初审（7.1-7.8）'!$I:$I,$H$4,'审批回退初审（7.1-7.8）'!$K:$K,B16)</f>
        <v>8</v>
      </c>
      <c r="I16" s="26">
        <f>SUMIFS('审批回退初审（7.1-7.8）'!$O:$O,'审批回退初审（7.1-7.8）'!$I:$I,$I$4,'审批回退初审（7.1-7.8）'!$K:$K,B16)</f>
        <v>2</v>
      </c>
      <c r="J16" s="26">
        <f>SUMIFS('审批回退初审（7.1-7.8）'!$O:$O,'审批回退初审（7.1-7.8）'!$I:$I,$J$4,'审批回退初审（7.1-7.8）'!$K:$K,B16)</f>
        <v>0</v>
      </c>
      <c r="K16" s="26">
        <f>SUMIFS('审批回退初审（7.1-7.8）'!$O:$O,'审批回退初审（7.1-7.8）'!$I:$I,$K$4,'审批回退初审（7.1-7.8）'!$K:$K,B16)</f>
        <v>0</v>
      </c>
      <c r="L16" s="26">
        <f>SUMIFS('审批回退初审（7.1-7.8）'!$O:$O,'审批回退初审（7.1-7.8）'!$I:$I,$L$4,'审批回退初审（7.1-7.8）'!$K:$K,B16)</f>
        <v>2</v>
      </c>
      <c r="M16" s="26">
        <f>SUMIFS('审批回退初审（7.1-7.8）'!$O:$O,'审批回退初审（7.1-7.8）'!$I:$I,$M$4,'审批回退初审（7.1-7.8）'!$K:$K,B16)</f>
        <v>0</v>
      </c>
      <c r="N16" s="26">
        <f>SUMIFS('审批回退初审（7.1-7.8）'!$O:$O,'审批回退初审（7.1-7.8）'!$I:$I,$N$4,'审批回退初审（7.1-7.8）'!$K:$K,B16)</f>
        <v>0</v>
      </c>
      <c r="O16" s="26">
        <f>SUMIFS('审批回退初审（7.1-7.8）'!$O:$O,'审批回退初审（7.1-7.8）'!$I:$I,$O$4,'审批回退初审（7.1-7.8）'!$K:$K,B16)</f>
        <v>0</v>
      </c>
      <c r="P16" s="26">
        <f>SUMIFS('审批回退初审（7.1-7.8）'!$O:$O,'审批回退初审（7.1-7.8）'!$I:$I,$P$4,'审批回退初审（7.1-7.8）'!$K:$K,B16)</f>
        <v>0</v>
      </c>
      <c r="Q16" s="26">
        <f>SUMIFS('审批回退初审（7.1-7.8）'!$O:$O,'审批回退初审（7.1-7.8）'!$I:$I,$Q$4,'审批回退初审（7.1-7.8）'!$K:$K,B16)</f>
        <v>0</v>
      </c>
      <c r="R16" s="26">
        <f>SUMIFS('审批回退初审（7.1-7.8）'!$O:$O,'审批回退初审（7.1-7.8）'!$I:$I,$R$4,'审批回退初审（7.1-7.8）'!$K:$K,B16)</f>
        <v>0</v>
      </c>
      <c r="S16" s="27">
        <f t="shared" si="1"/>
        <v>12</v>
      </c>
    </row>
    <row r="17" spans="2:19" x14ac:dyDescent="0.15">
      <c r="B17" s="157" t="s">
        <v>251</v>
      </c>
      <c r="C17" s="25" t="str">
        <f>VLOOKUP(B17,'审批回退初审（7.1-7.8）'!K:L,2,FALSE)</f>
        <v>王军</v>
      </c>
      <c r="D17" s="26" t="str">
        <f>VLOOKUP(C17,'组别&amp;区域'!M:R,6,0)</f>
        <v>审批五组</v>
      </c>
      <c r="E17" s="26" t="str">
        <f>VLOOKUP(D17,'组别&amp;区域'!R:S,2,0)</f>
        <v>审批一区</v>
      </c>
      <c r="F17" s="26">
        <f>SUMIFS('审批回退初审（7.1-7.8）'!$O:$O,'审批回退初审（7.1-7.8）'!$I:$I,$F$4,'审批回退初审（7.1-7.8）'!$K:$K,B17)</f>
        <v>0</v>
      </c>
      <c r="G17" s="26">
        <f>SUMIFS('审批回退初审（7.1-7.8）'!$O:$O,'审批回退初审（7.1-7.8）'!$I:$I,$G$4,'审批回退初审（7.1-7.8）'!$K:$K,B17)</f>
        <v>2</v>
      </c>
      <c r="H17" s="26">
        <f>SUMIFS('审批回退初审（7.1-7.8）'!$O:$O,'审批回退初审（7.1-7.8）'!$I:$I,$H$4,'审批回退初审（7.1-7.8）'!$K:$K,B17)</f>
        <v>7</v>
      </c>
      <c r="I17" s="26">
        <f>SUMIFS('审批回退初审（7.1-7.8）'!$O:$O,'审批回退初审（7.1-7.8）'!$I:$I,$I$4,'审批回退初审（7.1-7.8）'!$K:$K,B17)</f>
        <v>2</v>
      </c>
      <c r="J17" s="26">
        <f>SUMIFS('审批回退初审（7.1-7.8）'!$O:$O,'审批回退初审（7.1-7.8）'!$I:$I,$J$4,'审批回退初审（7.1-7.8）'!$K:$K,B17)</f>
        <v>0</v>
      </c>
      <c r="K17" s="26">
        <f>SUMIFS('审批回退初审（7.1-7.8）'!$O:$O,'审批回退初审（7.1-7.8）'!$I:$I,$K$4,'审批回退初审（7.1-7.8）'!$K:$K,B17)</f>
        <v>0</v>
      </c>
      <c r="L17" s="26">
        <f>SUMIFS('审批回退初审（7.1-7.8）'!$O:$O,'审批回退初审（7.1-7.8）'!$I:$I,$L$4,'审批回退初审（7.1-7.8）'!$K:$K,B17)</f>
        <v>2</v>
      </c>
      <c r="M17" s="26">
        <f>SUMIFS('审批回退初审（7.1-7.8）'!$O:$O,'审批回退初审（7.1-7.8）'!$I:$I,$M$4,'审批回退初审（7.1-7.8）'!$K:$K,B17)</f>
        <v>0</v>
      </c>
      <c r="N17" s="26">
        <f>SUMIFS('审批回退初审（7.1-7.8）'!$O:$O,'审批回退初审（7.1-7.8）'!$I:$I,$N$4,'审批回退初审（7.1-7.8）'!$K:$K,B17)</f>
        <v>0</v>
      </c>
      <c r="O17" s="26">
        <f>SUMIFS('审批回退初审（7.1-7.8）'!$O:$O,'审批回退初审（7.1-7.8）'!$I:$I,$O$4,'审批回退初审（7.1-7.8）'!$K:$K,B17)</f>
        <v>0</v>
      </c>
      <c r="P17" s="26">
        <f>SUMIFS('审批回退初审（7.1-7.8）'!$O:$O,'审批回退初审（7.1-7.8）'!$I:$I,$P$4,'审批回退初审（7.1-7.8）'!$K:$K,B17)</f>
        <v>0</v>
      </c>
      <c r="Q17" s="26">
        <f>SUMIFS('审批回退初审（7.1-7.8）'!$O:$O,'审批回退初审（7.1-7.8）'!$I:$I,$Q$4,'审批回退初审（7.1-7.8）'!$K:$K,B17)</f>
        <v>0</v>
      </c>
      <c r="R17" s="26">
        <f>SUMIFS('审批回退初审（7.1-7.8）'!$O:$O,'审批回退初审（7.1-7.8）'!$I:$I,$R$4,'审批回退初审（7.1-7.8）'!$K:$K,B17)</f>
        <v>0</v>
      </c>
      <c r="S17" s="27">
        <f t="shared" si="1"/>
        <v>13</v>
      </c>
    </row>
    <row r="18" spans="2:19" x14ac:dyDescent="0.15">
      <c r="B18" s="157" t="s">
        <v>184</v>
      </c>
      <c r="C18" s="25" t="str">
        <f>VLOOKUP(B18,'审批回退初审（7.1-7.8）'!K:L,2,FALSE)</f>
        <v>褚丽敏</v>
      </c>
      <c r="D18" s="26" t="str">
        <f>VLOOKUP(C18,'组别&amp;区域'!M:R,6,0)</f>
        <v>审批五组</v>
      </c>
      <c r="E18" s="26" t="str">
        <f>VLOOKUP(D18,'组别&amp;区域'!R:S,2,0)</f>
        <v>审批一区</v>
      </c>
      <c r="F18" s="26">
        <f>SUMIFS('审批回退初审（7.1-7.8）'!$O:$O,'审批回退初审（7.1-7.8）'!$I:$I,$F$4,'审批回退初审（7.1-7.8）'!$K:$K,B18)</f>
        <v>0</v>
      </c>
      <c r="G18" s="26">
        <f>SUMIFS('审批回退初审（7.1-7.8）'!$O:$O,'审批回退初审（7.1-7.8）'!$I:$I,$G$4,'审批回退初审（7.1-7.8）'!$K:$K,B18)</f>
        <v>1</v>
      </c>
      <c r="H18" s="26">
        <f>SUMIFS('审批回退初审（7.1-7.8）'!$O:$O,'审批回退初审（7.1-7.8）'!$I:$I,$H$4,'审批回退初审（7.1-7.8）'!$K:$K,B18)</f>
        <v>2</v>
      </c>
      <c r="I18" s="26">
        <f>SUMIFS('审批回退初审（7.1-7.8）'!$O:$O,'审批回退初审（7.1-7.8）'!$I:$I,$I$4,'审批回退初审（7.1-7.8）'!$K:$K,B18)</f>
        <v>2</v>
      </c>
      <c r="J18" s="26">
        <f>SUMIFS('审批回退初审（7.1-7.8）'!$O:$O,'审批回退初审（7.1-7.8）'!$I:$I,$J$4,'审批回退初审（7.1-7.8）'!$K:$K,B18)</f>
        <v>0</v>
      </c>
      <c r="K18" s="26">
        <f>SUMIFS('审批回退初审（7.1-7.8）'!$O:$O,'审批回退初审（7.1-7.8）'!$I:$I,$K$4,'审批回退初审（7.1-7.8）'!$K:$K,B18)</f>
        <v>0</v>
      </c>
      <c r="L18" s="26">
        <f>SUMIFS('审批回退初审（7.1-7.8）'!$O:$O,'审批回退初审（7.1-7.8）'!$I:$I,$L$4,'审批回退初审（7.1-7.8）'!$K:$K,B18)</f>
        <v>0</v>
      </c>
      <c r="M18" s="26">
        <f>SUMIFS('审批回退初审（7.1-7.8）'!$O:$O,'审批回退初审（7.1-7.8）'!$I:$I,$M$4,'审批回退初审（7.1-7.8）'!$K:$K,B18)</f>
        <v>0</v>
      </c>
      <c r="N18" s="26">
        <f>SUMIFS('审批回退初审（7.1-7.8）'!$O:$O,'审批回退初审（7.1-7.8）'!$I:$I,$N$4,'审批回退初审（7.1-7.8）'!$K:$K,B18)</f>
        <v>0</v>
      </c>
      <c r="O18" s="26">
        <f>SUMIFS('审批回退初审（7.1-7.8）'!$O:$O,'审批回退初审（7.1-7.8）'!$I:$I,$O$4,'审批回退初审（7.1-7.8）'!$K:$K,B18)</f>
        <v>0</v>
      </c>
      <c r="P18" s="26">
        <f>SUMIFS('审批回退初审（7.1-7.8）'!$O:$O,'审批回退初审（7.1-7.8）'!$I:$I,$P$4,'审批回退初审（7.1-7.8）'!$K:$K,B18)</f>
        <v>0</v>
      </c>
      <c r="Q18" s="26">
        <f>SUMIFS('审批回退初审（7.1-7.8）'!$O:$O,'审批回退初审（7.1-7.8）'!$I:$I,$Q$4,'审批回退初审（7.1-7.8）'!$K:$K,B18)</f>
        <v>0</v>
      </c>
      <c r="R18" s="26">
        <f>SUMIFS('审批回退初审（7.1-7.8）'!$O:$O,'审批回退初审（7.1-7.8）'!$I:$I,$R$4,'审批回退初审（7.1-7.8）'!$K:$K,B18)</f>
        <v>0</v>
      </c>
      <c r="S18" s="27">
        <f t="shared" si="1"/>
        <v>5</v>
      </c>
    </row>
    <row r="19" spans="2:19" x14ac:dyDescent="0.15">
      <c r="B19" s="157" t="s">
        <v>224</v>
      </c>
      <c r="C19" s="25" t="str">
        <f>VLOOKUP(B19,'审批回退初审（7.1-7.8）'!K:L,2,FALSE)</f>
        <v>刘畅</v>
      </c>
      <c r="D19" s="26" t="str">
        <f>VLOOKUP(C19,'组别&amp;区域'!M:R,6,0)</f>
        <v>审批九组</v>
      </c>
      <c r="E19" s="26" t="str">
        <f>VLOOKUP(D19,'组别&amp;区域'!R:S,2,0)</f>
        <v>审批二区</v>
      </c>
      <c r="F19" s="26">
        <f>SUMIFS('审批回退初审（7.1-7.8）'!$O:$O,'审批回退初审（7.1-7.8）'!$I:$I,$F$4,'审批回退初审（7.1-7.8）'!$K:$K,B19)</f>
        <v>0</v>
      </c>
      <c r="G19" s="26">
        <f>SUMIFS('审批回退初审（7.1-7.8）'!$O:$O,'审批回退初审（7.1-7.8）'!$I:$I,$G$4,'审批回退初审（7.1-7.8）'!$K:$K,B19)</f>
        <v>2</v>
      </c>
      <c r="H19" s="26">
        <f>SUMIFS('审批回退初审（7.1-7.8）'!$O:$O,'审批回退初审（7.1-7.8）'!$I:$I,$H$4,'审批回退初审（7.1-7.8）'!$K:$K,B19)</f>
        <v>2</v>
      </c>
      <c r="I19" s="26">
        <f>SUMIFS('审批回退初审（7.1-7.8）'!$O:$O,'审批回退初审（7.1-7.8）'!$I:$I,$I$4,'审批回退初审（7.1-7.8）'!$K:$K,B19)</f>
        <v>0</v>
      </c>
      <c r="J19" s="26">
        <f>SUMIFS('审批回退初审（7.1-7.8）'!$O:$O,'审批回退初审（7.1-7.8）'!$I:$I,$J$4,'审批回退初审（7.1-7.8）'!$K:$K,B19)</f>
        <v>0</v>
      </c>
      <c r="K19" s="26">
        <f>SUMIFS('审批回退初审（7.1-7.8）'!$O:$O,'审批回退初审（7.1-7.8）'!$I:$I,$K$4,'审批回退初审（7.1-7.8）'!$K:$K,B19)</f>
        <v>1</v>
      </c>
      <c r="L19" s="26">
        <f>SUMIFS('审批回退初审（7.1-7.8）'!$O:$O,'审批回退初审（7.1-7.8）'!$I:$I,$L$4,'审批回退初审（7.1-7.8）'!$K:$K,B19)</f>
        <v>0</v>
      </c>
      <c r="M19" s="26">
        <f>SUMIFS('审批回退初审（7.1-7.8）'!$O:$O,'审批回退初审（7.1-7.8）'!$I:$I,$M$4,'审批回退初审（7.1-7.8）'!$K:$K,B19)</f>
        <v>0</v>
      </c>
      <c r="N19" s="26">
        <f>SUMIFS('审批回退初审（7.1-7.8）'!$O:$O,'审批回退初审（7.1-7.8）'!$I:$I,$N$4,'审批回退初审（7.1-7.8）'!$K:$K,B19)</f>
        <v>1</v>
      </c>
      <c r="O19" s="26">
        <f>SUMIFS('审批回退初审（7.1-7.8）'!$O:$O,'审批回退初审（7.1-7.8）'!$I:$I,$O$4,'审批回退初审（7.1-7.8）'!$K:$K,B19)</f>
        <v>0</v>
      </c>
      <c r="P19" s="26">
        <f>SUMIFS('审批回退初审（7.1-7.8）'!$O:$O,'审批回退初审（7.1-7.8）'!$I:$I,$P$4,'审批回退初审（7.1-7.8）'!$K:$K,B19)</f>
        <v>0</v>
      </c>
      <c r="Q19" s="26">
        <f>SUMIFS('审批回退初审（7.1-7.8）'!$O:$O,'审批回退初审（7.1-7.8）'!$I:$I,$Q$4,'审批回退初审（7.1-7.8）'!$K:$K,B19)</f>
        <v>0</v>
      </c>
      <c r="R19" s="26">
        <f>SUMIFS('审批回退初审（7.1-7.8）'!$O:$O,'审批回退初审（7.1-7.8）'!$I:$I,$R$4,'审批回退初审（7.1-7.8）'!$K:$K,B19)</f>
        <v>0</v>
      </c>
      <c r="S19" s="27">
        <f t="shared" si="1"/>
        <v>6</v>
      </c>
    </row>
    <row r="20" spans="2:19" x14ac:dyDescent="0.15">
      <c r="B20" s="157" t="s">
        <v>194</v>
      </c>
      <c r="C20" s="25" t="str">
        <f>VLOOKUP(B20,'审批回退初审（7.1-7.8）'!K:L,2,FALSE)</f>
        <v>董双双</v>
      </c>
      <c r="D20" s="26" t="str">
        <f>VLOOKUP(C20,'组别&amp;区域'!M:R,6,0)</f>
        <v>审批十三组</v>
      </c>
      <c r="E20" s="26" t="str">
        <f>VLOOKUP(D20,'组别&amp;区域'!R:S,2,0)</f>
        <v>审批三区</v>
      </c>
      <c r="F20" s="26">
        <f>SUMIFS('审批回退初审（7.1-7.8）'!$O:$O,'审批回退初审（7.1-7.8）'!$I:$I,$F$4,'审批回退初审（7.1-7.8）'!$K:$K,B20)</f>
        <v>0</v>
      </c>
      <c r="G20" s="26">
        <f>SUMIFS('审批回退初审（7.1-7.8）'!$O:$O,'审批回退初审（7.1-7.8）'!$I:$I,$G$4,'审批回退初审（7.1-7.8）'!$K:$K,B20)</f>
        <v>1</v>
      </c>
      <c r="H20" s="26">
        <f>SUMIFS('审批回退初审（7.1-7.8）'!$O:$O,'审批回退初审（7.1-7.8）'!$I:$I,$H$4,'审批回退初审（7.1-7.8）'!$K:$K,B20)</f>
        <v>2</v>
      </c>
      <c r="I20" s="26">
        <f>SUMIFS('审批回退初审（7.1-7.8）'!$O:$O,'审批回退初审（7.1-7.8）'!$I:$I,$I$4,'审批回退初审（7.1-7.8）'!$K:$K,B20)</f>
        <v>0</v>
      </c>
      <c r="J20" s="26">
        <f>SUMIFS('审批回退初审（7.1-7.8）'!$O:$O,'审批回退初审（7.1-7.8）'!$I:$I,$J$4,'审批回退初审（7.1-7.8）'!$K:$K,B20)</f>
        <v>0</v>
      </c>
      <c r="K20" s="26">
        <f>SUMIFS('审批回退初审（7.1-7.8）'!$O:$O,'审批回退初审（7.1-7.8）'!$I:$I,$K$4,'审批回退初审（7.1-7.8）'!$K:$K,B20)</f>
        <v>1</v>
      </c>
      <c r="L20" s="26">
        <f>SUMIFS('审批回退初审（7.1-7.8）'!$O:$O,'审批回退初审（7.1-7.8）'!$I:$I,$L$4,'审批回退初审（7.1-7.8）'!$K:$K,B20)</f>
        <v>0</v>
      </c>
      <c r="M20" s="26">
        <f>SUMIFS('审批回退初审（7.1-7.8）'!$O:$O,'审批回退初审（7.1-7.8）'!$I:$I,$M$4,'审批回退初审（7.1-7.8）'!$K:$K,B20)</f>
        <v>0</v>
      </c>
      <c r="N20" s="26">
        <f>SUMIFS('审批回退初审（7.1-7.8）'!$O:$O,'审批回退初审（7.1-7.8）'!$I:$I,$N$4,'审批回退初审（7.1-7.8）'!$K:$K,B20)</f>
        <v>0</v>
      </c>
      <c r="O20" s="26">
        <f>SUMIFS('审批回退初审（7.1-7.8）'!$O:$O,'审批回退初审（7.1-7.8）'!$I:$I,$O$4,'审批回退初审（7.1-7.8）'!$K:$K,B20)</f>
        <v>0</v>
      </c>
      <c r="P20" s="26">
        <f>SUMIFS('审批回退初审（7.1-7.8）'!$O:$O,'审批回退初审（7.1-7.8）'!$I:$I,$P$4,'审批回退初审（7.1-7.8）'!$K:$K,B20)</f>
        <v>0</v>
      </c>
      <c r="Q20" s="26">
        <f>SUMIFS('审批回退初审（7.1-7.8）'!$O:$O,'审批回退初审（7.1-7.8）'!$I:$I,$Q$4,'审批回退初审（7.1-7.8）'!$K:$K,B20)</f>
        <v>0</v>
      </c>
      <c r="R20" s="26">
        <f>SUMIFS('审批回退初审（7.1-7.8）'!$O:$O,'审批回退初审（7.1-7.8）'!$I:$I,$R$4,'审批回退初审（7.1-7.8）'!$K:$K,B20)</f>
        <v>0</v>
      </c>
      <c r="S20" s="27">
        <f t="shared" si="1"/>
        <v>4</v>
      </c>
    </row>
    <row r="21" spans="2:19" x14ac:dyDescent="0.15">
      <c r="B21" s="157" t="s">
        <v>242</v>
      </c>
      <c r="C21" s="25" t="str">
        <f>VLOOKUP(B21,'审批回退初审（7.1-7.8）'!K:L,2,FALSE)</f>
        <v>王晨辰</v>
      </c>
      <c r="D21" s="26" t="str">
        <f>VLOOKUP(C21,'组别&amp;区域'!M:R,6,0)</f>
        <v>审批十组</v>
      </c>
      <c r="E21" s="26" t="str">
        <f>VLOOKUP(D21,'组别&amp;区域'!R:S,2,0)</f>
        <v>审批三区</v>
      </c>
      <c r="F21" s="26">
        <f>SUMIFS('审批回退初审（7.1-7.8）'!$O:$O,'审批回退初审（7.1-7.8）'!$I:$I,$F$4,'审批回退初审（7.1-7.8）'!$K:$K,B21)</f>
        <v>1</v>
      </c>
      <c r="G21" s="26">
        <f>SUMIFS('审批回退初审（7.1-7.8）'!$O:$O,'审批回退初审（7.1-7.8）'!$I:$I,$G$4,'审批回退初审（7.1-7.8）'!$K:$K,B21)</f>
        <v>1</v>
      </c>
      <c r="H21" s="26">
        <f>SUMIFS('审批回退初审（7.1-7.8）'!$O:$O,'审批回退初审（7.1-7.8）'!$I:$I,$H$4,'审批回退初审（7.1-7.8）'!$K:$K,B21)</f>
        <v>6</v>
      </c>
      <c r="I21" s="26">
        <f>SUMIFS('审批回退初审（7.1-7.8）'!$O:$O,'审批回退初审（7.1-7.8）'!$I:$I,$I$4,'审批回退初审（7.1-7.8）'!$K:$K,B21)</f>
        <v>3</v>
      </c>
      <c r="J21" s="26">
        <f>SUMIFS('审批回退初审（7.1-7.8）'!$O:$O,'审批回退初审（7.1-7.8）'!$I:$I,$J$4,'审批回退初审（7.1-7.8）'!$K:$K,B21)</f>
        <v>0</v>
      </c>
      <c r="K21" s="26">
        <f>SUMIFS('审批回退初审（7.1-7.8）'!$O:$O,'审批回退初审（7.1-7.8）'!$I:$I,$K$4,'审批回退初审（7.1-7.8）'!$K:$K,B21)</f>
        <v>2</v>
      </c>
      <c r="L21" s="26">
        <f>SUMIFS('审批回退初审（7.1-7.8）'!$O:$O,'审批回退初审（7.1-7.8）'!$I:$I,$L$4,'审批回退初审（7.1-7.8）'!$K:$K,B21)</f>
        <v>4</v>
      </c>
      <c r="M21" s="26">
        <f>SUMIFS('审批回退初审（7.1-7.8）'!$O:$O,'审批回退初审（7.1-7.8）'!$I:$I,$M$4,'审批回退初审（7.1-7.8）'!$K:$K,B21)</f>
        <v>0</v>
      </c>
      <c r="N21" s="26">
        <f>SUMIFS('审批回退初审（7.1-7.8）'!$O:$O,'审批回退初审（7.1-7.8）'!$I:$I,$N$4,'审批回退初审（7.1-7.8）'!$K:$K,B21)</f>
        <v>0</v>
      </c>
      <c r="O21" s="26">
        <f>SUMIFS('审批回退初审（7.1-7.8）'!$O:$O,'审批回退初审（7.1-7.8）'!$I:$I,$O$4,'审批回退初审（7.1-7.8）'!$K:$K,B21)</f>
        <v>0</v>
      </c>
      <c r="P21" s="26">
        <f>SUMIFS('审批回退初审（7.1-7.8）'!$O:$O,'审批回退初审（7.1-7.8）'!$I:$I,$P$4,'审批回退初审（7.1-7.8）'!$K:$K,B21)</f>
        <v>0</v>
      </c>
      <c r="Q21" s="26">
        <f>SUMIFS('审批回退初审（7.1-7.8）'!$O:$O,'审批回退初审（7.1-7.8）'!$I:$I,$Q$4,'审批回退初审（7.1-7.8）'!$K:$K,B21)</f>
        <v>0</v>
      </c>
      <c r="R21" s="26">
        <f>SUMIFS('审批回退初审（7.1-7.8）'!$O:$O,'审批回退初审（7.1-7.8）'!$I:$I,$R$4,'审批回退初审（7.1-7.8）'!$K:$K,B21)</f>
        <v>0</v>
      </c>
      <c r="S21" s="27">
        <f t="shared" si="1"/>
        <v>17</v>
      </c>
    </row>
    <row r="22" spans="2:19" x14ac:dyDescent="0.15">
      <c r="B22" s="157" t="s">
        <v>210</v>
      </c>
      <c r="C22" s="25" t="str">
        <f>VLOOKUP(B22,'审批回退初审（7.1-7.8）'!K:L,2,FALSE)</f>
        <v>王颖</v>
      </c>
      <c r="D22" s="26" t="str">
        <f>VLOOKUP(C22,'组别&amp;区域'!M:R,6,0)</f>
        <v>审批一组</v>
      </c>
      <c r="E22" s="26" t="str">
        <f>VLOOKUP(D22,'组别&amp;区域'!R:S,2,0)</f>
        <v>审批一区</v>
      </c>
      <c r="F22" s="26">
        <f>SUMIFS('审批回退初审（7.1-7.8）'!$O:$O,'审批回退初审（7.1-7.8）'!$I:$I,$F$4,'审批回退初审（7.1-7.8）'!$K:$K,B22)</f>
        <v>0</v>
      </c>
      <c r="G22" s="26">
        <f>SUMIFS('审批回退初审（7.1-7.8）'!$O:$O,'审批回退初审（7.1-7.8）'!$I:$I,$G$4,'审批回退初审（7.1-7.8）'!$K:$K,B22)</f>
        <v>1</v>
      </c>
      <c r="H22" s="26">
        <f>SUMIFS('审批回退初审（7.1-7.8）'!$O:$O,'审批回退初审（7.1-7.8）'!$I:$I,$H$4,'审批回退初审（7.1-7.8）'!$K:$K,B22)</f>
        <v>3</v>
      </c>
      <c r="I22" s="26">
        <f>SUMIFS('审批回退初审（7.1-7.8）'!$O:$O,'审批回退初审（7.1-7.8）'!$I:$I,$I$4,'审批回退初审（7.1-7.8）'!$K:$K,B22)</f>
        <v>1</v>
      </c>
      <c r="J22" s="26">
        <f>SUMIFS('审批回退初审（7.1-7.8）'!$O:$O,'审批回退初审（7.1-7.8）'!$I:$I,$J$4,'审批回退初审（7.1-7.8）'!$K:$K,B22)</f>
        <v>0</v>
      </c>
      <c r="K22" s="26">
        <f>SUMIFS('审批回退初审（7.1-7.8）'!$O:$O,'审批回退初审（7.1-7.8）'!$I:$I,$K$4,'审批回退初审（7.1-7.8）'!$K:$K,B22)</f>
        <v>0</v>
      </c>
      <c r="L22" s="26">
        <f>SUMIFS('审批回退初审（7.1-7.8）'!$O:$O,'审批回退初审（7.1-7.8）'!$I:$I,$L$4,'审批回退初审（7.1-7.8）'!$K:$K,B22)</f>
        <v>2</v>
      </c>
      <c r="M22" s="26">
        <f>SUMIFS('审批回退初审（7.1-7.8）'!$O:$O,'审批回退初审（7.1-7.8）'!$I:$I,$M$4,'审批回退初审（7.1-7.8）'!$K:$K,B22)</f>
        <v>0</v>
      </c>
      <c r="N22" s="26">
        <f>SUMIFS('审批回退初审（7.1-7.8）'!$O:$O,'审批回退初审（7.1-7.8）'!$I:$I,$N$4,'审批回退初审（7.1-7.8）'!$K:$K,B22)</f>
        <v>1</v>
      </c>
      <c r="O22" s="26">
        <f>SUMIFS('审批回退初审（7.1-7.8）'!$O:$O,'审批回退初审（7.1-7.8）'!$I:$I,$O$4,'审批回退初审（7.1-7.8）'!$K:$K,B22)</f>
        <v>0</v>
      </c>
      <c r="P22" s="26">
        <f>SUMIFS('审批回退初审（7.1-7.8）'!$O:$O,'审批回退初审（7.1-7.8）'!$I:$I,$P$4,'审批回退初审（7.1-7.8）'!$K:$K,B22)</f>
        <v>0</v>
      </c>
      <c r="Q22" s="26">
        <f>SUMIFS('审批回退初审（7.1-7.8）'!$O:$O,'审批回退初审（7.1-7.8）'!$I:$I,$Q$4,'审批回退初审（7.1-7.8）'!$K:$K,B22)</f>
        <v>0</v>
      </c>
      <c r="R22" s="26">
        <f>SUMIFS('审批回退初审（7.1-7.8）'!$O:$O,'审批回退初审（7.1-7.8）'!$I:$I,$R$4,'审批回退初审（7.1-7.8）'!$K:$K,B22)</f>
        <v>0</v>
      </c>
      <c r="S22" s="27">
        <f t="shared" si="1"/>
        <v>8</v>
      </c>
    </row>
    <row r="23" spans="2:19" x14ac:dyDescent="0.15">
      <c r="B23" s="157" t="s">
        <v>246</v>
      </c>
      <c r="C23" s="25" t="str">
        <f>VLOOKUP(B23,'审批回退初审（7.1-7.8）'!K:L,2,FALSE)</f>
        <v>孟晓慧</v>
      </c>
      <c r="D23" s="26" t="str">
        <f>VLOOKUP(C23,'组别&amp;区域'!M:R,6,0)</f>
        <v>审批九组</v>
      </c>
      <c r="E23" s="26" t="str">
        <f>VLOOKUP(D23,'组别&amp;区域'!R:S,2,0)</f>
        <v>审批二区</v>
      </c>
      <c r="F23" s="26">
        <f>SUMIFS('审批回退初审（7.1-7.8）'!$O:$O,'审批回退初审（7.1-7.8）'!$I:$I,$F$4,'审批回退初审（7.1-7.8）'!$K:$K,B23)</f>
        <v>0</v>
      </c>
      <c r="G23" s="26">
        <f>SUMIFS('审批回退初审（7.1-7.8）'!$O:$O,'审批回退初审（7.1-7.8）'!$I:$I,$G$4,'审批回退初审（7.1-7.8）'!$K:$K,B23)</f>
        <v>1</v>
      </c>
      <c r="H23" s="26">
        <f>SUMIFS('审批回退初审（7.1-7.8）'!$O:$O,'审批回退初审（7.1-7.8）'!$I:$I,$H$4,'审批回退初审（7.1-7.8）'!$K:$K,B23)</f>
        <v>4</v>
      </c>
      <c r="I23" s="26">
        <f>SUMIFS('审批回退初审（7.1-7.8）'!$O:$O,'审批回退初审（7.1-7.8）'!$I:$I,$I$4,'审批回退初审（7.1-7.8）'!$K:$K,B23)</f>
        <v>1</v>
      </c>
      <c r="J23" s="26">
        <f>SUMIFS('审批回退初审（7.1-7.8）'!$O:$O,'审批回退初审（7.1-7.8）'!$I:$I,$J$4,'审批回退初审（7.1-7.8）'!$K:$K,B23)</f>
        <v>0</v>
      </c>
      <c r="K23" s="26">
        <f>SUMIFS('审批回退初审（7.1-7.8）'!$O:$O,'审批回退初审（7.1-7.8）'!$I:$I,$K$4,'审批回退初审（7.1-7.8）'!$K:$K,B23)</f>
        <v>0</v>
      </c>
      <c r="L23" s="26">
        <f>SUMIFS('审批回退初审（7.1-7.8）'!$O:$O,'审批回退初审（7.1-7.8）'!$I:$I,$L$4,'审批回退初审（7.1-7.8）'!$K:$K,B23)</f>
        <v>3</v>
      </c>
      <c r="M23" s="26">
        <f>SUMIFS('审批回退初审（7.1-7.8）'!$O:$O,'审批回退初审（7.1-7.8）'!$I:$I,$M$4,'审批回退初审（7.1-7.8）'!$K:$K,B23)</f>
        <v>0</v>
      </c>
      <c r="N23" s="26">
        <f>SUMIFS('审批回退初审（7.1-7.8）'!$O:$O,'审批回退初审（7.1-7.8）'!$I:$I,$N$4,'审批回退初审（7.1-7.8）'!$K:$K,B23)</f>
        <v>0</v>
      </c>
      <c r="O23" s="26">
        <f>SUMIFS('审批回退初审（7.1-7.8）'!$O:$O,'审批回退初审（7.1-7.8）'!$I:$I,$O$4,'审批回退初审（7.1-7.8）'!$K:$K,B23)</f>
        <v>0</v>
      </c>
      <c r="P23" s="26">
        <f>SUMIFS('审批回退初审（7.1-7.8）'!$O:$O,'审批回退初审（7.1-7.8）'!$I:$I,$P$4,'审批回退初审（7.1-7.8）'!$K:$K,B23)</f>
        <v>0</v>
      </c>
      <c r="Q23" s="26">
        <f>SUMIFS('审批回退初审（7.1-7.8）'!$O:$O,'审批回退初审（7.1-7.8）'!$I:$I,$Q$4,'审批回退初审（7.1-7.8）'!$K:$K,B23)</f>
        <v>0</v>
      </c>
      <c r="R23" s="26">
        <f>SUMIFS('审批回退初审（7.1-7.8）'!$O:$O,'审批回退初审（7.1-7.8）'!$I:$I,$R$4,'审批回退初审（7.1-7.8）'!$K:$K,B23)</f>
        <v>0</v>
      </c>
      <c r="S23" s="27">
        <f t="shared" si="1"/>
        <v>9</v>
      </c>
    </row>
    <row r="24" spans="2:19" x14ac:dyDescent="0.15">
      <c r="B24" s="157" t="s">
        <v>211</v>
      </c>
      <c r="C24" s="25" t="str">
        <f>VLOOKUP(B24,'审批回退初审（7.1-7.8）'!K:L,2,FALSE)</f>
        <v>赵革静</v>
      </c>
      <c r="D24" s="26" t="str">
        <f>VLOOKUP(C24,'组别&amp;区域'!M:R,6,0)</f>
        <v>审批十二组</v>
      </c>
      <c r="E24" s="26" t="str">
        <f>VLOOKUP(D24,'组别&amp;区域'!R:S,2,0)</f>
        <v>审批三区</v>
      </c>
      <c r="F24" s="26">
        <f>SUMIFS('审批回退初审（7.1-7.8）'!$O:$O,'审批回退初审（7.1-7.8）'!$I:$I,$F$4,'审批回退初审（7.1-7.8）'!$K:$K,B24)</f>
        <v>0</v>
      </c>
      <c r="G24" s="26">
        <f>SUMIFS('审批回退初审（7.1-7.8）'!$O:$O,'审批回退初审（7.1-7.8）'!$I:$I,$G$4,'审批回退初审（7.1-7.8）'!$K:$K,B24)</f>
        <v>1</v>
      </c>
      <c r="H24" s="26">
        <f>SUMIFS('审批回退初审（7.1-7.8）'!$O:$O,'审批回退初审（7.1-7.8）'!$I:$I,$H$4,'审批回退初审（7.1-7.8）'!$K:$K,B24)</f>
        <v>3</v>
      </c>
      <c r="I24" s="26">
        <f>SUMIFS('审批回退初审（7.1-7.8）'!$O:$O,'审批回退初审（7.1-7.8）'!$I:$I,$I$4,'审批回退初审（7.1-7.8）'!$K:$K,B24)</f>
        <v>2</v>
      </c>
      <c r="J24" s="26">
        <f>SUMIFS('审批回退初审（7.1-7.8）'!$O:$O,'审批回退初审（7.1-7.8）'!$I:$I,$J$4,'审批回退初审（7.1-7.8）'!$K:$K,B24)</f>
        <v>2</v>
      </c>
      <c r="K24" s="26">
        <f>SUMIFS('审批回退初审（7.1-7.8）'!$O:$O,'审批回退初审（7.1-7.8）'!$I:$I,$K$4,'审批回退初审（7.1-7.8）'!$K:$K,B24)</f>
        <v>1</v>
      </c>
      <c r="L24" s="26">
        <f>SUMIFS('审批回退初审（7.1-7.8）'!$O:$O,'审批回退初审（7.1-7.8）'!$I:$I,$L$4,'审批回退初审（7.1-7.8）'!$K:$K,B24)</f>
        <v>1</v>
      </c>
      <c r="M24" s="26">
        <f>SUMIFS('审批回退初审（7.1-7.8）'!$O:$O,'审批回退初审（7.1-7.8）'!$I:$I,$M$4,'审批回退初审（7.1-7.8）'!$K:$K,B24)</f>
        <v>0</v>
      </c>
      <c r="N24" s="26">
        <f>SUMIFS('审批回退初审（7.1-7.8）'!$O:$O,'审批回退初审（7.1-7.8）'!$I:$I,$N$4,'审批回退初审（7.1-7.8）'!$K:$K,B24)</f>
        <v>0</v>
      </c>
      <c r="O24" s="26">
        <f>SUMIFS('审批回退初审（7.1-7.8）'!$O:$O,'审批回退初审（7.1-7.8）'!$I:$I,$O$4,'审批回退初审（7.1-7.8）'!$K:$K,B24)</f>
        <v>0</v>
      </c>
      <c r="P24" s="26">
        <f>SUMIFS('审批回退初审（7.1-7.8）'!$O:$O,'审批回退初审（7.1-7.8）'!$I:$I,$P$4,'审批回退初审（7.1-7.8）'!$K:$K,B24)</f>
        <v>0</v>
      </c>
      <c r="Q24" s="26">
        <f>SUMIFS('审批回退初审（7.1-7.8）'!$O:$O,'审批回退初审（7.1-7.8）'!$I:$I,$Q$4,'审批回退初审（7.1-7.8）'!$K:$K,B24)</f>
        <v>0</v>
      </c>
      <c r="R24" s="26">
        <f>SUMIFS('审批回退初审（7.1-7.8）'!$O:$O,'审批回退初审（7.1-7.8）'!$I:$I,$R$4,'审批回退初审（7.1-7.8）'!$K:$K,B24)</f>
        <v>0</v>
      </c>
      <c r="S24" s="27">
        <f t="shared" si="1"/>
        <v>10</v>
      </c>
    </row>
    <row r="25" spans="2:19" x14ac:dyDescent="0.15">
      <c r="B25" s="157" t="s">
        <v>213</v>
      </c>
      <c r="C25" s="25" t="str">
        <f>VLOOKUP(B25,'审批回退初审（7.1-7.8）'!K:L,2,FALSE)</f>
        <v>路倩倩</v>
      </c>
      <c r="D25" s="26" t="str">
        <f>VLOOKUP(C25,'组别&amp;区域'!M:R,6,0)</f>
        <v>审批十一组</v>
      </c>
      <c r="E25" s="26" t="str">
        <f>VLOOKUP(D25,'组别&amp;区域'!R:S,2,0)</f>
        <v>审批三区</v>
      </c>
      <c r="F25" s="26">
        <f>SUMIFS('审批回退初审（7.1-7.8）'!$O:$O,'审批回退初审（7.1-7.8）'!$I:$I,$F$4,'审批回退初审（7.1-7.8）'!$K:$K,B25)</f>
        <v>0</v>
      </c>
      <c r="G25" s="26">
        <f>SUMIFS('审批回退初审（7.1-7.8）'!$O:$O,'审批回退初审（7.1-7.8）'!$I:$I,$G$4,'审批回退初审（7.1-7.8）'!$K:$K,B25)</f>
        <v>0</v>
      </c>
      <c r="H25" s="26">
        <f>SUMIFS('审批回退初审（7.1-7.8）'!$O:$O,'审批回退初审（7.1-7.8）'!$I:$I,$H$4,'审批回退初审（7.1-7.8）'!$K:$K,B25)</f>
        <v>0</v>
      </c>
      <c r="I25" s="26">
        <f>SUMIFS('审批回退初审（7.1-7.8）'!$O:$O,'审批回退初审（7.1-7.8）'!$I:$I,$I$4,'审批回退初审（7.1-7.8）'!$K:$K,B25)</f>
        <v>0</v>
      </c>
      <c r="J25" s="26">
        <f>SUMIFS('审批回退初审（7.1-7.8）'!$O:$O,'审批回退初审（7.1-7.8）'!$I:$I,$J$4,'审批回退初审（7.1-7.8）'!$K:$K,B25)</f>
        <v>0</v>
      </c>
      <c r="K25" s="26">
        <f>SUMIFS('审批回退初审（7.1-7.8）'!$O:$O,'审批回退初审（7.1-7.8）'!$I:$I,$K$4,'审批回退初审（7.1-7.8）'!$K:$K,B25)</f>
        <v>0</v>
      </c>
      <c r="L25" s="26">
        <f>SUMIFS('审批回退初审（7.1-7.8）'!$O:$O,'审批回退初审（7.1-7.8）'!$I:$I,$L$4,'审批回退初审（7.1-7.8）'!$K:$K,B25)</f>
        <v>1</v>
      </c>
      <c r="M25" s="26">
        <f>SUMIFS('审批回退初审（7.1-7.8）'!$O:$O,'审批回退初审（7.1-7.8）'!$I:$I,$M$4,'审批回退初审（7.1-7.8）'!$K:$K,B25)</f>
        <v>0</v>
      </c>
      <c r="N25" s="26">
        <f>SUMIFS('审批回退初审（7.1-7.8）'!$O:$O,'审批回退初审（7.1-7.8）'!$I:$I,$N$4,'审批回退初审（7.1-7.8）'!$K:$K,B25)</f>
        <v>3</v>
      </c>
      <c r="O25" s="26">
        <f>SUMIFS('审批回退初审（7.1-7.8）'!$O:$O,'审批回退初审（7.1-7.8）'!$I:$I,$O$4,'审批回退初审（7.1-7.8）'!$K:$K,B25)</f>
        <v>0</v>
      </c>
      <c r="P25" s="26">
        <f>SUMIFS('审批回退初审（7.1-7.8）'!$O:$O,'审批回退初审（7.1-7.8）'!$I:$I,$P$4,'审批回退初审（7.1-7.8）'!$K:$K,B25)</f>
        <v>0</v>
      </c>
      <c r="Q25" s="26">
        <f>SUMIFS('审批回退初审（7.1-7.8）'!$O:$O,'审批回退初审（7.1-7.8）'!$I:$I,$Q$4,'审批回退初审（7.1-7.8）'!$K:$K,B25)</f>
        <v>0</v>
      </c>
      <c r="R25" s="26">
        <f>SUMIFS('审批回退初审（7.1-7.8）'!$O:$O,'审批回退初审（7.1-7.8）'!$I:$I,$R$4,'审批回退初审（7.1-7.8）'!$K:$K,B25)</f>
        <v>0</v>
      </c>
      <c r="S25" s="27">
        <f t="shared" si="1"/>
        <v>4</v>
      </c>
    </row>
    <row r="26" spans="2:19" x14ac:dyDescent="0.15">
      <c r="B26" s="157" t="s">
        <v>233</v>
      </c>
      <c r="C26" s="25" t="str">
        <f>VLOOKUP(B26,'审批回退初审（7.1-7.8）'!K:L,2,FALSE)</f>
        <v>陈新秀</v>
      </c>
      <c r="D26" s="26" t="str">
        <f>VLOOKUP(C26,'组别&amp;区域'!M:R,6,0)</f>
        <v>审批十一组</v>
      </c>
      <c r="E26" s="26" t="str">
        <f>VLOOKUP(D26,'组别&amp;区域'!R:S,2,0)</f>
        <v>审批三区</v>
      </c>
      <c r="F26" s="26">
        <f>SUMIFS('审批回退初审（7.1-7.8）'!$O:$O,'审批回退初审（7.1-7.8）'!$I:$I,$F$4,'审批回退初审（7.1-7.8）'!$K:$K,B26)</f>
        <v>0</v>
      </c>
      <c r="G26" s="26">
        <f>SUMIFS('审批回退初审（7.1-7.8）'!$O:$O,'审批回退初审（7.1-7.8）'!$I:$I,$G$4,'审批回退初审（7.1-7.8）'!$K:$K,B26)</f>
        <v>1</v>
      </c>
      <c r="H26" s="26">
        <f>SUMIFS('审批回退初审（7.1-7.8）'!$O:$O,'审批回退初审（7.1-7.8）'!$I:$I,$H$4,'审批回退初审（7.1-7.8）'!$K:$K,B26)</f>
        <v>0</v>
      </c>
      <c r="I26" s="26">
        <f>SUMIFS('审批回退初审（7.1-7.8）'!$O:$O,'审批回退初审（7.1-7.8）'!$I:$I,$I$4,'审批回退初审（7.1-7.8）'!$K:$K,B26)</f>
        <v>0</v>
      </c>
      <c r="J26" s="26">
        <f>SUMIFS('审批回退初审（7.1-7.8）'!$O:$O,'审批回退初审（7.1-7.8）'!$I:$I,$J$4,'审批回退初审（7.1-7.8）'!$K:$K,B26)</f>
        <v>0</v>
      </c>
      <c r="K26" s="26">
        <f>SUMIFS('审批回退初审（7.1-7.8）'!$O:$O,'审批回退初审（7.1-7.8）'!$I:$I,$K$4,'审批回退初审（7.1-7.8）'!$K:$K,B26)</f>
        <v>0</v>
      </c>
      <c r="L26" s="26">
        <f>SUMIFS('审批回退初审（7.1-7.8）'!$O:$O,'审批回退初审（7.1-7.8）'!$I:$I,$L$4,'审批回退初审（7.1-7.8）'!$K:$K,B26)</f>
        <v>0</v>
      </c>
      <c r="M26" s="26">
        <f>SUMIFS('审批回退初审（7.1-7.8）'!$O:$O,'审批回退初审（7.1-7.8）'!$I:$I,$M$4,'审批回退初审（7.1-7.8）'!$K:$K,B26)</f>
        <v>0</v>
      </c>
      <c r="N26" s="26">
        <f>SUMIFS('审批回退初审（7.1-7.8）'!$O:$O,'审批回退初审（7.1-7.8）'!$I:$I,$N$4,'审批回退初审（7.1-7.8）'!$K:$K,B26)</f>
        <v>0</v>
      </c>
      <c r="O26" s="26">
        <f>SUMIFS('审批回退初审（7.1-7.8）'!$O:$O,'审批回退初审（7.1-7.8）'!$I:$I,$O$4,'审批回退初审（7.1-7.8）'!$K:$K,B26)</f>
        <v>0</v>
      </c>
      <c r="P26" s="26">
        <f>SUMIFS('审批回退初审（7.1-7.8）'!$O:$O,'审批回退初审（7.1-7.8）'!$I:$I,$P$4,'审批回退初审（7.1-7.8）'!$K:$K,B26)</f>
        <v>0</v>
      </c>
      <c r="Q26" s="26">
        <f>SUMIFS('审批回退初审（7.1-7.8）'!$O:$O,'审批回退初审（7.1-7.8）'!$I:$I,$Q$4,'审批回退初审（7.1-7.8）'!$K:$K,B26)</f>
        <v>0</v>
      </c>
      <c r="R26" s="26">
        <f>SUMIFS('审批回退初审（7.1-7.8）'!$O:$O,'审批回退初审（7.1-7.8）'!$I:$I,$R$4,'审批回退初审（7.1-7.8）'!$K:$K,B26)</f>
        <v>0</v>
      </c>
      <c r="S26" s="27">
        <f t="shared" si="1"/>
        <v>1</v>
      </c>
    </row>
    <row r="27" spans="2:19" x14ac:dyDescent="0.15">
      <c r="B27" s="157" t="s">
        <v>225</v>
      </c>
      <c r="C27" s="25" t="str">
        <f>VLOOKUP(B27,'审批回退初审（7.1-7.8）'!K:L,2,FALSE)</f>
        <v>范辰凤</v>
      </c>
      <c r="D27" s="26" t="str">
        <f>VLOOKUP(C27,'组别&amp;区域'!M:R,6,0)</f>
        <v>综合业务三组</v>
      </c>
      <c r="E27" s="26" t="str">
        <f>VLOOKUP(D27,'组别&amp;区域'!R:S,2,0)</f>
        <v>审批三区</v>
      </c>
      <c r="F27" s="26">
        <f>SUMIFS('审批回退初审（7.1-7.8）'!$O:$O,'审批回退初审（7.1-7.8）'!$I:$I,$F$4,'审批回退初审（7.1-7.8）'!$K:$K,B27)</f>
        <v>0</v>
      </c>
      <c r="G27" s="26">
        <f>SUMIFS('审批回退初审（7.1-7.8）'!$O:$O,'审批回退初审（7.1-7.8）'!$I:$I,$G$4,'审批回退初审（7.1-7.8）'!$K:$K,B27)</f>
        <v>0</v>
      </c>
      <c r="H27" s="26">
        <f>SUMIFS('审批回退初审（7.1-7.8）'!$O:$O,'审批回退初审（7.1-7.8）'!$I:$I,$H$4,'审批回退初审（7.1-7.8）'!$K:$K,B27)</f>
        <v>0</v>
      </c>
      <c r="I27" s="26">
        <f>SUMIFS('审批回退初审（7.1-7.8）'!$O:$O,'审批回退初审（7.1-7.8）'!$I:$I,$I$4,'审批回退初审（7.1-7.8）'!$K:$K,B27)</f>
        <v>1</v>
      </c>
      <c r="J27" s="26">
        <f>SUMIFS('审批回退初审（7.1-7.8）'!$O:$O,'审批回退初审（7.1-7.8）'!$I:$I,$J$4,'审批回退初审（7.1-7.8）'!$K:$K,B27)</f>
        <v>0</v>
      </c>
      <c r="K27" s="26">
        <f>SUMIFS('审批回退初审（7.1-7.8）'!$O:$O,'审批回退初审（7.1-7.8）'!$I:$I,$K$4,'审批回退初审（7.1-7.8）'!$K:$K,B27)</f>
        <v>0</v>
      </c>
      <c r="L27" s="26">
        <f>SUMIFS('审批回退初审（7.1-7.8）'!$O:$O,'审批回退初审（7.1-7.8）'!$I:$I,$L$4,'审批回退初审（7.1-7.8）'!$K:$K,B27)</f>
        <v>0</v>
      </c>
      <c r="M27" s="26">
        <f>SUMIFS('审批回退初审（7.1-7.8）'!$O:$O,'审批回退初审（7.1-7.8）'!$I:$I,$M$4,'审批回退初审（7.1-7.8）'!$K:$K,B27)</f>
        <v>0</v>
      </c>
      <c r="N27" s="26">
        <f>SUMIFS('审批回退初审（7.1-7.8）'!$O:$O,'审批回退初审（7.1-7.8）'!$I:$I,$N$4,'审批回退初审（7.1-7.8）'!$K:$K,B27)</f>
        <v>0</v>
      </c>
      <c r="O27" s="26">
        <f>SUMIFS('审批回退初审（7.1-7.8）'!$O:$O,'审批回退初审（7.1-7.8）'!$I:$I,$O$4,'审批回退初审（7.1-7.8）'!$K:$K,B27)</f>
        <v>0</v>
      </c>
      <c r="P27" s="26">
        <f>SUMIFS('审批回退初审（7.1-7.8）'!$O:$O,'审批回退初审（7.1-7.8）'!$I:$I,$P$4,'审批回退初审（7.1-7.8）'!$K:$K,B27)</f>
        <v>0</v>
      </c>
      <c r="Q27" s="26">
        <f>SUMIFS('审批回退初审（7.1-7.8）'!$O:$O,'审批回退初审（7.1-7.8）'!$I:$I,$Q$4,'审批回退初审（7.1-7.8）'!$K:$K,B27)</f>
        <v>0</v>
      </c>
      <c r="R27" s="26">
        <f>SUMIFS('审批回退初审（7.1-7.8）'!$O:$O,'审批回退初审（7.1-7.8）'!$I:$I,$R$4,'审批回退初审（7.1-7.8）'!$K:$K,B27)</f>
        <v>0</v>
      </c>
      <c r="S27" s="27">
        <f t="shared" si="1"/>
        <v>1</v>
      </c>
    </row>
    <row r="28" spans="2:19" x14ac:dyDescent="0.15">
      <c r="B28" s="157" t="s">
        <v>250</v>
      </c>
      <c r="C28" s="25" t="str">
        <f>VLOOKUP(B28,'审批回退初审（7.1-7.8）'!K:L,2,FALSE)</f>
        <v>闫正</v>
      </c>
      <c r="D28" s="26" t="str">
        <f>VLOOKUP(C28,'组别&amp;区域'!M:R,6,0)</f>
        <v>审批十三组</v>
      </c>
      <c r="E28" s="26" t="str">
        <f>VLOOKUP(D28,'组别&amp;区域'!R:S,2,0)</f>
        <v>审批三区</v>
      </c>
      <c r="F28" s="26">
        <f>SUMIFS('审批回退初审（7.1-7.8）'!$O:$O,'审批回退初审（7.1-7.8）'!$I:$I,$F$4,'审批回退初审（7.1-7.8）'!$K:$K,B28)</f>
        <v>0</v>
      </c>
      <c r="G28" s="26">
        <f>SUMIFS('审批回退初审（7.1-7.8）'!$O:$O,'审批回退初审（7.1-7.8）'!$I:$I,$G$4,'审批回退初审（7.1-7.8）'!$K:$K,B28)</f>
        <v>1</v>
      </c>
      <c r="H28" s="26">
        <f>SUMIFS('审批回退初审（7.1-7.8）'!$O:$O,'审批回退初审（7.1-7.8）'!$I:$I,$H$4,'审批回退初审（7.1-7.8）'!$K:$K,B28)</f>
        <v>6</v>
      </c>
      <c r="I28" s="26">
        <f>SUMIFS('审批回退初审（7.1-7.8）'!$O:$O,'审批回退初审（7.1-7.8）'!$I:$I,$I$4,'审批回退初审（7.1-7.8）'!$K:$K,B28)</f>
        <v>0</v>
      </c>
      <c r="J28" s="26">
        <f>SUMIFS('审批回退初审（7.1-7.8）'!$O:$O,'审批回退初审（7.1-7.8）'!$I:$I,$J$4,'审批回退初审（7.1-7.8）'!$K:$K,B28)</f>
        <v>0</v>
      </c>
      <c r="K28" s="26">
        <f>SUMIFS('审批回退初审（7.1-7.8）'!$O:$O,'审批回退初审（7.1-7.8）'!$I:$I,$K$4,'审批回退初审（7.1-7.8）'!$K:$K,B28)</f>
        <v>0</v>
      </c>
      <c r="L28" s="26">
        <f>SUMIFS('审批回退初审（7.1-7.8）'!$O:$O,'审批回退初审（7.1-7.8）'!$I:$I,$L$4,'审批回退初审（7.1-7.8）'!$K:$K,B28)</f>
        <v>0</v>
      </c>
      <c r="M28" s="26">
        <f>SUMIFS('审批回退初审（7.1-7.8）'!$O:$O,'审批回退初审（7.1-7.8）'!$I:$I,$M$4,'审批回退初审（7.1-7.8）'!$K:$K,B28)</f>
        <v>0</v>
      </c>
      <c r="N28" s="26">
        <f>SUMIFS('审批回退初审（7.1-7.8）'!$O:$O,'审批回退初审（7.1-7.8）'!$I:$I,$N$4,'审批回退初审（7.1-7.8）'!$K:$K,B28)</f>
        <v>2</v>
      </c>
      <c r="O28" s="26">
        <f>SUMIFS('审批回退初审（7.1-7.8）'!$O:$O,'审批回退初审（7.1-7.8）'!$I:$I,$O$4,'审批回退初审（7.1-7.8）'!$K:$K,B28)</f>
        <v>0</v>
      </c>
      <c r="P28" s="26">
        <f>SUMIFS('审批回退初审（7.1-7.8）'!$O:$O,'审批回退初审（7.1-7.8）'!$I:$I,$P$4,'审批回退初审（7.1-7.8）'!$K:$K,B28)</f>
        <v>0</v>
      </c>
      <c r="Q28" s="26">
        <f>SUMIFS('审批回退初审（7.1-7.8）'!$O:$O,'审批回退初审（7.1-7.8）'!$I:$I,$Q$4,'审批回退初审（7.1-7.8）'!$K:$K,B28)</f>
        <v>0</v>
      </c>
      <c r="R28" s="26">
        <f>SUMIFS('审批回退初审（7.1-7.8）'!$O:$O,'审批回退初审（7.1-7.8）'!$I:$I,$R$4,'审批回退初审（7.1-7.8）'!$K:$K,B28)</f>
        <v>0</v>
      </c>
      <c r="S28" s="27">
        <f t="shared" si="1"/>
        <v>9</v>
      </c>
    </row>
    <row r="29" spans="2:19" x14ac:dyDescent="0.15">
      <c r="B29" s="157" t="s">
        <v>229</v>
      </c>
      <c r="C29" s="25" t="str">
        <f>VLOOKUP(B29,'审批回退初审（7.1-7.8）'!K:L,2,FALSE)</f>
        <v>李玉莉</v>
      </c>
      <c r="D29" s="26" t="str">
        <f>VLOOKUP(C29,'组别&amp;区域'!M:R,6,0)</f>
        <v>审批五组</v>
      </c>
      <c r="E29" s="26" t="str">
        <f>VLOOKUP(D29,'组别&amp;区域'!R:S,2,0)</f>
        <v>审批一区</v>
      </c>
      <c r="F29" s="26">
        <f>SUMIFS('审批回退初审（7.1-7.8）'!$O:$O,'审批回退初审（7.1-7.8）'!$I:$I,$F$4,'审批回退初审（7.1-7.8）'!$K:$K,B29)</f>
        <v>0</v>
      </c>
      <c r="G29" s="26">
        <f>SUMIFS('审批回退初审（7.1-7.8）'!$O:$O,'审批回退初审（7.1-7.8）'!$I:$I,$G$4,'审批回退初审（7.1-7.8）'!$K:$K,B29)</f>
        <v>3</v>
      </c>
      <c r="H29" s="26">
        <f>SUMIFS('审批回退初审（7.1-7.8）'!$O:$O,'审批回退初审（7.1-7.8）'!$I:$I,$H$4,'审批回退初审（7.1-7.8）'!$K:$K,B29)</f>
        <v>6</v>
      </c>
      <c r="I29" s="26">
        <f>SUMIFS('审批回退初审（7.1-7.8）'!$O:$O,'审批回退初审（7.1-7.8）'!$I:$I,$I$4,'审批回退初审（7.1-7.8）'!$K:$K,B29)</f>
        <v>3</v>
      </c>
      <c r="J29" s="26">
        <f>SUMIFS('审批回退初审（7.1-7.8）'!$O:$O,'审批回退初审（7.1-7.8）'!$I:$I,$J$4,'审批回退初审（7.1-7.8）'!$K:$K,B29)</f>
        <v>0</v>
      </c>
      <c r="K29" s="26">
        <f>SUMIFS('审批回退初审（7.1-7.8）'!$O:$O,'审批回退初审（7.1-7.8）'!$I:$I,$K$4,'审批回退初审（7.1-7.8）'!$K:$K,B29)</f>
        <v>0</v>
      </c>
      <c r="L29" s="26">
        <f>SUMIFS('审批回退初审（7.1-7.8）'!$O:$O,'审批回退初审（7.1-7.8）'!$I:$I,$L$4,'审批回退初审（7.1-7.8）'!$K:$K,B29)</f>
        <v>0</v>
      </c>
      <c r="M29" s="26">
        <f>SUMIFS('审批回退初审（7.1-7.8）'!$O:$O,'审批回退初审（7.1-7.8）'!$I:$I,$M$4,'审批回退初审（7.1-7.8）'!$K:$K,B29)</f>
        <v>0</v>
      </c>
      <c r="N29" s="26">
        <f>SUMIFS('审批回退初审（7.1-7.8）'!$O:$O,'审批回退初审（7.1-7.8）'!$I:$I,$N$4,'审批回退初审（7.1-7.8）'!$K:$K,B29)</f>
        <v>1</v>
      </c>
      <c r="O29" s="26">
        <f>SUMIFS('审批回退初审（7.1-7.8）'!$O:$O,'审批回退初审（7.1-7.8）'!$I:$I,$O$4,'审批回退初审（7.1-7.8）'!$K:$K,B29)</f>
        <v>0</v>
      </c>
      <c r="P29" s="26">
        <f>SUMIFS('审批回退初审（7.1-7.8）'!$O:$O,'审批回退初审（7.1-7.8）'!$I:$I,$P$4,'审批回退初审（7.1-7.8）'!$K:$K,B29)</f>
        <v>1</v>
      </c>
      <c r="Q29" s="26">
        <f>SUMIFS('审批回退初审（7.1-7.8）'!$O:$O,'审批回退初审（7.1-7.8）'!$I:$I,$Q$4,'审批回退初审（7.1-7.8）'!$K:$K,B29)</f>
        <v>0</v>
      </c>
      <c r="R29" s="26">
        <f>SUMIFS('审批回退初审（7.1-7.8）'!$O:$O,'审批回退初审（7.1-7.8）'!$I:$I,$R$4,'审批回退初审（7.1-7.8）'!$K:$K,B29)</f>
        <v>0</v>
      </c>
      <c r="S29" s="27">
        <f t="shared" si="1"/>
        <v>14</v>
      </c>
    </row>
    <row r="30" spans="2:19" x14ac:dyDescent="0.15">
      <c r="B30" s="157" t="s">
        <v>929</v>
      </c>
      <c r="C30" s="25" t="str">
        <f>VLOOKUP(B30,'审批回退初审（7.1-7.8）'!K:L,2,FALSE)</f>
        <v>肖秋亚</v>
      </c>
      <c r="D30" s="26" t="str">
        <f>VLOOKUP(C30,'组别&amp;区域'!M:R,6,0)</f>
        <v>审批五组</v>
      </c>
      <c r="E30" s="26" t="str">
        <f>VLOOKUP(D30,'组别&amp;区域'!R:S,2,0)</f>
        <v>审批一区</v>
      </c>
      <c r="F30" s="26">
        <f>SUMIFS('审批回退初审（7.1-7.8）'!$O:$O,'审批回退初审（7.1-7.8）'!$I:$I,$F$4,'审批回退初审（7.1-7.8）'!$K:$K,B30)</f>
        <v>0</v>
      </c>
      <c r="G30" s="26">
        <f>SUMIFS('审批回退初审（7.1-7.8）'!$O:$O,'审批回退初审（7.1-7.8）'!$I:$I,$G$4,'审批回退初审（7.1-7.8）'!$K:$K,B30)</f>
        <v>0</v>
      </c>
      <c r="H30" s="26">
        <f>SUMIFS('审批回退初审（7.1-7.8）'!$O:$O,'审批回退初审（7.1-7.8）'!$I:$I,$H$4,'审批回退初审（7.1-7.8）'!$K:$K,B30)</f>
        <v>1</v>
      </c>
      <c r="I30" s="26">
        <f>SUMIFS('审批回退初审（7.1-7.8）'!$O:$O,'审批回退初审（7.1-7.8）'!$I:$I,$I$4,'审批回退初审（7.1-7.8）'!$K:$K,B30)</f>
        <v>2</v>
      </c>
      <c r="J30" s="26">
        <f>SUMIFS('审批回退初审（7.1-7.8）'!$O:$O,'审批回退初审（7.1-7.8）'!$I:$I,$J$4,'审批回退初审（7.1-7.8）'!$K:$K,B30)</f>
        <v>1</v>
      </c>
      <c r="K30" s="26">
        <f>SUMIFS('审批回退初审（7.1-7.8）'!$O:$O,'审批回退初审（7.1-7.8）'!$I:$I,$K$4,'审批回退初审（7.1-7.8）'!$K:$K,B30)</f>
        <v>0</v>
      </c>
      <c r="L30" s="26">
        <f>SUMIFS('审批回退初审（7.1-7.8）'!$O:$O,'审批回退初审（7.1-7.8）'!$I:$I,$L$4,'审批回退初审（7.1-7.8）'!$K:$K,B30)</f>
        <v>0</v>
      </c>
      <c r="M30" s="26">
        <f>SUMIFS('审批回退初审（7.1-7.8）'!$O:$O,'审批回退初审（7.1-7.8）'!$I:$I,$M$4,'审批回退初审（7.1-7.8）'!$K:$K,B30)</f>
        <v>0</v>
      </c>
      <c r="N30" s="26">
        <f>SUMIFS('审批回退初审（7.1-7.8）'!$O:$O,'审批回退初审（7.1-7.8）'!$I:$I,$N$4,'审批回退初审（7.1-7.8）'!$K:$K,B30)</f>
        <v>0</v>
      </c>
      <c r="O30" s="26">
        <f>SUMIFS('审批回退初审（7.1-7.8）'!$O:$O,'审批回退初审（7.1-7.8）'!$I:$I,$O$4,'审批回退初审（7.1-7.8）'!$K:$K,B30)</f>
        <v>0</v>
      </c>
      <c r="P30" s="26">
        <f>SUMIFS('审批回退初审（7.1-7.8）'!$O:$O,'审批回退初审（7.1-7.8）'!$I:$I,$P$4,'审批回退初审（7.1-7.8）'!$K:$K,B30)</f>
        <v>0</v>
      </c>
      <c r="Q30" s="26">
        <f>SUMIFS('审批回退初审（7.1-7.8）'!$O:$O,'审批回退初审（7.1-7.8）'!$I:$I,$Q$4,'审批回退初审（7.1-7.8）'!$K:$K,B30)</f>
        <v>0</v>
      </c>
      <c r="R30" s="26">
        <f>SUMIFS('审批回退初审（7.1-7.8）'!$O:$O,'审批回退初审（7.1-7.8）'!$I:$I,$R$4,'审批回退初审（7.1-7.8）'!$K:$K,B30)</f>
        <v>0</v>
      </c>
      <c r="S30" s="27">
        <f t="shared" si="1"/>
        <v>4</v>
      </c>
    </row>
    <row r="31" spans="2:19" x14ac:dyDescent="0.15">
      <c r="B31" s="157" t="s">
        <v>261</v>
      </c>
      <c r="C31" s="25" t="str">
        <f>VLOOKUP(B31,'审批回退初审（7.1-7.8）'!K:L,2,FALSE)</f>
        <v>王俊贤</v>
      </c>
      <c r="D31" s="26" t="str">
        <f>VLOOKUP(C31,'组别&amp;区域'!M:R,6,0)</f>
        <v>审批一组</v>
      </c>
      <c r="E31" s="26" t="str">
        <f>VLOOKUP(D31,'组别&amp;区域'!R:S,2,0)</f>
        <v>审批一区</v>
      </c>
      <c r="F31" s="26">
        <f>SUMIFS('审批回退初审（7.1-7.8）'!$O:$O,'审批回退初审（7.1-7.8）'!$I:$I,$F$4,'审批回退初审（7.1-7.8）'!$K:$K,B31)</f>
        <v>0</v>
      </c>
      <c r="G31" s="26">
        <f>SUMIFS('审批回退初审（7.1-7.8）'!$O:$O,'审批回退初审（7.1-7.8）'!$I:$I,$G$4,'审批回退初审（7.1-7.8）'!$K:$K,B31)</f>
        <v>1</v>
      </c>
      <c r="H31" s="26">
        <f>SUMIFS('审批回退初审（7.1-7.8）'!$O:$O,'审批回退初审（7.1-7.8）'!$I:$I,$H$4,'审批回退初审（7.1-7.8）'!$K:$K,B31)</f>
        <v>5</v>
      </c>
      <c r="I31" s="26">
        <f>SUMIFS('审批回退初审（7.1-7.8）'!$O:$O,'审批回退初审（7.1-7.8）'!$I:$I,$I$4,'审批回退初审（7.1-7.8）'!$K:$K,B31)</f>
        <v>2</v>
      </c>
      <c r="J31" s="26">
        <f>SUMIFS('审批回退初审（7.1-7.8）'!$O:$O,'审批回退初审（7.1-7.8）'!$I:$I,$J$4,'审批回退初审（7.1-7.8）'!$K:$K,B31)</f>
        <v>0</v>
      </c>
      <c r="K31" s="26">
        <f>SUMIFS('审批回退初审（7.1-7.8）'!$O:$O,'审批回退初审（7.1-7.8）'!$I:$I,$K$4,'审批回退初审（7.1-7.8）'!$K:$K,B31)</f>
        <v>0</v>
      </c>
      <c r="L31" s="26">
        <f>SUMIFS('审批回退初审（7.1-7.8）'!$O:$O,'审批回退初审（7.1-7.8）'!$I:$I,$L$4,'审批回退初审（7.1-7.8）'!$K:$K,B31)</f>
        <v>2</v>
      </c>
      <c r="M31" s="26">
        <f>SUMIFS('审批回退初审（7.1-7.8）'!$O:$O,'审批回退初审（7.1-7.8）'!$I:$I,$M$4,'审批回退初审（7.1-7.8）'!$K:$K,B31)</f>
        <v>1</v>
      </c>
      <c r="N31" s="26">
        <f>SUMIFS('审批回退初审（7.1-7.8）'!$O:$O,'审批回退初审（7.1-7.8）'!$I:$I,$N$4,'审批回退初审（7.1-7.8）'!$K:$K,B31)</f>
        <v>0</v>
      </c>
      <c r="O31" s="26">
        <f>SUMIFS('审批回退初审（7.1-7.8）'!$O:$O,'审批回退初审（7.1-7.8）'!$I:$I,$O$4,'审批回退初审（7.1-7.8）'!$K:$K,B31)</f>
        <v>0</v>
      </c>
      <c r="P31" s="26">
        <f>SUMIFS('审批回退初审（7.1-7.8）'!$O:$O,'审批回退初审（7.1-7.8）'!$I:$I,$P$4,'审批回退初审（7.1-7.8）'!$K:$K,B31)</f>
        <v>0</v>
      </c>
      <c r="Q31" s="26">
        <f>SUMIFS('审批回退初审（7.1-7.8）'!$O:$O,'审批回退初审（7.1-7.8）'!$I:$I,$Q$4,'审批回退初审（7.1-7.8）'!$K:$K,B31)</f>
        <v>0</v>
      </c>
      <c r="R31" s="26">
        <f>SUMIFS('审批回退初审（7.1-7.8）'!$O:$O,'审批回退初审（7.1-7.8）'!$I:$I,$R$4,'审批回退初审（7.1-7.8）'!$K:$K,B31)</f>
        <v>0</v>
      </c>
      <c r="S31" s="27">
        <f t="shared" si="1"/>
        <v>11</v>
      </c>
    </row>
    <row r="32" spans="2:19" x14ac:dyDescent="0.15">
      <c r="B32" s="157" t="s">
        <v>248</v>
      </c>
      <c r="C32" s="25" t="str">
        <f>VLOOKUP(B32,'审批回退初审（7.1-7.8）'!K:L,2,FALSE)</f>
        <v>马立超</v>
      </c>
      <c r="D32" s="26" t="str">
        <f>VLOOKUP(C32,'组别&amp;区域'!M:R,6,0)</f>
        <v>审批十组</v>
      </c>
      <c r="E32" s="26" t="str">
        <f>VLOOKUP(D32,'组别&amp;区域'!R:S,2,0)</f>
        <v>审批三区</v>
      </c>
      <c r="F32" s="26">
        <f>SUMIFS('审批回退初审（7.1-7.8）'!$O:$O,'审批回退初审（7.1-7.8）'!$I:$I,$F$4,'审批回退初审（7.1-7.8）'!$K:$K,B32)</f>
        <v>0</v>
      </c>
      <c r="G32" s="26">
        <f>SUMIFS('审批回退初审（7.1-7.8）'!$O:$O,'审批回退初审（7.1-7.8）'!$I:$I,$G$4,'审批回退初审（7.1-7.8）'!$K:$K,B32)</f>
        <v>0</v>
      </c>
      <c r="H32" s="26">
        <f>SUMIFS('审批回退初审（7.1-7.8）'!$O:$O,'审批回退初审（7.1-7.8）'!$I:$I,$H$4,'审批回退初审（7.1-7.8）'!$K:$K,B32)</f>
        <v>3</v>
      </c>
      <c r="I32" s="26">
        <f>SUMIFS('审批回退初审（7.1-7.8）'!$O:$O,'审批回退初审（7.1-7.8）'!$I:$I,$I$4,'审批回退初审（7.1-7.8）'!$K:$K,B32)</f>
        <v>1</v>
      </c>
      <c r="J32" s="26">
        <f>SUMIFS('审批回退初审（7.1-7.8）'!$O:$O,'审批回退初审（7.1-7.8）'!$I:$I,$J$4,'审批回退初审（7.1-7.8）'!$K:$K,B32)</f>
        <v>0</v>
      </c>
      <c r="K32" s="26">
        <f>SUMIFS('审批回退初审（7.1-7.8）'!$O:$O,'审批回退初审（7.1-7.8）'!$I:$I,$K$4,'审批回退初审（7.1-7.8）'!$K:$K,B32)</f>
        <v>0</v>
      </c>
      <c r="L32" s="26">
        <f>SUMIFS('审批回退初审（7.1-7.8）'!$O:$O,'审批回退初审（7.1-7.8）'!$I:$I,$L$4,'审批回退初审（7.1-7.8）'!$K:$K,B32)</f>
        <v>0</v>
      </c>
      <c r="M32" s="26">
        <f>SUMIFS('审批回退初审（7.1-7.8）'!$O:$O,'审批回退初审（7.1-7.8）'!$I:$I,$M$4,'审批回退初审（7.1-7.8）'!$K:$K,B32)</f>
        <v>0</v>
      </c>
      <c r="N32" s="26">
        <f>SUMIFS('审批回退初审（7.1-7.8）'!$O:$O,'审批回退初审（7.1-7.8）'!$I:$I,$N$4,'审批回退初审（7.1-7.8）'!$K:$K,B32)</f>
        <v>0</v>
      </c>
      <c r="O32" s="26">
        <f>SUMIFS('审批回退初审（7.1-7.8）'!$O:$O,'审批回退初审（7.1-7.8）'!$I:$I,$O$4,'审批回退初审（7.1-7.8）'!$K:$K,B32)</f>
        <v>0</v>
      </c>
      <c r="P32" s="26">
        <f>SUMIFS('审批回退初审（7.1-7.8）'!$O:$O,'审批回退初审（7.1-7.8）'!$I:$I,$P$4,'审批回退初审（7.1-7.8）'!$K:$K,B32)</f>
        <v>0</v>
      </c>
      <c r="Q32" s="26">
        <f>SUMIFS('审批回退初审（7.1-7.8）'!$O:$O,'审批回退初审（7.1-7.8）'!$I:$I,$Q$4,'审批回退初审（7.1-7.8）'!$K:$K,B32)</f>
        <v>0</v>
      </c>
      <c r="R32" s="26">
        <f>SUMIFS('审批回退初审（7.1-7.8）'!$O:$O,'审批回退初审（7.1-7.8）'!$I:$I,$R$4,'审批回退初审（7.1-7.8）'!$K:$K,B32)</f>
        <v>0</v>
      </c>
      <c r="S32" s="27">
        <f t="shared" si="1"/>
        <v>4</v>
      </c>
    </row>
    <row r="33" spans="2:19" x14ac:dyDescent="0.15">
      <c r="B33" s="157" t="s">
        <v>237</v>
      </c>
      <c r="C33" s="25" t="str">
        <f>VLOOKUP(B33,'审批回退初审（7.1-7.8）'!K:L,2,FALSE)</f>
        <v>梁丹丹</v>
      </c>
      <c r="D33" s="26" t="str">
        <f>VLOOKUP(C33,'组别&amp;区域'!M:R,6,0)</f>
        <v>审批三组</v>
      </c>
      <c r="E33" s="26" t="str">
        <f>VLOOKUP(D33,'组别&amp;区域'!R:S,2,0)</f>
        <v>审批一区</v>
      </c>
      <c r="F33" s="26">
        <f>SUMIFS('审批回退初审（7.1-7.8）'!$O:$O,'审批回退初审（7.1-7.8）'!$I:$I,$F$4,'审批回退初审（7.1-7.8）'!$K:$K,B33)</f>
        <v>0</v>
      </c>
      <c r="G33" s="26">
        <f>SUMIFS('审批回退初审（7.1-7.8）'!$O:$O,'审批回退初审（7.1-7.8）'!$I:$I,$G$4,'审批回退初审（7.1-7.8）'!$K:$K,B33)</f>
        <v>0</v>
      </c>
      <c r="H33" s="26">
        <f>SUMIFS('审批回退初审（7.1-7.8）'!$O:$O,'审批回退初审（7.1-7.8）'!$I:$I,$H$4,'审批回退初审（7.1-7.8）'!$K:$K,B33)</f>
        <v>0</v>
      </c>
      <c r="I33" s="26">
        <f>SUMIFS('审批回退初审（7.1-7.8）'!$O:$O,'审批回退初审（7.1-7.8）'!$I:$I,$I$4,'审批回退初审（7.1-7.8）'!$K:$K,B33)</f>
        <v>2</v>
      </c>
      <c r="J33" s="26">
        <f>SUMIFS('审批回退初审（7.1-7.8）'!$O:$O,'审批回退初审（7.1-7.8）'!$I:$I,$J$4,'审批回退初审（7.1-7.8）'!$K:$K,B33)</f>
        <v>0</v>
      </c>
      <c r="K33" s="26">
        <f>SUMIFS('审批回退初审（7.1-7.8）'!$O:$O,'审批回退初审（7.1-7.8）'!$I:$I,$K$4,'审批回退初审（7.1-7.8）'!$K:$K,B33)</f>
        <v>1</v>
      </c>
      <c r="L33" s="26">
        <f>SUMIFS('审批回退初审（7.1-7.8）'!$O:$O,'审批回退初审（7.1-7.8）'!$I:$I,$L$4,'审批回退初审（7.1-7.8）'!$K:$K,B33)</f>
        <v>0</v>
      </c>
      <c r="M33" s="26">
        <f>SUMIFS('审批回退初审（7.1-7.8）'!$O:$O,'审批回退初审（7.1-7.8）'!$I:$I,$M$4,'审批回退初审（7.1-7.8）'!$K:$K,B33)</f>
        <v>0</v>
      </c>
      <c r="N33" s="26">
        <f>SUMIFS('审批回退初审（7.1-7.8）'!$O:$O,'审批回退初审（7.1-7.8）'!$I:$I,$N$4,'审批回退初审（7.1-7.8）'!$K:$K,B33)</f>
        <v>2</v>
      </c>
      <c r="O33" s="26">
        <f>SUMIFS('审批回退初审（7.1-7.8）'!$O:$O,'审批回退初审（7.1-7.8）'!$I:$I,$O$4,'审批回退初审（7.1-7.8）'!$K:$K,B33)</f>
        <v>0</v>
      </c>
      <c r="P33" s="26">
        <f>SUMIFS('审批回退初审（7.1-7.8）'!$O:$O,'审批回退初审（7.1-7.8）'!$I:$I,$P$4,'审批回退初审（7.1-7.8）'!$K:$K,B33)</f>
        <v>0</v>
      </c>
      <c r="Q33" s="26">
        <f>SUMIFS('审批回退初审（7.1-7.8）'!$O:$O,'审批回退初审（7.1-7.8）'!$I:$I,$Q$4,'审批回退初审（7.1-7.8）'!$K:$K,B33)</f>
        <v>0</v>
      </c>
      <c r="R33" s="26">
        <f>SUMIFS('审批回退初审（7.1-7.8）'!$O:$O,'审批回退初审（7.1-7.8）'!$I:$I,$R$4,'审批回退初审（7.1-7.8）'!$K:$K,B33)</f>
        <v>0</v>
      </c>
      <c r="S33" s="27">
        <f t="shared" si="1"/>
        <v>5</v>
      </c>
    </row>
    <row r="34" spans="2:19" x14ac:dyDescent="0.15">
      <c r="B34" s="157" t="s">
        <v>226</v>
      </c>
      <c r="C34" s="25" t="str">
        <f>VLOOKUP(B34,'审批回退初审（7.1-7.8）'!K:L,2,FALSE)</f>
        <v>王倩</v>
      </c>
      <c r="D34" s="26" t="str">
        <f>VLOOKUP(C34,'组别&amp;区域'!M:R,6,0)</f>
        <v>审批九组</v>
      </c>
      <c r="E34" s="26" t="str">
        <f>VLOOKUP(D34,'组别&amp;区域'!R:S,2,0)</f>
        <v>审批二区</v>
      </c>
      <c r="F34" s="26">
        <f>SUMIFS('审批回退初审（7.1-7.8）'!$O:$O,'审批回退初审（7.1-7.8）'!$I:$I,$F$4,'审批回退初审（7.1-7.8）'!$K:$K,B34)</f>
        <v>0</v>
      </c>
      <c r="G34" s="26">
        <f>SUMIFS('审批回退初审（7.1-7.8）'!$O:$O,'审批回退初审（7.1-7.8）'!$I:$I,$G$4,'审批回退初审（7.1-7.8）'!$K:$K,B34)</f>
        <v>0</v>
      </c>
      <c r="H34" s="26">
        <f>SUMIFS('审批回退初审（7.1-7.8）'!$O:$O,'审批回退初审（7.1-7.8）'!$I:$I,$H$4,'审批回退初审（7.1-7.8）'!$K:$K,B34)</f>
        <v>3</v>
      </c>
      <c r="I34" s="26">
        <f>SUMIFS('审批回退初审（7.1-7.8）'!$O:$O,'审批回退初审（7.1-7.8）'!$I:$I,$I$4,'审批回退初审（7.1-7.8）'!$K:$K,B34)</f>
        <v>2</v>
      </c>
      <c r="J34" s="26">
        <f>SUMIFS('审批回退初审（7.1-7.8）'!$O:$O,'审批回退初审（7.1-7.8）'!$I:$I,$J$4,'审批回退初审（7.1-7.8）'!$K:$K,B34)</f>
        <v>3</v>
      </c>
      <c r="K34" s="26">
        <f>SUMIFS('审批回退初审（7.1-7.8）'!$O:$O,'审批回退初审（7.1-7.8）'!$I:$I,$K$4,'审批回退初审（7.1-7.8）'!$K:$K,B34)</f>
        <v>0</v>
      </c>
      <c r="L34" s="26">
        <f>SUMIFS('审批回退初审（7.1-7.8）'!$O:$O,'审批回退初审（7.1-7.8）'!$I:$I,$L$4,'审批回退初审（7.1-7.8）'!$K:$K,B34)</f>
        <v>1</v>
      </c>
      <c r="M34" s="26">
        <f>SUMIFS('审批回退初审（7.1-7.8）'!$O:$O,'审批回退初审（7.1-7.8）'!$I:$I,$M$4,'审批回退初审（7.1-7.8）'!$K:$K,B34)</f>
        <v>0</v>
      </c>
      <c r="N34" s="26">
        <f>SUMIFS('审批回退初审（7.1-7.8）'!$O:$O,'审批回退初审（7.1-7.8）'!$I:$I,$N$4,'审批回退初审（7.1-7.8）'!$K:$K,B34)</f>
        <v>0</v>
      </c>
      <c r="O34" s="26">
        <f>SUMIFS('审批回退初审（7.1-7.8）'!$O:$O,'审批回退初审（7.1-7.8）'!$I:$I,$O$4,'审批回退初审（7.1-7.8）'!$K:$K,B34)</f>
        <v>1</v>
      </c>
      <c r="P34" s="26">
        <f>SUMIFS('审批回退初审（7.1-7.8）'!$O:$O,'审批回退初审（7.1-7.8）'!$I:$I,$P$4,'审批回退初审（7.1-7.8）'!$K:$K,B34)</f>
        <v>0</v>
      </c>
      <c r="Q34" s="26">
        <f>SUMIFS('审批回退初审（7.1-7.8）'!$O:$O,'审批回退初审（7.1-7.8）'!$I:$I,$Q$4,'审批回退初审（7.1-7.8）'!$K:$K,B34)</f>
        <v>0</v>
      </c>
      <c r="R34" s="26">
        <f>SUMIFS('审批回退初审（7.1-7.8）'!$O:$O,'审批回退初审（7.1-7.8）'!$I:$I,$R$4,'审批回退初审（7.1-7.8）'!$K:$K,B34)</f>
        <v>0</v>
      </c>
      <c r="S34" s="27">
        <f t="shared" si="1"/>
        <v>10</v>
      </c>
    </row>
    <row r="35" spans="2:19" x14ac:dyDescent="0.15">
      <c r="B35" s="157" t="s">
        <v>181</v>
      </c>
      <c r="C35" s="25" t="str">
        <f>VLOOKUP(B35,'审批回退初审（7.1-7.8）'!K:L,2,FALSE)</f>
        <v>许晓丽</v>
      </c>
      <c r="D35" s="26" t="str">
        <f>VLOOKUP(C35,'组别&amp;区域'!M:R,6,0)</f>
        <v>审批四组</v>
      </c>
      <c r="E35" s="26" t="str">
        <f>VLOOKUP(D35,'组别&amp;区域'!R:S,2,0)</f>
        <v>审批一区</v>
      </c>
      <c r="F35" s="26">
        <f>SUMIFS('审批回退初审（7.1-7.8）'!$O:$O,'审批回退初审（7.1-7.8）'!$I:$I,$F$4,'审批回退初审（7.1-7.8）'!$K:$K,B35)</f>
        <v>0</v>
      </c>
      <c r="G35" s="26">
        <f>SUMIFS('审批回退初审（7.1-7.8）'!$O:$O,'审批回退初审（7.1-7.8）'!$I:$I,$G$4,'审批回退初审（7.1-7.8）'!$K:$K,B35)</f>
        <v>0</v>
      </c>
      <c r="H35" s="26">
        <f>SUMIFS('审批回退初审（7.1-7.8）'!$O:$O,'审批回退初审（7.1-7.8）'!$I:$I,$H$4,'审批回退初审（7.1-7.8）'!$K:$K,B35)</f>
        <v>2</v>
      </c>
      <c r="I35" s="26">
        <f>SUMIFS('审批回退初审（7.1-7.8）'!$O:$O,'审批回退初审（7.1-7.8）'!$I:$I,$I$4,'审批回退初审（7.1-7.8）'!$K:$K,B35)</f>
        <v>0</v>
      </c>
      <c r="J35" s="26">
        <f>SUMIFS('审批回退初审（7.1-7.8）'!$O:$O,'审批回退初审（7.1-7.8）'!$I:$I,$J$4,'审批回退初审（7.1-7.8）'!$K:$K,B35)</f>
        <v>0</v>
      </c>
      <c r="K35" s="26">
        <f>SUMIFS('审批回退初审（7.1-7.8）'!$O:$O,'审批回退初审（7.1-7.8）'!$I:$I,$K$4,'审批回退初审（7.1-7.8）'!$K:$K,B35)</f>
        <v>0</v>
      </c>
      <c r="L35" s="26">
        <f>SUMIFS('审批回退初审（7.1-7.8）'!$O:$O,'审批回退初审（7.1-7.8）'!$I:$I,$L$4,'审批回退初审（7.1-7.8）'!$K:$K,B35)</f>
        <v>2</v>
      </c>
      <c r="M35" s="26">
        <f>SUMIFS('审批回退初审（7.1-7.8）'!$O:$O,'审批回退初审（7.1-7.8）'!$I:$I,$M$4,'审批回退初审（7.1-7.8）'!$K:$K,B35)</f>
        <v>0</v>
      </c>
      <c r="N35" s="26">
        <f>SUMIFS('审批回退初审（7.1-7.8）'!$O:$O,'审批回退初审（7.1-7.8）'!$I:$I,$N$4,'审批回退初审（7.1-7.8）'!$K:$K,B35)</f>
        <v>0</v>
      </c>
      <c r="O35" s="26">
        <f>SUMIFS('审批回退初审（7.1-7.8）'!$O:$O,'审批回退初审（7.1-7.8）'!$I:$I,$O$4,'审批回退初审（7.1-7.8）'!$K:$K,B35)</f>
        <v>0</v>
      </c>
      <c r="P35" s="26">
        <f>SUMIFS('审批回退初审（7.1-7.8）'!$O:$O,'审批回退初审（7.1-7.8）'!$I:$I,$P$4,'审批回退初审（7.1-7.8）'!$K:$K,B35)</f>
        <v>0</v>
      </c>
      <c r="Q35" s="26">
        <f>SUMIFS('审批回退初审（7.1-7.8）'!$O:$O,'审批回退初审（7.1-7.8）'!$I:$I,$Q$4,'审批回退初审（7.1-7.8）'!$K:$K,B35)</f>
        <v>0</v>
      </c>
      <c r="R35" s="26">
        <f>SUMIFS('审批回退初审（7.1-7.8）'!$O:$O,'审批回退初审（7.1-7.8）'!$I:$I,$R$4,'审批回退初审（7.1-7.8）'!$K:$K,B35)</f>
        <v>0</v>
      </c>
      <c r="S35" s="27">
        <f t="shared" si="1"/>
        <v>4</v>
      </c>
    </row>
    <row r="36" spans="2:19" x14ac:dyDescent="0.15">
      <c r="B36" s="157" t="s">
        <v>186</v>
      </c>
      <c r="C36" s="25" t="str">
        <f>VLOOKUP(B36,'审批回退初审（7.1-7.8）'!K:L,2,FALSE)</f>
        <v>卢宝凯</v>
      </c>
      <c r="D36" s="26" t="str">
        <f>VLOOKUP(C36,'组别&amp;区域'!M:R,6,0)</f>
        <v>审批一组</v>
      </c>
      <c r="E36" s="26" t="str">
        <f>VLOOKUP(D36,'组别&amp;区域'!R:S,2,0)</f>
        <v>审批一区</v>
      </c>
      <c r="F36" s="26">
        <f>SUMIFS('审批回退初审（7.1-7.8）'!$O:$O,'审批回退初审（7.1-7.8）'!$I:$I,$F$4,'审批回退初审（7.1-7.8）'!$K:$K,B36)</f>
        <v>0</v>
      </c>
      <c r="G36" s="26">
        <f>SUMIFS('审批回退初审（7.1-7.8）'!$O:$O,'审批回退初审（7.1-7.8）'!$I:$I,$G$4,'审批回退初审（7.1-7.8）'!$K:$K,B36)</f>
        <v>4</v>
      </c>
      <c r="H36" s="26">
        <f>SUMIFS('审批回退初审（7.1-7.8）'!$O:$O,'审批回退初审（7.1-7.8）'!$I:$I,$H$4,'审批回退初审（7.1-7.8）'!$K:$K,B36)</f>
        <v>3</v>
      </c>
      <c r="I36" s="26">
        <f>SUMIFS('审批回退初审（7.1-7.8）'!$O:$O,'审批回退初审（7.1-7.8）'!$I:$I,$I$4,'审批回退初审（7.1-7.8）'!$K:$K,B36)</f>
        <v>1</v>
      </c>
      <c r="J36" s="26">
        <f>SUMIFS('审批回退初审（7.1-7.8）'!$O:$O,'审批回退初审（7.1-7.8）'!$I:$I,$J$4,'审批回退初审（7.1-7.8）'!$K:$K,B36)</f>
        <v>0</v>
      </c>
      <c r="K36" s="26">
        <f>SUMIFS('审批回退初审（7.1-7.8）'!$O:$O,'审批回退初审（7.1-7.8）'!$I:$I,$K$4,'审批回退初审（7.1-7.8）'!$K:$K,B36)</f>
        <v>0</v>
      </c>
      <c r="L36" s="26">
        <f>SUMIFS('审批回退初审（7.1-7.8）'!$O:$O,'审批回退初审（7.1-7.8）'!$I:$I,$L$4,'审批回退初审（7.1-7.8）'!$K:$K,B36)</f>
        <v>0</v>
      </c>
      <c r="M36" s="26">
        <f>SUMIFS('审批回退初审（7.1-7.8）'!$O:$O,'审批回退初审（7.1-7.8）'!$I:$I,$M$4,'审批回退初审（7.1-7.8）'!$K:$K,B36)</f>
        <v>0</v>
      </c>
      <c r="N36" s="26">
        <f>SUMIFS('审批回退初审（7.1-7.8）'!$O:$O,'审批回退初审（7.1-7.8）'!$I:$I,$N$4,'审批回退初审（7.1-7.8）'!$K:$K,B36)</f>
        <v>0</v>
      </c>
      <c r="O36" s="26">
        <f>SUMIFS('审批回退初审（7.1-7.8）'!$O:$O,'审批回退初审（7.1-7.8）'!$I:$I,$O$4,'审批回退初审（7.1-7.8）'!$K:$K,B36)</f>
        <v>0</v>
      </c>
      <c r="P36" s="26">
        <f>SUMIFS('审批回退初审（7.1-7.8）'!$O:$O,'审批回退初审（7.1-7.8）'!$I:$I,$P$4,'审批回退初审（7.1-7.8）'!$K:$K,B36)</f>
        <v>0</v>
      </c>
      <c r="Q36" s="26">
        <f>SUMIFS('审批回退初审（7.1-7.8）'!$O:$O,'审批回退初审（7.1-7.8）'!$I:$I,$Q$4,'审批回退初审（7.1-7.8）'!$K:$K,B36)</f>
        <v>0</v>
      </c>
      <c r="R36" s="26">
        <f>SUMIFS('审批回退初审（7.1-7.8）'!$O:$O,'审批回退初审（7.1-7.8）'!$I:$I,$R$4,'审批回退初审（7.1-7.8）'!$K:$K,B36)</f>
        <v>0</v>
      </c>
      <c r="S36" s="27">
        <f t="shared" si="1"/>
        <v>8</v>
      </c>
    </row>
    <row r="37" spans="2:19" x14ac:dyDescent="0.15">
      <c r="B37" s="157" t="s">
        <v>220</v>
      </c>
      <c r="C37" s="25" t="str">
        <f>VLOOKUP(B37,'审批回退初审（7.1-7.8）'!K:L,2,FALSE)</f>
        <v>王婉莹</v>
      </c>
      <c r="D37" s="26" t="str">
        <f>VLOOKUP(C37,'组别&amp;区域'!M:R,6,0)</f>
        <v>综合业务一组</v>
      </c>
      <c r="E37" s="26" t="str">
        <f>VLOOKUP(D37,'组别&amp;区域'!R:S,2,0)</f>
        <v>审批一区</v>
      </c>
      <c r="F37" s="26">
        <f>SUMIFS('审批回退初审（7.1-7.8）'!$O:$O,'审批回退初审（7.1-7.8）'!$I:$I,$F$4,'审批回退初审（7.1-7.8）'!$K:$K,B37)</f>
        <v>1</v>
      </c>
      <c r="G37" s="26">
        <f>SUMIFS('审批回退初审（7.1-7.8）'!$O:$O,'审批回退初审（7.1-7.8）'!$I:$I,$G$4,'审批回退初审（7.1-7.8）'!$K:$K,B37)</f>
        <v>0</v>
      </c>
      <c r="H37" s="26">
        <f>SUMIFS('审批回退初审（7.1-7.8）'!$O:$O,'审批回退初审（7.1-7.8）'!$I:$I,$H$4,'审批回退初审（7.1-7.8）'!$K:$K,B37)</f>
        <v>2</v>
      </c>
      <c r="I37" s="26">
        <f>SUMIFS('审批回退初审（7.1-7.8）'!$O:$O,'审批回退初审（7.1-7.8）'!$I:$I,$I$4,'审批回退初审（7.1-7.8）'!$K:$K,B37)</f>
        <v>1</v>
      </c>
      <c r="J37" s="26">
        <f>SUMIFS('审批回退初审（7.1-7.8）'!$O:$O,'审批回退初审（7.1-7.8）'!$I:$I,$J$4,'审批回退初审（7.1-7.8）'!$K:$K,B37)</f>
        <v>0</v>
      </c>
      <c r="K37" s="26">
        <f>SUMIFS('审批回退初审（7.1-7.8）'!$O:$O,'审批回退初审（7.1-7.8）'!$I:$I,$K$4,'审批回退初审（7.1-7.8）'!$K:$K,B37)</f>
        <v>0</v>
      </c>
      <c r="L37" s="26">
        <f>SUMIFS('审批回退初审（7.1-7.8）'!$O:$O,'审批回退初审（7.1-7.8）'!$I:$I,$L$4,'审批回退初审（7.1-7.8）'!$K:$K,B37)</f>
        <v>0</v>
      </c>
      <c r="M37" s="26">
        <f>SUMIFS('审批回退初审（7.1-7.8）'!$O:$O,'审批回退初审（7.1-7.8）'!$I:$I,$M$4,'审批回退初审（7.1-7.8）'!$K:$K,B37)</f>
        <v>0</v>
      </c>
      <c r="N37" s="26">
        <f>SUMIFS('审批回退初审（7.1-7.8）'!$O:$O,'审批回退初审（7.1-7.8）'!$I:$I,$N$4,'审批回退初审（7.1-7.8）'!$K:$K,B37)</f>
        <v>0</v>
      </c>
      <c r="O37" s="26">
        <f>SUMIFS('审批回退初审（7.1-7.8）'!$O:$O,'审批回退初审（7.1-7.8）'!$I:$I,$O$4,'审批回退初审（7.1-7.8）'!$K:$K,B37)</f>
        <v>0</v>
      </c>
      <c r="P37" s="26">
        <f>SUMIFS('审批回退初审（7.1-7.8）'!$O:$O,'审批回退初审（7.1-7.8）'!$I:$I,$P$4,'审批回退初审（7.1-7.8）'!$K:$K,B37)</f>
        <v>0</v>
      </c>
      <c r="Q37" s="26">
        <f>SUMIFS('审批回退初审（7.1-7.8）'!$O:$O,'审批回退初审（7.1-7.8）'!$I:$I,$Q$4,'审批回退初审（7.1-7.8）'!$K:$K,B37)</f>
        <v>0</v>
      </c>
      <c r="R37" s="26">
        <f>SUMIFS('审批回退初审（7.1-7.8）'!$O:$O,'审批回退初审（7.1-7.8）'!$I:$I,$R$4,'审批回退初审（7.1-7.8）'!$K:$K,B37)</f>
        <v>0</v>
      </c>
      <c r="S37" s="27">
        <f t="shared" si="1"/>
        <v>4</v>
      </c>
    </row>
    <row r="38" spans="2:19" x14ac:dyDescent="0.15">
      <c r="B38" s="157" t="s">
        <v>201</v>
      </c>
      <c r="C38" s="25" t="str">
        <f>VLOOKUP(B38,'审批回退初审（7.1-7.8）'!K:L,2,FALSE)</f>
        <v>朱文凯</v>
      </c>
      <c r="D38" s="26" t="str">
        <f>VLOOKUP(C38,'组别&amp;区域'!M:R,6,0)</f>
        <v>审批四组</v>
      </c>
      <c r="E38" s="26" t="str">
        <f>VLOOKUP(D38,'组别&amp;区域'!R:S,2,0)</f>
        <v>审批一区</v>
      </c>
      <c r="F38" s="26">
        <f>SUMIFS('审批回退初审（7.1-7.8）'!$O:$O,'审批回退初审（7.1-7.8）'!$I:$I,$F$4,'审批回退初审（7.1-7.8）'!$K:$K,B38)</f>
        <v>0</v>
      </c>
      <c r="G38" s="26">
        <f>SUMIFS('审批回退初审（7.1-7.8）'!$O:$O,'审批回退初审（7.1-7.8）'!$I:$I,$G$4,'审批回退初审（7.1-7.8）'!$K:$K,B38)</f>
        <v>0</v>
      </c>
      <c r="H38" s="26">
        <f>SUMIFS('审批回退初审（7.1-7.8）'!$O:$O,'审批回退初审（7.1-7.8）'!$I:$I,$H$4,'审批回退初审（7.1-7.8）'!$K:$K,B38)</f>
        <v>6</v>
      </c>
      <c r="I38" s="26">
        <f>SUMIFS('审批回退初审（7.1-7.8）'!$O:$O,'审批回退初审（7.1-7.8）'!$I:$I,$I$4,'审批回退初审（7.1-7.8）'!$K:$K,B38)</f>
        <v>3</v>
      </c>
      <c r="J38" s="26">
        <f>SUMIFS('审批回退初审（7.1-7.8）'!$O:$O,'审批回退初审（7.1-7.8）'!$I:$I,$J$4,'审批回退初审（7.1-7.8）'!$K:$K,B38)</f>
        <v>0</v>
      </c>
      <c r="K38" s="26">
        <f>SUMIFS('审批回退初审（7.1-7.8）'!$O:$O,'审批回退初审（7.1-7.8）'!$I:$I,$K$4,'审批回退初审（7.1-7.8）'!$K:$K,B38)</f>
        <v>0</v>
      </c>
      <c r="L38" s="26">
        <f>SUMIFS('审批回退初审（7.1-7.8）'!$O:$O,'审批回退初审（7.1-7.8）'!$I:$I,$L$4,'审批回退初审（7.1-7.8）'!$K:$K,B38)</f>
        <v>0</v>
      </c>
      <c r="M38" s="26">
        <f>SUMIFS('审批回退初审（7.1-7.8）'!$O:$O,'审批回退初审（7.1-7.8）'!$I:$I,$M$4,'审批回退初审（7.1-7.8）'!$K:$K,B38)</f>
        <v>1</v>
      </c>
      <c r="N38" s="26">
        <f>SUMIFS('审批回退初审（7.1-7.8）'!$O:$O,'审批回退初审（7.1-7.8）'!$I:$I,$N$4,'审批回退初审（7.1-7.8）'!$K:$K,B38)</f>
        <v>2</v>
      </c>
      <c r="O38" s="26">
        <f>SUMIFS('审批回退初审（7.1-7.8）'!$O:$O,'审批回退初审（7.1-7.8）'!$I:$I,$O$4,'审批回退初审（7.1-7.8）'!$K:$K,B38)</f>
        <v>0</v>
      </c>
      <c r="P38" s="26">
        <f>SUMIFS('审批回退初审（7.1-7.8）'!$O:$O,'审批回退初审（7.1-7.8）'!$I:$I,$P$4,'审批回退初审（7.1-7.8）'!$K:$K,B38)</f>
        <v>0</v>
      </c>
      <c r="Q38" s="26">
        <f>SUMIFS('审批回退初审（7.1-7.8）'!$O:$O,'审批回退初审（7.1-7.8）'!$I:$I,$Q$4,'审批回退初审（7.1-7.8）'!$K:$K,B38)</f>
        <v>0</v>
      </c>
      <c r="R38" s="26">
        <f>SUMIFS('审批回退初审（7.1-7.8）'!$O:$O,'审批回退初审（7.1-7.8）'!$I:$I,$R$4,'审批回退初审（7.1-7.8）'!$K:$K,B38)</f>
        <v>0</v>
      </c>
      <c r="S38" s="27">
        <f t="shared" si="1"/>
        <v>12</v>
      </c>
    </row>
    <row r="39" spans="2:19" x14ac:dyDescent="0.15">
      <c r="B39" s="157" t="s">
        <v>231</v>
      </c>
      <c r="C39" s="25" t="str">
        <f>VLOOKUP(B39,'审批回退初审（7.1-7.8）'!K:L,2,FALSE)</f>
        <v>苏淼</v>
      </c>
      <c r="D39" s="26" t="str">
        <f>VLOOKUP(C39,'组别&amp;区域'!M:R,6,0)</f>
        <v>审批六组</v>
      </c>
      <c r="E39" s="26" t="str">
        <f>VLOOKUP(D39,'组别&amp;区域'!R:S,2,0)</f>
        <v>审批二区</v>
      </c>
      <c r="F39" s="26">
        <f>SUMIFS('审批回退初审（7.1-7.8）'!$O:$O,'审批回退初审（7.1-7.8）'!$I:$I,$F$4,'审批回退初审（7.1-7.8）'!$K:$K,B39)</f>
        <v>0</v>
      </c>
      <c r="G39" s="26">
        <f>SUMIFS('审批回退初审（7.1-7.8）'!$O:$O,'审批回退初审（7.1-7.8）'!$I:$I,$G$4,'审批回退初审（7.1-7.8）'!$K:$K,B39)</f>
        <v>0</v>
      </c>
      <c r="H39" s="26">
        <f>SUMIFS('审批回退初审（7.1-7.8）'!$O:$O,'审批回退初审（7.1-7.8）'!$I:$I,$H$4,'审批回退初审（7.1-7.8）'!$K:$K,B39)</f>
        <v>7</v>
      </c>
      <c r="I39" s="26">
        <f>SUMIFS('审批回退初审（7.1-7.8）'!$O:$O,'审批回退初审（7.1-7.8）'!$I:$I,$I$4,'审批回退初审（7.1-7.8）'!$K:$K,B39)</f>
        <v>1</v>
      </c>
      <c r="J39" s="26">
        <f>SUMIFS('审批回退初审（7.1-7.8）'!$O:$O,'审批回退初审（7.1-7.8）'!$I:$I,$J$4,'审批回退初审（7.1-7.8）'!$K:$K,B39)</f>
        <v>1</v>
      </c>
      <c r="K39" s="26">
        <f>SUMIFS('审批回退初审（7.1-7.8）'!$O:$O,'审批回退初审（7.1-7.8）'!$I:$I,$K$4,'审批回退初审（7.1-7.8）'!$K:$K,B39)</f>
        <v>1</v>
      </c>
      <c r="L39" s="26">
        <f>SUMIFS('审批回退初审（7.1-7.8）'!$O:$O,'审批回退初审（7.1-7.8）'!$I:$I,$L$4,'审批回退初审（7.1-7.8）'!$K:$K,B39)</f>
        <v>1</v>
      </c>
      <c r="M39" s="26">
        <f>SUMIFS('审批回退初审（7.1-7.8）'!$O:$O,'审批回退初审（7.1-7.8）'!$I:$I,$M$4,'审批回退初审（7.1-7.8）'!$K:$K,B39)</f>
        <v>0</v>
      </c>
      <c r="N39" s="26">
        <f>SUMIFS('审批回退初审（7.1-7.8）'!$O:$O,'审批回退初审（7.1-7.8）'!$I:$I,$N$4,'审批回退初审（7.1-7.8）'!$K:$K,B39)</f>
        <v>1</v>
      </c>
      <c r="O39" s="26">
        <f>SUMIFS('审批回退初审（7.1-7.8）'!$O:$O,'审批回退初审（7.1-7.8）'!$I:$I,$O$4,'审批回退初审（7.1-7.8）'!$K:$K,B39)</f>
        <v>0</v>
      </c>
      <c r="P39" s="26">
        <f>SUMIFS('审批回退初审（7.1-7.8）'!$O:$O,'审批回退初审（7.1-7.8）'!$I:$I,$P$4,'审批回退初审（7.1-7.8）'!$K:$K,B39)</f>
        <v>0</v>
      </c>
      <c r="Q39" s="26">
        <f>SUMIFS('审批回退初审（7.1-7.8）'!$O:$O,'审批回退初审（7.1-7.8）'!$I:$I,$Q$4,'审批回退初审（7.1-7.8）'!$K:$K,B39)</f>
        <v>0</v>
      </c>
      <c r="R39" s="26">
        <f>SUMIFS('审批回退初审（7.1-7.8）'!$O:$O,'审批回退初审（7.1-7.8）'!$I:$I,$R$4,'审批回退初审（7.1-7.8）'!$K:$K,B39)</f>
        <v>0</v>
      </c>
      <c r="S39" s="27">
        <f t="shared" si="1"/>
        <v>12</v>
      </c>
    </row>
    <row r="40" spans="2:19" x14ac:dyDescent="0.15">
      <c r="B40" s="157" t="s">
        <v>218</v>
      </c>
      <c r="C40" s="25" t="str">
        <f>VLOOKUP(B40,'审批回退初审（7.1-7.8）'!K:L,2,FALSE)</f>
        <v>石身婉</v>
      </c>
      <c r="D40" s="26" t="str">
        <f>VLOOKUP(C40,'组别&amp;区域'!M:R,6,0)</f>
        <v>审批六组</v>
      </c>
      <c r="E40" s="26" t="str">
        <f>VLOOKUP(D40,'组别&amp;区域'!R:S,2,0)</f>
        <v>审批二区</v>
      </c>
      <c r="F40" s="26">
        <f>SUMIFS('审批回退初审（7.1-7.8）'!$O:$O,'审批回退初审（7.1-7.8）'!$I:$I,$F$4,'审批回退初审（7.1-7.8）'!$K:$K,B40)</f>
        <v>0</v>
      </c>
      <c r="G40" s="26">
        <f>SUMIFS('审批回退初审（7.1-7.8）'!$O:$O,'审批回退初审（7.1-7.8）'!$I:$I,$G$4,'审批回退初审（7.1-7.8）'!$K:$K,B40)</f>
        <v>0</v>
      </c>
      <c r="H40" s="26">
        <f>SUMIFS('审批回退初审（7.1-7.8）'!$O:$O,'审批回退初审（7.1-7.8）'!$I:$I,$H$4,'审批回退初审（7.1-7.8）'!$K:$K,B40)</f>
        <v>0</v>
      </c>
      <c r="I40" s="26">
        <f>SUMIFS('审批回退初审（7.1-7.8）'!$O:$O,'审批回退初审（7.1-7.8）'!$I:$I,$I$4,'审批回退初审（7.1-7.8）'!$K:$K,B40)</f>
        <v>1</v>
      </c>
      <c r="J40" s="26">
        <f>SUMIFS('审批回退初审（7.1-7.8）'!$O:$O,'审批回退初审（7.1-7.8）'!$I:$I,$J$4,'审批回退初审（7.1-7.8）'!$K:$K,B40)</f>
        <v>0</v>
      </c>
      <c r="K40" s="26">
        <f>SUMIFS('审批回退初审（7.1-7.8）'!$O:$O,'审批回退初审（7.1-7.8）'!$I:$I,$K$4,'审批回退初审（7.1-7.8）'!$K:$K,B40)</f>
        <v>0</v>
      </c>
      <c r="L40" s="26">
        <f>SUMIFS('审批回退初审（7.1-7.8）'!$O:$O,'审批回退初审（7.1-7.8）'!$I:$I,$L$4,'审批回退初审（7.1-7.8）'!$K:$K,B40)</f>
        <v>1</v>
      </c>
      <c r="M40" s="26">
        <f>SUMIFS('审批回退初审（7.1-7.8）'!$O:$O,'审批回退初审（7.1-7.8）'!$I:$I,$M$4,'审批回退初审（7.1-7.8）'!$K:$K,B40)</f>
        <v>0</v>
      </c>
      <c r="N40" s="26">
        <f>SUMIFS('审批回退初审（7.1-7.8）'!$O:$O,'审批回退初审（7.1-7.8）'!$I:$I,$N$4,'审批回退初审（7.1-7.8）'!$K:$K,B40)</f>
        <v>0</v>
      </c>
      <c r="O40" s="26">
        <f>SUMIFS('审批回退初审（7.1-7.8）'!$O:$O,'审批回退初审（7.1-7.8）'!$I:$I,$O$4,'审批回退初审（7.1-7.8）'!$K:$K,B40)</f>
        <v>0</v>
      </c>
      <c r="P40" s="26">
        <f>SUMIFS('审批回退初审（7.1-7.8）'!$O:$O,'审批回退初审（7.1-7.8）'!$I:$I,$P$4,'审批回退初审（7.1-7.8）'!$K:$K,B40)</f>
        <v>0</v>
      </c>
      <c r="Q40" s="26">
        <f>SUMIFS('审批回退初审（7.1-7.8）'!$O:$O,'审批回退初审（7.1-7.8）'!$I:$I,$Q$4,'审批回退初审（7.1-7.8）'!$K:$K,B40)</f>
        <v>0</v>
      </c>
      <c r="R40" s="26">
        <f>SUMIFS('审批回退初审（7.1-7.8）'!$O:$O,'审批回退初审（7.1-7.8）'!$I:$I,$R$4,'审批回退初审（7.1-7.8）'!$K:$K,B40)</f>
        <v>0</v>
      </c>
      <c r="S40" s="27">
        <f t="shared" si="1"/>
        <v>2</v>
      </c>
    </row>
    <row r="41" spans="2:19" x14ac:dyDescent="0.15">
      <c r="B41" s="157" t="s">
        <v>238</v>
      </c>
      <c r="C41" s="25" t="str">
        <f>VLOOKUP(B41,'审批回退初审（7.1-7.8）'!K:L,2,FALSE)</f>
        <v>李静霞</v>
      </c>
      <c r="D41" s="26" t="str">
        <f>VLOOKUP(C41,'组别&amp;区域'!M:R,6,0)</f>
        <v>审批一组</v>
      </c>
      <c r="E41" s="26" t="str">
        <f>VLOOKUP(D41,'组别&amp;区域'!R:S,2,0)</f>
        <v>审批一区</v>
      </c>
      <c r="F41" s="26">
        <f>SUMIFS('审批回退初审（7.1-7.8）'!$O:$O,'审批回退初审（7.1-7.8）'!$I:$I,$F$4,'审批回退初审（7.1-7.8）'!$K:$K,B41)</f>
        <v>0</v>
      </c>
      <c r="G41" s="26">
        <f>SUMIFS('审批回退初审（7.1-7.8）'!$O:$O,'审批回退初审（7.1-7.8）'!$I:$I,$G$4,'审批回退初审（7.1-7.8）'!$K:$K,B41)</f>
        <v>0</v>
      </c>
      <c r="H41" s="26">
        <f>SUMIFS('审批回退初审（7.1-7.8）'!$O:$O,'审批回退初审（7.1-7.8）'!$I:$I,$H$4,'审批回退初审（7.1-7.8）'!$K:$K,B41)</f>
        <v>5</v>
      </c>
      <c r="I41" s="26">
        <f>SUMIFS('审批回退初审（7.1-7.8）'!$O:$O,'审批回退初审（7.1-7.8）'!$I:$I,$I$4,'审批回退初审（7.1-7.8）'!$K:$K,B41)</f>
        <v>2</v>
      </c>
      <c r="J41" s="26">
        <f>SUMIFS('审批回退初审（7.1-7.8）'!$O:$O,'审批回退初审（7.1-7.8）'!$I:$I,$J$4,'审批回退初审（7.1-7.8）'!$K:$K,B41)</f>
        <v>0</v>
      </c>
      <c r="K41" s="26">
        <f>SUMIFS('审批回退初审（7.1-7.8）'!$O:$O,'审批回退初审（7.1-7.8）'!$I:$I,$K$4,'审批回退初审（7.1-7.8）'!$K:$K,B41)</f>
        <v>0</v>
      </c>
      <c r="L41" s="26">
        <f>SUMIFS('审批回退初审（7.1-7.8）'!$O:$O,'审批回退初审（7.1-7.8）'!$I:$I,$L$4,'审批回退初审（7.1-7.8）'!$K:$K,B41)</f>
        <v>0</v>
      </c>
      <c r="M41" s="26">
        <f>SUMIFS('审批回退初审（7.1-7.8）'!$O:$O,'审批回退初审（7.1-7.8）'!$I:$I,$M$4,'审批回退初审（7.1-7.8）'!$K:$K,B41)</f>
        <v>0</v>
      </c>
      <c r="N41" s="26">
        <f>SUMIFS('审批回退初审（7.1-7.8）'!$O:$O,'审批回退初审（7.1-7.8）'!$I:$I,$N$4,'审批回退初审（7.1-7.8）'!$K:$K,B41)</f>
        <v>0</v>
      </c>
      <c r="O41" s="26">
        <f>SUMIFS('审批回退初审（7.1-7.8）'!$O:$O,'审批回退初审（7.1-7.8）'!$I:$I,$O$4,'审批回退初审（7.1-7.8）'!$K:$K,B41)</f>
        <v>0</v>
      </c>
      <c r="P41" s="26">
        <f>SUMIFS('审批回退初审（7.1-7.8）'!$O:$O,'审批回退初审（7.1-7.8）'!$I:$I,$P$4,'审批回退初审（7.1-7.8）'!$K:$K,B41)</f>
        <v>0</v>
      </c>
      <c r="Q41" s="26">
        <f>SUMIFS('审批回退初审（7.1-7.8）'!$O:$O,'审批回退初审（7.1-7.8）'!$I:$I,$Q$4,'审批回退初审（7.1-7.8）'!$K:$K,B41)</f>
        <v>0</v>
      </c>
      <c r="R41" s="26">
        <f>SUMIFS('审批回退初审（7.1-7.8）'!$O:$O,'审批回退初审（7.1-7.8）'!$I:$I,$R$4,'审批回退初审（7.1-7.8）'!$K:$K,B41)</f>
        <v>0</v>
      </c>
      <c r="S41" s="27">
        <f t="shared" si="1"/>
        <v>7</v>
      </c>
    </row>
    <row r="42" spans="2:19" x14ac:dyDescent="0.15">
      <c r="B42" s="157" t="s">
        <v>243</v>
      </c>
      <c r="C42" s="25" t="str">
        <f>VLOOKUP(B42,'审批回退初审（7.1-7.8）'!K:L,2,FALSE)</f>
        <v>贾雨潼</v>
      </c>
      <c r="D42" s="26" t="str">
        <f>VLOOKUP(C42,'组别&amp;区域'!M:R,6,0)</f>
        <v>综合业务三组</v>
      </c>
      <c r="E42" s="26" t="str">
        <f>VLOOKUP(D42,'组别&amp;区域'!R:S,2,0)</f>
        <v>审批三区</v>
      </c>
      <c r="F42" s="26">
        <f>SUMIFS('审批回退初审（7.1-7.8）'!$O:$O,'审批回退初审（7.1-7.8）'!$I:$I,$F$4,'审批回退初审（7.1-7.8）'!$K:$K,B42)</f>
        <v>0</v>
      </c>
      <c r="G42" s="26">
        <f>SUMIFS('审批回退初审（7.1-7.8）'!$O:$O,'审批回退初审（7.1-7.8）'!$I:$I,$G$4,'审批回退初审（7.1-7.8）'!$K:$K,B42)</f>
        <v>0</v>
      </c>
      <c r="H42" s="26">
        <f>SUMIFS('审批回退初审（7.1-7.8）'!$O:$O,'审批回退初审（7.1-7.8）'!$I:$I,$H$4,'审批回退初审（7.1-7.8）'!$K:$K,B42)</f>
        <v>2</v>
      </c>
      <c r="I42" s="26">
        <f>SUMIFS('审批回退初审（7.1-7.8）'!$O:$O,'审批回退初审（7.1-7.8）'!$I:$I,$I$4,'审批回退初审（7.1-7.8）'!$K:$K,B42)</f>
        <v>2</v>
      </c>
      <c r="J42" s="26">
        <f>SUMIFS('审批回退初审（7.1-7.8）'!$O:$O,'审批回退初审（7.1-7.8）'!$I:$I,$J$4,'审批回退初审（7.1-7.8）'!$K:$K,B42)</f>
        <v>0</v>
      </c>
      <c r="K42" s="26">
        <f>SUMIFS('审批回退初审（7.1-7.8）'!$O:$O,'审批回退初审（7.1-7.8）'!$I:$I,$K$4,'审批回退初审（7.1-7.8）'!$K:$K,B42)</f>
        <v>0</v>
      </c>
      <c r="L42" s="26">
        <f>SUMIFS('审批回退初审（7.1-7.8）'!$O:$O,'审批回退初审（7.1-7.8）'!$I:$I,$L$4,'审批回退初审（7.1-7.8）'!$K:$K,B42)</f>
        <v>2</v>
      </c>
      <c r="M42" s="26">
        <f>SUMIFS('审批回退初审（7.1-7.8）'!$O:$O,'审批回退初审（7.1-7.8）'!$I:$I,$M$4,'审批回退初审（7.1-7.8）'!$K:$K,B42)</f>
        <v>0</v>
      </c>
      <c r="N42" s="26">
        <f>SUMIFS('审批回退初审（7.1-7.8）'!$O:$O,'审批回退初审（7.1-7.8）'!$I:$I,$N$4,'审批回退初审（7.1-7.8）'!$K:$K,B42)</f>
        <v>2</v>
      </c>
      <c r="O42" s="26">
        <f>SUMIFS('审批回退初审（7.1-7.8）'!$O:$O,'审批回退初审（7.1-7.8）'!$I:$I,$O$4,'审批回退初审（7.1-7.8）'!$K:$K,B42)</f>
        <v>0</v>
      </c>
      <c r="P42" s="26">
        <f>SUMIFS('审批回退初审（7.1-7.8）'!$O:$O,'审批回退初审（7.1-7.8）'!$I:$I,$P$4,'审批回退初审（7.1-7.8）'!$K:$K,B42)</f>
        <v>0</v>
      </c>
      <c r="Q42" s="26">
        <f>SUMIFS('审批回退初审（7.1-7.8）'!$O:$O,'审批回退初审（7.1-7.8）'!$I:$I,$Q$4,'审批回退初审（7.1-7.8）'!$K:$K,B42)</f>
        <v>0</v>
      </c>
      <c r="R42" s="26">
        <f>SUMIFS('审批回退初审（7.1-7.8）'!$O:$O,'审批回退初审（7.1-7.8）'!$I:$I,$R$4,'审批回退初审（7.1-7.8）'!$K:$K,B42)</f>
        <v>0</v>
      </c>
      <c r="S42" s="27">
        <f t="shared" si="1"/>
        <v>8</v>
      </c>
    </row>
    <row r="43" spans="2:19" x14ac:dyDescent="0.15">
      <c r="B43" s="157" t="s">
        <v>216</v>
      </c>
      <c r="C43" s="25" t="str">
        <f>VLOOKUP(B43,'审批回退初审（7.1-7.8）'!K:L,2,FALSE)</f>
        <v>张建娇</v>
      </c>
      <c r="D43" s="26" t="str">
        <f>VLOOKUP(C43,'组别&amp;区域'!M:R,6,0)</f>
        <v>审批十三组</v>
      </c>
      <c r="E43" s="26" t="str">
        <f>VLOOKUP(D43,'组别&amp;区域'!R:S,2,0)</f>
        <v>审批三区</v>
      </c>
      <c r="F43" s="26">
        <f>SUMIFS('审批回退初审（7.1-7.8）'!$O:$O,'审批回退初审（7.1-7.8）'!$I:$I,$F$4,'审批回退初审（7.1-7.8）'!$K:$K,B43)</f>
        <v>0</v>
      </c>
      <c r="G43" s="26">
        <f>SUMIFS('审批回退初审（7.1-7.8）'!$O:$O,'审批回退初审（7.1-7.8）'!$I:$I,$G$4,'审批回退初审（7.1-7.8）'!$K:$K,B43)</f>
        <v>1</v>
      </c>
      <c r="H43" s="26">
        <f>SUMIFS('审批回退初审（7.1-7.8）'!$O:$O,'审批回退初审（7.1-7.8）'!$I:$I,$H$4,'审批回退初审（7.1-7.8）'!$K:$K,B43)</f>
        <v>5</v>
      </c>
      <c r="I43" s="26">
        <f>SUMIFS('审批回退初审（7.1-7.8）'!$O:$O,'审批回退初审（7.1-7.8）'!$I:$I,$I$4,'审批回退初审（7.1-7.8）'!$K:$K,B43)</f>
        <v>1</v>
      </c>
      <c r="J43" s="26">
        <f>SUMIFS('审批回退初审（7.1-7.8）'!$O:$O,'审批回退初审（7.1-7.8）'!$I:$I,$J$4,'审批回退初审（7.1-7.8）'!$K:$K,B43)</f>
        <v>0</v>
      </c>
      <c r="K43" s="26">
        <f>SUMIFS('审批回退初审（7.1-7.8）'!$O:$O,'审批回退初审（7.1-7.8）'!$I:$I,$K$4,'审批回退初审（7.1-7.8）'!$K:$K,B43)</f>
        <v>0</v>
      </c>
      <c r="L43" s="26">
        <f>SUMIFS('审批回退初审（7.1-7.8）'!$O:$O,'审批回退初审（7.1-7.8）'!$I:$I,$L$4,'审批回退初审（7.1-7.8）'!$K:$K,B43)</f>
        <v>1</v>
      </c>
      <c r="M43" s="26">
        <f>SUMIFS('审批回退初审（7.1-7.8）'!$O:$O,'审批回退初审（7.1-7.8）'!$I:$I,$M$4,'审批回退初审（7.1-7.8）'!$K:$K,B43)</f>
        <v>0</v>
      </c>
      <c r="N43" s="26">
        <f>SUMIFS('审批回退初审（7.1-7.8）'!$O:$O,'审批回退初审（7.1-7.8）'!$I:$I,$N$4,'审批回退初审（7.1-7.8）'!$K:$K,B43)</f>
        <v>3</v>
      </c>
      <c r="O43" s="26">
        <f>SUMIFS('审批回退初审（7.1-7.8）'!$O:$O,'审批回退初审（7.1-7.8）'!$I:$I,$O$4,'审批回退初审（7.1-7.8）'!$K:$K,B43)</f>
        <v>0</v>
      </c>
      <c r="P43" s="26">
        <f>SUMIFS('审批回退初审（7.1-7.8）'!$O:$O,'审批回退初审（7.1-7.8）'!$I:$I,$P$4,'审批回退初审（7.1-7.8）'!$K:$K,B43)</f>
        <v>0</v>
      </c>
      <c r="Q43" s="26">
        <f>SUMIFS('审批回退初审（7.1-7.8）'!$O:$O,'审批回退初审（7.1-7.8）'!$I:$I,$Q$4,'审批回退初审（7.1-7.8）'!$K:$K,B43)</f>
        <v>0</v>
      </c>
      <c r="R43" s="26">
        <f>SUMIFS('审批回退初审（7.1-7.8）'!$O:$O,'审批回退初审（7.1-7.8）'!$I:$I,$R$4,'审批回退初审（7.1-7.8）'!$K:$K,B43)</f>
        <v>0</v>
      </c>
      <c r="S43" s="27">
        <f t="shared" si="1"/>
        <v>11</v>
      </c>
    </row>
    <row r="44" spans="2:19" x14ac:dyDescent="0.15">
      <c r="B44" s="157" t="s">
        <v>187</v>
      </c>
      <c r="C44" s="25" t="str">
        <f>VLOOKUP(B44,'审批回退初审（7.1-7.8）'!K:L,2,FALSE)</f>
        <v>郝颖稳</v>
      </c>
      <c r="D44" s="26" t="str">
        <f>VLOOKUP(C44,'组别&amp;区域'!M:R,6,0)</f>
        <v>审批五组</v>
      </c>
      <c r="E44" s="26" t="str">
        <f>VLOOKUP(D44,'组别&amp;区域'!R:S,2,0)</f>
        <v>审批一区</v>
      </c>
      <c r="F44" s="26">
        <f>SUMIFS('审批回退初审（7.1-7.8）'!$O:$O,'审批回退初审（7.1-7.8）'!$I:$I,$F$4,'审批回退初审（7.1-7.8）'!$K:$K,B44)</f>
        <v>0</v>
      </c>
      <c r="G44" s="26">
        <f>SUMIFS('审批回退初审（7.1-7.8）'!$O:$O,'审批回退初审（7.1-7.8）'!$I:$I,$G$4,'审批回退初审（7.1-7.8）'!$K:$K,B44)</f>
        <v>0</v>
      </c>
      <c r="H44" s="26">
        <f>SUMIFS('审批回退初审（7.1-7.8）'!$O:$O,'审批回退初审（7.1-7.8）'!$I:$I,$H$4,'审批回退初审（7.1-7.8）'!$K:$K,B44)</f>
        <v>3</v>
      </c>
      <c r="I44" s="26">
        <f>SUMIFS('审批回退初审（7.1-7.8）'!$O:$O,'审批回退初审（7.1-7.8）'!$I:$I,$I$4,'审批回退初审（7.1-7.8）'!$K:$K,B44)</f>
        <v>4</v>
      </c>
      <c r="J44" s="26">
        <f>SUMIFS('审批回退初审（7.1-7.8）'!$O:$O,'审批回退初审（7.1-7.8）'!$I:$I,$J$4,'审批回退初审（7.1-7.8）'!$K:$K,B44)</f>
        <v>0</v>
      </c>
      <c r="K44" s="26">
        <f>SUMIFS('审批回退初审（7.1-7.8）'!$O:$O,'审批回退初审（7.1-7.8）'!$I:$I,$K$4,'审批回退初审（7.1-7.8）'!$K:$K,B44)</f>
        <v>0</v>
      </c>
      <c r="L44" s="26">
        <f>SUMIFS('审批回退初审（7.1-7.8）'!$O:$O,'审批回退初审（7.1-7.8）'!$I:$I,$L$4,'审批回退初审（7.1-7.8）'!$K:$K,B44)</f>
        <v>1</v>
      </c>
      <c r="M44" s="26">
        <f>SUMIFS('审批回退初审（7.1-7.8）'!$O:$O,'审批回退初审（7.1-7.8）'!$I:$I,$M$4,'审批回退初审（7.1-7.8）'!$K:$K,B44)</f>
        <v>1</v>
      </c>
      <c r="N44" s="26">
        <f>SUMIFS('审批回退初审（7.1-7.8）'!$O:$O,'审批回退初审（7.1-7.8）'!$I:$I,$N$4,'审批回退初审（7.1-7.8）'!$K:$K,B44)</f>
        <v>2</v>
      </c>
      <c r="O44" s="26">
        <f>SUMIFS('审批回退初审（7.1-7.8）'!$O:$O,'审批回退初审（7.1-7.8）'!$I:$I,$O$4,'审批回退初审（7.1-7.8）'!$K:$K,B44)</f>
        <v>0</v>
      </c>
      <c r="P44" s="26">
        <f>SUMIFS('审批回退初审（7.1-7.8）'!$O:$O,'审批回退初审（7.1-7.8）'!$I:$I,$P$4,'审批回退初审（7.1-7.8）'!$K:$K,B44)</f>
        <v>0</v>
      </c>
      <c r="Q44" s="26">
        <f>SUMIFS('审批回退初审（7.1-7.8）'!$O:$O,'审批回退初审（7.1-7.8）'!$I:$I,$Q$4,'审批回退初审（7.1-7.8）'!$K:$K,B44)</f>
        <v>0</v>
      </c>
      <c r="R44" s="26">
        <f>SUMIFS('审批回退初审（7.1-7.8）'!$O:$O,'审批回退初审（7.1-7.8）'!$I:$I,$R$4,'审批回退初审（7.1-7.8）'!$K:$K,B44)</f>
        <v>0</v>
      </c>
      <c r="S44" s="27">
        <f t="shared" si="1"/>
        <v>11</v>
      </c>
    </row>
    <row r="45" spans="2:19" x14ac:dyDescent="0.15">
      <c r="B45" s="157" t="s">
        <v>259</v>
      </c>
      <c r="C45" s="25" t="str">
        <f>VLOOKUP(B45,'审批回退初审（7.1-7.8）'!K:L,2,FALSE)</f>
        <v>姚珊珊</v>
      </c>
      <c r="D45" s="26" t="str">
        <f>VLOOKUP(C45,'组别&amp;区域'!M:R,6,0)</f>
        <v>综合业务三组</v>
      </c>
      <c r="E45" s="26" t="str">
        <f>VLOOKUP(D45,'组别&amp;区域'!R:S,2,0)</f>
        <v>审批三区</v>
      </c>
      <c r="F45" s="26">
        <f>SUMIFS('审批回退初审（7.1-7.8）'!$O:$O,'审批回退初审（7.1-7.8）'!$I:$I,$F$4,'审批回退初审（7.1-7.8）'!$K:$K,B45)</f>
        <v>0</v>
      </c>
      <c r="G45" s="26">
        <f>SUMIFS('审批回退初审（7.1-7.8）'!$O:$O,'审批回退初审（7.1-7.8）'!$I:$I,$G$4,'审批回退初审（7.1-7.8）'!$K:$K,B45)</f>
        <v>0</v>
      </c>
      <c r="H45" s="26">
        <f>SUMIFS('审批回退初审（7.1-7.8）'!$O:$O,'审批回退初审（7.1-7.8）'!$I:$I,$H$4,'审批回退初审（7.1-7.8）'!$K:$K,B45)</f>
        <v>1</v>
      </c>
      <c r="I45" s="26">
        <f>SUMIFS('审批回退初审（7.1-7.8）'!$O:$O,'审批回退初审（7.1-7.8）'!$I:$I,$I$4,'审批回退初审（7.1-7.8）'!$K:$K,B45)</f>
        <v>1</v>
      </c>
      <c r="J45" s="26">
        <f>SUMIFS('审批回退初审（7.1-7.8）'!$O:$O,'审批回退初审（7.1-7.8）'!$I:$I,$J$4,'审批回退初审（7.1-7.8）'!$K:$K,B45)</f>
        <v>0</v>
      </c>
      <c r="K45" s="26">
        <f>SUMIFS('审批回退初审（7.1-7.8）'!$O:$O,'审批回退初审（7.1-7.8）'!$I:$I,$K$4,'审批回退初审（7.1-7.8）'!$K:$K,B45)</f>
        <v>0</v>
      </c>
      <c r="L45" s="26">
        <f>SUMIFS('审批回退初审（7.1-7.8）'!$O:$O,'审批回退初审（7.1-7.8）'!$I:$I,$L$4,'审批回退初审（7.1-7.8）'!$K:$K,B45)</f>
        <v>0</v>
      </c>
      <c r="M45" s="26">
        <f>SUMIFS('审批回退初审（7.1-7.8）'!$O:$O,'审批回退初审（7.1-7.8）'!$I:$I,$M$4,'审批回退初审（7.1-7.8）'!$K:$K,B45)</f>
        <v>0</v>
      </c>
      <c r="N45" s="26">
        <f>SUMIFS('审批回退初审（7.1-7.8）'!$O:$O,'审批回退初审（7.1-7.8）'!$I:$I,$N$4,'审批回退初审（7.1-7.8）'!$K:$K,B45)</f>
        <v>0</v>
      </c>
      <c r="O45" s="26">
        <f>SUMIFS('审批回退初审（7.1-7.8）'!$O:$O,'审批回退初审（7.1-7.8）'!$I:$I,$O$4,'审批回退初审（7.1-7.8）'!$K:$K,B45)</f>
        <v>0</v>
      </c>
      <c r="P45" s="26">
        <f>SUMIFS('审批回退初审（7.1-7.8）'!$O:$O,'审批回退初审（7.1-7.8）'!$I:$I,$P$4,'审批回退初审（7.1-7.8）'!$K:$K,B45)</f>
        <v>0</v>
      </c>
      <c r="Q45" s="26">
        <f>SUMIFS('审批回退初审（7.1-7.8）'!$O:$O,'审批回退初审（7.1-7.8）'!$I:$I,$Q$4,'审批回退初审（7.1-7.8）'!$K:$K,B45)</f>
        <v>0</v>
      </c>
      <c r="R45" s="26">
        <f>SUMIFS('审批回退初审（7.1-7.8）'!$O:$O,'审批回退初审（7.1-7.8）'!$I:$I,$R$4,'审批回退初审（7.1-7.8）'!$K:$K,B45)</f>
        <v>0</v>
      </c>
      <c r="S45" s="27">
        <f t="shared" si="1"/>
        <v>2</v>
      </c>
    </row>
    <row r="46" spans="2:19" x14ac:dyDescent="0.15">
      <c r="B46" s="157" t="s">
        <v>200</v>
      </c>
      <c r="C46" s="25" t="str">
        <f>VLOOKUP(B46,'审批回退初审（7.1-7.8）'!K:L,2,FALSE)</f>
        <v>杨康</v>
      </c>
      <c r="D46" s="26" t="str">
        <f>VLOOKUP(C46,'组别&amp;区域'!M:R,6,0)</f>
        <v>审批九组</v>
      </c>
      <c r="E46" s="26" t="str">
        <f>VLOOKUP(D46,'组别&amp;区域'!R:S,2,0)</f>
        <v>审批二区</v>
      </c>
      <c r="F46" s="26">
        <f>SUMIFS('审批回退初审（7.1-7.8）'!$O:$O,'审批回退初审（7.1-7.8）'!$I:$I,$F$4,'审批回退初审（7.1-7.8）'!$K:$K,B46)</f>
        <v>0</v>
      </c>
      <c r="G46" s="26">
        <f>SUMIFS('审批回退初审（7.1-7.8）'!$O:$O,'审批回退初审（7.1-7.8）'!$I:$I,$G$4,'审批回退初审（7.1-7.8）'!$K:$K,B46)</f>
        <v>0</v>
      </c>
      <c r="H46" s="26">
        <f>SUMIFS('审批回退初审（7.1-7.8）'!$O:$O,'审批回退初审（7.1-7.8）'!$I:$I,$H$4,'审批回退初审（7.1-7.8）'!$K:$K,B46)</f>
        <v>7</v>
      </c>
      <c r="I46" s="26">
        <f>SUMIFS('审批回退初审（7.1-7.8）'!$O:$O,'审批回退初审（7.1-7.8）'!$I:$I,$I$4,'审批回退初审（7.1-7.8）'!$K:$K,B46)</f>
        <v>1</v>
      </c>
      <c r="J46" s="26">
        <f>SUMIFS('审批回退初审（7.1-7.8）'!$O:$O,'审批回退初审（7.1-7.8）'!$I:$I,$J$4,'审批回退初审（7.1-7.8）'!$K:$K,B46)</f>
        <v>1</v>
      </c>
      <c r="K46" s="26">
        <f>SUMIFS('审批回退初审（7.1-7.8）'!$O:$O,'审批回退初审（7.1-7.8）'!$I:$I,$K$4,'审批回退初审（7.1-7.8）'!$K:$K,B46)</f>
        <v>0</v>
      </c>
      <c r="L46" s="26">
        <f>SUMIFS('审批回退初审（7.1-7.8）'!$O:$O,'审批回退初审（7.1-7.8）'!$I:$I,$L$4,'审批回退初审（7.1-7.8）'!$K:$K,B46)</f>
        <v>2</v>
      </c>
      <c r="M46" s="26">
        <f>SUMIFS('审批回退初审（7.1-7.8）'!$O:$O,'审批回退初审（7.1-7.8）'!$I:$I,$M$4,'审批回退初审（7.1-7.8）'!$K:$K,B46)</f>
        <v>0</v>
      </c>
      <c r="N46" s="26">
        <f>SUMIFS('审批回退初审（7.1-7.8）'!$O:$O,'审批回退初审（7.1-7.8）'!$I:$I,$N$4,'审批回退初审（7.1-7.8）'!$K:$K,B46)</f>
        <v>1</v>
      </c>
      <c r="O46" s="26">
        <f>SUMIFS('审批回退初审（7.1-7.8）'!$O:$O,'审批回退初审（7.1-7.8）'!$I:$I,$O$4,'审批回退初审（7.1-7.8）'!$K:$K,B46)</f>
        <v>0</v>
      </c>
      <c r="P46" s="26">
        <f>SUMIFS('审批回退初审（7.1-7.8）'!$O:$O,'审批回退初审（7.1-7.8）'!$I:$I,$P$4,'审批回退初审（7.1-7.8）'!$K:$K,B46)</f>
        <v>0</v>
      </c>
      <c r="Q46" s="26">
        <f>SUMIFS('审批回退初审（7.1-7.8）'!$O:$O,'审批回退初审（7.1-7.8）'!$I:$I,$Q$4,'审批回退初审（7.1-7.8）'!$K:$K,B46)</f>
        <v>0</v>
      </c>
      <c r="R46" s="26">
        <f>SUMIFS('审批回退初审（7.1-7.8）'!$O:$O,'审批回退初审（7.1-7.8）'!$I:$I,$R$4,'审批回退初审（7.1-7.8）'!$K:$K,B46)</f>
        <v>0</v>
      </c>
      <c r="S46" s="27">
        <f t="shared" si="1"/>
        <v>12</v>
      </c>
    </row>
    <row r="47" spans="2:19" x14ac:dyDescent="0.15">
      <c r="B47" s="157" t="s">
        <v>205</v>
      </c>
      <c r="C47" s="25" t="str">
        <f>VLOOKUP(B47,'审批回退初审（7.1-7.8）'!K:L,2,FALSE)</f>
        <v>王艳兄</v>
      </c>
      <c r="D47" s="26" t="str">
        <f>VLOOKUP(C47,'组别&amp;区域'!M:R,6,0)</f>
        <v>审批七组</v>
      </c>
      <c r="E47" s="26" t="str">
        <f>VLOOKUP(D47,'组别&amp;区域'!R:S,2,0)</f>
        <v>审批二区</v>
      </c>
      <c r="F47" s="26">
        <f>SUMIFS('审批回退初审（7.1-7.8）'!$O:$O,'审批回退初审（7.1-7.8）'!$I:$I,$F$4,'审批回退初审（7.1-7.8）'!$K:$K,B47)</f>
        <v>0</v>
      </c>
      <c r="G47" s="26">
        <f>SUMIFS('审批回退初审（7.1-7.8）'!$O:$O,'审批回退初审（7.1-7.8）'!$I:$I,$G$4,'审批回退初审（7.1-7.8）'!$K:$K,B47)</f>
        <v>2</v>
      </c>
      <c r="H47" s="26">
        <f>SUMIFS('审批回退初审（7.1-7.8）'!$O:$O,'审批回退初审（7.1-7.8）'!$I:$I,$H$4,'审批回退初审（7.1-7.8）'!$K:$K,B47)</f>
        <v>5</v>
      </c>
      <c r="I47" s="26">
        <f>SUMIFS('审批回退初审（7.1-7.8）'!$O:$O,'审批回退初审（7.1-7.8）'!$I:$I,$I$4,'审批回退初审（7.1-7.8）'!$K:$K,B47)</f>
        <v>0</v>
      </c>
      <c r="J47" s="26">
        <f>SUMIFS('审批回退初审（7.1-7.8）'!$O:$O,'审批回退初审（7.1-7.8）'!$I:$I,$J$4,'审批回退初审（7.1-7.8）'!$K:$K,B47)</f>
        <v>0</v>
      </c>
      <c r="K47" s="26">
        <f>SUMIFS('审批回退初审（7.1-7.8）'!$O:$O,'审批回退初审（7.1-7.8）'!$I:$I,$K$4,'审批回退初审（7.1-7.8）'!$K:$K,B47)</f>
        <v>0</v>
      </c>
      <c r="L47" s="26">
        <f>SUMIFS('审批回退初审（7.1-7.8）'!$O:$O,'审批回退初审（7.1-7.8）'!$I:$I,$L$4,'审批回退初审（7.1-7.8）'!$K:$K,B47)</f>
        <v>0</v>
      </c>
      <c r="M47" s="26">
        <f>SUMIFS('审批回退初审（7.1-7.8）'!$O:$O,'审批回退初审（7.1-7.8）'!$I:$I,$M$4,'审批回退初审（7.1-7.8）'!$K:$K,B47)</f>
        <v>0</v>
      </c>
      <c r="N47" s="26">
        <f>SUMIFS('审批回退初审（7.1-7.8）'!$O:$O,'审批回退初审（7.1-7.8）'!$I:$I,$N$4,'审批回退初审（7.1-7.8）'!$K:$K,B47)</f>
        <v>1</v>
      </c>
      <c r="O47" s="26">
        <f>SUMIFS('审批回退初审（7.1-7.8）'!$O:$O,'审批回退初审（7.1-7.8）'!$I:$I,$O$4,'审批回退初审（7.1-7.8）'!$K:$K,B47)</f>
        <v>0</v>
      </c>
      <c r="P47" s="26">
        <f>SUMIFS('审批回退初审（7.1-7.8）'!$O:$O,'审批回退初审（7.1-7.8）'!$I:$I,$P$4,'审批回退初审（7.1-7.8）'!$K:$K,B47)</f>
        <v>0</v>
      </c>
      <c r="Q47" s="26">
        <f>SUMIFS('审批回退初审（7.1-7.8）'!$O:$O,'审批回退初审（7.1-7.8）'!$I:$I,$Q$4,'审批回退初审（7.1-7.8）'!$K:$K,B47)</f>
        <v>0</v>
      </c>
      <c r="R47" s="26">
        <f>SUMIFS('审批回退初审（7.1-7.8）'!$O:$O,'审批回退初审（7.1-7.8）'!$I:$I,$R$4,'审批回退初审（7.1-7.8）'!$K:$K,B47)</f>
        <v>0</v>
      </c>
      <c r="S47" s="27">
        <f t="shared" si="1"/>
        <v>8</v>
      </c>
    </row>
    <row r="48" spans="2:19" x14ac:dyDescent="0.15">
      <c r="B48" s="157" t="s">
        <v>221</v>
      </c>
      <c r="C48" s="25" t="str">
        <f>VLOOKUP(B48,'审批回退初审（7.1-7.8）'!K:L,2,FALSE)</f>
        <v>侯芳</v>
      </c>
      <c r="D48" s="26" t="str">
        <f>VLOOKUP(C48,'组别&amp;区域'!M:R,6,0)</f>
        <v>审批三组</v>
      </c>
      <c r="E48" s="26" t="str">
        <f>VLOOKUP(D48,'组别&amp;区域'!R:S,2,0)</f>
        <v>审批一区</v>
      </c>
      <c r="F48" s="26">
        <f>SUMIFS('审批回退初审（7.1-7.8）'!$O:$O,'审批回退初审（7.1-7.8）'!$I:$I,$F$4,'审批回退初审（7.1-7.8）'!$K:$K,B48)</f>
        <v>0</v>
      </c>
      <c r="G48" s="26">
        <f>SUMIFS('审批回退初审（7.1-7.8）'!$O:$O,'审批回退初审（7.1-7.8）'!$I:$I,$G$4,'审批回退初审（7.1-7.8）'!$K:$K,B48)</f>
        <v>0</v>
      </c>
      <c r="H48" s="26">
        <f>SUMIFS('审批回退初审（7.1-7.8）'!$O:$O,'审批回退初审（7.1-7.8）'!$I:$I,$H$4,'审批回退初审（7.1-7.8）'!$K:$K,B48)</f>
        <v>5</v>
      </c>
      <c r="I48" s="26">
        <f>SUMIFS('审批回退初审（7.1-7.8）'!$O:$O,'审批回退初审（7.1-7.8）'!$I:$I,$I$4,'审批回退初审（7.1-7.8）'!$K:$K,B48)</f>
        <v>1</v>
      </c>
      <c r="J48" s="26">
        <f>SUMIFS('审批回退初审（7.1-7.8）'!$O:$O,'审批回退初审（7.1-7.8）'!$I:$I,$J$4,'审批回退初审（7.1-7.8）'!$K:$K,B48)</f>
        <v>0</v>
      </c>
      <c r="K48" s="26">
        <f>SUMIFS('审批回退初审（7.1-7.8）'!$O:$O,'审批回退初审（7.1-7.8）'!$I:$I,$K$4,'审批回退初审（7.1-7.8）'!$K:$K,B48)</f>
        <v>0</v>
      </c>
      <c r="L48" s="26">
        <f>SUMIFS('审批回退初审（7.1-7.8）'!$O:$O,'审批回退初审（7.1-7.8）'!$I:$I,$L$4,'审批回退初审（7.1-7.8）'!$K:$K,B48)</f>
        <v>3</v>
      </c>
      <c r="M48" s="26">
        <f>SUMIFS('审批回退初审（7.1-7.8）'!$O:$O,'审批回退初审（7.1-7.8）'!$I:$I,$M$4,'审批回退初审（7.1-7.8）'!$K:$K,B48)</f>
        <v>0</v>
      </c>
      <c r="N48" s="26">
        <f>SUMIFS('审批回退初审（7.1-7.8）'!$O:$O,'审批回退初审（7.1-7.8）'!$I:$I,$N$4,'审批回退初审（7.1-7.8）'!$K:$K,B48)</f>
        <v>3</v>
      </c>
      <c r="O48" s="26">
        <f>SUMIFS('审批回退初审（7.1-7.8）'!$O:$O,'审批回退初审（7.1-7.8）'!$I:$I,$O$4,'审批回退初审（7.1-7.8）'!$K:$K,B48)</f>
        <v>0</v>
      </c>
      <c r="P48" s="26">
        <f>SUMIFS('审批回退初审（7.1-7.8）'!$O:$O,'审批回退初审（7.1-7.8）'!$I:$I,$P$4,'审批回退初审（7.1-7.8）'!$K:$K,B48)</f>
        <v>0</v>
      </c>
      <c r="Q48" s="26">
        <f>SUMIFS('审批回退初审（7.1-7.8）'!$O:$O,'审批回退初审（7.1-7.8）'!$I:$I,$Q$4,'审批回退初审（7.1-7.8）'!$K:$K,B48)</f>
        <v>0</v>
      </c>
      <c r="R48" s="26">
        <f>SUMIFS('审批回退初审（7.1-7.8）'!$O:$O,'审批回退初审（7.1-7.8）'!$I:$I,$R$4,'审批回退初审（7.1-7.8）'!$K:$K,B48)</f>
        <v>0</v>
      </c>
      <c r="S48" s="27">
        <f t="shared" si="1"/>
        <v>12</v>
      </c>
    </row>
    <row r="49" spans="2:16384" x14ac:dyDescent="0.15">
      <c r="B49" s="157" t="s">
        <v>204</v>
      </c>
      <c r="C49" s="25" t="str">
        <f>VLOOKUP(B49,'审批回退初审（7.1-7.8）'!K:L,2,FALSE)</f>
        <v>李冬</v>
      </c>
      <c r="D49" s="26" t="str">
        <f>VLOOKUP(C49,'组别&amp;区域'!M:R,6,0)</f>
        <v>审批四组</v>
      </c>
      <c r="E49" s="26" t="str">
        <f>VLOOKUP(D49,'组别&amp;区域'!R:S,2,0)</f>
        <v>审批一区</v>
      </c>
      <c r="F49" s="26">
        <f>SUMIFS('审批回退初审（7.1-7.8）'!$O:$O,'审批回退初审（7.1-7.8）'!$I:$I,$F$4,'审批回退初审（7.1-7.8）'!$K:$K,B49)</f>
        <v>0</v>
      </c>
      <c r="G49" s="26">
        <f>SUMIFS('审批回退初审（7.1-7.8）'!$O:$O,'审批回退初审（7.1-7.8）'!$I:$I,$G$4,'审批回退初审（7.1-7.8）'!$K:$K,B49)</f>
        <v>1</v>
      </c>
      <c r="H49" s="26">
        <f>SUMIFS('审批回退初审（7.1-7.8）'!$O:$O,'审批回退初审（7.1-7.8）'!$I:$I,$H$4,'审批回退初审（7.1-7.8）'!$K:$K,B49)</f>
        <v>4</v>
      </c>
      <c r="I49" s="26">
        <f>SUMIFS('审批回退初审（7.1-7.8）'!$O:$O,'审批回退初审（7.1-7.8）'!$I:$I,$I$4,'审批回退初审（7.1-7.8）'!$K:$K,B49)</f>
        <v>2</v>
      </c>
      <c r="J49" s="26">
        <f>SUMIFS('审批回退初审（7.1-7.8）'!$O:$O,'审批回退初审（7.1-7.8）'!$I:$I,$J$4,'审批回退初审（7.1-7.8）'!$K:$K,B49)</f>
        <v>0</v>
      </c>
      <c r="K49" s="26">
        <f>SUMIFS('审批回退初审（7.1-7.8）'!$O:$O,'审批回退初审（7.1-7.8）'!$I:$I,$K$4,'审批回退初审（7.1-7.8）'!$K:$K,B49)</f>
        <v>0</v>
      </c>
      <c r="L49" s="26">
        <f>SUMIFS('审批回退初审（7.1-7.8）'!$O:$O,'审批回退初审（7.1-7.8）'!$I:$I,$L$4,'审批回退初审（7.1-7.8）'!$K:$K,B49)</f>
        <v>4</v>
      </c>
      <c r="M49" s="26">
        <f>SUMIFS('审批回退初审（7.1-7.8）'!$O:$O,'审批回退初审（7.1-7.8）'!$I:$I,$M$4,'审批回退初审（7.1-7.8）'!$K:$K,B49)</f>
        <v>0</v>
      </c>
      <c r="N49" s="26">
        <f>SUMIFS('审批回退初审（7.1-7.8）'!$O:$O,'审批回退初审（7.1-7.8）'!$I:$I,$N$4,'审批回退初审（7.1-7.8）'!$K:$K,B49)</f>
        <v>1</v>
      </c>
      <c r="O49" s="26">
        <f>SUMIFS('审批回退初审（7.1-7.8）'!$O:$O,'审批回退初审（7.1-7.8）'!$I:$I,$O$4,'审批回退初审（7.1-7.8）'!$K:$K,B49)</f>
        <v>0</v>
      </c>
      <c r="P49" s="26">
        <f>SUMIFS('审批回退初审（7.1-7.8）'!$O:$O,'审批回退初审（7.1-7.8）'!$I:$I,$P$4,'审批回退初审（7.1-7.8）'!$K:$K,B49)</f>
        <v>0</v>
      </c>
      <c r="Q49" s="26">
        <f>SUMIFS('审批回退初审（7.1-7.8）'!$O:$O,'审批回退初审（7.1-7.8）'!$I:$I,$Q$4,'审批回退初审（7.1-7.8）'!$K:$K,B49)</f>
        <v>0</v>
      </c>
      <c r="R49" s="26">
        <f>SUMIFS('审批回退初审（7.1-7.8）'!$O:$O,'审批回退初审（7.1-7.8）'!$I:$I,$R$4,'审批回退初审（7.1-7.8）'!$K:$K,B49)</f>
        <v>0</v>
      </c>
      <c r="S49" s="27">
        <f t="shared" si="1"/>
        <v>12</v>
      </c>
    </row>
    <row r="50" spans="2:16384" x14ac:dyDescent="0.15">
      <c r="B50" s="157" t="s">
        <v>255</v>
      </c>
      <c r="C50" s="25" t="str">
        <f>VLOOKUP(B50,'审批回退初审（7.1-7.8）'!K:L,2,FALSE)</f>
        <v>杨金芳</v>
      </c>
      <c r="D50" s="26" t="str">
        <f>VLOOKUP(C50,'组别&amp;区域'!M:R,6,0)</f>
        <v>审批五组</v>
      </c>
      <c r="E50" s="26" t="str">
        <f>VLOOKUP(D50,'组别&amp;区域'!R:S,2,0)</f>
        <v>审批一区</v>
      </c>
      <c r="F50" s="26">
        <f>SUMIFS('审批回退初审（7.1-7.8）'!$O:$O,'审批回退初审（7.1-7.8）'!$I:$I,$F$4,'审批回退初审（7.1-7.8）'!$K:$K,B50)</f>
        <v>1</v>
      </c>
      <c r="G50" s="26">
        <f>SUMIFS('审批回退初审（7.1-7.8）'!$O:$O,'审批回退初审（7.1-7.8）'!$I:$I,$G$4,'审批回退初审（7.1-7.8）'!$K:$K,B50)</f>
        <v>0</v>
      </c>
      <c r="H50" s="26">
        <f>SUMIFS('审批回退初审（7.1-7.8）'!$O:$O,'审批回退初审（7.1-7.8）'!$I:$I,$H$4,'审批回退初审（7.1-7.8）'!$K:$K,B50)</f>
        <v>2</v>
      </c>
      <c r="I50" s="26">
        <f>SUMIFS('审批回退初审（7.1-7.8）'!$O:$O,'审批回退初审（7.1-7.8）'!$I:$I,$I$4,'审批回退初审（7.1-7.8）'!$K:$K,B50)</f>
        <v>1</v>
      </c>
      <c r="J50" s="26">
        <f>SUMIFS('审批回退初审（7.1-7.8）'!$O:$O,'审批回退初审（7.1-7.8）'!$I:$I,$J$4,'审批回退初审（7.1-7.8）'!$K:$K,B50)</f>
        <v>0</v>
      </c>
      <c r="K50" s="26">
        <f>SUMIFS('审批回退初审（7.1-7.8）'!$O:$O,'审批回退初审（7.1-7.8）'!$I:$I,$K$4,'审批回退初审（7.1-7.8）'!$K:$K,B50)</f>
        <v>1</v>
      </c>
      <c r="L50" s="26">
        <f>SUMIFS('审批回退初审（7.1-7.8）'!$O:$O,'审批回退初审（7.1-7.8）'!$I:$I,$L$4,'审批回退初审（7.1-7.8）'!$K:$K,B50)</f>
        <v>0</v>
      </c>
      <c r="M50" s="26">
        <f>SUMIFS('审批回退初审（7.1-7.8）'!$O:$O,'审批回退初审（7.1-7.8）'!$I:$I,$M$4,'审批回退初审（7.1-7.8）'!$K:$K,B50)</f>
        <v>0</v>
      </c>
      <c r="N50" s="26">
        <f>SUMIFS('审批回退初审（7.1-7.8）'!$O:$O,'审批回退初审（7.1-7.8）'!$I:$I,$N$4,'审批回退初审（7.1-7.8）'!$K:$K,B50)</f>
        <v>0</v>
      </c>
      <c r="O50" s="26">
        <f>SUMIFS('审批回退初审（7.1-7.8）'!$O:$O,'审批回退初审（7.1-7.8）'!$I:$I,$O$4,'审批回退初审（7.1-7.8）'!$K:$K,B50)</f>
        <v>0</v>
      </c>
      <c r="P50" s="26">
        <f>SUMIFS('审批回退初审（7.1-7.8）'!$O:$O,'审批回退初审（7.1-7.8）'!$I:$I,$P$4,'审批回退初审（7.1-7.8）'!$K:$K,B50)</f>
        <v>0</v>
      </c>
      <c r="Q50" s="26">
        <f>SUMIFS('审批回退初审（7.1-7.8）'!$O:$O,'审批回退初审（7.1-7.8）'!$I:$I,$Q$4,'审批回退初审（7.1-7.8）'!$K:$K,B50)</f>
        <v>0</v>
      </c>
      <c r="R50" s="26">
        <f>SUMIFS('审批回退初审（7.1-7.8）'!$O:$O,'审批回退初审（7.1-7.8）'!$I:$I,$R$4,'审批回退初审（7.1-7.8）'!$K:$K,B50)</f>
        <v>0</v>
      </c>
      <c r="S50" s="27">
        <f t="shared" si="1"/>
        <v>5</v>
      </c>
    </row>
    <row r="51" spans="2:16384" x14ac:dyDescent="0.15">
      <c r="B51" s="157" t="s">
        <v>195</v>
      </c>
      <c r="C51" s="25" t="str">
        <f>VLOOKUP(B51,'审批回退初审（7.1-7.8）'!K:L,2,FALSE)</f>
        <v>郭亚丽</v>
      </c>
      <c r="D51" s="26" t="str">
        <f>VLOOKUP(C51,'组别&amp;区域'!M:R,6,0)</f>
        <v>审批九组</v>
      </c>
      <c r="E51" s="26" t="str">
        <f>VLOOKUP(D51,'组别&amp;区域'!R:S,2,0)</f>
        <v>审批二区</v>
      </c>
      <c r="F51" s="26">
        <f>SUMIFS('审批回退初审（7.1-7.8）'!$O:$O,'审批回退初审（7.1-7.8）'!$I:$I,$F$4,'审批回退初审（7.1-7.8）'!$K:$K,B51)</f>
        <v>0</v>
      </c>
      <c r="G51" s="26">
        <f>SUMIFS('审批回退初审（7.1-7.8）'!$O:$O,'审批回退初审（7.1-7.8）'!$I:$I,$G$4,'审批回退初审（7.1-7.8）'!$K:$K,B51)</f>
        <v>1</v>
      </c>
      <c r="H51" s="26">
        <f>SUMIFS('审批回退初审（7.1-7.8）'!$O:$O,'审批回退初审（7.1-7.8）'!$I:$I,$H$4,'审批回退初审（7.1-7.8）'!$K:$K,B51)</f>
        <v>2</v>
      </c>
      <c r="I51" s="26">
        <f>SUMIFS('审批回退初审（7.1-7.8）'!$O:$O,'审批回退初审（7.1-7.8）'!$I:$I,$I$4,'审批回退初审（7.1-7.8）'!$K:$K,B51)</f>
        <v>1</v>
      </c>
      <c r="J51" s="26">
        <f>SUMIFS('审批回退初审（7.1-7.8）'!$O:$O,'审批回退初审（7.1-7.8）'!$I:$I,$J$4,'审批回退初审（7.1-7.8）'!$K:$K,B51)</f>
        <v>0</v>
      </c>
      <c r="K51" s="26">
        <f>SUMIFS('审批回退初审（7.1-7.8）'!$O:$O,'审批回退初审（7.1-7.8）'!$I:$I,$K$4,'审批回退初审（7.1-7.8）'!$K:$K,B51)</f>
        <v>0</v>
      </c>
      <c r="L51" s="26">
        <f>SUMIFS('审批回退初审（7.1-7.8）'!$O:$O,'审批回退初审（7.1-7.8）'!$I:$I,$L$4,'审批回退初审（7.1-7.8）'!$K:$K,B51)</f>
        <v>0</v>
      </c>
      <c r="M51" s="26">
        <f>SUMIFS('审批回退初审（7.1-7.8）'!$O:$O,'审批回退初审（7.1-7.8）'!$I:$I,$M$4,'审批回退初审（7.1-7.8）'!$K:$K,B51)</f>
        <v>0</v>
      </c>
      <c r="N51" s="26">
        <f>SUMIFS('审批回退初审（7.1-7.8）'!$O:$O,'审批回退初审（7.1-7.8）'!$I:$I,$N$4,'审批回退初审（7.1-7.8）'!$K:$K,B51)</f>
        <v>0</v>
      </c>
      <c r="O51" s="26">
        <f>SUMIFS('审批回退初审（7.1-7.8）'!$O:$O,'审批回退初审（7.1-7.8）'!$I:$I,$O$4,'审批回退初审（7.1-7.8）'!$K:$K,B51)</f>
        <v>0</v>
      </c>
      <c r="P51" s="26">
        <f>SUMIFS('审批回退初审（7.1-7.8）'!$O:$O,'审批回退初审（7.1-7.8）'!$I:$I,$P$4,'审批回退初审（7.1-7.8）'!$K:$K,B51)</f>
        <v>0</v>
      </c>
      <c r="Q51" s="26">
        <f>SUMIFS('审批回退初审（7.1-7.8）'!$O:$O,'审批回退初审（7.1-7.8）'!$I:$I,$Q$4,'审批回退初审（7.1-7.8）'!$K:$K,B51)</f>
        <v>0</v>
      </c>
      <c r="R51" s="26">
        <f>SUMIFS('审批回退初审（7.1-7.8）'!$O:$O,'审批回退初审（7.1-7.8）'!$I:$I,$R$4,'审批回退初审（7.1-7.8）'!$K:$K,B51)</f>
        <v>0</v>
      </c>
      <c r="S51" s="27">
        <f t="shared" si="1"/>
        <v>4</v>
      </c>
    </row>
    <row r="52" spans="2:16384" x14ac:dyDescent="0.15">
      <c r="B52" s="157" t="s">
        <v>207</v>
      </c>
      <c r="C52" s="25" t="str">
        <f>VLOOKUP(B52,'审批回退初审（7.1-7.8）'!K:L,2,FALSE)</f>
        <v>耿雪</v>
      </c>
      <c r="D52" s="26" t="str">
        <f>VLOOKUP(C52,'组别&amp;区域'!M:R,6,0)</f>
        <v>审批三组</v>
      </c>
      <c r="E52" s="26" t="str">
        <f>VLOOKUP(D52,'组别&amp;区域'!R:S,2,0)</f>
        <v>审批一区</v>
      </c>
      <c r="F52" s="26">
        <f>SUMIFS('审批回退初审（7.1-7.8）'!$O:$O,'审批回退初审（7.1-7.8）'!$I:$I,$F$4,'审批回退初审（7.1-7.8）'!$K:$K,B52)</f>
        <v>0</v>
      </c>
      <c r="G52" s="26">
        <f>SUMIFS('审批回退初审（7.1-7.8）'!$O:$O,'审批回退初审（7.1-7.8）'!$I:$I,$G$4,'审批回退初审（7.1-7.8）'!$K:$K,B52)</f>
        <v>0</v>
      </c>
      <c r="H52" s="26">
        <f>SUMIFS('审批回退初审（7.1-7.8）'!$O:$O,'审批回退初审（7.1-7.8）'!$I:$I,$H$4,'审批回退初审（7.1-7.8）'!$K:$K,B52)</f>
        <v>3</v>
      </c>
      <c r="I52" s="26">
        <f>SUMIFS('审批回退初审（7.1-7.8）'!$O:$O,'审批回退初审（7.1-7.8）'!$I:$I,$I$4,'审批回退初审（7.1-7.8）'!$K:$K,B52)</f>
        <v>0</v>
      </c>
      <c r="J52" s="26">
        <f>SUMIFS('审批回退初审（7.1-7.8）'!$O:$O,'审批回退初审（7.1-7.8）'!$I:$I,$J$4,'审批回退初审（7.1-7.8）'!$K:$K,B52)</f>
        <v>0</v>
      </c>
      <c r="K52" s="26">
        <f>SUMIFS('审批回退初审（7.1-7.8）'!$O:$O,'审批回退初审（7.1-7.8）'!$I:$I,$K$4,'审批回退初审（7.1-7.8）'!$K:$K,B52)</f>
        <v>0</v>
      </c>
      <c r="L52" s="26">
        <f>SUMIFS('审批回退初审（7.1-7.8）'!$O:$O,'审批回退初审（7.1-7.8）'!$I:$I,$L$4,'审批回退初审（7.1-7.8）'!$K:$K,B52)</f>
        <v>0</v>
      </c>
      <c r="M52" s="26">
        <f>SUMIFS('审批回退初审（7.1-7.8）'!$O:$O,'审批回退初审（7.1-7.8）'!$I:$I,$M$4,'审批回退初审（7.1-7.8）'!$K:$K,B52)</f>
        <v>0</v>
      </c>
      <c r="N52" s="26">
        <f>SUMIFS('审批回退初审（7.1-7.8）'!$O:$O,'审批回退初审（7.1-7.8）'!$I:$I,$N$4,'审批回退初审（7.1-7.8）'!$K:$K,B52)</f>
        <v>0</v>
      </c>
      <c r="O52" s="26">
        <f>SUMIFS('审批回退初审（7.1-7.8）'!$O:$O,'审批回退初审（7.1-7.8）'!$I:$I,$O$4,'审批回退初审（7.1-7.8）'!$K:$K,B52)</f>
        <v>0</v>
      </c>
      <c r="P52" s="26">
        <f>SUMIFS('审批回退初审（7.1-7.8）'!$O:$O,'审批回退初审（7.1-7.8）'!$I:$I,$P$4,'审批回退初审（7.1-7.8）'!$K:$K,B52)</f>
        <v>0</v>
      </c>
      <c r="Q52" s="26">
        <f>SUMIFS('审批回退初审（7.1-7.8）'!$O:$O,'审批回退初审（7.1-7.8）'!$I:$I,$Q$4,'审批回退初审（7.1-7.8）'!$K:$K,B52)</f>
        <v>0</v>
      </c>
      <c r="R52" s="26">
        <f>SUMIFS('审批回退初审（7.1-7.8）'!$O:$O,'审批回退初审（7.1-7.8）'!$I:$I,$R$4,'审批回退初审（7.1-7.8）'!$K:$K,B52)</f>
        <v>0</v>
      </c>
      <c r="S52" s="27">
        <f t="shared" si="1"/>
        <v>3</v>
      </c>
    </row>
    <row r="53" spans="2:16384" x14ac:dyDescent="0.15">
      <c r="B53" s="157" t="s">
        <v>245</v>
      </c>
      <c r="C53" s="25" t="str">
        <f>VLOOKUP(B53,'审批回退初审（7.1-7.8）'!K:L,2,FALSE)</f>
        <v>王阳</v>
      </c>
      <c r="D53" s="26" t="str">
        <f>VLOOKUP(C53,'组别&amp;区域'!M:R,6,0)</f>
        <v>审批八组</v>
      </c>
      <c r="E53" s="26" t="str">
        <f>VLOOKUP(D53,'组别&amp;区域'!R:S,2,0)</f>
        <v>审批二区</v>
      </c>
      <c r="F53" s="26">
        <f>SUMIFS('审批回退初审（7.1-7.8）'!$O:$O,'审批回退初审（7.1-7.8）'!$I:$I,$F$4,'审批回退初审（7.1-7.8）'!$K:$K,B53)</f>
        <v>0</v>
      </c>
      <c r="G53" s="26">
        <f>SUMIFS('审批回退初审（7.1-7.8）'!$O:$O,'审批回退初审（7.1-7.8）'!$I:$I,$G$4,'审批回退初审（7.1-7.8）'!$K:$K,B53)</f>
        <v>0</v>
      </c>
      <c r="H53" s="26">
        <f>SUMIFS('审批回退初审（7.1-7.8）'!$O:$O,'审批回退初审（7.1-7.8）'!$I:$I,$H$4,'审批回退初审（7.1-7.8）'!$K:$K,B53)</f>
        <v>4</v>
      </c>
      <c r="I53" s="26">
        <f>SUMIFS('审批回退初审（7.1-7.8）'!$O:$O,'审批回退初审（7.1-7.8）'!$I:$I,$I$4,'审批回退初审（7.1-7.8）'!$K:$K,B53)</f>
        <v>4</v>
      </c>
      <c r="J53" s="26">
        <f>SUMIFS('审批回退初审（7.1-7.8）'!$O:$O,'审批回退初审（7.1-7.8）'!$I:$I,$J$4,'审批回退初审（7.1-7.8）'!$K:$K,B53)</f>
        <v>0</v>
      </c>
      <c r="K53" s="26">
        <f>SUMIFS('审批回退初审（7.1-7.8）'!$O:$O,'审批回退初审（7.1-7.8）'!$I:$I,$K$4,'审批回退初审（7.1-7.8）'!$K:$K,B53)</f>
        <v>1</v>
      </c>
      <c r="L53" s="26">
        <f>SUMIFS('审批回退初审（7.1-7.8）'!$O:$O,'审批回退初审（7.1-7.8）'!$I:$I,$L$4,'审批回退初审（7.1-7.8）'!$K:$K,B53)</f>
        <v>0</v>
      </c>
      <c r="M53" s="26">
        <f>SUMIFS('审批回退初审（7.1-7.8）'!$O:$O,'审批回退初审（7.1-7.8）'!$I:$I,$M$4,'审批回退初审（7.1-7.8）'!$K:$K,B53)</f>
        <v>0</v>
      </c>
      <c r="N53" s="26">
        <f>SUMIFS('审批回退初审（7.1-7.8）'!$O:$O,'审批回退初审（7.1-7.8）'!$I:$I,$N$4,'审批回退初审（7.1-7.8）'!$K:$K,B53)</f>
        <v>1</v>
      </c>
      <c r="O53" s="26">
        <f>SUMIFS('审批回退初审（7.1-7.8）'!$O:$O,'审批回退初审（7.1-7.8）'!$I:$I,$O$4,'审批回退初审（7.1-7.8）'!$K:$K,B53)</f>
        <v>0</v>
      </c>
      <c r="P53" s="26">
        <f>SUMIFS('审批回退初审（7.1-7.8）'!$O:$O,'审批回退初审（7.1-7.8）'!$I:$I,$P$4,'审批回退初审（7.1-7.8）'!$K:$K,B53)</f>
        <v>0</v>
      </c>
      <c r="Q53" s="26">
        <f>SUMIFS('审批回退初审（7.1-7.8）'!$O:$O,'审批回退初审（7.1-7.8）'!$I:$I,$Q$4,'审批回退初审（7.1-7.8）'!$K:$K,B53)</f>
        <v>0</v>
      </c>
      <c r="R53" s="26">
        <f>SUMIFS('审批回退初审（7.1-7.8）'!$O:$O,'审批回退初审（7.1-7.8）'!$I:$I,$R$4,'审批回退初审（7.1-7.8）'!$K:$K,B53)</f>
        <v>0</v>
      </c>
      <c r="S53" s="27">
        <f t="shared" si="1"/>
        <v>10</v>
      </c>
    </row>
    <row r="54" spans="2:16384" x14ac:dyDescent="0.15">
      <c r="B54" s="157" t="s">
        <v>240</v>
      </c>
      <c r="C54" s="25" t="str">
        <f>VLOOKUP(B54,'审批回退初审（7.1-7.8）'!K:L,2,FALSE)</f>
        <v>王伟</v>
      </c>
      <c r="D54" s="26" t="str">
        <f>VLOOKUP(C54,'组别&amp;区域'!M:R,6,0)</f>
        <v>审批七组</v>
      </c>
      <c r="E54" s="26" t="str">
        <f>VLOOKUP(D54,'组别&amp;区域'!R:S,2,0)</f>
        <v>审批二区</v>
      </c>
      <c r="F54" s="26">
        <f>SUMIFS('审批回退初审（7.1-7.8）'!$O:$O,'审批回退初审（7.1-7.8）'!$I:$I,$F$4,'审批回退初审（7.1-7.8）'!$K:$K,B54)</f>
        <v>1</v>
      </c>
      <c r="G54" s="26">
        <f>SUMIFS('审批回退初审（7.1-7.8）'!$O:$O,'审批回退初审（7.1-7.8）'!$I:$I,$G$4,'审批回退初审（7.1-7.8）'!$K:$K,B54)</f>
        <v>1</v>
      </c>
      <c r="H54" s="26">
        <f>SUMIFS('审批回退初审（7.1-7.8）'!$O:$O,'审批回退初审（7.1-7.8）'!$I:$I,$H$4,'审批回退初审（7.1-7.8）'!$K:$K,B54)</f>
        <v>4</v>
      </c>
      <c r="I54" s="26">
        <f>SUMIFS('审批回退初审（7.1-7.8）'!$O:$O,'审批回退初审（7.1-7.8）'!$I:$I,$I$4,'审批回退初审（7.1-7.8）'!$K:$K,B54)</f>
        <v>1</v>
      </c>
      <c r="J54" s="26">
        <f>SUMIFS('审批回退初审（7.1-7.8）'!$O:$O,'审批回退初审（7.1-7.8）'!$I:$I,$J$4,'审批回退初审（7.1-7.8）'!$K:$K,B54)</f>
        <v>0</v>
      </c>
      <c r="K54" s="26">
        <f>SUMIFS('审批回退初审（7.1-7.8）'!$O:$O,'审批回退初审（7.1-7.8）'!$I:$I,$K$4,'审批回退初审（7.1-7.8）'!$K:$K,B54)</f>
        <v>0</v>
      </c>
      <c r="L54" s="26">
        <f>SUMIFS('审批回退初审（7.1-7.8）'!$O:$O,'审批回退初审（7.1-7.8）'!$I:$I,$L$4,'审批回退初审（7.1-7.8）'!$K:$K,B54)</f>
        <v>2</v>
      </c>
      <c r="M54" s="26">
        <f>SUMIFS('审批回退初审（7.1-7.8）'!$O:$O,'审批回退初审（7.1-7.8）'!$I:$I,$M$4,'审批回退初审（7.1-7.8）'!$K:$K,B54)</f>
        <v>0</v>
      </c>
      <c r="N54" s="26">
        <f>SUMIFS('审批回退初审（7.1-7.8）'!$O:$O,'审批回退初审（7.1-7.8）'!$I:$I,$N$4,'审批回退初审（7.1-7.8）'!$K:$K,B54)</f>
        <v>0</v>
      </c>
      <c r="O54" s="26">
        <f>SUMIFS('审批回退初审（7.1-7.8）'!$O:$O,'审批回退初审（7.1-7.8）'!$I:$I,$O$4,'审批回退初审（7.1-7.8）'!$K:$K,B54)</f>
        <v>1</v>
      </c>
      <c r="P54" s="26">
        <f>SUMIFS('审批回退初审（7.1-7.8）'!$O:$O,'审批回退初审（7.1-7.8）'!$I:$I,$P$4,'审批回退初审（7.1-7.8）'!$K:$K,B54)</f>
        <v>0</v>
      </c>
      <c r="Q54" s="26">
        <f>SUMIFS('审批回退初审（7.1-7.8）'!$O:$O,'审批回退初审（7.1-7.8）'!$I:$I,$Q$4,'审批回退初审（7.1-7.8）'!$K:$K,B54)</f>
        <v>0</v>
      </c>
      <c r="R54" s="26">
        <f>SUMIFS('审批回退初审（7.1-7.8）'!$O:$O,'审批回退初审（7.1-7.8）'!$I:$I,$R$4,'审批回退初审（7.1-7.8）'!$K:$K,B54)</f>
        <v>0</v>
      </c>
      <c r="S54" s="27">
        <f t="shared" si="1"/>
        <v>10</v>
      </c>
    </row>
    <row r="55" spans="2:16384" x14ac:dyDescent="0.15">
      <c r="B55" s="157" t="s">
        <v>252</v>
      </c>
      <c r="C55" s="25" t="str">
        <f>VLOOKUP(B55,'审批回退初审（7.1-7.8）'!K:L,2,FALSE)</f>
        <v>张士达</v>
      </c>
      <c r="D55" s="26" t="str">
        <f>VLOOKUP(C55,'组别&amp;区域'!M:R,6,0)</f>
        <v>审批三组</v>
      </c>
      <c r="E55" s="26" t="str">
        <f>VLOOKUP(D55,'组别&amp;区域'!R:S,2,0)</f>
        <v>审批一区</v>
      </c>
      <c r="F55" s="26">
        <f>SUMIFS('审批回退初审（7.1-7.8）'!$O:$O,'审批回退初审（7.1-7.8）'!$I:$I,$F$4,'审批回退初审（7.1-7.8）'!$K:$K,B55)</f>
        <v>1</v>
      </c>
      <c r="G55" s="26">
        <f>SUMIFS('审批回退初审（7.1-7.8）'!$O:$O,'审批回退初审（7.1-7.8）'!$I:$I,$G$4,'审批回退初审（7.1-7.8）'!$K:$K,B55)</f>
        <v>0</v>
      </c>
      <c r="H55" s="26">
        <f>SUMIFS('审批回退初审（7.1-7.8）'!$O:$O,'审批回退初审（7.1-7.8）'!$I:$I,$H$4,'审批回退初审（7.1-7.8）'!$K:$K,B55)</f>
        <v>2</v>
      </c>
      <c r="I55" s="26">
        <f>SUMIFS('审批回退初审（7.1-7.8）'!$O:$O,'审批回退初审（7.1-7.8）'!$I:$I,$I$4,'审批回退初审（7.1-7.8）'!$K:$K,B55)</f>
        <v>1</v>
      </c>
      <c r="J55" s="26">
        <f>SUMIFS('审批回退初审（7.1-7.8）'!$O:$O,'审批回退初审（7.1-7.8）'!$I:$I,$J$4,'审批回退初审（7.1-7.8）'!$K:$K,B55)</f>
        <v>1</v>
      </c>
      <c r="K55" s="26">
        <f>SUMIFS('审批回退初审（7.1-7.8）'!$O:$O,'审批回退初审（7.1-7.8）'!$I:$I,$K$4,'审批回退初审（7.1-7.8）'!$K:$K,B55)</f>
        <v>0</v>
      </c>
      <c r="L55" s="26">
        <f>SUMIFS('审批回退初审（7.1-7.8）'!$O:$O,'审批回退初审（7.1-7.8）'!$I:$I,$L$4,'审批回退初审（7.1-7.8）'!$K:$K,B55)</f>
        <v>0</v>
      </c>
      <c r="M55" s="26">
        <f>SUMIFS('审批回退初审（7.1-7.8）'!$O:$O,'审批回退初审（7.1-7.8）'!$I:$I,$M$4,'审批回退初审（7.1-7.8）'!$K:$K,B55)</f>
        <v>0</v>
      </c>
      <c r="N55" s="26">
        <f>SUMIFS('审批回退初审（7.1-7.8）'!$O:$O,'审批回退初审（7.1-7.8）'!$I:$I,$N$4,'审批回退初审（7.1-7.8）'!$K:$K,B55)</f>
        <v>0</v>
      </c>
      <c r="O55" s="26">
        <f>SUMIFS('审批回退初审（7.1-7.8）'!$O:$O,'审批回退初审（7.1-7.8）'!$I:$I,$O$4,'审批回退初审（7.1-7.8）'!$K:$K,B55)</f>
        <v>0</v>
      </c>
      <c r="P55" s="26">
        <f>SUMIFS('审批回退初审（7.1-7.8）'!$O:$O,'审批回退初审（7.1-7.8）'!$I:$I,$P$4,'审批回退初审（7.1-7.8）'!$K:$K,B55)</f>
        <v>0</v>
      </c>
      <c r="Q55" s="26">
        <f>SUMIFS('审批回退初审（7.1-7.8）'!$O:$O,'审批回退初审（7.1-7.8）'!$I:$I,$Q$4,'审批回退初审（7.1-7.8）'!$K:$K,B55)</f>
        <v>0</v>
      </c>
      <c r="R55" s="26">
        <f>SUMIFS('审批回退初审（7.1-7.8）'!$O:$O,'审批回退初审（7.1-7.8）'!$I:$I,$R$4,'审批回退初审（7.1-7.8）'!$K:$K,B55)</f>
        <v>0</v>
      </c>
      <c r="S55" s="27">
        <f t="shared" si="1"/>
        <v>5</v>
      </c>
    </row>
    <row r="56" spans="2:16384" x14ac:dyDescent="0.15">
      <c r="B56" s="157" t="s">
        <v>247</v>
      </c>
      <c r="C56" s="25" t="str">
        <f>VLOOKUP(B56,'审批回退初审（7.1-7.8）'!K:L,2,FALSE)</f>
        <v>赵磊</v>
      </c>
      <c r="D56" s="26" t="str">
        <f>VLOOKUP(C56,'组别&amp;区域'!M:R,6,0)</f>
        <v>审批十二组</v>
      </c>
      <c r="E56" s="26" t="str">
        <f>VLOOKUP(D56,'组别&amp;区域'!R:S,2,0)</f>
        <v>审批三区</v>
      </c>
      <c r="F56" s="26">
        <f>SUMIFS('审批回退初审（7.1-7.8）'!$O:$O,'审批回退初审（7.1-7.8）'!$I:$I,$F$4,'审批回退初审（7.1-7.8）'!$K:$K,B56)</f>
        <v>2</v>
      </c>
      <c r="G56" s="26">
        <f>SUMIFS('审批回退初审（7.1-7.8）'!$O:$O,'审批回退初审（7.1-7.8）'!$I:$I,$G$4,'审批回退初审（7.1-7.8）'!$K:$K,B56)</f>
        <v>0</v>
      </c>
      <c r="H56" s="26">
        <f>SUMIFS('审批回退初审（7.1-7.8）'!$O:$O,'审批回退初审（7.1-7.8）'!$I:$I,$H$4,'审批回退初审（7.1-7.8）'!$K:$K,B56)</f>
        <v>5</v>
      </c>
      <c r="I56" s="26">
        <f>SUMIFS('审批回退初审（7.1-7.8）'!$O:$O,'审批回退初审（7.1-7.8）'!$I:$I,$I$4,'审批回退初审（7.1-7.8）'!$K:$K,B56)</f>
        <v>2</v>
      </c>
      <c r="J56" s="26">
        <f>SUMIFS('审批回退初审（7.1-7.8）'!$O:$O,'审批回退初审（7.1-7.8）'!$I:$I,$J$4,'审批回退初审（7.1-7.8）'!$K:$K,B56)</f>
        <v>0</v>
      </c>
      <c r="K56" s="26">
        <f>SUMIFS('审批回退初审（7.1-7.8）'!$O:$O,'审批回退初审（7.1-7.8）'!$I:$I,$K$4,'审批回退初审（7.1-7.8）'!$K:$K,B56)</f>
        <v>0</v>
      </c>
      <c r="L56" s="26">
        <f>SUMIFS('审批回退初审（7.1-7.8）'!$O:$O,'审批回退初审（7.1-7.8）'!$I:$I,$L$4,'审批回退初审（7.1-7.8）'!$K:$K,B56)</f>
        <v>1</v>
      </c>
      <c r="M56" s="26">
        <f>SUMIFS('审批回退初审（7.1-7.8）'!$O:$O,'审批回退初审（7.1-7.8）'!$I:$I,$M$4,'审批回退初审（7.1-7.8）'!$K:$K,B56)</f>
        <v>0</v>
      </c>
      <c r="N56" s="26">
        <f>SUMIFS('审批回退初审（7.1-7.8）'!$O:$O,'审批回退初审（7.1-7.8）'!$I:$I,$N$4,'审批回退初审（7.1-7.8）'!$K:$K,B56)</f>
        <v>0</v>
      </c>
      <c r="O56" s="26">
        <f>SUMIFS('审批回退初审（7.1-7.8）'!$O:$O,'审批回退初审（7.1-7.8）'!$I:$I,$O$4,'审批回退初审（7.1-7.8）'!$K:$K,B56)</f>
        <v>0</v>
      </c>
      <c r="P56" s="26">
        <f>SUMIFS('审批回退初审（7.1-7.8）'!$O:$O,'审批回退初审（7.1-7.8）'!$I:$I,$P$4,'审批回退初审（7.1-7.8）'!$K:$K,B56)</f>
        <v>0</v>
      </c>
      <c r="Q56" s="26">
        <f>SUMIFS('审批回退初审（7.1-7.8）'!$O:$O,'审批回退初审（7.1-7.8）'!$I:$I,$Q$4,'审批回退初审（7.1-7.8）'!$K:$K,B56)</f>
        <v>0</v>
      </c>
      <c r="R56" s="26">
        <f>SUMIFS('审批回退初审（7.1-7.8）'!$O:$O,'审批回退初审（7.1-7.8）'!$I:$I,$R$4,'审批回退初审（7.1-7.8）'!$K:$K,B56)</f>
        <v>0</v>
      </c>
      <c r="S56" s="27">
        <f t="shared" si="1"/>
        <v>10</v>
      </c>
    </row>
    <row r="57" spans="2:16384" x14ac:dyDescent="0.15">
      <c r="B57" s="157" t="s">
        <v>214</v>
      </c>
      <c r="C57" s="25" t="str">
        <f>VLOOKUP(B57,'审批回退初审（7.1-7.8）'!K:L,2,FALSE)</f>
        <v>穆文婷</v>
      </c>
      <c r="D57" s="26" t="str">
        <f>VLOOKUP(C57,'组别&amp;区域'!M:R,6,0)</f>
        <v>审批十组</v>
      </c>
      <c r="E57" s="26" t="str">
        <f>VLOOKUP(D57,'组别&amp;区域'!R:S,2,0)</f>
        <v>审批三区</v>
      </c>
      <c r="F57" s="26">
        <f>SUMIFS('审批回退初审（7.1-7.8）'!$O:$O,'审批回退初审（7.1-7.8）'!$I:$I,$F$4,'审批回退初审（7.1-7.8）'!$K:$K,B57)</f>
        <v>0</v>
      </c>
      <c r="G57" s="26">
        <f>SUMIFS('审批回退初审（7.1-7.8）'!$O:$O,'审批回退初审（7.1-7.8）'!$I:$I,$G$4,'审批回退初审（7.1-7.8）'!$K:$K,B57)</f>
        <v>0</v>
      </c>
      <c r="H57" s="26">
        <f>SUMIFS('审批回退初审（7.1-7.8）'!$O:$O,'审批回退初审（7.1-7.8）'!$I:$I,$H$4,'审批回退初审（7.1-7.8）'!$K:$K,B57)</f>
        <v>5</v>
      </c>
      <c r="I57" s="26">
        <f>SUMIFS('审批回退初审（7.1-7.8）'!$O:$O,'审批回退初审（7.1-7.8）'!$I:$I,$I$4,'审批回退初审（7.1-7.8）'!$K:$K,B57)</f>
        <v>1</v>
      </c>
      <c r="J57" s="26">
        <f>SUMIFS('审批回退初审（7.1-7.8）'!$O:$O,'审批回退初审（7.1-7.8）'!$I:$I,$J$4,'审批回退初审（7.1-7.8）'!$K:$K,B57)</f>
        <v>0</v>
      </c>
      <c r="K57" s="26">
        <f>SUMIFS('审批回退初审（7.1-7.8）'!$O:$O,'审批回退初审（7.1-7.8）'!$I:$I,$K$4,'审批回退初审（7.1-7.8）'!$K:$K,B57)</f>
        <v>1</v>
      </c>
      <c r="L57" s="26">
        <f>SUMIFS('审批回退初审（7.1-7.8）'!$O:$O,'审批回退初审（7.1-7.8）'!$I:$I,$L$4,'审批回退初审（7.1-7.8）'!$K:$K,B57)</f>
        <v>1</v>
      </c>
      <c r="M57" s="26">
        <f>SUMIFS('审批回退初审（7.1-7.8）'!$O:$O,'审批回退初审（7.1-7.8）'!$I:$I,$M$4,'审批回退初审（7.1-7.8）'!$K:$K,B57)</f>
        <v>0</v>
      </c>
      <c r="N57" s="26">
        <f>SUMIFS('审批回退初审（7.1-7.8）'!$O:$O,'审批回退初审（7.1-7.8）'!$I:$I,$N$4,'审批回退初审（7.1-7.8）'!$K:$K,B57)</f>
        <v>0</v>
      </c>
      <c r="O57" s="26">
        <f>SUMIFS('审批回退初审（7.1-7.8）'!$O:$O,'审批回退初审（7.1-7.8）'!$I:$I,$O$4,'审批回退初审（7.1-7.8）'!$K:$K,B57)</f>
        <v>0</v>
      </c>
      <c r="P57" s="26">
        <f>SUMIFS('审批回退初审（7.1-7.8）'!$O:$O,'审批回退初审（7.1-7.8）'!$I:$I,$P$4,'审批回退初审（7.1-7.8）'!$K:$K,B57)</f>
        <v>0</v>
      </c>
      <c r="Q57" s="26">
        <f>SUMIFS('审批回退初审（7.1-7.8）'!$O:$O,'审批回退初审（7.1-7.8）'!$I:$I,$Q$4,'审批回退初审（7.1-7.8）'!$K:$K,B57)</f>
        <v>0</v>
      </c>
      <c r="R57" s="26">
        <f>SUMIFS('审批回退初审（7.1-7.8）'!$O:$O,'审批回退初审（7.1-7.8）'!$I:$I,$R$4,'审批回退初审（7.1-7.8）'!$K:$K,B57)</f>
        <v>0</v>
      </c>
      <c r="S57" s="27">
        <f t="shared" si="1"/>
        <v>8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2:16384" x14ac:dyDescent="0.15">
      <c r="B58" s="157" t="s">
        <v>217</v>
      </c>
      <c r="C58" s="25" t="str">
        <f>VLOOKUP(B58,'审批回退初审（7.1-7.8）'!K:L,2,FALSE)</f>
        <v>徐璐娟</v>
      </c>
      <c r="D58" s="26" t="str">
        <f>VLOOKUP(C58,'组别&amp;区域'!M:R,6,0)</f>
        <v>审批十三组</v>
      </c>
      <c r="E58" s="26" t="str">
        <f>VLOOKUP(D58,'组别&amp;区域'!R:S,2,0)</f>
        <v>审批三区</v>
      </c>
      <c r="F58" s="26">
        <f>SUMIFS('审批回退初审（7.1-7.8）'!$O:$O,'审批回退初审（7.1-7.8）'!$I:$I,$F$4,'审批回退初审（7.1-7.8）'!$K:$K,B58)</f>
        <v>1</v>
      </c>
      <c r="G58" s="26">
        <f>SUMIFS('审批回退初审（7.1-7.8）'!$O:$O,'审批回退初审（7.1-7.8）'!$I:$I,$G$4,'审批回退初审（7.1-7.8）'!$K:$K,B58)</f>
        <v>0</v>
      </c>
      <c r="H58" s="26">
        <f>SUMIFS('审批回退初审（7.1-7.8）'!$O:$O,'审批回退初审（7.1-7.8）'!$I:$I,$H$4,'审批回退初审（7.1-7.8）'!$K:$K,B58)</f>
        <v>3</v>
      </c>
      <c r="I58" s="26">
        <f>SUMIFS('审批回退初审（7.1-7.8）'!$O:$O,'审批回退初审（7.1-7.8）'!$I:$I,$I$4,'审批回退初审（7.1-7.8）'!$K:$K,B58)</f>
        <v>0</v>
      </c>
      <c r="J58" s="26">
        <f>SUMIFS('审批回退初审（7.1-7.8）'!$O:$O,'审批回退初审（7.1-7.8）'!$I:$I,$J$4,'审批回退初审（7.1-7.8）'!$K:$K,B58)</f>
        <v>0</v>
      </c>
      <c r="K58" s="26">
        <f>SUMIFS('审批回退初审（7.1-7.8）'!$O:$O,'审批回退初审（7.1-7.8）'!$I:$I,$K$4,'审批回退初审（7.1-7.8）'!$K:$K,B58)</f>
        <v>0</v>
      </c>
      <c r="L58" s="26">
        <f>SUMIFS('审批回退初审（7.1-7.8）'!$O:$O,'审批回退初审（7.1-7.8）'!$I:$I,$L$4,'审批回退初审（7.1-7.8）'!$K:$K,B58)</f>
        <v>0</v>
      </c>
      <c r="M58" s="26">
        <f>SUMIFS('审批回退初审（7.1-7.8）'!$O:$O,'审批回退初审（7.1-7.8）'!$I:$I,$M$4,'审批回退初审（7.1-7.8）'!$K:$K,B58)</f>
        <v>0</v>
      </c>
      <c r="N58" s="26">
        <f>SUMIFS('审批回退初审（7.1-7.8）'!$O:$O,'审批回退初审（7.1-7.8）'!$I:$I,$N$4,'审批回退初审（7.1-7.8）'!$K:$K,B58)</f>
        <v>2</v>
      </c>
      <c r="O58" s="26">
        <f>SUMIFS('审批回退初审（7.1-7.8）'!$O:$O,'审批回退初审（7.1-7.8）'!$I:$I,$O$4,'审批回退初审（7.1-7.8）'!$K:$K,B58)</f>
        <v>0</v>
      </c>
      <c r="P58" s="26">
        <f>SUMIFS('审批回退初审（7.1-7.8）'!$O:$O,'审批回退初审（7.1-7.8）'!$I:$I,$P$4,'审批回退初审（7.1-7.8）'!$K:$K,B58)</f>
        <v>0</v>
      </c>
      <c r="Q58" s="26">
        <f>SUMIFS('审批回退初审（7.1-7.8）'!$O:$O,'审批回退初审（7.1-7.8）'!$I:$I,$Q$4,'审批回退初审（7.1-7.8）'!$K:$K,B58)</f>
        <v>0</v>
      </c>
      <c r="R58" s="26">
        <f>SUMIFS('审批回退初审（7.1-7.8）'!$O:$O,'审批回退初审（7.1-7.8）'!$I:$I,$R$4,'审批回退初审（7.1-7.8）'!$K:$K,B58)</f>
        <v>0</v>
      </c>
      <c r="S58" s="27">
        <f t="shared" si="1"/>
        <v>6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2:16384" x14ac:dyDescent="0.15">
      <c r="B59" s="157" t="s">
        <v>202</v>
      </c>
      <c r="C59" s="25" t="str">
        <f>VLOOKUP(B59,'审批回退初审（7.1-7.8）'!K:L,2,FALSE)</f>
        <v>杨静</v>
      </c>
      <c r="D59" s="26" t="str">
        <f>VLOOKUP(C59,'组别&amp;区域'!M:R,6,0)</f>
        <v>审批三组</v>
      </c>
      <c r="E59" s="26" t="str">
        <f>VLOOKUP(D59,'组别&amp;区域'!R:S,2,0)</f>
        <v>审批一区</v>
      </c>
      <c r="F59" s="26">
        <f>SUMIFS('审批回退初审（7.1-7.8）'!$O:$O,'审批回退初审（7.1-7.8）'!$I:$I,$F$4,'审批回退初审（7.1-7.8）'!$K:$K,B59)</f>
        <v>1</v>
      </c>
      <c r="G59" s="26">
        <f>SUMIFS('审批回退初审（7.1-7.8）'!$O:$O,'审批回退初审（7.1-7.8）'!$I:$I,$G$4,'审批回退初审（7.1-7.8）'!$K:$K,B59)</f>
        <v>0</v>
      </c>
      <c r="H59" s="26">
        <f>SUMIFS('审批回退初审（7.1-7.8）'!$O:$O,'审批回退初审（7.1-7.8）'!$I:$I,$H$4,'审批回退初审（7.1-7.8）'!$K:$K,B59)</f>
        <v>4</v>
      </c>
      <c r="I59" s="26">
        <f>SUMIFS('审批回退初审（7.1-7.8）'!$O:$O,'审批回退初审（7.1-7.8）'!$I:$I,$I$4,'审批回退初审（7.1-7.8）'!$K:$K,B59)</f>
        <v>1</v>
      </c>
      <c r="J59" s="26">
        <f>SUMIFS('审批回退初审（7.1-7.8）'!$O:$O,'审批回退初审（7.1-7.8）'!$I:$I,$J$4,'审批回退初审（7.1-7.8）'!$K:$K,B59)</f>
        <v>0</v>
      </c>
      <c r="K59" s="26">
        <f>SUMIFS('审批回退初审（7.1-7.8）'!$O:$O,'审批回退初审（7.1-7.8）'!$I:$I,$K$4,'审批回退初审（7.1-7.8）'!$K:$K,B59)</f>
        <v>0</v>
      </c>
      <c r="L59" s="26">
        <f>SUMIFS('审批回退初审（7.1-7.8）'!$O:$O,'审批回退初审（7.1-7.8）'!$I:$I,$L$4,'审批回退初审（7.1-7.8）'!$K:$K,B59)</f>
        <v>1</v>
      </c>
      <c r="M59" s="26">
        <f>SUMIFS('审批回退初审（7.1-7.8）'!$O:$O,'审批回退初审（7.1-7.8）'!$I:$I,$M$4,'审批回退初审（7.1-7.8）'!$K:$K,B59)</f>
        <v>0</v>
      </c>
      <c r="N59" s="26">
        <f>SUMIFS('审批回退初审（7.1-7.8）'!$O:$O,'审批回退初审（7.1-7.8）'!$I:$I,$N$4,'审批回退初审（7.1-7.8）'!$K:$K,B59)</f>
        <v>0</v>
      </c>
      <c r="O59" s="26">
        <f>SUMIFS('审批回退初审（7.1-7.8）'!$O:$O,'审批回退初审（7.1-7.8）'!$I:$I,$O$4,'审批回退初审（7.1-7.8）'!$K:$K,B59)</f>
        <v>0</v>
      </c>
      <c r="P59" s="26">
        <f>SUMIFS('审批回退初审（7.1-7.8）'!$O:$O,'审批回退初审（7.1-7.8）'!$I:$I,$P$4,'审批回退初审（7.1-7.8）'!$K:$K,B59)</f>
        <v>0</v>
      </c>
      <c r="Q59" s="26">
        <f>SUMIFS('审批回退初审（7.1-7.8）'!$O:$O,'审批回退初审（7.1-7.8）'!$I:$I,$Q$4,'审批回退初审（7.1-7.8）'!$K:$K,B59)</f>
        <v>0</v>
      </c>
      <c r="R59" s="26">
        <f>SUMIFS('审批回退初审（7.1-7.8）'!$O:$O,'审批回退初审（7.1-7.8）'!$I:$I,$R$4,'审批回退初审（7.1-7.8）'!$K:$K,B59)</f>
        <v>0</v>
      </c>
      <c r="S59" s="27">
        <f t="shared" si="1"/>
        <v>7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2:16384" x14ac:dyDescent="0.15">
      <c r="B60" s="157" t="s">
        <v>223</v>
      </c>
      <c r="C60" s="25" t="str">
        <f>VLOOKUP(B60,'审批回退初审（7.1-7.8）'!K:L,2,FALSE)</f>
        <v>赵倩</v>
      </c>
      <c r="D60" s="26" t="str">
        <f>VLOOKUP(C60,'组别&amp;区域'!M:R,6,0)</f>
        <v>综合业务一组</v>
      </c>
      <c r="E60" s="26" t="str">
        <f>VLOOKUP(D60,'组别&amp;区域'!R:S,2,0)</f>
        <v>审批一区</v>
      </c>
      <c r="F60" s="26">
        <f>SUMIFS('审批回退初审（7.1-7.8）'!$O:$O,'审批回退初审（7.1-7.8）'!$I:$I,$F$4,'审批回退初审（7.1-7.8）'!$K:$K,B60)</f>
        <v>2</v>
      </c>
      <c r="G60" s="26">
        <f>SUMIFS('审批回退初审（7.1-7.8）'!$O:$O,'审批回退初审（7.1-7.8）'!$I:$I,$G$4,'审批回退初审（7.1-7.8）'!$K:$K,B60)</f>
        <v>4</v>
      </c>
      <c r="H60" s="26">
        <f>SUMIFS('审批回退初审（7.1-7.8）'!$O:$O,'审批回退初审（7.1-7.8）'!$I:$I,$H$4,'审批回退初审（7.1-7.8）'!$K:$K,B60)</f>
        <v>1</v>
      </c>
      <c r="I60" s="26">
        <f>SUMIFS('审批回退初审（7.1-7.8）'!$O:$O,'审批回退初审（7.1-7.8）'!$I:$I,$I$4,'审批回退初审（7.1-7.8）'!$K:$K,B60)</f>
        <v>0</v>
      </c>
      <c r="J60" s="26">
        <f>SUMIFS('审批回退初审（7.1-7.8）'!$O:$O,'审批回退初审（7.1-7.8）'!$I:$I,$J$4,'审批回退初审（7.1-7.8）'!$K:$K,B60)</f>
        <v>0</v>
      </c>
      <c r="K60" s="26">
        <f>SUMIFS('审批回退初审（7.1-7.8）'!$O:$O,'审批回退初审（7.1-7.8）'!$I:$I,$K$4,'审批回退初审（7.1-7.8）'!$K:$K,B60)</f>
        <v>4</v>
      </c>
      <c r="L60" s="26">
        <f>SUMIFS('审批回退初审（7.1-7.8）'!$O:$O,'审批回退初审（7.1-7.8）'!$I:$I,$L$4,'审批回退初审（7.1-7.8）'!$K:$K,B60)</f>
        <v>2</v>
      </c>
      <c r="M60" s="26">
        <f>SUMIFS('审批回退初审（7.1-7.8）'!$O:$O,'审批回退初审（7.1-7.8）'!$I:$I,$M$4,'审批回退初审（7.1-7.8）'!$K:$K,B60)</f>
        <v>0</v>
      </c>
      <c r="N60" s="26">
        <f>SUMIFS('审批回退初审（7.1-7.8）'!$O:$O,'审批回退初审（7.1-7.8）'!$I:$I,$N$4,'审批回退初审（7.1-7.8）'!$K:$K,B60)</f>
        <v>1</v>
      </c>
      <c r="O60" s="26">
        <f>SUMIFS('审批回退初审（7.1-7.8）'!$O:$O,'审批回退初审（7.1-7.8）'!$I:$I,$O$4,'审批回退初审（7.1-7.8）'!$K:$K,B60)</f>
        <v>0</v>
      </c>
      <c r="P60" s="26">
        <f>SUMIFS('审批回退初审（7.1-7.8）'!$O:$O,'审批回退初审（7.1-7.8）'!$I:$I,$P$4,'审批回退初审（7.1-7.8）'!$K:$K,B60)</f>
        <v>0</v>
      </c>
      <c r="Q60" s="26">
        <f>SUMIFS('审批回退初审（7.1-7.8）'!$O:$O,'审批回退初审（7.1-7.8）'!$I:$I,$Q$4,'审批回退初审（7.1-7.8）'!$K:$K,B60)</f>
        <v>0</v>
      </c>
      <c r="R60" s="26">
        <f>SUMIFS('审批回退初审（7.1-7.8）'!$O:$O,'审批回退初审（7.1-7.8）'!$I:$I,$R$4,'审批回退初审（7.1-7.8）'!$K:$K,B60)</f>
        <v>0</v>
      </c>
      <c r="S60" s="27">
        <f t="shared" si="1"/>
        <v>14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2:16384" x14ac:dyDescent="0.15">
      <c r="B61" s="157" t="s">
        <v>260</v>
      </c>
      <c r="C61" s="25" t="str">
        <f>VLOOKUP(B61,'审批回退初审（7.1-7.8）'!K:L,2,FALSE)</f>
        <v>王青竹</v>
      </c>
      <c r="D61" s="26" t="str">
        <f>VLOOKUP(C61,'组别&amp;区域'!M:R,6,0)</f>
        <v>审批十一组</v>
      </c>
      <c r="E61" s="26" t="str">
        <f>VLOOKUP(D61,'组别&amp;区域'!R:S,2,0)</f>
        <v>审批三区</v>
      </c>
      <c r="F61" s="26">
        <f>SUMIFS('审批回退初审（7.1-7.8）'!$O:$O,'审批回退初审（7.1-7.8）'!$I:$I,$F$4,'审批回退初审（7.1-7.8）'!$K:$K,B61)</f>
        <v>0</v>
      </c>
      <c r="G61" s="26">
        <f>SUMIFS('审批回退初审（7.1-7.8）'!$O:$O,'审批回退初审（7.1-7.8）'!$I:$I,$G$4,'审批回退初审（7.1-7.8）'!$K:$K,B61)</f>
        <v>0</v>
      </c>
      <c r="H61" s="26">
        <f>SUMIFS('审批回退初审（7.1-7.8）'!$O:$O,'审批回退初审（7.1-7.8）'!$I:$I,$H$4,'审批回退初审（7.1-7.8）'!$K:$K,B61)</f>
        <v>2</v>
      </c>
      <c r="I61" s="26">
        <f>SUMIFS('审批回退初审（7.1-7.8）'!$O:$O,'审批回退初审（7.1-7.8）'!$I:$I,$I$4,'审批回退初审（7.1-7.8）'!$K:$K,B61)</f>
        <v>1</v>
      </c>
      <c r="J61" s="26">
        <f>SUMIFS('审批回退初审（7.1-7.8）'!$O:$O,'审批回退初审（7.1-7.8）'!$I:$I,$J$4,'审批回退初审（7.1-7.8）'!$K:$K,B61)</f>
        <v>0</v>
      </c>
      <c r="K61" s="26">
        <f>SUMIFS('审批回退初审（7.1-7.8）'!$O:$O,'审批回退初审（7.1-7.8）'!$I:$I,$K$4,'审批回退初审（7.1-7.8）'!$K:$K,B61)</f>
        <v>0</v>
      </c>
      <c r="L61" s="26">
        <f>SUMIFS('审批回退初审（7.1-7.8）'!$O:$O,'审批回退初审（7.1-7.8）'!$I:$I,$L$4,'审批回退初审（7.1-7.8）'!$K:$K,B61)</f>
        <v>1</v>
      </c>
      <c r="M61" s="26">
        <f>SUMIFS('审批回退初审（7.1-7.8）'!$O:$O,'审批回退初审（7.1-7.8）'!$I:$I,$M$4,'审批回退初审（7.1-7.8）'!$K:$K,B61)</f>
        <v>0</v>
      </c>
      <c r="N61" s="26">
        <f>SUMIFS('审批回退初审（7.1-7.8）'!$O:$O,'审批回退初审（7.1-7.8）'!$I:$I,$N$4,'审批回退初审（7.1-7.8）'!$K:$K,B61)</f>
        <v>0</v>
      </c>
      <c r="O61" s="26">
        <f>SUMIFS('审批回退初审（7.1-7.8）'!$O:$O,'审批回退初审（7.1-7.8）'!$I:$I,$O$4,'审批回退初审（7.1-7.8）'!$K:$K,B61)</f>
        <v>0</v>
      </c>
      <c r="P61" s="26">
        <f>SUMIFS('审批回退初审（7.1-7.8）'!$O:$O,'审批回退初审（7.1-7.8）'!$I:$I,$P$4,'审批回退初审（7.1-7.8）'!$K:$K,B61)</f>
        <v>0</v>
      </c>
      <c r="Q61" s="26">
        <f>SUMIFS('审批回退初审（7.1-7.8）'!$O:$O,'审批回退初审（7.1-7.8）'!$I:$I,$Q$4,'审批回退初审（7.1-7.8）'!$K:$K,B61)</f>
        <v>0</v>
      </c>
      <c r="R61" s="26">
        <f>SUMIFS('审批回退初审（7.1-7.8）'!$O:$O,'审批回退初审（7.1-7.8）'!$I:$I,$R$4,'审批回退初审（7.1-7.8）'!$K:$K,B61)</f>
        <v>0</v>
      </c>
      <c r="S61" s="27">
        <f t="shared" si="1"/>
        <v>4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2:16384" x14ac:dyDescent="0.15">
      <c r="B62" s="157" t="s">
        <v>234</v>
      </c>
      <c r="C62" s="25" t="str">
        <f>VLOOKUP(B62,'审批回退初审（7.1-7.8）'!K:L,2,FALSE)</f>
        <v>靳小雪</v>
      </c>
      <c r="D62" s="26" t="str">
        <f>VLOOKUP(C62,'组别&amp;区域'!M:R,6,0)</f>
        <v>审批十三组</v>
      </c>
      <c r="E62" s="26" t="str">
        <f>VLOOKUP(D62,'组别&amp;区域'!R:S,2,0)</f>
        <v>审批三区</v>
      </c>
      <c r="F62" s="26">
        <f>SUMIFS('审批回退初审（7.1-7.8）'!$O:$O,'审批回退初审（7.1-7.8）'!$I:$I,$F$4,'审批回退初审（7.1-7.8）'!$K:$K,B62)</f>
        <v>0</v>
      </c>
      <c r="G62" s="26">
        <f>SUMIFS('审批回退初审（7.1-7.8）'!$O:$O,'审批回退初审（7.1-7.8）'!$I:$I,$G$4,'审批回退初审（7.1-7.8）'!$K:$K,B62)</f>
        <v>0</v>
      </c>
      <c r="H62" s="26">
        <f>SUMIFS('审批回退初审（7.1-7.8）'!$O:$O,'审批回退初审（7.1-7.8）'!$I:$I,$H$4,'审批回退初审（7.1-7.8）'!$K:$K,B62)</f>
        <v>1</v>
      </c>
      <c r="I62" s="26">
        <f>SUMIFS('审批回退初审（7.1-7.8）'!$O:$O,'审批回退初审（7.1-7.8）'!$I:$I,$I$4,'审批回退初审（7.1-7.8）'!$K:$K,B62)</f>
        <v>0</v>
      </c>
      <c r="J62" s="26">
        <f>SUMIFS('审批回退初审（7.1-7.8）'!$O:$O,'审批回退初审（7.1-7.8）'!$I:$I,$J$4,'审批回退初审（7.1-7.8）'!$K:$K,B62)</f>
        <v>0</v>
      </c>
      <c r="K62" s="26">
        <f>SUMIFS('审批回退初审（7.1-7.8）'!$O:$O,'审批回退初审（7.1-7.8）'!$I:$I,$K$4,'审批回退初审（7.1-7.8）'!$K:$K,B62)</f>
        <v>0</v>
      </c>
      <c r="L62" s="26">
        <f>SUMIFS('审批回退初审（7.1-7.8）'!$O:$O,'审批回退初审（7.1-7.8）'!$I:$I,$L$4,'审批回退初审（7.1-7.8）'!$K:$K,B62)</f>
        <v>2</v>
      </c>
      <c r="M62" s="26">
        <f>SUMIFS('审批回退初审（7.1-7.8）'!$O:$O,'审批回退初审（7.1-7.8）'!$I:$I,$M$4,'审批回退初审（7.1-7.8）'!$K:$K,B62)</f>
        <v>0</v>
      </c>
      <c r="N62" s="26">
        <f>SUMIFS('审批回退初审（7.1-7.8）'!$O:$O,'审批回退初审（7.1-7.8）'!$I:$I,$N$4,'审批回退初审（7.1-7.8）'!$K:$K,B62)</f>
        <v>0</v>
      </c>
      <c r="O62" s="26">
        <f>SUMIFS('审批回退初审（7.1-7.8）'!$O:$O,'审批回退初审（7.1-7.8）'!$I:$I,$O$4,'审批回退初审（7.1-7.8）'!$K:$K,B62)</f>
        <v>0</v>
      </c>
      <c r="P62" s="26">
        <f>SUMIFS('审批回退初审（7.1-7.8）'!$O:$O,'审批回退初审（7.1-7.8）'!$I:$I,$P$4,'审批回退初审（7.1-7.8）'!$K:$K,B62)</f>
        <v>0</v>
      </c>
      <c r="Q62" s="26">
        <f>SUMIFS('审批回退初审（7.1-7.8）'!$O:$O,'审批回退初审（7.1-7.8）'!$I:$I,$Q$4,'审批回退初审（7.1-7.8）'!$K:$K,B62)</f>
        <v>0</v>
      </c>
      <c r="R62" s="26">
        <f>SUMIFS('审批回退初审（7.1-7.8）'!$O:$O,'审批回退初审（7.1-7.8）'!$I:$I,$R$4,'审批回退初审（7.1-7.8）'!$K:$K,B62)</f>
        <v>0</v>
      </c>
      <c r="S62" s="27">
        <f t="shared" si="1"/>
        <v>3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2:16384" x14ac:dyDescent="0.15">
      <c r="B63" s="157" t="s">
        <v>215</v>
      </c>
      <c r="C63" s="25" t="str">
        <f>VLOOKUP(B63,'审批回退初审（7.1-7.8）'!K:L,2,FALSE)</f>
        <v>荆玲</v>
      </c>
      <c r="D63" s="26" t="str">
        <f>VLOOKUP(C63,'组别&amp;区域'!M:R,6,0)</f>
        <v>审批十一组</v>
      </c>
      <c r="E63" s="26" t="str">
        <f>VLOOKUP(D63,'组别&amp;区域'!R:S,2,0)</f>
        <v>审批三区</v>
      </c>
      <c r="F63" s="26">
        <f>SUMIFS('审批回退初审（7.1-7.8）'!$O:$O,'审批回退初审（7.1-7.8）'!$I:$I,$F$4,'审批回退初审（7.1-7.8）'!$K:$K,B63)</f>
        <v>0</v>
      </c>
      <c r="G63" s="26">
        <f>SUMIFS('审批回退初审（7.1-7.8）'!$O:$O,'审批回退初审（7.1-7.8）'!$I:$I,$G$4,'审批回退初审（7.1-7.8）'!$K:$K,B63)</f>
        <v>0</v>
      </c>
      <c r="H63" s="26">
        <f>SUMIFS('审批回退初审（7.1-7.8）'!$O:$O,'审批回退初审（7.1-7.8）'!$I:$I,$H$4,'审批回退初审（7.1-7.8）'!$K:$K,B63)</f>
        <v>0</v>
      </c>
      <c r="I63" s="26">
        <f>SUMIFS('审批回退初审（7.1-7.8）'!$O:$O,'审批回退初审（7.1-7.8）'!$I:$I,$I$4,'审批回退初审（7.1-7.8）'!$K:$K,B63)</f>
        <v>2</v>
      </c>
      <c r="J63" s="26">
        <f>SUMIFS('审批回退初审（7.1-7.8）'!$O:$O,'审批回退初审（7.1-7.8）'!$I:$I,$J$4,'审批回退初审（7.1-7.8）'!$K:$K,B63)</f>
        <v>0</v>
      </c>
      <c r="K63" s="26">
        <f>SUMIFS('审批回退初审（7.1-7.8）'!$O:$O,'审批回退初审（7.1-7.8）'!$I:$I,$K$4,'审批回退初审（7.1-7.8）'!$K:$K,B63)</f>
        <v>0</v>
      </c>
      <c r="L63" s="26">
        <f>SUMIFS('审批回退初审（7.1-7.8）'!$O:$O,'审批回退初审（7.1-7.8）'!$I:$I,$L$4,'审批回退初审（7.1-7.8）'!$K:$K,B63)</f>
        <v>0</v>
      </c>
      <c r="M63" s="26">
        <f>SUMIFS('审批回退初审（7.1-7.8）'!$O:$O,'审批回退初审（7.1-7.8）'!$I:$I,$M$4,'审批回退初审（7.1-7.8）'!$K:$K,B63)</f>
        <v>0</v>
      </c>
      <c r="N63" s="26">
        <f>SUMIFS('审批回退初审（7.1-7.8）'!$O:$O,'审批回退初审（7.1-7.8）'!$I:$I,$N$4,'审批回退初审（7.1-7.8）'!$K:$K,B63)</f>
        <v>1</v>
      </c>
      <c r="O63" s="26">
        <f>SUMIFS('审批回退初审（7.1-7.8）'!$O:$O,'审批回退初审（7.1-7.8）'!$I:$I,$O$4,'审批回退初审（7.1-7.8）'!$K:$K,B63)</f>
        <v>0</v>
      </c>
      <c r="P63" s="26">
        <f>SUMIFS('审批回退初审（7.1-7.8）'!$O:$O,'审批回退初审（7.1-7.8）'!$I:$I,$P$4,'审批回退初审（7.1-7.8）'!$K:$K,B63)</f>
        <v>0</v>
      </c>
      <c r="Q63" s="26">
        <f>SUMIFS('审批回退初审（7.1-7.8）'!$O:$O,'审批回退初审（7.1-7.8）'!$I:$I,$Q$4,'审批回退初审（7.1-7.8）'!$K:$K,B63)</f>
        <v>0</v>
      </c>
      <c r="R63" s="26">
        <f>SUMIFS('审批回退初审（7.1-7.8）'!$O:$O,'审批回退初审（7.1-7.8）'!$I:$I,$R$4,'审批回退初审（7.1-7.8）'!$K:$K,B63)</f>
        <v>0</v>
      </c>
      <c r="S63" s="27">
        <f t="shared" si="1"/>
        <v>3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2:16384" x14ac:dyDescent="0.15">
      <c r="B64" s="157" t="s">
        <v>209</v>
      </c>
      <c r="C64" s="25" t="str">
        <f>VLOOKUP(B64,'审批回退初审（7.1-7.8）'!K:L,2,FALSE)</f>
        <v>牛芬</v>
      </c>
      <c r="D64" s="26" t="str">
        <f>VLOOKUP(C64,'组别&amp;区域'!M:R,6,0)</f>
        <v>审批五组</v>
      </c>
      <c r="E64" s="26" t="str">
        <f>VLOOKUP(D64,'组别&amp;区域'!R:S,2,0)</f>
        <v>审批一区</v>
      </c>
      <c r="F64" s="26">
        <f>SUMIFS('审批回退初审（7.1-7.8）'!$O:$O,'审批回退初审（7.1-7.8）'!$I:$I,$F$4,'审批回退初审（7.1-7.8）'!$K:$K,B64)</f>
        <v>0</v>
      </c>
      <c r="G64" s="26">
        <f>SUMIFS('审批回退初审（7.1-7.8）'!$O:$O,'审批回退初审（7.1-7.8）'!$I:$I,$G$4,'审批回退初审（7.1-7.8）'!$K:$K,B64)</f>
        <v>1</v>
      </c>
      <c r="H64" s="26">
        <f>SUMIFS('审批回退初审（7.1-7.8）'!$O:$O,'审批回退初审（7.1-7.8）'!$I:$I,$H$4,'审批回退初审（7.1-7.8）'!$K:$K,B64)</f>
        <v>3</v>
      </c>
      <c r="I64" s="26">
        <f>SUMIFS('审批回退初审（7.1-7.8）'!$O:$O,'审批回退初审（7.1-7.8）'!$I:$I,$I$4,'审批回退初审（7.1-7.8）'!$K:$K,B64)</f>
        <v>2</v>
      </c>
      <c r="J64" s="26">
        <f>SUMIFS('审批回退初审（7.1-7.8）'!$O:$O,'审批回退初审（7.1-7.8）'!$I:$I,$J$4,'审批回退初审（7.1-7.8）'!$K:$K,B64)</f>
        <v>0</v>
      </c>
      <c r="K64" s="26">
        <f>SUMIFS('审批回退初审（7.1-7.8）'!$O:$O,'审批回退初审（7.1-7.8）'!$I:$I,$K$4,'审批回退初审（7.1-7.8）'!$K:$K,B64)</f>
        <v>0</v>
      </c>
      <c r="L64" s="26">
        <f>SUMIFS('审批回退初审（7.1-7.8）'!$O:$O,'审批回退初审（7.1-7.8）'!$I:$I,$L$4,'审批回退初审（7.1-7.8）'!$K:$K,B64)</f>
        <v>0</v>
      </c>
      <c r="M64" s="26">
        <f>SUMIFS('审批回退初审（7.1-7.8）'!$O:$O,'审批回退初审（7.1-7.8）'!$I:$I,$M$4,'审批回退初审（7.1-7.8）'!$K:$K,B64)</f>
        <v>0</v>
      </c>
      <c r="N64" s="26">
        <f>SUMIFS('审批回退初审（7.1-7.8）'!$O:$O,'审批回退初审（7.1-7.8）'!$I:$I,$N$4,'审批回退初审（7.1-7.8）'!$K:$K,B64)</f>
        <v>0</v>
      </c>
      <c r="O64" s="26">
        <f>SUMIFS('审批回退初审（7.1-7.8）'!$O:$O,'审批回退初审（7.1-7.8）'!$I:$I,$O$4,'审批回退初审（7.1-7.8）'!$K:$K,B64)</f>
        <v>0</v>
      </c>
      <c r="P64" s="26">
        <f>SUMIFS('审批回退初审（7.1-7.8）'!$O:$O,'审批回退初审（7.1-7.8）'!$I:$I,$P$4,'审批回退初审（7.1-7.8）'!$K:$K,B64)</f>
        <v>0</v>
      </c>
      <c r="Q64" s="26">
        <f>SUMIFS('审批回退初审（7.1-7.8）'!$O:$O,'审批回退初审（7.1-7.8）'!$I:$I,$Q$4,'审批回退初审（7.1-7.8）'!$K:$K,B64)</f>
        <v>0</v>
      </c>
      <c r="R64" s="26">
        <f>SUMIFS('审批回退初审（7.1-7.8）'!$O:$O,'审批回退初审（7.1-7.8）'!$I:$I,$R$4,'审批回退初审（7.1-7.8）'!$K:$K,B64)</f>
        <v>0</v>
      </c>
      <c r="S64" s="27">
        <f t="shared" si="1"/>
        <v>6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2:16384" x14ac:dyDescent="0.15">
      <c r="B65" s="157" t="s">
        <v>197</v>
      </c>
      <c r="C65" s="25" t="str">
        <f>VLOOKUP(B65,'审批回退初审（7.1-7.8）'!K:L,2,FALSE)</f>
        <v>宫晨</v>
      </c>
      <c r="D65" s="26" t="str">
        <f>VLOOKUP(C65,'组别&amp;区域'!M:R,6,0)</f>
        <v>审批十三组</v>
      </c>
      <c r="E65" s="26" t="str">
        <f>VLOOKUP(D65,'组别&amp;区域'!R:S,2,0)</f>
        <v>审批三区</v>
      </c>
      <c r="F65" s="26">
        <f>SUMIFS('审批回退初审（7.1-7.8）'!$O:$O,'审批回退初审（7.1-7.8）'!$I:$I,$F$4,'审批回退初审（7.1-7.8）'!$K:$K,B65)</f>
        <v>0</v>
      </c>
      <c r="G65" s="26">
        <f>SUMIFS('审批回退初审（7.1-7.8）'!$O:$O,'审批回退初审（7.1-7.8）'!$I:$I,$G$4,'审批回退初审（7.1-7.8）'!$K:$K,B65)</f>
        <v>1</v>
      </c>
      <c r="H65" s="26">
        <f>SUMIFS('审批回退初审（7.1-7.8）'!$O:$O,'审批回退初审（7.1-7.8）'!$I:$I,$H$4,'审批回退初审（7.1-7.8）'!$K:$K,B65)</f>
        <v>3</v>
      </c>
      <c r="I65" s="26">
        <f>SUMIFS('审批回退初审（7.1-7.8）'!$O:$O,'审批回退初审（7.1-7.8）'!$I:$I,$I$4,'审批回退初审（7.1-7.8）'!$K:$K,B65)</f>
        <v>1</v>
      </c>
      <c r="J65" s="26">
        <f>SUMIFS('审批回退初审（7.1-7.8）'!$O:$O,'审批回退初审（7.1-7.8）'!$I:$I,$J$4,'审批回退初审（7.1-7.8）'!$K:$K,B65)</f>
        <v>0</v>
      </c>
      <c r="K65" s="26">
        <f>SUMIFS('审批回退初审（7.1-7.8）'!$O:$O,'审批回退初审（7.1-7.8）'!$I:$I,$K$4,'审批回退初审（7.1-7.8）'!$K:$K,B65)</f>
        <v>1</v>
      </c>
      <c r="L65" s="26">
        <f>SUMIFS('审批回退初审（7.1-7.8）'!$O:$O,'审批回退初审（7.1-7.8）'!$I:$I,$L$4,'审批回退初审（7.1-7.8）'!$K:$K,B65)</f>
        <v>0</v>
      </c>
      <c r="M65" s="26">
        <f>SUMIFS('审批回退初审（7.1-7.8）'!$O:$O,'审批回退初审（7.1-7.8）'!$I:$I,$M$4,'审批回退初审（7.1-7.8）'!$K:$K,B65)</f>
        <v>0</v>
      </c>
      <c r="N65" s="26">
        <f>SUMIFS('审批回退初审（7.1-7.8）'!$O:$O,'审批回退初审（7.1-7.8）'!$I:$I,$N$4,'审批回退初审（7.1-7.8）'!$K:$K,B65)</f>
        <v>0</v>
      </c>
      <c r="O65" s="26">
        <f>SUMIFS('审批回退初审（7.1-7.8）'!$O:$O,'审批回退初审（7.1-7.8）'!$I:$I,$O$4,'审批回退初审（7.1-7.8）'!$K:$K,B65)</f>
        <v>1</v>
      </c>
      <c r="P65" s="26">
        <f>SUMIFS('审批回退初审（7.1-7.8）'!$O:$O,'审批回退初审（7.1-7.8）'!$I:$I,$P$4,'审批回退初审（7.1-7.8）'!$K:$K,B65)</f>
        <v>0</v>
      </c>
      <c r="Q65" s="26">
        <f>SUMIFS('审批回退初审（7.1-7.8）'!$O:$O,'审批回退初审（7.1-7.8）'!$I:$I,$Q$4,'审批回退初审（7.1-7.8）'!$K:$K,B65)</f>
        <v>0</v>
      </c>
      <c r="R65" s="26">
        <f>SUMIFS('审批回退初审（7.1-7.8）'!$O:$O,'审批回退初审（7.1-7.8）'!$I:$I,$R$4,'审批回退初审（7.1-7.8）'!$K:$K,B65)</f>
        <v>0</v>
      </c>
      <c r="S65" s="27">
        <f t="shared" si="1"/>
        <v>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2:16384" x14ac:dyDescent="0.15">
      <c r="B66" s="157" t="s">
        <v>212</v>
      </c>
      <c r="C66" s="25" t="str">
        <f>VLOOKUP(B66,'审批回退初审（7.1-7.8）'!K:L,2,FALSE)</f>
        <v>李丹</v>
      </c>
      <c r="D66" s="26" t="str">
        <f>VLOOKUP(C66,'组别&amp;区域'!M:R,6,0)</f>
        <v>审批九组</v>
      </c>
      <c r="E66" s="26" t="str">
        <f>VLOOKUP(D66,'组别&amp;区域'!R:S,2,0)</f>
        <v>审批二区</v>
      </c>
      <c r="F66" s="26">
        <f>SUMIFS('审批回退初审（7.1-7.8）'!$O:$O,'审批回退初审（7.1-7.8）'!$I:$I,$F$4,'审批回退初审（7.1-7.8）'!$K:$K,B66)</f>
        <v>1</v>
      </c>
      <c r="G66" s="26">
        <f>SUMIFS('审批回退初审（7.1-7.8）'!$O:$O,'审批回退初审（7.1-7.8）'!$I:$I,$G$4,'审批回退初审（7.1-7.8）'!$K:$K,B66)</f>
        <v>0</v>
      </c>
      <c r="H66" s="26">
        <f>SUMIFS('审批回退初审（7.1-7.8）'!$O:$O,'审批回退初审（7.1-7.8）'!$I:$I,$H$4,'审批回退初审（7.1-7.8）'!$K:$K,B66)</f>
        <v>2</v>
      </c>
      <c r="I66" s="26">
        <f>SUMIFS('审批回退初审（7.1-7.8）'!$O:$O,'审批回退初审（7.1-7.8）'!$I:$I,$I$4,'审批回退初审（7.1-7.8）'!$K:$K,B66)</f>
        <v>0</v>
      </c>
      <c r="J66" s="26">
        <f>SUMIFS('审批回退初审（7.1-7.8）'!$O:$O,'审批回退初审（7.1-7.8）'!$I:$I,$J$4,'审批回退初审（7.1-7.8）'!$K:$K,B66)</f>
        <v>0</v>
      </c>
      <c r="K66" s="26">
        <f>SUMIFS('审批回退初审（7.1-7.8）'!$O:$O,'审批回退初审（7.1-7.8）'!$I:$I,$K$4,'审批回退初审（7.1-7.8）'!$K:$K,B66)</f>
        <v>0</v>
      </c>
      <c r="L66" s="26">
        <f>SUMIFS('审批回退初审（7.1-7.8）'!$O:$O,'审批回退初审（7.1-7.8）'!$I:$I,$L$4,'审批回退初审（7.1-7.8）'!$K:$K,B66)</f>
        <v>0</v>
      </c>
      <c r="M66" s="26">
        <f>SUMIFS('审批回退初审（7.1-7.8）'!$O:$O,'审批回退初审（7.1-7.8）'!$I:$I,$M$4,'审批回退初审（7.1-7.8）'!$K:$K,B66)</f>
        <v>0</v>
      </c>
      <c r="N66" s="26">
        <f>SUMIFS('审批回退初审（7.1-7.8）'!$O:$O,'审批回退初审（7.1-7.8）'!$I:$I,$N$4,'审批回退初审（7.1-7.8）'!$K:$K,B66)</f>
        <v>0</v>
      </c>
      <c r="O66" s="26">
        <f>SUMIFS('审批回退初审（7.1-7.8）'!$O:$O,'审批回退初审（7.1-7.8）'!$I:$I,$O$4,'审批回退初审（7.1-7.8）'!$K:$K,B66)</f>
        <v>0</v>
      </c>
      <c r="P66" s="26">
        <f>SUMIFS('审批回退初审（7.1-7.8）'!$O:$O,'审批回退初审（7.1-7.8）'!$I:$I,$P$4,'审批回退初审（7.1-7.8）'!$K:$K,B66)</f>
        <v>0</v>
      </c>
      <c r="Q66" s="26">
        <f>SUMIFS('审批回退初审（7.1-7.8）'!$O:$O,'审批回退初审（7.1-7.8）'!$I:$I,$Q$4,'审批回退初审（7.1-7.8）'!$K:$K,B66)</f>
        <v>0</v>
      </c>
      <c r="R66" s="26">
        <f>SUMIFS('审批回退初审（7.1-7.8）'!$O:$O,'审批回退初审（7.1-7.8）'!$I:$I,$R$4,'审批回退初审（7.1-7.8）'!$K:$K,B66)</f>
        <v>0</v>
      </c>
      <c r="S66" s="27">
        <f t="shared" si="1"/>
        <v>3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2:16384" x14ac:dyDescent="0.15">
      <c r="B67" s="157" t="s">
        <v>192</v>
      </c>
      <c r="C67" s="25" t="str">
        <f>VLOOKUP(B67,'审批回退初审（7.1-7.8）'!K:L,2,FALSE)</f>
        <v>姜阔</v>
      </c>
      <c r="D67" s="26" t="str">
        <f>VLOOKUP(C67,'组别&amp;区域'!M:R,6,0)</f>
        <v>审批十一组</v>
      </c>
      <c r="E67" s="26" t="str">
        <f>VLOOKUP(D67,'组别&amp;区域'!R:S,2,0)</f>
        <v>审批三区</v>
      </c>
      <c r="F67" s="26">
        <f>SUMIFS('审批回退初审（7.1-7.8）'!$O:$O,'审批回退初审（7.1-7.8）'!$I:$I,$F$4,'审批回退初审（7.1-7.8）'!$K:$K,B67)</f>
        <v>0</v>
      </c>
      <c r="G67" s="26">
        <f>SUMIFS('审批回退初审（7.1-7.8）'!$O:$O,'审批回退初审（7.1-7.8）'!$I:$I,$G$4,'审批回退初审（7.1-7.8）'!$K:$K,B67)</f>
        <v>0</v>
      </c>
      <c r="H67" s="26">
        <f>SUMIFS('审批回退初审（7.1-7.8）'!$O:$O,'审批回退初审（7.1-7.8）'!$I:$I,$H$4,'审批回退初审（7.1-7.8）'!$K:$K,B67)</f>
        <v>2</v>
      </c>
      <c r="I67" s="26">
        <f>SUMIFS('审批回退初审（7.1-7.8）'!$O:$O,'审批回退初审（7.1-7.8）'!$I:$I,$I$4,'审批回退初审（7.1-7.8）'!$K:$K,B67)</f>
        <v>2</v>
      </c>
      <c r="J67" s="26">
        <f>SUMIFS('审批回退初审（7.1-7.8）'!$O:$O,'审批回退初审（7.1-7.8）'!$I:$I,$J$4,'审批回退初审（7.1-7.8）'!$K:$K,B67)</f>
        <v>0</v>
      </c>
      <c r="K67" s="26">
        <f>SUMIFS('审批回退初审（7.1-7.8）'!$O:$O,'审批回退初审（7.1-7.8）'!$I:$I,$K$4,'审批回退初审（7.1-7.8）'!$K:$K,B67)</f>
        <v>1</v>
      </c>
      <c r="L67" s="26">
        <f>SUMIFS('审批回退初审（7.1-7.8）'!$O:$O,'审批回退初审（7.1-7.8）'!$I:$I,$L$4,'审批回退初审（7.1-7.8）'!$K:$K,B67)</f>
        <v>0</v>
      </c>
      <c r="M67" s="26">
        <f>SUMIFS('审批回退初审（7.1-7.8）'!$O:$O,'审批回退初审（7.1-7.8）'!$I:$I,$M$4,'审批回退初审（7.1-7.8）'!$K:$K,B67)</f>
        <v>0</v>
      </c>
      <c r="N67" s="26">
        <f>SUMIFS('审批回退初审（7.1-7.8）'!$O:$O,'审批回退初审（7.1-7.8）'!$I:$I,$N$4,'审批回退初审（7.1-7.8）'!$K:$K,B67)</f>
        <v>1</v>
      </c>
      <c r="O67" s="26">
        <f>SUMIFS('审批回退初审（7.1-7.8）'!$O:$O,'审批回退初审（7.1-7.8）'!$I:$I,$O$4,'审批回退初审（7.1-7.8）'!$K:$K,B67)</f>
        <v>0</v>
      </c>
      <c r="P67" s="26">
        <f>SUMIFS('审批回退初审（7.1-7.8）'!$O:$O,'审批回退初审（7.1-7.8）'!$I:$I,$P$4,'审批回退初审（7.1-7.8）'!$K:$K,B67)</f>
        <v>0</v>
      </c>
      <c r="Q67" s="26">
        <f>SUMIFS('审批回退初审（7.1-7.8）'!$O:$O,'审批回退初审（7.1-7.8）'!$I:$I,$Q$4,'审批回退初审（7.1-7.8）'!$K:$K,B67)</f>
        <v>0</v>
      </c>
      <c r="R67" s="26">
        <f>SUMIFS('审批回退初审（7.1-7.8）'!$O:$O,'审批回退初审（7.1-7.8）'!$I:$I,$R$4,'审批回退初审（7.1-7.8）'!$K:$K,B67)</f>
        <v>0</v>
      </c>
      <c r="S67" s="27">
        <f t="shared" si="1"/>
        <v>6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2:16384" x14ac:dyDescent="0.15">
      <c r="B68" s="157" t="s">
        <v>198</v>
      </c>
      <c r="C68" s="25" t="str">
        <f>VLOOKUP(B68,'审批回退初审（7.1-7.8）'!K:L,2,FALSE)</f>
        <v>刘峰</v>
      </c>
      <c r="D68" s="26" t="str">
        <f>VLOOKUP(C68,'组别&amp;区域'!M:R,6,0)</f>
        <v>审批六组</v>
      </c>
      <c r="E68" s="26" t="str">
        <f>VLOOKUP(D68,'组别&amp;区域'!R:S,2,0)</f>
        <v>审批二区</v>
      </c>
      <c r="F68" s="26">
        <f>SUMIFS('审批回退初审（7.1-7.8）'!$O:$O,'审批回退初审（7.1-7.8）'!$I:$I,$F$4,'审批回退初审（7.1-7.8）'!$K:$K,B68)</f>
        <v>0</v>
      </c>
      <c r="G68" s="26">
        <f>SUMIFS('审批回退初审（7.1-7.8）'!$O:$O,'审批回退初审（7.1-7.8）'!$I:$I,$G$4,'审批回退初审（7.1-7.8）'!$K:$K,B68)</f>
        <v>1</v>
      </c>
      <c r="H68" s="26">
        <f>SUMIFS('审批回退初审（7.1-7.8）'!$O:$O,'审批回退初审（7.1-7.8）'!$I:$I,$H$4,'审批回退初审（7.1-7.8）'!$K:$K,B68)</f>
        <v>0</v>
      </c>
      <c r="I68" s="26">
        <f>SUMIFS('审批回退初审（7.1-7.8）'!$O:$O,'审批回退初审（7.1-7.8）'!$I:$I,$I$4,'审批回退初审（7.1-7.8）'!$K:$K,B68)</f>
        <v>1</v>
      </c>
      <c r="J68" s="26">
        <f>SUMIFS('审批回退初审（7.1-7.8）'!$O:$O,'审批回退初审（7.1-7.8）'!$I:$I,$J$4,'审批回退初审（7.1-7.8）'!$K:$K,B68)</f>
        <v>2</v>
      </c>
      <c r="K68" s="26">
        <f>SUMIFS('审批回退初审（7.1-7.8）'!$O:$O,'审批回退初审（7.1-7.8）'!$I:$I,$K$4,'审批回退初审（7.1-7.8）'!$K:$K,B68)</f>
        <v>0</v>
      </c>
      <c r="L68" s="26">
        <f>SUMIFS('审批回退初审（7.1-7.8）'!$O:$O,'审批回退初审（7.1-7.8）'!$I:$I,$L$4,'审批回退初审（7.1-7.8）'!$K:$K,B68)</f>
        <v>2</v>
      </c>
      <c r="M68" s="26">
        <f>SUMIFS('审批回退初审（7.1-7.8）'!$O:$O,'审批回退初审（7.1-7.8）'!$I:$I,$M$4,'审批回退初审（7.1-7.8）'!$K:$K,B68)</f>
        <v>0</v>
      </c>
      <c r="N68" s="26">
        <f>SUMIFS('审批回退初审（7.1-7.8）'!$O:$O,'审批回退初审（7.1-7.8）'!$I:$I,$N$4,'审批回退初审（7.1-7.8）'!$K:$K,B68)</f>
        <v>0</v>
      </c>
      <c r="O68" s="26">
        <f>SUMIFS('审批回退初审（7.1-7.8）'!$O:$O,'审批回退初审（7.1-7.8）'!$I:$I,$O$4,'审批回退初审（7.1-7.8）'!$K:$K,B68)</f>
        <v>0</v>
      </c>
      <c r="P68" s="26">
        <f>SUMIFS('审批回退初审（7.1-7.8）'!$O:$O,'审批回退初审（7.1-7.8）'!$I:$I,$P$4,'审批回退初审（7.1-7.8）'!$K:$K,B68)</f>
        <v>0</v>
      </c>
      <c r="Q68" s="26">
        <f>SUMIFS('审批回退初审（7.1-7.8）'!$O:$O,'审批回退初审（7.1-7.8）'!$I:$I,$Q$4,'审批回退初审（7.1-7.8）'!$K:$K,B68)</f>
        <v>0</v>
      </c>
      <c r="R68" s="26">
        <f>SUMIFS('审批回退初审（7.1-7.8）'!$O:$O,'审批回退初审（7.1-7.8）'!$I:$I,$R$4,'审批回退初审（7.1-7.8）'!$K:$K,B68)</f>
        <v>0</v>
      </c>
      <c r="S68" s="27">
        <f t="shared" si="1"/>
        <v>6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2:16384" x14ac:dyDescent="0.15">
      <c r="B69" s="157" t="s">
        <v>208</v>
      </c>
      <c r="C69" s="25" t="str">
        <f>VLOOKUP(B69,'审批回退初审（7.1-7.8）'!K:L,2,FALSE)</f>
        <v>高延博</v>
      </c>
      <c r="D69" s="26" t="str">
        <f>VLOOKUP(C69,'组别&amp;区域'!M:R,6,0)</f>
        <v>审批十二组</v>
      </c>
      <c r="E69" s="26" t="str">
        <f>VLOOKUP(D69,'组别&amp;区域'!R:S,2,0)</f>
        <v>审批三区</v>
      </c>
      <c r="F69" s="26">
        <f>SUMIFS('审批回退初审（7.1-7.8）'!$O:$O,'审批回退初审（7.1-7.8）'!$I:$I,$F$4,'审批回退初审（7.1-7.8）'!$K:$K,B69)</f>
        <v>0</v>
      </c>
      <c r="G69" s="26">
        <f>SUMIFS('审批回退初审（7.1-7.8）'!$O:$O,'审批回退初审（7.1-7.8）'!$I:$I,$G$4,'审批回退初审（7.1-7.8）'!$K:$K,B69)</f>
        <v>2</v>
      </c>
      <c r="H69" s="26">
        <f>SUMIFS('审批回退初审（7.1-7.8）'!$O:$O,'审批回退初审（7.1-7.8）'!$I:$I,$H$4,'审批回退初审（7.1-7.8）'!$K:$K,B69)</f>
        <v>1</v>
      </c>
      <c r="I69" s="26">
        <f>SUMIFS('审批回退初审（7.1-7.8）'!$O:$O,'审批回退初审（7.1-7.8）'!$I:$I,$I$4,'审批回退初审（7.1-7.8）'!$K:$K,B69)</f>
        <v>4</v>
      </c>
      <c r="J69" s="26">
        <f>SUMIFS('审批回退初审（7.1-7.8）'!$O:$O,'审批回退初审（7.1-7.8）'!$I:$I,$J$4,'审批回退初审（7.1-7.8）'!$K:$K,B69)</f>
        <v>0</v>
      </c>
      <c r="K69" s="26">
        <f>SUMIFS('审批回退初审（7.1-7.8）'!$O:$O,'审批回退初审（7.1-7.8）'!$I:$I,$K$4,'审批回退初审（7.1-7.8）'!$K:$K,B69)</f>
        <v>0</v>
      </c>
      <c r="L69" s="26">
        <f>SUMIFS('审批回退初审（7.1-7.8）'!$O:$O,'审批回退初审（7.1-7.8）'!$I:$I,$L$4,'审批回退初审（7.1-7.8）'!$K:$K,B69)</f>
        <v>0</v>
      </c>
      <c r="M69" s="26">
        <f>SUMIFS('审批回退初审（7.1-7.8）'!$O:$O,'审批回退初审（7.1-7.8）'!$I:$I,$M$4,'审批回退初审（7.1-7.8）'!$K:$K,B69)</f>
        <v>0</v>
      </c>
      <c r="N69" s="26">
        <f>SUMIFS('审批回退初审（7.1-7.8）'!$O:$O,'审批回退初审（7.1-7.8）'!$I:$I,$N$4,'审批回退初审（7.1-7.8）'!$K:$K,B69)</f>
        <v>0</v>
      </c>
      <c r="O69" s="26">
        <f>SUMIFS('审批回退初审（7.1-7.8）'!$O:$O,'审批回退初审（7.1-7.8）'!$I:$I,$O$4,'审批回退初审（7.1-7.8）'!$K:$K,B69)</f>
        <v>0</v>
      </c>
      <c r="P69" s="26">
        <f>SUMIFS('审批回退初审（7.1-7.8）'!$O:$O,'审批回退初审（7.1-7.8）'!$I:$I,$P$4,'审批回退初审（7.1-7.8）'!$K:$K,B69)</f>
        <v>0</v>
      </c>
      <c r="Q69" s="26">
        <f>SUMIFS('审批回退初审（7.1-7.8）'!$O:$O,'审批回退初审（7.1-7.8）'!$I:$I,$Q$4,'审批回退初审（7.1-7.8）'!$K:$K,B69)</f>
        <v>0</v>
      </c>
      <c r="R69" s="26">
        <f>SUMIFS('审批回退初审（7.1-7.8）'!$O:$O,'审批回退初审（7.1-7.8）'!$I:$I,$R$4,'审批回退初审（7.1-7.8）'!$K:$K,B69)</f>
        <v>0</v>
      </c>
      <c r="S69" s="27">
        <f t="shared" ref="S69:S85" si="2">SUM(F69:R69)</f>
        <v>7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2:16384" x14ac:dyDescent="0.15">
      <c r="B70" s="157" t="s">
        <v>262</v>
      </c>
      <c r="C70" s="25" t="str">
        <f>VLOOKUP(B70,'审批回退初审（7.1-7.8）'!K:L,2,FALSE)</f>
        <v>陈跃军</v>
      </c>
      <c r="D70" s="26" t="str">
        <f>VLOOKUP(C70,'组别&amp;区域'!M:R,6,0)</f>
        <v>综合业务三组</v>
      </c>
      <c r="E70" s="26" t="str">
        <f>VLOOKUP(D70,'组别&amp;区域'!R:S,2,0)</f>
        <v>审批三区</v>
      </c>
      <c r="F70" s="26">
        <f>SUMIFS('审批回退初审（7.1-7.8）'!$O:$O,'审批回退初审（7.1-7.8）'!$I:$I,$F$4,'审批回退初审（7.1-7.8）'!$K:$K,B70)</f>
        <v>1</v>
      </c>
      <c r="G70" s="26">
        <f>SUMIFS('审批回退初审（7.1-7.8）'!$O:$O,'审批回退初审（7.1-7.8）'!$I:$I,$G$4,'审批回退初审（7.1-7.8）'!$K:$K,B70)</f>
        <v>0</v>
      </c>
      <c r="H70" s="26">
        <f>SUMIFS('审批回退初审（7.1-7.8）'!$O:$O,'审批回退初审（7.1-7.8）'!$I:$I,$H$4,'审批回退初审（7.1-7.8）'!$K:$K,B70)</f>
        <v>0</v>
      </c>
      <c r="I70" s="26">
        <f>SUMIFS('审批回退初审（7.1-7.8）'!$O:$O,'审批回退初审（7.1-7.8）'!$I:$I,$I$4,'审批回退初审（7.1-7.8）'!$K:$K,B70)</f>
        <v>0</v>
      </c>
      <c r="J70" s="26">
        <f>SUMIFS('审批回退初审（7.1-7.8）'!$O:$O,'审批回退初审（7.1-7.8）'!$I:$I,$J$4,'审批回退初审（7.1-7.8）'!$K:$K,B70)</f>
        <v>0</v>
      </c>
      <c r="K70" s="26">
        <f>SUMIFS('审批回退初审（7.1-7.8）'!$O:$O,'审批回退初审（7.1-7.8）'!$I:$I,$K$4,'审批回退初审（7.1-7.8）'!$K:$K,B70)</f>
        <v>0</v>
      </c>
      <c r="L70" s="26">
        <f>SUMIFS('审批回退初审（7.1-7.8）'!$O:$O,'审批回退初审（7.1-7.8）'!$I:$I,$L$4,'审批回退初审（7.1-7.8）'!$K:$K,B70)</f>
        <v>0</v>
      </c>
      <c r="M70" s="26">
        <f>SUMIFS('审批回退初审（7.1-7.8）'!$O:$O,'审批回退初审（7.1-7.8）'!$I:$I,$M$4,'审批回退初审（7.1-7.8）'!$K:$K,B70)</f>
        <v>0</v>
      </c>
      <c r="N70" s="26">
        <f>SUMIFS('审批回退初审（7.1-7.8）'!$O:$O,'审批回退初审（7.1-7.8）'!$I:$I,$N$4,'审批回退初审（7.1-7.8）'!$K:$K,B70)</f>
        <v>0</v>
      </c>
      <c r="O70" s="26">
        <f>SUMIFS('审批回退初审（7.1-7.8）'!$O:$O,'审批回退初审（7.1-7.8）'!$I:$I,$O$4,'审批回退初审（7.1-7.8）'!$K:$K,B70)</f>
        <v>0</v>
      </c>
      <c r="P70" s="26">
        <f>SUMIFS('审批回退初审（7.1-7.8）'!$O:$O,'审批回退初审（7.1-7.8）'!$I:$I,$P$4,'审批回退初审（7.1-7.8）'!$K:$K,B70)</f>
        <v>0</v>
      </c>
      <c r="Q70" s="26">
        <f>SUMIFS('审批回退初审（7.1-7.8）'!$O:$O,'审批回退初审（7.1-7.8）'!$I:$I,$Q$4,'审批回退初审（7.1-7.8）'!$K:$K,B70)</f>
        <v>0</v>
      </c>
      <c r="R70" s="26">
        <f>SUMIFS('审批回退初审（7.1-7.8）'!$O:$O,'审批回退初审（7.1-7.8）'!$I:$I,$R$4,'审批回退初审（7.1-7.8）'!$K:$K,B70)</f>
        <v>0</v>
      </c>
      <c r="S70" s="27">
        <f t="shared" si="2"/>
        <v>1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2:16384" x14ac:dyDescent="0.15">
      <c r="B71" s="157" t="s">
        <v>244</v>
      </c>
      <c r="C71" s="25" t="str">
        <f>VLOOKUP(B71,'审批回退初审（7.1-7.8）'!K:L,2,FALSE)</f>
        <v>杨宋严</v>
      </c>
      <c r="D71" s="26" t="str">
        <f>VLOOKUP(C71,'组别&amp;区域'!M:R,6,0)</f>
        <v>审批十组</v>
      </c>
      <c r="E71" s="26" t="str">
        <f>VLOOKUP(D71,'组别&amp;区域'!R:S,2,0)</f>
        <v>审批三区</v>
      </c>
      <c r="F71" s="26">
        <f>SUMIFS('审批回退初审（7.1-7.8）'!$O:$O,'审批回退初审（7.1-7.8）'!$I:$I,$F$4,'审批回退初审（7.1-7.8）'!$K:$K,B71)</f>
        <v>0</v>
      </c>
      <c r="G71" s="26">
        <f>SUMIFS('审批回退初审（7.1-7.8）'!$O:$O,'审批回退初审（7.1-7.8）'!$I:$I,$G$4,'审批回退初审（7.1-7.8）'!$K:$K,B71)</f>
        <v>0</v>
      </c>
      <c r="H71" s="26">
        <f>SUMIFS('审批回退初审（7.1-7.8）'!$O:$O,'审批回退初审（7.1-7.8）'!$I:$I,$H$4,'审批回退初审（7.1-7.8）'!$K:$K,B71)</f>
        <v>1</v>
      </c>
      <c r="I71" s="26">
        <f>SUMIFS('审批回退初审（7.1-7.8）'!$O:$O,'审批回退初审（7.1-7.8）'!$I:$I,$I$4,'审批回退初审（7.1-7.8）'!$K:$K,B71)</f>
        <v>1</v>
      </c>
      <c r="J71" s="26">
        <f>SUMIFS('审批回退初审（7.1-7.8）'!$O:$O,'审批回退初审（7.1-7.8）'!$I:$I,$J$4,'审批回退初审（7.1-7.8）'!$K:$K,B71)</f>
        <v>0</v>
      </c>
      <c r="K71" s="26">
        <f>SUMIFS('审批回退初审（7.1-7.8）'!$O:$O,'审批回退初审（7.1-7.8）'!$I:$I,$K$4,'审批回退初审（7.1-7.8）'!$K:$K,B71)</f>
        <v>0</v>
      </c>
      <c r="L71" s="26">
        <f>SUMIFS('审批回退初审（7.1-7.8）'!$O:$O,'审批回退初审（7.1-7.8）'!$I:$I,$L$4,'审批回退初审（7.1-7.8）'!$K:$K,B71)</f>
        <v>1</v>
      </c>
      <c r="M71" s="26">
        <f>SUMIFS('审批回退初审（7.1-7.8）'!$O:$O,'审批回退初审（7.1-7.8）'!$I:$I,$M$4,'审批回退初审（7.1-7.8）'!$K:$K,B71)</f>
        <v>0</v>
      </c>
      <c r="N71" s="26">
        <f>SUMIFS('审批回退初审（7.1-7.8）'!$O:$O,'审批回退初审（7.1-7.8）'!$I:$I,$N$4,'审批回退初审（7.1-7.8）'!$K:$K,B71)</f>
        <v>0</v>
      </c>
      <c r="O71" s="26">
        <f>SUMIFS('审批回退初审（7.1-7.8）'!$O:$O,'审批回退初审（7.1-7.8）'!$I:$I,$O$4,'审批回退初审（7.1-7.8）'!$K:$K,B71)</f>
        <v>0</v>
      </c>
      <c r="P71" s="26">
        <f>SUMIFS('审批回退初审（7.1-7.8）'!$O:$O,'审批回退初审（7.1-7.8）'!$I:$I,$P$4,'审批回退初审（7.1-7.8）'!$K:$K,B71)</f>
        <v>0</v>
      </c>
      <c r="Q71" s="26">
        <f>SUMIFS('审批回退初审（7.1-7.8）'!$O:$O,'审批回退初审（7.1-7.8）'!$I:$I,$Q$4,'审批回退初审（7.1-7.8）'!$K:$K,B71)</f>
        <v>0</v>
      </c>
      <c r="R71" s="26">
        <f>SUMIFS('审批回退初审（7.1-7.8）'!$O:$O,'审批回退初审（7.1-7.8）'!$I:$I,$R$4,'审批回退初审（7.1-7.8）'!$K:$K,B71)</f>
        <v>0</v>
      </c>
      <c r="S71" s="27">
        <f t="shared" si="2"/>
        <v>3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2:16384" x14ac:dyDescent="0.15">
      <c r="B72" s="157" t="s">
        <v>241</v>
      </c>
      <c r="C72" s="25" t="str">
        <f>VLOOKUP(B72,'审批回退初审（7.1-7.8）'!K:L,2,FALSE)</f>
        <v>王明月</v>
      </c>
      <c r="D72" s="26" t="str">
        <f>VLOOKUP(C72,'组别&amp;区域'!M:R,6,0)</f>
        <v>审批十组</v>
      </c>
      <c r="E72" s="26" t="str">
        <f>VLOOKUP(D72,'组别&amp;区域'!R:S,2,0)</f>
        <v>审批三区</v>
      </c>
      <c r="F72" s="26">
        <f>SUMIFS('审批回退初审（7.1-7.8）'!$O:$O,'审批回退初审（7.1-7.8）'!$I:$I,$F$4,'审批回退初审（7.1-7.8）'!$K:$K,B72)</f>
        <v>0</v>
      </c>
      <c r="G72" s="26">
        <f>SUMIFS('审批回退初审（7.1-7.8）'!$O:$O,'审批回退初审（7.1-7.8）'!$I:$I,$G$4,'审批回退初审（7.1-7.8）'!$K:$K,B72)</f>
        <v>1</v>
      </c>
      <c r="H72" s="26">
        <f>SUMIFS('审批回退初审（7.1-7.8）'!$O:$O,'审批回退初审（7.1-7.8）'!$I:$I,$H$4,'审批回退初审（7.1-7.8）'!$K:$K,B72)</f>
        <v>1</v>
      </c>
      <c r="I72" s="26">
        <f>SUMIFS('审批回退初审（7.1-7.8）'!$O:$O,'审批回退初审（7.1-7.8）'!$I:$I,$I$4,'审批回退初审（7.1-7.8）'!$K:$K,B72)</f>
        <v>2</v>
      </c>
      <c r="J72" s="26">
        <f>SUMIFS('审批回退初审（7.1-7.8）'!$O:$O,'审批回退初审（7.1-7.8）'!$I:$I,$J$4,'审批回退初审（7.1-7.8）'!$K:$K,B72)</f>
        <v>1</v>
      </c>
      <c r="K72" s="26">
        <f>SUMIFS('审批回退初审（7.1-7.8）'!$O:$O,'审批回退初审（7.1-7.8）'!$I:$I,$K$4,'审批回退初审（7.1-7.8）'!$K:$K,B72)</f>
        <v>0</v>
      </c>
      <c r="L72" s="26">
        <f>SUMIFS('审批回退初审（7.1-7.8）'!$O:$O,'审批回退初审（7.1-7.8）'!$I:$I,$L$4,'审批回退初审（7.1-7.8）'!$K:$K,B72)</f>
        <v>1</v>
      </c>
      <c r="M72" s="26">
        <f>SUMIFS('审批回退初审（7.1-7.8）'!$O:$O,'审批回退初审（7.1-7.8）'!$I:$I,$M$4,'审批回退初审（7.1-7.8）'!$K:$K,B72)</f>
        <v>0</v>
      </c>
      <c r="N72" s="26">
        <f>SUMIFS('审批回退初审（7.1-7.8）'!$O:$O,'审批回退初审（7.1-7.8）'!$I:$I,$N$4,'审批回退初审（7.1-7.8）'!$K:$K,B72)</f>
        <v>0</v>
      </c>
      <c r="O72" s="26">
        <f>SUMIFS('审批回退初审（7.1-7.8）'!$O:$O,'审批回退初审（7.1-7.8）'!$I:$I,$O$4,'审批回退初审（7.1-7.8）'!$K:$K,B72)</f>
        <v>0</v>
      </c>
      <c r="P72" s="26">
        <f>SUMIFS('审批回退初审（7.1-7.8）'!$O:$O,'审批回退初审（7.1-7.8）'!$I:$I,$P$4,'审批回退初审（7.1-7.8）'!$K:$K,B72)</f>
        <v>0</v>
      </c>
      <c r="Q72" s="26">
        <f>SUMIFS('审批回退初审（7.1-7.8）'!$O:$O,'审批回退初审（7.1-7.8）'!$I:$I,$Q$4,'审批回退初审（7.1-7.8）'!$K:$K,B72)</f>
        <v>0</v>
      </c>
      <c r="R72" s="26">
        <f>SUMIFS('审批回退初审（7.1-7.8）'!$O:$O,'审批回退初审（7.1-7.8）'!$I:$I,$R$4,'审批回退初审（7.1-7.8）'!$K:$K,B72)</f>
        <v>0</v>
      </c>
      <c r="S72" s="27">
        <f t="shared" si="2"/>
        <v>6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2:16384" x14ac:dyDescent="0.15">
      <c r="B73" s="157" t="s">
        <v>235</v>
      </c>
      <c r="C73" s="25" t="str">
        <f>VLOOKUP(B73,'审批回退初审（7.1-7.8）'!K:L,2,FALSE)</f>
        <v>张林</v>
      </c>
      <c r="D73" s="26" t="str">
        <f>VLOOKUP(C73,'组别&amp;区域'!M:R,6,0)</f>
        <v>审批三组</v>
      </c>
      <c r="E73" s="26" t="str">
        <f>VLOOKUP(D73,'组别&amp;区域'!R:S,2,0)</f>
        <v>审批一区</v>
      </c>
      <c r="F73" s="26">
        <f>SUMIFS('审批回退初审（7.1-7.8）'!$O:$O,'审批回退初审（7.1-7.8）'!$I:$I,$F$4,'审批回退初审（7.1-7.8）'!$K:$K,B73)</f>
        <v>0</v>
      </c>
      <c r="G73" s="26">
        <f>SUMIFS('审批回退初审（7.1-7.8）'!$O:$O,'审批回退初审（7.1-7.8）'!$I:$I,$G$4,'审批回退初审（7.1-7.8）'!$K:$K,B73)</f>
        <v>0</v>
      </c>
      <c r="H73" s="26">
        <f>SUMIFS('审批回退初审（7.1-7.8）'!$O:$O,'审批回退初审（7.1-7.8）'!$I:$I,$H$4,'审批回退初审（7.1-7.8）'!$K:$K,B73)</f>
        <v>2</v>
      </c>
      <c r="I73" s="26">
        <f>SUMIFS('审批回退初审（7.1-7.8）'!$O:$O,'审批回退初审（7.1-7.8）'!$I:$I,$I$4,'审批回退初审（7.1-7.8）'!$K:$K,B73)</f>
        <v>1</v>
      </c>
      <c r="J73" s="26">
        <f>SUMIFS('审批回退初审（7.1-7.8）'!$O:$O,'审批回退初审（7.1-7.8）'!$I:$I,$J$4,'审批回退初审（7.1-7.8）'!$K:$K,B73)</f>
        <v>0</v>
      </c>
      <c r="K73" s="26">
        <f>SUMIFS('审批回退初审（7.1-7.8）'!$O:$O,'审批回退初审（7.1-7.8）'!$I:$I,$K$4,'审批回退初审（7.1-7.8）'!$K:$K,B73)</f>
        <v>0</v>
      </c>
      <c r="L73" s="26">
        <f>SUMIFS('审批回退初审（7.1-7.8）'!$O:$O,'审批回退初审（7.1-7.8）'!$I:$I,$L$4,'审批回退初审（7.1-7.8）'!$K:$K,B73)</f>
        <v>0</v>
      </c>
      <c r="M73" s="26">
        <f>SUMIFS('审批回退初审（7.1-7.8）'!$O:$O,'审批回退初审（7.1-7.8）'!$I:$I,$M$4,'审批回退初审（7.1-7.8）'!$K:$K,B73)</f>
        <v>0</v>
      </c>
      <c r="N73" s="26">
        <f>SUMIFS('审批回退初审（7.1-7.8）'!$O:$O,'审批回退初审（7.1-7.8）'!$I:$I,$N$4,'审批回退初审（7.1-7.8）'!$K:$K,B73)</f>
        <v>0</v>
      </c>
      <c r="O73" s="26">
        <f>SUMIFS('审批回退初审（7.1-7.8）'!$O:$O,'审批回退初审（7.1-7.8）'!$I:$I,$O$4,'审批回退初审（7.1-7.8）'!$K:$K,B73)</f>
        <v>0</v>
      </c>
      <c r="P73" s="26">
        <f>SUMIFS('审批回退初审（7.1-7.8）'!$O:$O,'审批回退初审（7.1-7.8）'!$I:$I,$P$4,'审批回退初审（7.1-7.8）'!$K:$K,B73)</f>
        <v>0</v>
      </c>
      <c r="Q73" s="26">
        <f>SUMIFS('审批回退初审（7.1-7.8）'!$O:$O,'审批回退初审（7.1-7.8）'!$I:$I,$Q$4,'审批回退初审（7.1-7.8）'!$K:$K,B73)</f>
        <v>0</v>
      </c>
      <c r="R73" s="26">
        <f>SUMIFS('审批回退初审（7.1-7.8）'!$O:$O,'审批回退初审（7.1-7.8）'!$I:$I,$R$4,'审批回退初审（7.1-7.8）'!$K:$K,B73)</f>
        <v>0</v>
      </c>
      <c r="S73" s="27">
        <f t="shared" si="2"/>
        <v>3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2:16384" x14ac:dyDescent="0.15">
      <c r="B74" s="157" t="s">
        <v>219</v>
      </c>
      <c r="C74" s="25" t="str">
        <f>VLOOKUP(B74,'审批回退初审（7.1-7.8）'!K:L,2,FALSE)</f>
        <v>刘潇</v>
      </c>
      <c r="D74" s="26" t="str">
        <f>VLOOKUP(C74,'组别&amp;区域'!M:R,6,0)</f>
        <v>审批七组</v>
      </c>
      <c r="E74" s="26" t="str">
        <f>VLOOKUP(D74,'组别&amp;区域'!R:S,2,0)</f>
        <v>审批二区</v>
      </c>
      <c r="F74" s="26">
        <f>SUMIFS('审批回退初审（7.1-7.8）'!$O:$O,'审批回退初审（7.1-7.8）'!$I:$I,$F$4,'审批回退初审（7.1-7.8）'!$K:$K,B74)</f>
        <v>1</v>
      </c>
      <c r="G74" s="26">
        <f>SUMIFS('审批回退初审（7.1-7.8）'!$O:$O,'审批回退初审（7.1-7.8）'!$I:$I,$G$4,'审批回退初审（7.1-7.8）'!$K:$K,B74)</f>
        <v>0</v>
      </c>
      <c r="H74" s="26">
        <f>SUMIFS('审批回退初审（7.1-7.8）'!$O:$O,'审批回退初审（7.1-7.8）'!$I:$I,$H$4,'审批回退初审（7.1-7.8）'!$K:$K,B74)</f>
        <v>1</v>
      </c>
      <c r="I74" s="26">
        <f>SUMIFS('审批回退初审（7.1-7.8）'!$O:$O,'审批回退初审（7.1-7.8）'!$I:$I,$I$4,'审批回退初审（7.1-7.8）'!$K:$K,B74)</f>
        <v>1</v>
      </c>
      <c r="J74" s="26">
        <f>SUMIFS('审批回退初审（7.1-7.8）'!$O:$O,'审批回退初审（7.1-7.8）'!$I:$I,$J$4,'审批回退初审（7.1-7.8）'!$K:$K,B74)</f>
        <v>0</v>
      </c>
      <c r="K74" s="26">
        <f>SUMIFS('审批回退初审（7.1-7.8）'!$O:$O,'审批回退初审（7.1-7.8）'!$I:$I,$K$4,'审批回退初审（7.1-7.8）'!$K:$K,B74)</f>
        <v>0</v>
      </c>
      <c r="L74" s="26">
        <f>SUMIFS('审批回退初审（7.1-7.8）'!$O:$O,'审批回退初审（7.1-7.8）'!$I:$I,$L$4,'审批回退初审（7.1-7.8）'!$K:$K,B74)</f>
        <v>0</v>
      </c>
      <c r="M74" s="26">
        <f>SUMIFS('审批回退初审（7.1-7.8）'!$O:$O,'审批回退初审（7.1-7.8）'!$I:$I,$M$4,'审批回退初审（7.1-7.8）'!$K:$K,B74)</f>
        <v>0</v>
      </c>
      <c r="N74" s="26">
        <f>SUMIFS('审批回退初审（7.1-7.8）'!$O:$O,'审批回退初审（7.1-7.8）'!$I:$I,$N$4,'审批回退初审（7.1-7.8）'!$K:$K,B74)</f>
        <v>0</v>
      </c>
      <c r="O74" s="26">
        <f>SUMIFS('审批回退初审（7.1-7.8）'!$O:$O,'审批回退初审（7.1-7.8）'!$I:$I,$O$4,'审批回退初审（7.1-7.8）'!$K:$K,B74)</f>
        <v>0</v>
      </c>
      <c r="P74" s="26">
        <f>SUMIFS('审批回退初审（7.1-7.8）'!$O:$O,'审批回退初审（7.1-7.8）'!$I:$I,$P$4,'审批回退初审（7.1-7.8）'!$K:$K,B74)</f>
        <v>0</v>
      </c>
      <c r="Q74" s="26">
        <f>SUMIFS('审批回退初审（7.1-7.8）'!$O:$O,'审批回退初审（7.1-7.8）'!$I:$I,$Q$4,'审批回退初审（7.1-7.8）'!$K:$K,B74)</f>
        <v>0</v>
      </c>
      <c r="R74" s="26">
        <f>SUMIFS('审批回退初审（7.1-7.8）'!$O:$O,'审批回退初审（7.1-7.8）'!$I:$I,$R$4,'审批回退初审（7.1-7.8）'!$K:$K,B74)</f>
        <v>0</v>
      </c>
      <c r="S74" s="27">
        <f t="shared" si="2"/>
        <v>3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2:16384" x14ac:dyDescent="0.15">
      <c r="B75" s="157" t="s">
        <v>263</v>
      </c>
      <c r="C75" s="25" t="str">
        <f>VLOOKUP(B75,'审批回退初审（7.1-7.8）'!K:L,2,FALSE)</f>
        <v>菅峰</v>
      </c>
      <c r="D75" s="26" t="str">
        <f>VLOOKUP(C75,'组别&amp;区域'!M:R,6,0)</f>
        <v>审批八组</v>
      </c>
      <c r="E75" s="26" t="str">
        <f>VLOOKUP(D75,'组别&amp;区域'!R:S,2,0)</f>
        <v>审批二区</v>
      </c>
      <c r="F75" s="26">
        <f>SUMIFS('审批回退初审（7.1-7.8）'!$O:$O,'审批回退初审（7.1-7.8）'!$I:$I,$F$4,'审批回退初审（7.1-7.8）'!$K:$K,B75)</f>
        <v>0</v>
      </c>
      <c r="G75" s="26">
        <f>SUMIFS('审批回退初审（7.1-7.8）'!$O:$O,'审批回退初审（7.1-7.8）'!$I:$I,$G$4,'审批回退初审（7.1-7.8）'!$K:$K,B75)</f>
        <v>0</v>
      </c>
      <c r="H75" s="26">
        <f>SUMIFS('审批回退初审（7.1-7.8）'!$O:$O,'审批回退初审（7.1-7.8）'!$I:$I,$H$4,'审批回退初审（7.1-7.8）'!$K:$K,B75)</f>
        <v>3</v>
      </c>
      <c r="I75" s="26">
        <f>SUMIFS('审批回退初审（7.1-7.8）'!$O:$O,'审批回退初审（7.1-7.8）'!$I:$I,$I$4,'审批回退初审（7.1-7.8）'!$K:$K,B75)</f>
        <v>1</v>
      </c>
      <c r="J75" s="26">
        <f>SUMIFS('审批回退初审（7.1-7.8）'!$O:$O,'审批回退初审（7.1-7.8）'!$I:$I,$J$4,'审批回退初审（7.1-7.8）'!$K:$K,B75)</f>
        <v>0</v>
      </c>
      <c r="K75" s="26">
        <f>SUMIFS('审批回退初审（7.1-7.8）'!$O:$O,'审批回退初审（7.1-7.8）'!$I:$I,$K$4,'审批回退初审（7.1-7.8）'!$K:$K,B75)</f>
        <v>0</v>
      </c>
      <c r="L75" s="26">
        <f>SUMIFS('审批回退初审（7.1-7.8）'!$O:$O,'审批回退初审（7.1-7.8）'!$I:$I,$L$4,'审批回退初审（7.1-7.8）'!$K:$K,B75)</f>
        <v>0</v>
      </c>
      <c r="M75" s="26">
        <f>SUMIFS('审批回退初审（7.1-7.8）'!$O:$O,'审批回退初审（7.1-7.8）'!$I:$I,$M$4,'审批回退初审（7.1-7.8）'!$K:$K,B75)</f>
        <v>0</v>
      </c>
      <c r="N75" s="26">
        <f>SUMIFS('审批回退初审（7.1-7.8）'!$O:$O,'审批回退初审（7.1-7.8）'!$I:$I,$N$4,'审批回退初审（7.1-7.8）'!$K:$K,B75)</f>
        <v>1</v>
      </c>
      <c r="O75" s="26">
        <f>SUMIFS('审批回退初审（7.1-7.8）'!$O:$O,'审批回退初审（7.1-7.8）'!$I:$I,$O$4,'审批回退初审（7.1-7.8）'!$K:$K,B75)</f>
        <v>0</v>
      </c>
      <c r="P75" s="26">
        <f>SUMIFS('审批回退初审（7.1-7.8）'!$O:$O,'审批回退初审（7.1-7.8）'!$I:$I,$P$4,'审批回退初审（7.1-7.8）'!$K:$K,B75)</f>
        <v>0</v>
      </c>
      <c r="Q75" s="26">
        <f>SUMIFS('审批回退初审（7.1-7.8）'!$O:$O,'审批回退初审（7.1-7.8）'!$I:$I,$Q$4,'审批回退初审（7.1-7.8）'!$K:$K,B75)</f>
        <v>0</v>
      </c>
      <c r="R75" s="26">
        <f>SUMIFS('审批回退初审（7.1-7.8）'!$O:$O,'审批回退初审（7.1-7.8）'!$I:$I,$R$4,'审批回退初审（7.1-7.8）'!$K:$K,B75)</f>
        <v>0</v>
      </c>
      <c r="S75" s="27">
        <f t="shared" si="2"/>
        <v>5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2:16384" x14ac:dyDescent="0.15">
      <c r="B76" s="157" t="s">
        <v>180</v>
      </c>
      <c r="C76" s="25" t="str">
        <f>VLOOKUP(B76,'审批回退初审（7.1-7.8）'!K:L,2,FALSE)</f>
        <v>昌学东</v>
      </c>
      <c r="D76" s="26" t="str">
        <f>VLOOKUP(C76,'组别&amp;区域'!M:R,6,0)</f>
        <v>审批三组</v>
      </c>
      <c r="E76" s="26" t="str">
        <f>VLOOKUP(D76,'组别&amp;区域'!R:S,2,0)</f>
        <v>审批一区</v>
      </c>
      <c r="F76" s="26">
        <f>SUMIFS('审批回退初审（7.1-7.8）'!$O:$O,'审批回退初审（7.1-7.8）'!$I:$I,$F$4,'审批回退初审（7.1-7.8）'!$K:$K,B76)</f>
        <v>0</v>
      </c>
      <c r="G76" s="26">
        <f>SUMIFS('审批回退初审（7.1-7.8）'!$O:$O,'审批回退初审（7.1-7.8）'!$I:$I,$G$4,'审批回退初审（7.1-7.8）'!$K:$K,B76)</f>
        <v>0</v>
      </c>
      <c r="H76" s="26">
        <f>SUMIFS('审批回退初审（7.1-7.8）'!$O:$O,'审批回退初审（7.1-7.8）'!$I:$I,$H$4,'审批回退初审（7.1-7.8）'!$K:$K,B76)</f>
        <v>2</v>
      </c>
      <c r="I76" s="26">
        <f>SUMIFS('审批回退初审（7.1-7.8）'!$O:$O,'审批回退初审（7.1-7.8）'!$I:$I,$I$4,'审批回退初审（7.1-7.8）'!$K:$K,B76)</f>
        <v>0</v>
      </c>
      <c r="J76" s="26">
        <f>SUMIFS('审批回退初审（7.1-7.8）'!$O:$O,'审批回退初审（7.1-7.8）'!$I:$I,$J$4,'审批回退初审（7.1-7.8）'!$K:$K,B76)</f>
        <v>0</v>
      </c>
      <c r="K76" s="26">
        <f>SUMIFS('审批回退初审（7.1-7.8）'!$O:$O,'审批回退初审（7.1-7.8）'!$I:$I,$K$4,'审批回退初审（7.1-7.8）'!$K:$K,B76)</f>
        <v>1</v>
      </c>
      <c r="L76" s="26">
        <f>SUMIFS('审批回退初审（7.1-7.8）'!$O:$O,'审批回退初审（7.1-7.8）'!$I:$I,$L$4,'审批回退初审（7.1-7.8）'!$K:$K,B76)</f>
        <v>0</v>
      </c>
      <c r="M76" s="26">
        <f>SUMIFS('审批回退初审（7.1-7.8）'!$O:$O,'审批回退初审（7.1-7.8）'!$I:$I,$M$4,'审批回退初审（7.1-7.8）'!$K:$K,B76)</f>
        <v>0</v>
      </c>
      <c r="N76" s="26">
        <f>SUMIFS('审批回退初审（7.1-7.8）'!$O:$O,'审批回退初审（7.1-7.8）'!$I:$I,$N$4,'审批回退初审（7.1-7.8）'!$K:$K,B76)</f>
        <v>0</v>
      </c>
      <c r="O76" s="26">
        <f>SUMIFS('审批回退初审（7.1-7.8）'!$O:$O,'审批回退初审（7.1-7.8）'!$I:$I,$O$4,'审批回退初审（7.1-7.8）'!$K:$K,B76)</f>
        <v>0</v>
      </c>
      <c r="P76" s="26">
        <f>SUMIFS('审批回退初审（7.1-7.8）'!$O:$O,'审批回退初审（7.1-7.8）'!$I:$I,$P$4,'审批回退初审（7.1-7.8）'!$K:$K,B76)</f>
        <v>0</v>
      </c>
      <c r="Q76" s="26">
        <f>SUMIFS('审批回退初审（7.1-7.8）'!$O:$O,'审批回退初审（7.1-7.8）'!$I:$I,$Q$4,'审批回退初审（7.1-7.8）'!$K:$K,B76)</f>
        <v>0</v>
      </c>
      <c r="R76" s="26">
        <f>SUMIFS('审批回退初审（7.1-7.8）'!$O:$O,'审批回退初审（7.1-7.8）'!$I:$I,$R$4,'审批回退初审（7.1-7.8）'!$K:$K,B76)</f>
        <v>0</v>
      </c>
      <c r="S76" s="27">
        <f t="shared" si="2"/>
        <v>3</v>
      </c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2:16384" x14ac:dyDescent="0.15">
      <c r="B77" s="157" t="s">
        <v>935</v>
      </c>
      <c r="C77" s="25" t="str">
        <f>VLOOKUP(B77,'审批回退初审（7.1-7.8）'!K:L,2,FALSE)</f>
        <v>闫暖</v>
      </c>
      <c r="D77" s="26" t="str">
        <f>VLOOKUP(C77,'组别&amp;区域'!M:R,6,0)</f>
        <v>审批十二组</v>
      </c>
      <c r="E77" s="26" t="str">
        <f>VLOOKUP(D77,'组别&amp;区域'!R:S,2,0)</f>
        <v>审批三区</v>
      </c>
      <c r="F77" s="26">
        <f>SUMIFS('审批回退初审（7.1-7.8）'!$O:$O,'审批回退初审（7.1-7.8）'!$I:$I,$F$4,'审批回退初审（7.1-7.8）'!$K:$K,B77)</f>
        <v>0</v>
      </c>
      <c r="G77" s="26">
        <f>SUMIFS('审批回退初审（7.1-7.8）'!$O:$O,'审批回退初审（7.1-7.8）'!$I:$I,$G$4,'审批回退初审（7.1-7.8）'!$K:$K,B77)</f>
        <v>1</v>
      </c>
      <c r="H77" s="26">
        <f>SUMIFS('审批回退初审（7.1-7.8）'!$O:$O,'审批回退初审（7.1-7.8）'!$I:$I,$H$4,'审批回退初审（7.1-7.8）'!$K:$K,B77)</f>
        <v>4</v>
      </c>
      <c r="I77" s="26">
        <f>SUMIFS('审批回退初审（7.1-7.8）'!$O:$O,'审批回退初审（7.1-7.8）'!$I:$I,$I$4,'审批回退初审（7.1-7.8）'!$K:$K,B77)</f>
        <v>1</v>
      </c>
      <c r="J77" s="26">
        <f>SUMIFS('审批回退初审（7.1-7.8）'!$O:$O,'审批回退初审（7.1-7.8）'!$I:$I,$J$4,'审批回退初审（7.1-7.8）'!$K:$K,B77)</f>
        <v>0</v>
      </c>
      <c r="K77" s="26">
        <f>SUMIFS('审批回退初审（7.1-7.8）'!$O:$O,'审批回退初审（7.1-7.8）'!$I:$I,$K$4,'审批回退初审（7.1-7.8）'!$K:$K,B77)</f>
        <v>0</v>
      </c>
      <c r="L77" s="26">
        <f>SUMIFS('审批回退初审（7.1-7.8）'!$O:$O,'审批回退初审（7.1-7.8）'!$I:$I,$L$4,'审批回退初审（7.1-7.8）'!$K:$K,B77)</f>
        <v>0</v>
      </c>
      <c r="M77" s="26">
        <f>SUMIFS('审批回退初审（7.1-7.8）'!$O:$O,'审批回退初审（7.1-7.8）'!$I:$I,$M$4,'审批回退初审（7.1-7.8）'!$K:$K,B77)</f>
        <v>0</v>
      </c>
      <c r="N77" s="26">
        <f>SUMIFS('审批回退初审（7.1-7.8）'!$O:$O,'审批回退初审（7.1-7.8）'!$I:$I,$N$4,'审批回退初审（7.1-7.8）'!$K:$K,B77)</f>
        <v>0</v>
      </c>
      <c r="O77" s="26">
        <f>SUMIFS('审批回退初审（7.1-7.8）'!$O:$O,'审批回退初审（7.1-7.8）'!$I:$I,$O$4,'审批回退初审（7.1-7.8）'!$K:$K,B77)</f>
        <v>0</v>
      </c>
      <c r="P77" s="26">
        <f>SUMIFS('审批回退初审（7.1-7.8）'!$O:$O,'审批回退初审（7.1-7.8）'!$I:$I,$P$4,'审批回退初审（7.1-7.8）'!$K:$K,B77)</f>
        <v>0</v>
      </c>
      <c r="Q77" s="26">
        <f>SUMIFS('审批回退初审（7.1-7.8）'!$O:$O,'审批回退初审（7.1-7.8）'!$I:$I,$Q$4,'审批回退初审（7.1-7.8）'!$K:$K,B77)</f>
        <v>0</v>
      </c>
      <c r="R77" s="26">
        <f>SUMIFS('审批回退初审（7.1-7.8）'!$O:$O,'审批回退初审（7.1-7.8）'!$I:$I,$R$4,'审批回退初审（7.1-7.8）'!$K:$K,B77)</f>
        <v>0</v>
      </c>
      <c r="S77" s="27">
        <f t="shared" si="2"/>
        <v>6</v>
      </c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2:16384" x14ac:dyDescent="0.15">
      <c r="B78" s="157" t="s">
        <v>188</v>
      </c>
      <c r="C78" s="25" t="str">
        <f>VLOOKUP(B78,'审批回退初审（7.1-7.8）'!K:L,2,FALSE)</f>
        <v>王雪</v>
      </c>
      <c r="D78" s="26" t="str">
        <f>VLOOKUP(C78,'组别&amp;区域'!M:R,6,0)</f>
        <v>审批五组</v>
      </c>
      <c r="E78" s="26" t="str">
        <f>VLOOKUP(D78,'组别&amp;区域'!R:S,2,0)</f>
        <v>审批一区</v>
      </c>
      <c r="F78" s="26">
        <f>SUMIFS('审批回退初审（7.1-7.8）'!$O:$O,'审批回退初审（7.1-7.8）'!$I:$I,$F$4,'审批回退初审（7.1-7.8）'!$K:$K,B78)</f>
        <v>0</v>
      </c>
      <c r="G78" s="26">
        <f>SUMIFS('审批回退初审（7.1-7.8）'!$O:$O,'审批回退初审（7.1-7.8）'!$I:$I,$G$4,'审批回退初审（7.1-7.8）'!$K:$K,B78)</f>
        <v>0</v>
      </c>
      <c r="H78" s="26">
        <f>SUMIFS('审批回退初审（7.1-7.8）'!$O:$O,'审批回退初审（7.1-7.8）'!$I:$I,$H$4,'审批回退初审（7.1-7.8）'!$K:$K,B78)</f>
        <v>3</v>
      </c>
      <c r="I78" s="26">
        <f>SUMIFS('审批回退初审（7.1-7.8）'!$O:$O,'审批回退初审（7.1-7.8）'!$I:$I,$I$4,'审批回退初审（7.1-7.8）'!$K:$K,B78)</f>
        <v>0</v>
      </c>
      <c r="J78" s="26">
        <f>SUMIFS('审批回退初审（7.1-7.8）'!$O:$O,'审批回退初审（7.1-7.8）'!$I:$I,$J$4,'审批回退初审（7.1-7.8）'!$K:$K,B78)</f>
        <v>1</v>
      </c>
      <c r="K78" s="26">
        <f>SUMIFS('审批回退初审（7.1-7.8）'!$O:$O,'审批回退初审（7.1-7.8）'!$I:$I,$K$4,'审批回退初审（7.1-7.8）'!$K:$K,B78)</f>
        <v>1</v>
      </c>
      <c r="L78" s="26">
        <f>SUMIFS('审批回退初审（7.1-7.8）'!$O:$O,'审批回退初审（7.1-7.8）'!$I:$I,$L$4,'审批回退初审（7.1-7.8）'!$K:$K,B78)</f>
        <v>0</v>
      </c>
      <c r="M78" s="26">
        <f>SUMIFS('审批回退初审（7.1-7.8）'!$O:$O,'审批回退初审（7.1-7.8）'!$I:$I,$M$4,'审批回退初审（7.1-7.8）'!$K:$K,B78)</f>
        <v>0</v>
      </c>
      <c r="N78" s="26">
        <f>SUMIFS('审批回退初审（7.1-7.8）'!$O:$O,'审批回退初审（7.1-7.8）'!$I:$I,$N$4,'审批回退初审（7.1-7.8）'!$K:$K,B78)</f>
        <v>1</v>
      </c>
      <c r="O78" s="26">
        <f>SUMIFS('审批回退初审（7.1-7.8）'!$O:$O,'审批回退初审（7.1-7.8）'!$I:$I,$O$4,'审批回退初审（7.1-7.8）'!$K:$K,B78)</f>
        <v>0</v>
      </c>
      <c r="P78" s="26">
        <f>SUMIFS('审批回退初审（7.1-7.8）'!$O:$O,'审批回退初审（7.1-7.8）'!$I:$I,$P$4,'审批回退初审（7.1-7.8）'!$K:$K,B78)</f>
        <v>0</v>
      </c>
      <c r="Q78" s="26">
        <f>SUMIFS('审批回退初审（7.1-7.8）'!$O:$O,'审批回退初审（7.1-7.8）'!$I:$I,$Q$4,'审批回退初审（7.1-7.8）'!$K:$K,B78)</f>
        <v>0</v>
      </c>
      <c r="R78" s="26">
        <f>SUMIFS('审批回退初审（7.1-7.8）'!$O:$O,'审批回退初审（7.1-7.8）'!$I:$I,$R$4,'审批回退初审（7.1-7.8）'!$K:$K,B78)</f>
        <v>0</v>
      </c>
      <c r="S78" s="27">
        <f t="shared" si="2"/>
        <v>6</v>
      </c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2:16384" x14ac:dyDescent="0.15">
      <c r="B79" s="157" t="s">
        <v>239</v>
      </c>
      <c r="C79" s="25" t="str">
        <f>VLOOKUP(B79,'审批回退初审（7.1-7.8）'!K:L,2,FALSE)</f>
        <v>郭思</v>
      </c>
      <c r="D79" s="26" t="str">
        <f>VLOOKUP(C79,'组别&amp;区域'!M:R,6,0)</f>
        <v>审批十一组</v>
      </c>
      <c r="E79" s="26" t="str">
        <f>VLOOKUP(D79,'组别&amp;区域'!R:S,2,0)</f>
        <v>审批三区</v>
      </c>
      <c r="F79" s="26">
        <f>SUMIFS('审批回退初审（7.1-7.8）'!$O:$O,'审批回退初审（7.1-7.8）'!$I:$I,$F$4,'审批回退初审（7.1-7.8）'!$K:$K,B79)</f>
        <v>0</v>
      </c>
      <c r="G79" s="26">
        <f>SUMIFS('审批回退初审（7.1-7.8）'!$O:$O,'审批回退初审（7.1-7.8）'!$I:$I,$G$4,'审批回退初审（7.1-7.8）'!$K:$K,B79)</f>
        <v>0</v>
      </c>
      <c r="H79" s="26">
        <f>SUMIFS('审批回退初审（7.1-7.8）'!$O:$O,'审批回退初审（7.1-7.8）'!$I:$I,$H$4,'审批回退初审（7.1-7.8）'!$K:$K,B79)</f>
        <v>1</v>
      </c>
      <c r="I79" s="26">
        <f>SUMIFS('审批回退初审（7.1-7.8）'!$O:$O,'审批回退初审（7.1-7.8）'!$I:$I,$I$4,'审批回退初审（7.1-7.8）'!$K:$K,B79)</f>
        <v>0</v>
      </c>
      <c r="J79" s="26">
        <f>SUMIFS('审批回退初审（7.1-7.8）'!$O:$O,'审批回退初审（7.1-7.8）'!$I:$I,$J$4,'审批回退初审（7.1-7.8）'!$K:$K,B79)</f>
        <v>0</v>
      </c>
      <c r="K79" s="26">
        <f>SUMIFS('审批回退初审（7.1-7.8）'!$O:$O,'审批回退初审（7.1-7.8）'!$I:$I,$K$4,'审批回退初审（7.1-7.8）'!$K:$K,B79)</f>
        <v>0</v>
      </c>
      <c r="L79" s="26">
        <f>SUMIFS('审批回退初审（7.1-7.8）'!$O:$O,'审批回退初审（7.1-7.8）'!$I:$I,$L$4,'审批回退初审（7.1-7.8）'!$K:$K,B79)</f>
        <v>0</v>
      </c>
      <c r="M79" s="26">
        <f>SUMIFS('审批回退初审（7.1-7.8）'!$O:$O,'审批回退初审（7.1-7.8）'!$I:$I,$M$4,'审批回退初审（7.1-7.8）'!$K:$K,B79)</f>
        <v>0</v>
      </c>
      <c r="N79" s="26">
        <f>SUMIFS('审批回退初审（7.1-7.8）'!$O:$O,'审批回退初审（7.1-7.8）'!$I:$I,$N$4,'审批回退初审（7.1-7.8）'!$K:$K,B79)</f>
        <v>1</v>
      </c>
      <c r="O79" s="26">
        <f>SUMIFS('审批回退初审（7.1-7.8）'!$O:$O,'审批回退初审（7.1-7.8）'!$I:$I,$O$4,'审批回退初审（7.1-7.8）'!$K:$K,B79)</f>
        <v>0</v>
      </c>
      <c r="P79" s="26">
        <f>SUMIFS('审批回退初审（7.1-7.8）'!$O:$O,'审批回退初审（7.1-7.8）'!$I:$I,$P$4,'审批回退初审（7.1-7.8）'!$K:$K,B79)</f>
        <v>0</v>
      </c>
      <c r="Q79" s="26">
        <f>SUMIFS('审批回退初审（7.1-7.8）'!$O:$O,'审批回退初审（7.1-7.8）'!$I:$I,$Q$4,'审批回退初审（7.1-7.8）'!$K:$K,B79)</f>
        <v>0</v>
      </c>
      <c r="R79" s="26">
        <f>SUMIFS('审批回退初审（7.1-7.8）'!$O:$O,'审批回退初审（7.1-7.8）'!$I:$I,$R$4,'审批回退初审（7.1-7.8）'!$K:$K,B79)</f>
        <v>0</v>
      </c>
      <c r="S79" s="27">
        <f t="shared" si="2"/>
        <v>2</v>
      </c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2:16384" x14ac:dyDescent="0.15">
      <c r="B80" s="157" t="s">
        <v>206</v>
      </c>
      <c r="C80" s="25" t="str">
        <f>VLOOKUP(B80,'审批回退初审（7.1-7.8）'!K:L,2,FALSE)</f>
        <v>王长春</v>
      </c>
      <c r="D80" s="26" t="str">
        <f>VLOOKUP(C80,'组别&amp;区域'!M:R,6,0)</f>
        <v>审批四组</v>
      </c>
      <c r="E80" s="26" t="str">
        <f>VLOOKUP(D80,'组别&amp;区域'!R:S,2,0)</f>
        <v>审批一区</v>
      </c>
      <c r="F80" s="26">
        <f>SUMIFS('审批回退初审（7.1-7.8）'!$O:$O,'审批回退初审（7.1-7.8）'!$I:$I,$F$4,'审批回退初审（7.1-7.8）'!$K:$K,B80)</f>
        <v>0</v>
      </c>
      <c r="G80" s="26">
        <f>SUMIFS('审批回退初审（7.1-7.8）'!$O:$O,'审批回退初审（7.1-7.8）'!$I:$I,$G$4,'审批回退初审（7.1-7.8）'!$K:$K,B80)</f>
        <v>0</v>
      </c>
      <c r="H80" s="26">
        <f>SUMIFS('审批回退初审（7.1-7.8）'!$O:$O,'审批回退初审（7.1-7.8）'!$I:$I,$H$4,'审批回退初审（7.1-7.8）'!$K:$K,B80)</f>
        <v>1</v>
      </c>
      <c r="I80" s="26">
        <f>SUMIFS('审批回退初审（7.1-7.8）'!$O:$O,'审批回退初审（7.1-7.8）'!$I:$I,$I$4,'审批回退初审（7.1-7.8）'!$K:$K,B80)</f>
        <v>1</v>
      </c>
      <c r="J80" s="26">
        <f>SUMIFS('审批回退初审（7.1-7.8）'!$O:$O,'审批回退初审（7.1-7.8）'!$I:$I,$J$4,'审批回退初审（7.1-7.8）'!$K:$K,B80)</f>
        <v>0</v>
      </c>
      <c r="K80" s="26">
        <f>SUMIFS('审批回退初审（7.1-7.8）'!$O:$O,'审批回退初审（7.1-7.8）'!$I:$I,$K$4,'审批回退初审（7.1-7.8）'!$K:$K,B80)</f>
        <v>0</v>
      </c>
      <c r="L80" s="26">
        <f>SUMIFS('审批回退初审（7.1-7.8）'!$O:$O,'审批回退初审（7.1-7.8）'!$I:$I,$L$4,'审批回退初审（7.1-7.8）'!$K:$K,B80)</f>
        <v>1</v>
      </c>
      <c r="M80" s="26">
        <f>SUMIFS('审批回退初审（7.1-7.8）'!$O:$O,'审批回退初审（7.1-7.8）'!$I:$I,$M$4,'审批回退初审（7.1-7.8）'!$K:$K,B80)</f>
        <v>0</v>
      </c>
      <c r="N80" s="26">
        <f>SUMIFS('审批回退初审（7.1-7.8）'!$O:$O,'审批回退初审（7.1-7.8）'!$I:$I,$N$4,'审批回退初审（7.1-7.8）'!$K:$K,B80)</f>
        <v>0</v>
      </c>
      <c r="O80" s="26">
        <f>SUMIFS('审批回退初审（7.1-7.8）'!$O:$O,'审批回退初审（7.1-7.8）'!$I:$I,$O$4,'审批回退初审（7.1-7.8）'!$K:$K,B80)</f>
        <v>0</v>
      </c>
      <c r="P80" s="26">
        <f>SUMIFS('审批回退初审（7.1-7.8）'!$O:$O,'审批回退初审（7.1-7.8）'!$I:$I,$P$4,'审批回退初审（7.1-7.8）'!$K:$K,B80)</f>
        <v>0</v>
      </c>
      <c r="Q80" s="26">
        <f>SUMIFS('审批回退初审（7.1-7.8）'!$O:$O,'审批回退初审（7.1-7.8）'!$I:$I,$Q$4,'审批回退初审（7.1-7.8）'!$K:$K,B80)</f>
        <v>0</v>
      </c>
      <c r="R80" s="26">
        <f>SUMIFS('审批回退初审（7.1-7.8）'!$O:$O,'审批回退初审（7.1-7.8）'!$I:$I,$R$4,'审批回退初审（7.1-7.8）'!$K:$K,B80)</f>
        <v>0</v>
      </c>
      <c r="S80" s="27">
        <f t="shared" si="2"/>
        <v>3</v>
      </c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2:16384" x14ac:dyDescent="0.15">
      <c r="B81" s="157" t="s">
        <v>230</v>
      </c>
      <c r="C81" s="25" t="str">
        <f>VLOOKUP(B81,'审批回退初审（7.1-7.8）'!K:L,2,FALSE)</f>
        <v>杨月</v>
      </c>
      <c r="D81" s="26" t="str">
        <f>VLOOKUP(C81,'组别&amp;区域'!M:R,6,0)</f>
        <v>综合业务三组</v>
      </c>
      <c r="E81" s="26" t="str">
        <f>VLOOKUP(D81,'组别&amp;区域'!R:S,2,0)</f>
        <v>审批三区</v>
      </c>
      <c r="F81" s="26">
        <f>SUMIFS('审批回退初审（7.1-7.8）'!$O:$O,'审批回退初审（7.1-7.8）'!$I:$I,$F$4,'审批回退初审（7.1-7.8）'!$K:$K,B81)</f>
        <v>1</v>
      </c>
      <c r="G81" s="26">
        <f>SUMIFS('审批回退初审（7.1-7.8）'!$O:$O,'审批回退初审（7.1-7.8）'!$I:$I,$G$4,'审批回退初审（7.1-7.8）'!$K:$K,B81)</f>
        <v>0</v>
      </c>
      <c r="H81" s="26">
        <f>SUMIFS('审批回退初审（7.1-7.8）'!$O:$O,'审批回退初审（7.1-7.8）'!$I:$I,$H$4,'审批回退初审（7.1-7.8）'!$K:$K,B81)</f>
        <v>0</v>
      </c>
      <c r="I81" s="26">
        <f>SUMIFS('审批回退初审（7.1-7.8）'!$O:$O,'审批回退初审（7.1-7.8）'!$I:$I,$I$4,'审批回退初审（7.1-7.8）'!$K:$K,B81)</f>
        <v>0</v>
      </c>
      <c r="J81" s="26">
        <f>SUMIFS('审批回退初审（7.1-7.8）'!$O:$O,'审批回退初审（7.1-7.8）'!$I:$I,$J$4,'审批回退初审（7.1-7.8）'!$K:$K,B81)</f>
        <v>0</v>
      </c>
      <c r="K81" s="26">
        <f>SUMIFS('审批回退初审（7.1-7.8）'!$O:$O,'审批回退初审（7.1-7.8）'!$I:$I,$K$4,'审批回退初审（7.1-7.8）'!$K:$K,B81)</f>
        <v>0</v>
      </c>
      <c r="L81" s="26">
        <f>SUMIFS('审批回退初审（7.1-7.8）'!$O:$O,'审批回退初审（7.1-7.8）'!$I:$I,$L$4,'审批回退初审（7.1-7.8）'!$K:$K,B81)</f>
        <v>0</v>
      </c>
      <c r="M81" s="26">
        <f>SUMIFS('审批回退初审（7.1-7.8）'!$O:$O,'审批回退初审（7.1-7.8）'!$I:$I,$M$4,'审批回退初审（7.1-7.8）'!$K:$K,B81)</f>
        <v>0</v>
      </c>
      <c r="N81" s="26">
        <f>SUMIFS('审批回退初审（7.1-7.8）'!$O:$O,'审批回退初审（7.1-7.8）'!$I:$I,$N$4,'审批回退初审（7.1-7.8）'!$K:$K,B81)</f>
        <v>2</v>
      </c>
      <c r="O81" s="26">
        <f>SUMIFS('审批回退初审（7.1-7.8）'!$O:$O,'审批回退初审（7.1-7.8）'!$I:$I,$O$4,'审批回退初审（7.1-7.8）'!$K:$K,B81)</f>
        <v>0</v>
      </c>
      <c r="P81" s="26">
        <f>SUMIFS('审批回退初审（7.1-7.8）'!$O:$O,'审批回退初审（7.1-7.8）'!$I:$I,$P$4,'审批回退初审（7.1-7.8）'!$K:$K,B81)</f>
        <v>0</v>
      </c>
      <c r="Q81" s="26">
        <f>SUMIFS('审批回退初审（7.1-7.8）'!$O:$O,'审批回退初审（7.1-7.8）'!$I:$I,$Q$4,'审批回退初审（7.1-7.8）'!$K:$K,B81)</f>
        <v>0</v>
      </c>
      <c r="R81" s="26">
        <f>SUMIFS('审批回退初审（7.1-7.8）'!$O:$O,'审批回退初审（7.1-7.8）'!$I:$I,$R$4,'审批回退初审（7.1-7.8）'!$K:$K,B81)</f>
        <v>0</v>
      </c>
      <c r="S81" s="27">
        <f t="shared" si="2"/>
        <v>3</v>
      </c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2:16384" x14ac:dyDescent="0.15">
      <c r="B82" s="157" t="s">
        <v>182</v>
      </c>
      <c r="C82" s="25" t="str">
        <f>VLOOKUP(B82,'审批回退初审（7.1-7.8）'!K:L,2,FALSE)</f>
        <v>陈立亚</v>
      </c>
      <c r="D82" s="26" t="str">
        <f>VLOOKUP(C82,'组别&amp;区域'!M:R,6,0)</f>
        <v>审批十二组</v>
      </c>
      <c r="E82" s="26" t="str">
        <f>VLOOKUP(D82,'组别&amp;区域'!R:S,2,0)</f>
        <v>审批三区</v>
      </c>
      <c r="F82" s="26">
        <f>SUMIFS('审批回退初审（7.1-7.8）'!$O:$O,'审批回退初审（7.1-7.8）'!$I:$I,$F$4,'审批回退初审（7.1-7.8）'!$K:$K,B82)</f>
        <v>0</v>
      </c>
      <c r="G82" s="26">
        <f>SUMIFS('审批回退初审（7.1-7.8）'!$O:$O,'审批回退初审（7.1-7.8）'!$I:$I,$G$4,'审批回退初审（7.1-7.8）'!$K:$K,B82)</f>
        <v>0</v>
      </c>
      <c r="H82" s="26">
        <f>SUMIFS('审批回退初审（7.1-7.8）'!$O:$O,'审批回退初审（7.1-7.8）'!$I:$I,$H$4,'审批回退初审（7.1-7.8）'!$K:$K,B82)</f>
        <v>1</v>
      </c>
      <c r="I82" s="26">
        <f>SUMIFS('审批回退初审（7.1-7.8）'!$O:$O,'审批回退初审（7.1-7.8）'!$I:$I,$I$4,'审批回退初审（7.1-7.8）'!$K:$K,B82)</f>
        <v>0</v>
      </c>
      <c r="J82" s="26">
        <f>SUMIFS('审批回退初审（7.1-7.8）'!$O:$O,'审批回退初审（7.1-7.8）'!$I:$I,$J$4,'审批回退初审（7.1-7.8）'!$K:$K,B82)</f>
        <v>0</v>
      </c>
      <c r="K82" s="26">
        <f>SUMIFS('审批回退初审（7.1-7.8）'!$O:$O,'审批回退初审（7.1-7.8）'!$I:$I,$K$4,'审批回退初审（7.1-7.8）'!$K:$K,B82)</f>
        <v>0</v>
      </c>
      <c r="L82" s="26">
        <f>SUMIFS('审批回退初审（7.1-7.8）'!$O:$O,'审批回退初审（7.1-7.8）'!$I:$I,$L$4,'审批回退初审（7.1-7.8）'!$K:$K,B82)</f>
        <v>0</v>
      </c>
      <c r="M82" s="26">
        <f>SUMIFS('审批回退初审（7.1-7.8）'!$O:$O,'审批回退初审（7.1-7.8）'!$I:$I,$M$4,'审批回退初审（7.1-7.8）'!$K:$K,B82)</f>
        <v>0</v>
      </c>
      <c r="N82" s="26">
        <f>SUMIFS('审批回退初审（7.1-7.8）'!$O:$O,'审批回退初审（7.1-7.8）'!$I:$I,$N$4,'审批回退初审（7.1-7.8）'!$K:$K,B82)</f>
        <v>0</v>
      </c>
      <c r="O82" s="26">
        <f>SUMIFS('审批回退初审（7.1-7.8）'!$O:$O,'审批回退初审（7.1-7.8）'!$I:$I,$O$4,'审批回退初审（7.1-7.8）'!$K:$K,B82)</f>
        <v>0</v>
      </c>
      <c r="P82" s="26">
        <f>SUMIFS('审批回退初审（7.1-7.8）'!$O:$O,'审批回退初审（7.1-7.8）'!$I:$I,$P$4,'审批回退初审（7.1-7.8）'!$K:$K,B82)</f>
        <v>0</v>
      </c>
      <c r="Q82" s="26">
        <f>SUMIFS('审批回退初审（7.1-7.8）'!$O:$O,'审批回退初审（7.1-7.8）'!$I:$I,$Q$4,'审批回退初审（7.1-7.8）'!$K:$K,B82)</f>
        <v>0</v>
      </c>
      <c r="R82" s="26">
        <f>SUMIFS('审批回退初审（7.1-7.8）'!$O:$O,'审批回退初审（7.1-7.8）'!$I:$I,$R$4,'审批回退初审（7.1-7.8）'!$K:$K,B82)</f>
        <v>0</v>
      </c>
      <c r="S82" s="27">
        <f t="shared" si="2"/>
        <v>1</v>
      </c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2:16384" x14ac:dyDescent="0.15">
      <c r="B83" s="157" t="s">
        <v>189</v>
      </c>
      <c r="C83" s="25" t="str">
        <f>VLOOKUP(B83,'审批回退初审（7.1-7.8）'!K:L,2,FALSE)</f>
        <v>孔令剑</v>
      </c>
      <c r="D83" s="26" t="str">
        <f>VLOOKUP(C83,'组别&amp;区域'!M:R,6,0)</f>
        <v>审批六组</v>
      </c>
      <c r="E83" s="26" t="str">
        <f>VLOOKUP(D83,'组别&amp;区域'!R:S,2,0)</f>
        <v>审批二区</v>
      </c>
      <c r="F83" s="26">
        <f>SUMIFS('审批回退初审（7.1-7.8）'!$O:$O,'审批回退初审（7.1-7.8）'!$I:$I,$F$4,'审批回退初审（7.1-7.8）'!$K:$K,B83)</f>
        <v>0</v>
      </c>
      <c r="G83" s="26">
        <f>SUMIFS('审批回退初审（7.1-7.8）'!$O:$O,'审批回退初审（7.1-7.8）'!$I:$I,$G$4,'审批回退初审（7.1-7.8）'!$K:$K,B83)</f>
        <v>0</v>
      </c>
      <c r="H83" s="26">
        <f>SUMIFS('审批回退初审（7.1-7.8）'!$O:$O,'审批回退初审（7.1-7.8）'!$I:$I,$H$4,'审批回退初审（7.1-7.8）'!$K:$K,B83)</f>
        <v>0</v>
      </c>
      <c r="I83" s="26">
        <f>SUMIFS('审批回退初审（7.1-7.8）'!$O:$O,'审批回退初审（7.1-7.8）'!$I:$I,$I$4,'审批回退初审（7.1-7.8）'!$K:$K,B83)</f>
        <v>2</v>
      </c>
      <c r="J83" s="26">
        <f>SUMIFS('审批回退初审（7.1-7.8）'!$O:$O,'审批回退初审（7.1-7.8）'!$I:$I,$J$4,'审批回退初审（7.1-7.8）'!$K:$K,B83)</f>
        <v>0</v>
      </c>
      <c r="K83" s="26">
        <f>SUMIFS('审批回退初审（7.1-7.8）'!$O:$O,'审批回退初审（7.1-7.8）'!$I:$I,$K$4,'审批回退初审（7.1-7.8）'!$K:$K,B83)</f>
        <v>0</v>
      </c>
      <c r="L83" s="26">
        <f>SUMIFS('审批回退初审（7.1-7.8）'!$O:$O,'审批回退初审（7.1-7.8）'!$I:$I,$L$4,'审批回退初审（7.1-7.8）'!$K:$K,B83)</f>
        <v>0</v>
      </c>
      <c r="M83" s="26">
        <f>SUMIFS('审批回退初审（7.1-7.8）'!$O:$O,'审批回退初审（7.1-7.8）'!$I:$I,$M$4,'审批回退初审（7.1-7.8）'!$K:$K,B83)</f>
        <v>0</v>
      </c>
      <c r="N83" s="26">
        <f>SUMIFS('审批回退初审（7.1-7.8）'!$O:$O,'审批回退初审（7.1-7.8）'!$I:$I,$N$4,'审批回退初审（7.1-7.8）'!$K:$K,B83)</f>
        <v>0</v>
      </c>
      <c r="O83" s="26">
        <f>SUMIFS('审批回退初审（7.1-7.8）'!$O:$O,'审批回退初审（7.1-7.8）'!$I:$I,$O$4,'审批回退初审（7.1-7.8）'!$K:$K,B83)</f>
        <v>0</v>
      </c>
      <c r="P83" s="26">
        <f>SUMIFS('审批回退初审（7.1-7.8）'!$O:$O,'审批回退初审（7.1-7.8）'!$I:$I,$P$4,'审批回退初审（7.1-7.8）'!$K:$K,B83)</f>
        <v>0</v>
      </c>
      <c r="Q83" s="26">
        <f>SUMIFS('审批回退初审（7.1-7.8）'!$O:$O,'审批回退初审（7.1-7.8）'!$I:$I,$Q$4,'审批回退初审（7.1-7.8）'!$K:$K,B83)</f>
        <v>0</v>
      </c>
      <c r="R83" s="26">
        <f>SUMIFS('审批回退初审（7.1-7.8）'!$O:$O,'审批回退初审（7.1-7.8）'!$I:$I,$R$4,'审批回退初审（7.1-7.8）'!$K:$K,B83)</f>
        <v>0</v>
      </c>
      <c r="S83" s="27">
        <f t="shared" si="2"/>
        <v>2</v>
      </c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2:16384" x14ac:dyDescent="0.15">
      <c r="B84" s="157" t="s">
        <v>179</v>
      </c>
      <c r="C84" s="25" t="str">
        <f>VLOOKUP(B84,'审批回退初审（7.1-7.8）'!K:L,2,FALSE)</f>
        <v>刘国全</v>
      </c>
      <c r="D84" s="26" t="str">
        <f>VLOOKUP(C84,'组别&amp;区域'!M:R,6,0)</f>
        <v>审批七组</v>
      </c>
      <c r="E84" s="26" t="str">
        <f>VLOOKUP(D84,'组别&amp;区域'!R:S,2,0)</f>
        <v>审批二区</v>
      </c>
      <c r="F84" s="26">
        <f>SUMIFS('审批回退初审（7.1-7.8）'!$O:$O,'审批回退初审（7.1-7.8）'!$I:$I,$F$4,'审批回退初审（7.1-7.8）'!$K:$K,B84)</f>
        <v>0</v>
      </c>
      <c r="G84" s="26">
        <f>SUMIFS('审批回退初审（7.1-7.8）'!$O:$O,'审批回退初审（7.1-7.8）'!$I:$I,$G$4,'审批回退初审（7.1-7.8）'!$K:$K,B84)</f>
        <v>1</v>
      </c>
      <c r="H84" s="26">
        <f>SUMIFS('审批回退初审（7.1-7.8）'!$O:$O,'审批回退初审（7.1-7.8）'!$I:$I,$H$4,'审批回退初审（7.1-7.8）'!$K:$K,B84)</f>
        <v>2</v>
      </c>
      <c r="I84" s="26">
        <f>SUMIFS('审批回退初审（7.1-7.8）'!$O:$O,'审批回退初审（7.1-7.8）'!$I:$I,$I$4,'审批回退初审（7.1-7.8）'!$K:$K,B84)</f>
        <v>0</v>
      </c>
      <c r="J84" s="26">
        <f>SUMIFS('审批回退初审（7.1-7.8）'!$O:$O,'审批回退初审（7.1-7.8）'!$I:$I,$J$4,'审批回退初审（7.1-7.8）'!$K:$K,B84)</f>
        <v>0</v>
      </c>
      <c r="K84" s="26">
        <f>SUMIFS('审批回退初审（7.1-7.8）'!$O:$O,'审批回退初审（7.1-7.8）'!$I:$I,$K$4,'审批回退初审（7.1-7.8）'!$K:$K,B84)</f>
        <v>0</v>
      </c>
      <c r="L84" s="26">
        <f>SUMIFS('审批回退初审（7.1-7.8）'!$O:$O,'审批回退初审（7.1-7.8）'!$I:$I,$L$4,'审批回退初审（7.1-7.8）'!$K:$K,B84)</f>
        <v>0</v>
      </c>
      <c r="M84" s="26">
        <f>SUMIFS('审批回退初审（7.1-7.8）'!$O:$O,'审批回退初审（7.1-7.8）'!$I:$I,$M$4,'审批回退初审（7.1-7.8）'!$K:$K,B84)</f>
        <v>0</v>
      </c>
      <c r="N84" s="26">
        <f>SUMIFS('审批回退初审（7.1-7.8）'!$O:$O,'审批回退初审（7.1-7.8）'!$I:$I,$N$4,'审批回退初审（7.1-7.8）'!$K:$K,B84)</f>
        <v>0</v>
      </c>
      <c r="O84" s="26">
        <f>SUMIFS('审批回退初审（7.1-7.8）'!$O:$O,'审批回退初审（7.1-7.8）'!$I:$I,$O$4,'审批回退初审（7.1-7.8）'!$K:$K,B84)</f>
        <v>0</v>
      </c>
      <c r="P84" s="26">
        <f>SUMIFS('审批回退初审（7.1-7.8）'!$O:$O,'审批回退初审（7.1-7.8）'!$I:$I,$P$4,'审批回退初审（7.1-7.8）'!$K:$K,B84)</f>
        <v>0</v>
      </c>
      <c r="Q84" s="26">
        <f>SUMIFS('审批回退初审（7.1-7.8）'!$O:$O,'审批回退初审（7.1-7.8）'!$I:$I,$Q$4,'审批回退初审（7.1-7.8）'!$K:$K,B84)</f>
        <v>0</v>
      </c>
      <c r="R84" s="26">
        <f>SUMIFS('审批回退初审（7.1-7.8）'!$O:$O,'审批回退初审（7.1-7.8）'!$I:$I,$R$4,'审批回退初审（7.1-7.8）'!$K:$K,B84)</f>
        <v>0</v>
      </c>
      <c r="S84" s="27">
        <f t="shared" si="2"/>
        <v>3</v>
      </c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2:16384" x14ac:dyDescent="0.15">
      <c r="B85" s="157" t="s">
        <v>253</v>
      </c>
      <c r="C85" s="25" t="str">
        <f>VLOOKUP(B85,'审批回退初审（7.1-7.8）'!K:L,2,FALSE)</f>
        <v>但兰</v>
      </c>
      <c r="D85" s="26" t="str">
        <f>VLOOKUP(C85,'组别&amp;区域'!M:R,6,0)</f>
        <v>审批十二组</v>
      </c>
      <c r="E85" s="26" t="str">
        <f>VLOOKUP(D85,'组别&amp;区域'!R:S,2,0)</f>
        <v>审批三区</v>
      </c>
      <c r="F85" s="26">
        <f>SUMIFS('审批回退初审（7.1-7.8）'!$O:$O,'审批回退初审（7.1-7.8）'!$I:$I,$F$4,'审批回退初审（7.1-7.8）'!$K:$K,B85)</f>
        <v>0</v>
      </c>
      <c r="G85" s="26">
        <f>SUMIFS('审批回退初审（7.1-7.8）'!$O:$O,'审批回退初审（7.1-7.8）'!$I:$I,$G$4,'审批回退初审（7.1-7.8）'!$K:$K,B85)</f>
        <v>0</v>
      </c>
      <c r="H85" s="26">
        <f>SUMIFS('审批回退初审（7.1-7.8）'!$O:$O,'审批回退初审（7.1-7.8）'!$I:$I,$H$4,'审批回退初审（7.1-7.8）'!$K:$K,B85)</f>
        <v>1</v>
      </c>
      <c r="I85" s="26">
        <f>SUMIFS('审批回退初审（7.1-7.8）'!$O:$O,'审批回退初审（7.1-7.8）'!$I:$I,$I$4,'审批回退初审（7.1-7.8）'!$K:$K,B85)</f>
        <v>2</v>
      </c>
      <c r="J85" s="26">
        <f>SUMIFS('审批回退初审（7.1-7.8）'!$O:$O,'审批回退初审（7.1-7.8）'!$I:$I,$J$4,'审批回退初审（7.1-7.8）'!$K:$K,B85)</f>
        <v>0</v>
      </c>
      <c r="K85" s="26">
        <f>SUMIFS('审批回退初审（7.1-7.8）'!$O:$O,'审批回退初审（7.1-7.8）'!$I:$I,$K$4,'审批回退初审（7.1-7.8）'!$K:$K,B85)</f>
        <v>0</v>
      </c>
      <c r="L85" s="26">
        <f>SUMIFS('审批回退初审（7.1-7.8）'!$O:$O,'审批回退初审（7.1-7.8）'!$I:$I,$L$4,'审批回退初审（7.1-7.8）'!$K:$K,B85)</f>
        <v>0</v>
      </c>
      <c r="M85" s="26">
        <f>SUMIFS('审批回退初审（7.1-7.8）'!$O:$O,'审批回退初审（7.1-7.8）'!$I:$I,$M$4,'审批回退初审（7.1-7.8）'!$K:$K,B85)</f>
        <v>0</v>
      </c>
      <c r="N85" s="26">
        <f>SUMIFS('审批回退初审（7.1-7.8）'!$O:$O,'审批回退初审（7.1-7.8）'!$I:$I,$N$4,'审批回退初审（7.1-7.8）'!$K:$K,B85)</f>
        <v>0</v>
      </c>
      <c r="O85" s="26">
        <f>SUMIFS('审批回退初审（7.1-7.8）'!$O:$O,'审批回退初审（7.1-7.8）'!$I:$I,$O$4,'审批回退初审（7.1-7.8）'!$K:$K,B85)</f>
        <v>0</v>
      </c>
      <c r="P85" s="26">
        <f>SUMIFS('审批回退初审（7.1-7.8）'!$O:$O,'审批回退初审（7.1-7.8）'!$I:$I,$P$4,'审批回退初审（7.1-7.8）'!$K:$K,B85)</f>
        <v>0</v>
      </c>
      <c r="Q85" s="26">
        <f>SUMIFS('审批回退初审（7.1-7.8）'!$O:$O,'审批回退初审（7.1-7.8）'!$I:$I,$Q$4,'审批回退初审（7.1-7.8）'!$K:$K,B85)</f>
        <v>0</v>
      </c>
      <c r="R85" s="26">
        <f>SUMIFS('审批回退初审（7.1-7.8）'!$O:$O,'审批回退初审（7.1-7.8）'!$I:$I,$R$4,'审批回退初审（7.1-7.8）'!$K:$K,B85)</f>
        <v>0</v>
      </c>
      <c r="S85" s="27">
        <f t="shared" si="2"/>
        <v>3</v>
      </c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</sheetData>
  <autoFilter ref="D1:D85"/>
  <sortState ref="B5:S86">
    <sortCondition descending="1" ref="S5:S86"/>
  </sortState>
  <mergeCells count="1">
    <mergeCell ref="C3:S3"/>
  </mergeCells>
  <phoneticPr fontId="24" type="noConversion"/>
  <pageMargins left="0.75" right="0.75" top="1" bottom="1" header="0.51180555555555596" footer="0.51180555555555596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R897"/>
  <sheetViews>
    <sheetView workbookViewId="0">
      <selection activeCell="R2" sqref="R2"/>
    </sheetView>
  </sheetViews>
  <sheetFormatPr defaultColWidth="11.875" defaultRowHeight="14.25" x14ac:dyDescent="0.15"/>
  <cols>
    <col min="1" max="1" width="10.875" style="9" customWidth="1"/>
    <col min="2" max="2" width="11.125" style="9" customWidth="1"/>
    <col min="3" max="3" width="9.875" style="9" customWidth="1"/>
    <col min="4" max="4" width="11" style="9" customWidth="1"/>
    <col min="5" max="5" width="9.25" style="9" customWidth="1"/>
    <col min="6" max="6" width="10.375" style="10" customWidth="1"/>
    <col min="7" max="7" width="9.625" style="9" customWidth="1"/>
    <col min="8" max="8" width="10.875" style="9" customWidth="1"/>
    <col min="9" max="9" width="10.375" style="10" customWidth="1"/>
    <col min="10" max="10" width="10.5" style="9" customWidth="1"/>
    <col min="11" max="41" width="8.625" style="11" customWidth="1"/>
    <col min="42" max="16381" width="11.875" style="9" customWidth="1"/>
    <col min="16382" max="16384" width="11.875" style="9"/>
  </cols>
  <sheetData>
    <row r="1" spans="1:44" ht="15" customHeight="1" x14ac:dyDescent="0.15">
      <c r="E1" s="12"/>
      <c r="F1" s="13">
        <f>SUBTOTAL(9,F2:F42149)</f>
        <v>6826</v>
      </c>
      <c r="G1" s="12"/>
      <c r="H1" s="12"/>
      <c r="I1" s="14">
        <f>SUBTOTAL(9,I2:I42149)</f>
        <v>123905.10999999991</v>
      </c>
      <c r="J1" s="12"/>
      <c r="K1" s="15">
        <f t="shared" ref="K1:AR1" si="0">SUBTOTAL(9,K2:K42149)</f>
        <v>1</v>
      </c>
      <c r="L1" s="15">
        <f t="shared" si="0"/>
        <v>0</v>
      </c>
      <c r="M1" s="15">
        <f t="shared" si="0"/>
        <v>313</v>
      </c>
      <c r="N1" s="15">
        <f t="shared" si="0"/>
        <v>587</v>
      </c>
      <c r="O1" s="15">
        <f t="shared" si="0"/>
        <v>267</v>
      </c>
      <c r="P1" s="15">
        <f t="shared" si="0"/>
        <v>259</v>
      </c>
      <c r="Q1" s="15">
        <f t="shared" si="0"/>
        <v>0</v>
      </c>
      <c r="R1" s="15">
        <f t="shared" si="0"/>
        <v>127</v>
      </c>
      <c r="S1" s="15">
        <f t="shared" si="0"/>
        <v>43</v>
      </c>
      <c r="T1" s="15">
        <f t="shared" si="0"/>
        <v>1229</v>
      </c>
      <c r="U1" s="15">
        <f t="shared" si="0"/>
        <v>0</v>
      </c>
      <c r="V1" s="15">
        <f t="shared" si="0"/>
        <v>83</v>
      </c>
      <c r="W1" s="15">
        <f t="shared" si="0"/>
        <v>161</v>
      </c>
      <c r="X1" s="15">
        <f t="shared" si="0"/>
        <v>0</v>
      </c>
      <c r="Y1" s="15">
        <f t="shared" si="0"/>
        <v>1146</v>
      </c>
      <c r="Z1" s="15">
        <f t="shared" si="0"/>
        <v>0</v>
      </c>
      <c r="AA1" s="15">
        <f t="shared" si="0"/>
        <v>245</v>
      </c>
      <c r="AB1" s="15">
        <f t="shared" si="0"/>
        <v>0</v>
      </c>
      <c r="AC1" s="15">
        <f t="shared" si="0"/>
        <v>0</v>
      </c>
      <c r="AD1" s="15">
        <f t="shared" si="0"/>
        <v>26</v>
      </c>
      <c r="AE1" s="15">
        <f t="shared" si="0"/>
        <v>0</v>
      </c>
      <c r="AF1" s="15">
        <f t="shared" si="0"/>
        <v>0</v>
      </c>
      <c r="AG1" s="15">
        <f t="shared" si="0"/>
        <v>60</v>
      </c>
      <c r="AH1" s="15">
        <f t="shared" si="0"/>
        <v>0</v>
      </c>
      <c r="AI1" s="15">
        <f t="shared" si="0"/>
        <v>956</v>
      </c>
      <c r="AJ1" s="15">
        <f t="shared" si="0"/>
        <v>37</v>
      </c>
      <c r="AK1" s="15">
        <f t="shared" si="0"/>
        <v>364</v>
      </c>
      <c r="AL1" s="15">
        <f t="shared" si="0"/>
        <v>227</v>
      </c>
      <c r="AM1" s="15">
        <f t="shared" si="0"/>
        <v>352</v>
      </c>
      <c r="AN1" s="15">
        <f t="shared" si="0"/>
        <v>0</v>
      </c>
      <c r="AO1" s="15">
        <f t="shared" si="0"/>
        <v>0</v>
      </c>
      <c r="AP1" s="15">
        <f t="shared" si="0"/>
        <v>343</v>
      </c>
      <c r="AQ1" s="15">
        <f t="shared" si="0"/>
        <v>0</v>
      </c>
      <c r="AR1" s="15">
        <f t="shared" si="0"/>
        <v>0</v>
      </c>
    </row>
    <row r="2" spans="1:44" ht="18" customHeight="1" x14ac:dyDescent="0.15">
      <c r="A2" s="3" t="s">
        <v>721</v>
      </c>
      <c r="B2" s="3" t="s">
        <v>171</v>
      </c>
      <c r="C2" s="3" t="s">
        <v>172</v>
      </c>
      <c r="D2" s="3" t="s">
        <v>722</v>
      </c>
      <c r="E2" s="3" t="s">
        <v>723</v>
      </c>
      <c r="F2" s="6" t="s">
        <v>724</v>
      </c>
      <c r="G2" s="3" t="s">
        <v>725</v>
      </c>
      <c r="H2" s="3" t="s">
        <v>726</v>
      </c>
      <c r="I2" s="6" t="s">
        <v>727</v>
      </c>
      <c r="J2" s="3" t="s">
        <v>728</v>
      </c>
      <c r="K2" s="3" t="s">
        <v>45</v>
      </c>
      <c r="L2" s="3" t="s">
        <v>47</v>
      </c>
      <c r="M2" s="3" t="s">
        <v>57</v>
      </c>
      <c r="N2" s="3" t="s">
        <v>56</v>
      </c>
      <c r="O2" s="3" t="s">
        <v>1059</v>
      </c>
      <c r="P2" s="3" t="s">
        <v>54</v>
      </c>
      <c r="Q2" s="3" t="s">
        <v>296</v>
      </c>
      <c r="R2" s="3" t="s">
        <v>44</v>
      </c>
      <c r="S2" s="3" t="s">
        <v>51</v>
      </c>
      <c r="T2" s="3" t="s">
        <v>40</v>
      </c>
      <c r="U2" s="3" t="s">
        <v>69</v>
      </c>
      <c r="V2" s="3" t="s">
        <v>1259</v>
      </c>
      <c r="W2" s="3" t="s">
        <v>38</v>
      </c>
      <c r="X2" s="3" t="s">
        <v>63</v>
      </c>
      <c r="Y2" s="3" t="s">
        <v>53</v>
      </c>
      <c r="Z2" s="3" t="s">
        <v>311</v>
      </c>
      <c r="AA2" s="3" t="s">
        <v>52</v>
      </c>
      <c r="AB2" s="3" t="s">
        <v>60</v>
      </c>
      <c r="AC2" s="3" t="s">
        <v>64</v>
      </c>
      <c r="AD2" s="3" t="s">
        <v>62</v>
      </c>
      <c r="AE2" s="3" t="s">
        <v>61</v>
      </c>
      <c r="AF2" s="3" t="s">
        <v>65</v>
      </c>
      <c r="AG2" s="3" t="s">
        <v>1836</v>
      </c>
      <c r="AH2" s="3" t="s">
        <v>48</v>
      </c>
      <c r="AI2" s="3" t="s">
        <v>43</v>
      </c>
      <c r="AJ2" s="3" t="s">
        <v>41</v>
      </c>
      <c r="AK2" s="3" t="s">
        <v>42</v>
      </c>
      <c r="AL2" s="3" t="s">
        <v>39</v>
      </c>
      <c r="AM2" s="3" t="s">
        <v>66</v>
      </c>
      <c r="AN2" s="3" t="s">
        <v>329</v>
      </c>
      <c r="AO2" s="3" t="s">
        <v>331</v>
      </c>
      <c r="AP2" s="3" t="s">
        <v>55</v>
      </c>
      <c r="AQ2" s="3" t="s">
        <v>68</v>
      </c>
      <c r="AR2" s="3" t="s">
        <v>67</v>
      </c>
    </row>
    <row r="3" spans="1:44" x14ac:dyDescent="0.15">
      <c r="A3" s="171">
        <v>43282</v>
      </c>
      <c r="B3" s="172" t="s">
        <v>194</v>
      </c>
      <c r="C3" s="172" t="s">
        <v>121</v>
      </c>
      <c r="D3" s="172" t="s">
        <v>753</v>
      </c>
      <c r="E3" s="173" t="s">
        <v>732</v>
      </c>
      <c r="F3" s="176">
        <v>0</v>
      </c>
      <c r="G3" s="174">
        <v>0</v>
      </c>
      <c r="H3" s="174">
        <v>0</v>
      </c>
      <c r="I3" s="175">
        <v>0</v>
      </c>
      <c r="J3" s="175">
        <v>0</v>
      </c>
      <c r="K3" s="176">
        <v>0</v>
      </c>
      <c r="L3" s="176">
        <v>0</v>
      </c>
      <c r="M3" s="176">
        <v>0</v>
      </c>
      <c r="N3" s="176">
        <v>0</v>
      </c>
      <c r="O3" s="176">
        <v>0</v>
      </c>
      <c r="P3" s="176">
        <v>0</v>
      </c>
      <c r="Q3" s="176">
        <v>0</v>
      </c>
      <c r="R3" s="176">
        <v>0</v>
      </c>
      <c r="S3" s="176">
        <v>0</v>
      </c>
      <c r="T3" s="176">
        <v>0</v>
      </c>
      <c r="U3" s="176">
        <v>0</v>
      </c>
      <c r="V3" s="176">
        <v>0</v>
      </c>
      <c r="W3" s="176">
        <v>0</v>
      </c>
      <c r="X3" s="176">
        <v>0</v>
      </c>
      <c r="Y3" s="176">
        <v>0</v>
      </c>
      <c r="Z3" s="176">
        <v>0</v>
      </c>
      <c r="AA3" s="176">
        <v>0</v>
      </c>
      <c r="AB3" s="176">
        <v>0</v>
      </c>
      <c r="AC3" s="176">
        <v>0</v>
      </c>
      <c r="AD3" s="176">
        <v>0</v>
      </c>
      <c r="AE3" s="176">
        <v>0</v>
      </c>
      <c r="AF3" s="176">
        <v>0</v>
      </c>
      <c r="AG3" s="176">
        <v>0</v>
      </c>
      <c r="AH3" s="176">
        <v>0</v>
      </c>
      <c r="AI3" s="176">
        <v>0</v>
      </c>
      <c r="AJ3" s="176">
        <v>0</v>
      </c>
      <c r="AK3" s="176">
        <v>0</v>
      </c>
      <c r="AL3" s="176">
        <v>0</v>
      </c>
      <c r="AM3" s="176">
        <v>0</v>
      </c>
      <c r="AN3" s="176">
        <v>0</v>
      </c>
      <c r="AO3" s="176">
        <v>0</v>
      </c>
      <c r="AP3" s="176">
        <v>0</v>
      </c>
      <c r="AQ3" s="176">
        <v>0</v>
      </c>
      <c r="AR3" s="176">
        <v>0</v>
      </c>
    </row>
    <row r="4" spans="1:44" x14ac:dyDescent="0.15">
      <c r="A4" s="171">
        <v>43282</v>
      </c>
      <c r="B4" s="172" t="s">
        <v>211</v>
      </c>
      <c r="C4" s="172" t="s">
        <v>148</v>
      </c>
      <c r="D4" s="172" t="s">
        <v>729</v>
      </c>
      <c r="E4" s="173" t="s">
        <v>732</v>
      </c>
      <c r="F4" s="176">
        <v>0</v>
      </c>
      <c r="G4" s="174">
        <v>0</v>
      </c>
      <c r="H4" s="174">
        <v>0</v>
      </c>
      <c r="I4" s="175">
        <v>0</v>
      </c>
      <c r="J4" s="175">
        <v>0</v>
      </c>
      <c r="K4" s="176">
        <v>0</v>
      </c>
      <c r="L4" s="176">
        <v>0</v>
      </c>
      <c r="M4" s="176">
        <v>0</v>
      </c>
      <c r="N4" s="176">
        <v>0</v>
      </c>
      <c r="O4" s="176">
        <v>0</v>
      </c>
      <c r="P4" s="176">
        <v>0</v>
      </c>
      <c r="Q4" s="176">
        <v>0</v>
      </c>
      <c r="R4" s="176">
        <v>0</v>
      </c>
      <c r="S4" s="176">
        <v>0</v>
      </c>
      <c r="T4" s="176">
        <v>0</v>
      </c>
      <c r="U4" s="176">
        <v>0</v>
      </c>
      <c r="V4" s="176">
        <v>0</v>
      </c>
      <c r="W4" s="176">
        <v>0</v>
      </c>
      <c r="X4" s="176">
        <v>0</v>
      </c>
      <c r="Y4" s="176">
        <v>0</v>
      </c>
      <c r="Z4" s="176">
        <v>0</v>
      </c>
      <c r="AA4" s="176">
        <v>0</v>
      </c>
      <c r="AB4" s="176">
        <v>0</v>
      </c>
      <c r="AC4" s="176">
        <v>0</v>
      </c>
      <c r="AD4" s="176">
        <v>0</v>
      </c>
      <c r="AE4" s="176">
        <v>0</v>
      </c>
      <c r="AF4" s="176">
        <v>0</v>
      </c>
      <c r="AG4" s="176">
        <v>0</v>
      </c>
      <c r="AH4" s="176">
        <v>0</v>
      </c>
      <c r="AI4" s="176">
        <v>0</v>
      </c>
      <c r="AJ4" s="176">
        <v>0</v>
      </c>
      <c r="AK4" s="176">
        <v>0</v>
      </c>
      <c r="AL4" s="176">
        <v>0</v>
      </c>
      <c r="AM4" s="176">
        <v>0</v>
      </c>
      <c r="AN4" s="176">
        <v>0</v>
      </c>
      <c r="AO4" s="176">
        <v>0</v>
      </c>
      <c r="AP4" s="176">
        <v>0</v>
      </c>
      <c r="AQ4" s="176">
        <v>0</v>
      </c>
      <c r="AR4" s="176">
        <v>0</v>
      </c>
    </row>
    <row r="5" spans="1:44" x14ac:dyDescent="0.15">
      <c r="A5" s="171">
        <v>43282</v>
      </c>
      <c r="B5" s="172" t="s">
        <v>201</v>
      </c>
      <c r="C5" s="172" t="s">
        <v>126</v>
      </c>
      <c r="D5" s="172" t="s">
        <v>752</v>
      </c>
      <c r="E5" s="173" t="s">
        <v>730</v>
      </c>
      <c r="F5" s="176">
        <v>0</v>
      </c>
      <c r="G5" s="174">
        <v>0</v>
      </c>
      <c r="H5" s="174">
        <v>0</v>
      </c>
      <c r="I5" s="175">
        <v>0</v>
      </c>
      <c r="J5" s="175">
        <v>0</v>
      </c>
      <c r="K5" s="176">
        <v>0</v>
      </c>
      <c r="L5" s="176">
        <v>0</v>
      </c>
      <c r="M5" s="176">
        <v>0</v>
      </c>
      <c r="N5" s="176">
        <v>0</v>
      </c>
      <c r="O5" s="176">
        <v>0</v>
      </c>
      <c r="P5" s="176">
        <v>0</v>
      </c>
      <c r="Q5" s="176">
        <v>0</v>
      </c>
      <c r="R5" s="176">
        <v>0</v>
      </c>
      <c r="S5" s="176">
        <v>0</v>
      </c>
      <c r="T5" s="176">
        <v>0</v>
      </c>
      <c r="U5" s="176">
        <v>0</v>
      </c>
      <c r="V5" s="176">
        <v>0</v>
      </c>
      <c r="W5" s="176">
        <v>0</v>
      </c>
      <c r="X5" s="176">
        <v>0</v>
      </c>
      <c r="Y5" s="176">
        <v>0</v>
      </c>
      <c r="Z5" s="176">
        <v>0</v>
      </c>
      <c r="AA5" s="176">
        <v>0</v>
      </c>
      <c r="AB5" s="176">
        <v>0</v>
      </c>
      <c r="AC5" s="176">
        <v>0</v>
      </c>
      <c r="AD5" s="176">
        <v>0</v>
      </c>
      <c r="AE5" s="176">
        <v>0</v>
      </c>
      <c r="AF5" s="176">
        <v>0</v>
      </c>
      <c r="AG5" s="176">
        <v>0</v>
      </c>
      <c r="AH5" s="176">
        <v>0</v>
      </c>
      <c r="AI5" s="176">
        <v>0</v>
      </c>
      <c r="AJ5" s="176">
        <v>0</v>
      </c>
      <c r="AK5" s="176">
        <v>0</v>
      </c>
      <c r="AL5" s="176">
        <v>0</v>
      </c>
      <c r="AM5" s="176">
        <v>0</v>
      </c>
      <c r="AN5" s="176">
        <v>0</v>
      </c>
      <c r="AO5" s="176">
        <v>0</v>
      </c>
      <c r="AP5" s="176">
        <v>0</v>
      </c>
      <c r="AQ5" s="176">
        <v>0</v>
      </c>
      <c r="AR5" s="176">
        <v>0</v>
      </c>
    </row>
    <row r="6" spans="1:44" x14ac:dyDescent="0.15">
      <c r="A6" s="171">
        <v>43282</v>
      </c>
      <c r="B6" s="172" t="s">
        <v>265</v>
      </c>
      <c r="C6" s="172" t="s">
        <v>371</v>
      </c>
      <c r="D6" s="172" t="s">
        <v>740</v>
      </c>
      <c r="E6" s="173" t="s">
        <v>46</v>
      </c>
      <c r="F6" s="176">
        <v>0</v>
      </c>
      <c r="G6" s="174">
        <v>0</v>
      </c>
      <c r="H6" s="174">
        <v>0</v>
      </c>
      <c r="I6" s="175">
        <v>0</v>
      </c>
      <c r="J6" s="175">
        <v>0</v>
      </c>
      <c r="K6" s="176">
        <v>0</v>
      </c>
      <c r="L6" s="176">
        <v>0</v>
      </c>
      <c r="M6" s="176">
        <v>0</v>
      </c>
      <c r="N6" s="176">
        <v>0</v>
      </c>
      <c r="O6" s="176">
        <v>0</v>
      </c>
      <c r="P6" s="176">
        <v>0</v>
      </c>
      <c r="Q6" s="176">
        <v>0</v>
      </c>
      <c r="R6" s="176">
        <v>0</v>
      </c>
      <c r="S6" s="176">
        <v>0</v>
      </c>
      <c r="T6" s="176">
        <v>0</v>
      </c>
      <c r="U6" s="176">
        <v>0</v>
      </c>
      <c r="V6" s="176">
        <v>0</v>
      </c>
      <c r="W6" s="176">
        <v>0</v>
      </c>
      <c r="X6" s="176">
        <v>0</v>
      </c>
      <c r="Y6" s="176">
        <v>0</v>
      </c>
      <c r="Z6" s="176">
        <v>0</v>
      </c>
      <c r="AA6" s="176">
        <v>0</v>
      </c>
      <c r="AB6" s="176">
        <v>0</v>
      </c>
      <c r="AC6" s="176">
        <v>0</v>
      </c>
      <c r="AD6" s="176">
        <v>0</v>
      </c>
      <c r="AE6" s="176">
        <v>0</v>
      </c>
      <c r="AF6" s="176">
        <v>0</v>
      </c>
      <c r="AG6" s="176">
        <v>0</v>
      </c>
      <c r="AH6" s="176">
        <v>0</v>
      </c>
      <c r="AI6" s="176">
        <v>0</v>
      </c>
      <c r="AJ6" s="176">
        <v>0</v>
      </c>
      <c r="AK6" s="176">
        <v>0</v>
      </c>
      <c r="AL6" s="176">
        <v>0</v>
      </c>
      <c r="AM6" s="176">
        <v>0</v>
      </c>
      <c r="AN6" s="176">
        <v>0</v>
      </c>
      <c r="AO6" s="176">
        <v>0</v>
      </c>
      <c r="AP6" s="176">
        <v>0</v>
      </c>
      <c r="AQ6" s="176">
        <v>0</v>
      </c>
      <c r="AR6" s="176">
        <v>0</v>
      </c>
    </row>
    <row r="7" spans="1:44" x14ac:dyDescent="0.15">
      <c r="A7" s="171">
        <v>43282</v>
      </c>
      <c r="B7" s="172" t="s">
        <v>207</v>
      </c>
      <c r="C7" s="172" t="s">
        <v>153</v>
      </c>
      <c r="D7" s="172" t="s">
        <v>731</v>
      </c>
      <c r="E7" s="173" t="s">
        <v>732</v>
      </c>
      <c r="F7" s="176">
        <v>0</v>
      </c>
      <c r="G7" s="174">
        <v>0</v>
      </c>
      <c r="H7" s="174">
        <v>0</v>
      </c>
      <c r="I7" s="175">
        <v>0</v>
      </c>
      <c r="J7" s="175">
        <v>0</v>
      </c>
      <c r="K7" s="176">
        <v>0</v>
      </c>
      <c r="L7" s="176">
        <v>0</v>
      </c>
      <c r="M7" s="176">
        <v>0</v>
      </c>
      <c r="N7" s="176">
        <v>0</v>
      </c>
      <c r="O7" s="176">
        <v>0</v>
      </c>
      <c r="P7" s="176">
        <v>0</v>
      </c>
      <c r="Q7" s="176">
        <v>0</v>
      </c>
      <c r="R7" s="176">
        <v>0</v>
      </c>
      <c r="S7" s="176">
        <v>0</v>
      </c>
      <c r="T7" s="176">
        <v>0</v>
      </c>
      <c r="U7" s="176">
        <v>0</v>
      </c>
      <c r="V7" s="176">
        <v>0</v>
      </c>
      <c r="W7" s="176">
        <v>0</v>
      </c>
      <c r="X7" s="176">
        <v>0</v>
      </c>
      <c r="Y7" s="176">
        <v>0</v>
      </c>
      <c r="Z7" s="176">
        <v>0</v>
      </c>
      <c r="AA7" s="176">
        <v>0</v>
      </c>
      <c r="AB7" s="176">
        <v>0</v>
      </c>
      <c r="AC7" s="176">
        <v>0</v>
      </c>
      <c r="AD7" s="176">
        <v>0</v>
      </c>
      <c r="AE7" s="176">
        <v>0</v>
      </c>
      <c r="AF7" s="176">
        <v>0</v>
      </c>
      <c r="AG7" s="176">
        <v>0</v>
      </c>
      <c r="AH7" s="176">
        <v>0</v>
      </c>
      <c r="AI7" s="176">
        <v>0</v>
      </c>
      <c r="AJ7" s="176">
        <v>0</v>
      </c>
      <c r="AK7" s="176">
        <v>0</v>
      </c>
      <c r="AL7" s="176">
        <v>0</v>
      </c>
      <c r="AM7" s="176">
        <v>0</v>
      </c>
      <c r="AN7" s="176">
        <v>0</v>
      </c>
      <c r="AO7" s="176">
        <v>0</v>
      </c>
      <c r="AP7" s="176">
        <v>0</v>
      </c>
      <c r="AQ7" s="176">
        <v>0</v>
      </c>
      <c r="AR7" s="176">
        <v>0</v>
      </c>
    </row>
    <row r="8" spans="1:44" x14ac:dyDescent="0.15">
      <c r="A8" s="171">
        <v>43282</v>
      </c>
      <c r="B8" s="172" t="s">
        <v>197</v>
      </c>
      <c r="C8" s="172" t="s">
        <v>163</v>
      </c>
      <c r="D8" s="172" t="s">
        <v>753</v>
      </c>
      <c r="E8" s="173" t="s">
        <v>730</v>
      </c>
      <c r="F8" s="176">
        <v>0</v>
      </c>
      <c r="G8" s="174">
        <v>0</v>
      </c>
      <c r="H8" s="174">
        <v>0</v>
      </c>
      <c r="I8" s="175">
        <v>0</v>
      </c>
      <c r="J8" s="175">
        <v>0</v>
      </c>
      <c r="K8" s="176">
        <v>0</v>
      </c>
      <c r="L8" s="176">
        <v>0</v>
      </c>
      <c r="M8" s="176">
        <v>0</v>
      </c>
      <c r="N8" s="176">
        <v>0</v>
      </c>
      <c r="O8" s="176">
        <v>0</v>
      </c>
      <c r="P8" s="176">
        <v>0</v>
      </c>
      <c r="Q8" s="176">
        <v>0</v>
      </c>
      <c r="R8" s="176">
        <v>0</v>
      </c>
      <c r="S8" s="176">
        <v>0</v>
      </c>
      <c r="T8" s="176">
        <v>0</v>
      </c>
      <c r="U8" s="176">
        <v>0</v>
      </c>
      <c r="V8" s="176">
        <v>0</v>
      </c>
      <c r="W8" s="176">
        <v>0</v>
      </c>
      <c r="X8" s="176">
        <v>0</v>
      </c>
      <c r="Y8" s="176">
        <v>0</v>
      </c>
      <c r="Z8" s="176">
        <v>0</v>
      </c>
      <c r="AA8" s="176">
        <v>0</v>
      </c>
      <c r="AB8" s="176">
        <v>0</v>
      </c>
      <c r="AC8" s="176">
        <v>0</v>
      </c>
      <c r="AD8" s="176">
        <v>0</v>
      </c>
      <c r="AE8" s="176">
        <v>0</v>
      </c>
      <c r="AF8" s="176">
        <v>0</v>
      </c>
      <c r="AG8" s="176">
        <v>0</v>
      </c>
      <c r="AH8" s="176">
        <v>0</v>
      </c>
      <c r="AI8" s="176">
        <v>0</v>
      </c>
      <c r="AJ8" s="176">
        <v>0</v>
      </c>
      <c r="AK8" s="176">
        <v>0</v>
      </c>
      <c r="AL8" s="176">
        <v>0</v>
      </c>
      <c r="AM8" s="176">
        <v>0</v>
      </c>
      <c r="AN8" s="176">
        <v>0</v>
      </c>
      <c r="AO8" s="176">
        <v>0</v>
      </c>
      <c r="AP8" s="176">
        <v>0</v>
      </c>
      <c r="AQ8" s="176">
        <v>0</v>
      </c>
      <c r="AR8" s="176">
        <v>0</v>
      </c>
    </row>
    <row r="9" spans="1:44" x14ac:dyDescent="0.15">
      <c r="A9" s="171">
        <v>43282</v>
      </c>
      <c r="B9" s="172" t="s">
        <v>254</v>
      </c>
      <c r="C9" s="172" t="s">
        <v>116</v>
      </c>
      <c r="D9" s="172" t="s">
        <v>742</v>
      </c>
      <c r="E9" s="173" t="s">
        <v>732</v>
      </c>
      <c r="F9" s="176">
        <v>0</v>
      </c>
      <c r="G9" s="174">
        <v>0</v>
      </c>
      <c r="H9" s="174">
        <v>0</v>
      </c>
      <c r="I9" s="175">
        <v>0</v>
      </c>
      <c r="J9" s="175">
        <v>0</v>
      </c>
      <c r="K9" s="176">
        <v>0</v>
      </c>
      <c r="L9" s="176">
        <v>0</v>
      </c>
      <c r="M9" s="176">
        <v>0</v>
      </c>
      <c r="N9" s="176">
        <v>0</v>
      </c>
      <c r="O9" s="176">
        <v>0</v>
      </c>
      <c r="P9" s="176">
        <v>0</v>
      </c>
      <c r="Q9" s="176">
        <v>0</v>
      </c>
      <c r="R9" s="176">
        <v>0</v>
      </c>
      <c r="S9" s="176">
        <v>0</v>
      </c>
      <c r="T9" s="176">
        <v>0</v>
      </c>
      <c r="U9" s="176">
        <v>0</v>
      </c>
      <c r="V9" s="176">
        <v>0</v>
      </c>
      <c r="W9" s="176">
        <v>0</v>
      </c>
      <c r="X9" s="176">
        <v>0</v>
      </c>
      <c r="Y9" s="176">
        <v>0</v>
      </c>
      <c r="Z9" s="176">
        <v>0</v>
      </c>
      <c r="AA9" s="176">
        <v>0</v>
      </c>
      <c r="AB9" s="176">
        <v>0</v>
      </c>
      <c r="AC9" s="176">
        <v>0</v>
      </c>
      <c r="AD9" s="176">
        <v>0</v>
      </c>
      <c r="AE9" s="176">
        <v>0</v>
      </c>
      <c r="AF9" s="176">
        <v>0</v>
      </c>
      <c r="AG9" s="176">
        <v>0</v>
      </c>
      <c r="AH9" s="176">
        <v>0</v>
      </c>
      <c r="AI9" s="176">
        <v>0</v>
      </c>
      <c r="AJ9" s="176">
        <v>0</v>
      </c>
      <c r="AK9" s="176">
        <v>0</v>
      </c>
      <c r="AL9" s="176">
        <v>0</v>
      </c>
      <c r="AM9" s="176">
        <v>0</v>
      </c>
      <c r="AN9" s="176">
        <v>0</v>
      </c>
      <c r="AO9" s="176">
        <v>0</v>
      </c>
      <c r="AP9" s="176">
        <v>0</v>
      </c>
      <c r="AQ9" s="176">
        <v>0</v>
      </c>
      <c r="AR9" s="176">
        <v>0</v>
      </c>
    </row>
    <row r="10" spans="1:44" x14ac:dyDescent="0.15">
      <c r="A10" s="171">
        <v>43282</v>
      </c>
      <c r="B10" s="172" t="s">
        <v>178</v>
      </c>
      <c r="C10" s="172" t="s">
        <v>147</v>
      </c>
      <c r="D10" s="172" t="s">
        <v>756</v>
      </c>
      <c r="E10" s="173" t="s">
        <v>739</v>
      </c>
      <c r="F10" s="176">
        <v>0</v>
      </c>
      <c r="G10" s="174">
        <v>0</v>
      </c>
      <c r="H10" s="174">
        <v>0</v>
      </c>
      <c r="I10" s="175">
        <v>0</v>
      </c>
      <c r="J10" s="175">
        <v>0</v>
      </c>
      <c r="K10" s="176">
        <v>0</v>
      </c>
      <c r="L10" s="176">
        <v>0</v>
      </c>
      <c r="M10" s="176">
        <v>0</v>
      </c>
      <c r="N10" s="176">
        <v>0</v>
      </c>
      <c r="O10" s="176">
        <v>0</v>
      </c>
      <c r="P10" s="176">
        <v>0</v>
      </c>
      <c r="Q10" s="176">
        <v>0</v>
      </c>
      <c r="R10" s="176">
        <v>0</v>
      </c>
      <c r="S10" s="176">
        <v>0</v>
      </c>
      <c r="T10" s="176">
        <v>0</v>
      </c>
      <c r="U10" s="176">
        <v>0</v>
      </c>
      <c r="V10" s="176">
        <v>0</v>
      </c>
      <c r="W10" s="176">
        <v>0</v>
      </c>
      <c r="X10" s="176">
        <v>0</v>
      </c>
      <c r="Y10" s="176">
        <v>0</v>
      </c>
      <c r="Z10" s="176">
        <v>0</v>
      </c>
      <c r="AA10" s="176">
        <v>0</v>
      </c>
      <c r="AB10" s="176">
        <v>0</v>
      </c>
      <c r="AC10" s="176">
        <v>0</v>
      </c>
      <c r="AD10" s="176">
        <v>0</v>
      </c>
      <c r="AE10" s="176">
        <v>0</v>
      </c>
      <c r="AF10" s="176">
        <v>0</v>
      </c>
      <c r="AG10" s="176">
        <v>0</v>
      </c>
      <c r="AH10" s="176">
        <v>0</v>
      </c>
      <c r="AI10" s="176">
        <v>0</v>
      </c>
      <c r="AJ10" s="176">
        <v>0</v>
      </c>
      <c r="AK10" s="176">
        <v>0</v>
      </c>
      <c r="AL10" s="176">
        <v>0</v>
      </c>
      <c r="AM10" s="176">
        <v>0</v>
      </c>
      <c r="AN10" s="176">
        <v>0</v>
      </c>
      <c r="AO10" s="176">
        <v>0</v>
      </c>
      <c r="AP10" s="176">
        <v>0</v>
      </c>
      <c r="AQ10" s="176">
        <v>0</v>
      </c>
      <c r="AR10" s="176">
        <v>0</v>
      </c>
    </row>
    <row r="11" spans="1:44" x14ac:dyDescent="0.15">
      <c r="A11" s="171">
        <v>43282</v>
      </c>
      <c r="B11" s="172" t="s">
        <v>236</v>
      </c>
      <c r="C11" s="172" t="s">
        <v>128</v>
      </c>
      <c r="D11" s="172" t="s">
        <v>752</v>
      </c>
      <c r="E11" s="173" t="s">
        <v>46</v>
      </c>
      <c r="F11" s="176">
        <v>0</v>
      </c>
      <c r="G11" s="174">
        <v>0</v>
      </c>
      <c r="H11" s="174">
        <v>0</v>
      </c>
      <c r="I11" s="175">
        <v>0</v>
      </c>
      <c r="J11" s="175">
        <v>0</v>
      </c>
      <c r="K11" s="176">
        <v>0</v>
      </c>
      <c r="L11" s="176">
        <v>0</v>
      </c>
      <c r="M11" s="176">
        <v>0</v>
      </c>
      <c r="N11" s="176">
        <v>0</v>
      </c>
      <c r="O11" s="176">
        <v>0</v>
      </c>
      <c r="P11" s="176">
        <v>0</v>
      </c>
      <c r="Q11" s="176">
        <v>0</v>
      </c>
      <c r="R11" s="176">
        <v>0</v>
      </c>
      <c r="S11" s="176">
        <v>0</v>
      </c>
      <c r="T11" s="176">
        <v>0</v>
      </c>
      <c r="U11" s="176">
        <v>0</v>
      </c>
      <c r="V11" s="176">
        <v>0</v>
      </c>
      <c r="W11" s="176">
        <v>0</v>
      </c>
      <c r="X11" s="176">
        <v>0</v>
      </c>
      <c r="Y11" s="176">
        <v>0</v>
      </c>
      <c r="Z11" s="176">
        <v>0</v>
      </c>
      <c r="AA11" s="176">
        <v>0</v>
      </c>
      <c r="AB11" s="176">
        <v>0</v>
      </c>
      <c r="AC11" s="176">
        <v>0</v>
      </c>
      <c r="AD11" s="176">
        <v>0</v>
      </c>
      <c r="AE11" s="176">
        <v>0</v>
      </c>
      <c r="AF11" s="176">
        <v>0</v>
      </c>
      <c r="AG11" s="176">
        <v>0</v>
      </c>
      <c r="AH11" s="176">
        <v>0</v>
      </c>
      <c r="AI11" s="176">
        <v>0</v>
      </c>
      <c r="AJ11" s="176">
        <v>0</v>
      </c>
      <c r="AK11" s="176">
        <v>0</v>
      </c>
      <c r="AL11" s="176">
        <v>0</v>
      </c>
      <c r="AM11" s="176">
        <v>0</v>
      </c>
      <c r="AN11" s="176">
        <v>0</v>
      </c>
      <c r="AO11" s="176">
        <v>0</v>
      </c>
      <c r="AP11" s="176">
        <v>0</v>
      </c>
      <c r="AQ11" s="176">
        <v>0</v>
      </c>
      <c r="AR11" s="176">
        <v>0</v>
      </c>
    </row>
    <row r="12" spans="1:44" x14ac:dyDescent="0.15">
      <c r="A12" s="171">
        <v>43282</v>
      </c>
      <c r="B12" s="172" t="s">
        <v>769</v>
      </c>
      <c r="C12" s="172" t="s">
        <v>770</v>
      </c>
      <c r="D12" s="172" t="s">
        <v>737</v>
      </c>
      <c r="E12" s="173" t="s">
        <v>46</v>
      </c>
      <c r="F12" s="176">
        <v>0</v>
      </c>
      <c r="G12" s="174">
        <v>0</v>
      </c>
      <c r="H12" s="174">
        <v>0</v>
      </c>
      <c r="I12" s="175">
        <v>0</v>
      </c>
      <c r="J12" s="175">
        <v>0</v>
      </c>
      <c r="K12" s="176">
        <v>0</v>
      </c>
      <c r="L12" s="176">
        <v>0</v>
      </c>
      <c r="M12" s="176">
        <v>0</v>
      </c>
      <c r="N12" s="176">
        <v>0</v>
      </c>
      <c r="O12" s="176">
        <v>0</v>
      </c>
      <c r="P12" s="176">
        <v>0</v>
      </c>
      <c r="Q12" s="176">
        <v>0</v>
      </c>
      <c r="R12" s="176">
        <v>0</v>
      </c>
      <c r="S12" s="176">
        <v>0</v>
      </c>
      <c r="T12" s="176">
        <v>0</v>
      </c>
      <c r="U12" s="176">
        <v>0</v>
      </c>
      <c r="V12" s="176">
        <v>0</v>
      </c>
      <c r="W12" s="176">
        <v>0</v>
      </c>
      <c r="X12" s="176">
        <v>0</v>
      </c>
      <c r="Y12" s="176">
        <v>0</v>
      </c>
      <c r="Z12" s="176">
        <v>0</v>
      </c>
      <c r="AA12" s="176">
        <v>0</v>
      </c>
      <c r="AB12" s="176">
        <v>0</v>
      </c>
      <c r="AC12" s="176">
        <v>0</v>
      </c>
      <c r="AD12" s="176">
        <v>0</v>
      </c>
      <c r="AE12" s="176">
        <v>0</v>
      </c>
      <c r="AF12" s="176">
        <v>0</v>
      </c>
      <c r="AG12" s="176">
        <v>0</v>
      </c>
      <c r="AH12" s="176">
        <v>0</v>
      </c>
      <c r="AI12" s="176">
        <v>0</v>
      </c>
      <c r="AJ12" s="176">
        <v>0</v>
      </c>
      <c r="AK12" s="176">
        <v>0</v>
      </c>
      <c r="AL12" s="176">
        <v>0</v>
      </c>
      <c r="AM12" s="176">
        <v>0</v>
      </c>
      <c r="AN12" s="176">
        <v>0</v>
      </c>
      <c r="AO12" s="176">
        <v>0</v>
      </c>
      <c r="AP12" s="176">
        <v>0</v>
      </c>
      <c r="AQ12" s="176">
        <v>0</v>
      </c>
      <c r="AR12" s="176">
        <v>0</v>
      </c>
    </row>
    <row r="13" spans="1:44" x14ac:dyDescent="0.15">
      <c r="A13" s="171">
        <v>43282</v>
      </c>
      <c r="B13" s="172" t="s">
        <v>229</v>
      </c>
      <c r="C13" s="172" t="s">
        <v>112</v>
      </c>
      <c r="D13" s="172" t="s">
        <v>734</v>
      </c>
      <c r="E13" s="173" t="s">
        <v>732</v>
      </c>
      <c r="F13" s="176">
        <v>0</v>
      </c>
      <c r="G13" s="174">
        <v>0</v>
      </c>
      <c r="H13" s="174">
        <v>0</v>
      </c>
      <c r="I13" s="175">
        <v>0</v>
      </c>
      <c r="J13" s="175">
        <v>0</v>
      </c>
      <c r="K13" s="176">
        <v>0</v>
      </c>
      <c r="L13" s="176">
        <v>0</v>
      </c>
      <c r="M13" s="176">
        <v>0</v>
      </c>
      <c r="N13" s="176">
        <v>0</v>
      </c>
      <c r="O13" s="176">
        <v>0</v>
      </c>
      <c r="P13" s="176">
        <v>0</v>
      </c>
      <c r="Q13" s="176">
        <v>0</v>
      </c>
      <c r="R13" s="176">
        <v>0</v>
      </c>
      <c r="S13" s="176">
        <v>0</v>
      </c>
      <c r="T13" s="176">
        <v>0</v>
      </c>
      <c r="U13" s="176">
        <v>0</v>
      </c>
      <c r="V13" s="176">
        <v>0</v>
      </c>
      <c r="W13" s="176">
        <v>0</v>
      </c>
      <c r="X13" s="176">
        <v>0</v>
      </c>
      <c r="Y13" s="176">
        <v>0</v>
      </c>
      <c r="Z13" s="176">
        <v>0</v>
      </c>
      <c r="AA13" s="176">
        <v>0</v>
      </c>
      <c r="AB13" s="176">
        <v>0</v>
      </c>
      <c r="AC13" s="176">
        <v>0</v>
      </c>
      <c r="AD13" s="176">
        <v>0</v>
      </c>
      <c r="AE13" s="176">
        <v>0</v>
      </c>
      <c r="AF13" s="176">
        <v>0</v>
      </c>
      <c r="AG13" s="176">
        <v>0</v>
      </c>
      <c r="AH13" s="176">
        <v>0</v>
      </c>
      <c r="AI13" s="176">
        <v>0</v>
      </c>
      <c r="AJ13" s="176">
        <v>0</v>
      </c>
      <c r="AK13" s="176">
        <v>0</v>
      </c>
      <c r="AL13" s="176">
        <v>0</v>
      </c>
      <c r="AM13" s="176">
        <v>0</v>
      </c>
      <c r="AN13" s="176">
        <v>0</v>
      </c>
      <c r="AO13" s="176">
        <v>0</v>
      </c>
      <c r="AP13" s="176">
        <v>0</v>
      </c>
      <c r="AQ13" s="176">
        <v>0</v>
      </c>
      <c r="AR13" s="176">
        <v>0</v>
      </c>
    </row>
    <row r="14" spans="1:44" x14ac:dyDescent="0.15">
      <c r="A14" s="171">
        <v>43282</v>
      </c>
      <c r="B14" s="172" t="s">
        <v>735</v>
      </c>
      <c r="C14" s="172" t="s">
        <v>736</v>
      </c>
      <c r="D14" s="172" t="s">
        <v>737</v>
      </c>
      <c r="E14" s="173" t="s">
        <v>46</v>
      </c>
      <c r="F14" s="176">
        <v>0</v>
      </c>
      <c r="G14" s="174">
        <v>0</v>
      </c>
      <c r="H14" s="174">
        <v>0</v>
      </c>
      <c r="I14" s="175">
        <v>0</v>
      </c>
      <c r="J14" s="175">
        <v>0</v>
      </c>
      <c r="K14" s="176">
        <v>0</v>
      </c>
      <c r="L14" s="176">
        <v>0</v>
      </c>
      <c r="M14" s="176">
        <v>0</v>
      </c>
      <c r="N14" s="176">
        <v>0</v>
      </c>
      <c r="O14" s="176">
        <v>0</v>
      </c>
      <c r="P14" s="176">
        <v>0</v>
      </c>
      <c r="Q14" s="176">
        <v>0</v>
      </c>
      <c r="R14" s="176">
        <v>0</v>
      </c>
      <c r="S14" s="176">
        <v>0</v>
      </c>
      <c r="T14" s="176">
        <v>0</v>
      </c>
      <c r="U14" s="176">
        <v>0</v>
      </c>
      <c r="V14" s="176">
        <v>0</v>
      </c>
      <c r="W14" s="176">
        <v>0</v>
      </c>
      <c r="X14" s="176">
        <v>0</v>
      </c>
      <c r="Y14" s="176">
        <v>0</v>
      </c>
      <c r="Z14" s="176">
        <v>0</v>
      </c>
      <c r="AA14" s="176">
        <v>0</v>
      </c>
      <c r="AB14" s="176">
        <v>0</v>
      </c>
      <c r="AC14" s="176">
        <v>0</v>
      </c>
      <c r="AD14" s="176">
        <v>0</v>
      </c>
      <c r="AE14" s="176">
        <v>0</v>
      </c>
      <c r="AF14" s="176">
        <v>0</v>
      </c>
      <c r="AG14" s="176">
        <v>0</v>
      </c>
      <c r="AH14" s="176">
        <v>0</v>
      </c>
      <c r="AI14" s="176">
        <v>0</v>
      </c>
      <c r="AJ14" s="176">
        <v>0</v>
      </c>
      <c r="AK14" s="176">
        <v>0</v>
      </c>
      <c r="AL14" s="176">
        <v>0</v>
      </c>
      <c r="AM14" s="176">
        <v>0</v>
      </c>
      <c r="AN14" s="176">
        <v>0</v>
      </c>
      <c r="AO14" s="176">
        <v>0</v>
      </c>
      <c r="AP14" s="176">
        <v>0</v>
      </c>
      <c r="AQ14" s="176">
        <v>0</v>
      </c>
      <c r="AR14" s="176">
        <v>0</v>
      </c>
    </row>
    <row r="15" spans="1:44" x14ac:dyDescent="0.15">
      <c r="A15" s="171">
        <v>43282</v>
      </c>
      <c r="B15" s="172" t="s">
        <v>240</v>
      </c>
      <c r="C15" s="172" t="s">
        <v>364</v>
      </c>
      <c r="D15" s="172" t="s">
        <v>756</v>
      </c>
      <c r="E15" s="173" t="s">
        <v>732</v>
      </c>
      <c r="F15" s="176">
        <v>0</v>
      </c>
      <c r="G15" s="174">
        <v>0</v>
      </c>
      <c r="H15" s="174">
        <v>0</v>
      </c>
      <c r="I15" s="175">
        <v>0</v>
      </c>
      <c r="J15" s="175">
        <v>0</v>
      </c>
      <c r="K15" s="176">
        <v>0</v>
      </c>
      <c r="L15" s="176">
        <v>0</v>
      </c>
      <c r="M15" s="176">
        <v>0</v>
      </c>
      <c r="N15" s="176">
        <v>0</v>
      </c>
      <c r="O15" s="176">
        <v>0</v>
      </c>
      <c r="P15" s="176">
        <v>0</v>
      </c>
      <c r="Q15" s="176">
        <v>0</v>
      </c>
      <c r="R15" s="176">
        <v>0</v>
      </c>
      <c r="S15" s="176">
        <v>0</v>
      </c>
      <c r="T15" s="176">
        <v>0</v>
      </c>
      <c r="U15" s="176">
        <v>0</v>
      </c>
      <c r="V15" s="176">
        <v>0</v>
      </c>
      <c r="W15" s="176">
        <v>0</v>
      </c>
      <c r="X15" s="176">
        <v>0</v>
      </c>
      <c r="Y15" s="176">
        <v>0</v>
      </c>
      <c r="Z15" s="176">
        <v>0</v>
      </c>
      <c r="AA15" s="176">
        <v>0</v>
      </c>
      <c r="AB15" s="176">
        <v>0</v>
      </c>
      <c r="AC15" s="176">
        <v>0</v>
      </c>
      <c r="AD15" s="176">
        <v>0</v>
      </c>
      <c r="AE15" s="176">
        <v>0</v>
      </c>
      <c r="AF15" s="176">
        <v>0</v>
      </c>
      <c r="AG15" s="176">
        <v>0</v>
      </c>
      <c r="AH15" s="176">
        <v>0</v>
      </c>
      <c r="AI15" s="176">
        <v>0</v>
      </c>
      <c r="AJ15" s="176">
        <v>0</v>
      </c>
      <c r="AK15" s="176">
        <v>0</v>
      </c>
      <c r="AL15" s="176">
        <v>0</v>
      </c>
      <c r="AM15" s="176">
        <v>0</v>
      </c>
      <c r="AN15" s="176">
        <v>0</v>
      </c>
      <c r="AO15" s="176">
        <v>0</v>
      </c>
      <c r="AP15" s="176">
        <v>0</v>
      </c>
      <c r="AQ15" s="176">
        <v>0</v>
      </c>
      <c r="AR15" s="176">
        <v>0</v>
      </c>
    </row>
    <row r="16" spans="1:44" x14ac:dyDescent="0.15">
      <c r="A16" s="171">
        <v>43282</v>
      </c>
      <c r="B16" s="172" t="s">
        <v>767</v>
      </c>
      <c r="C16" s="172" t="s">
        <v>768</v>
      </c>
      <c r="D16" s="172" t="s">
        <v>737</v>
      </c>
      <c r="E16" s="173" t="s">
        <v>46</v>
      </c>
      <c r="F16" s="176">
        <v>0</v>
      </c>
      <c r="G16" s="174">
        <v>0</v>
      </c>
      <c r="H16" s="174">
        <v>0</v>
      </c>
      <c r="I16" s="175">
        <v>0</v>
      </c>
      <c r="J16" s="175">
        <v>0</v>
      </c>
      <c r="K16" s="176">
        <v>0</v>
      </c>
      <c r="L16" s="176">
        <v>0</v>
      </c>
      <c r="M16" s="176">
        <v>0</v>
      </c>
      <c r="N16" s="176">
        <v>0</v>
      </c>
      <c r="O16" s="176">
        <v>0</v>
      </c>
      <c r="P16" s="176">
        <v>0</v>
      </c>
      <c r="Q16" s="176">
        <v>0</v>
      </c>
      <c r="R16" s="176">
        <v>0</v>
      </c>
      <c r="S16" s="176">
        <v>0</v>
      </c>
      <c r="T16" s="176">
        <v>0</v>
      </c>
      <c r="U16" s="176">
        <v>0</v>
      </c>
      <c r="V16" s="176">
        <v>0</v>
      </c>
      <c r="W16" s="176">
        <v>0</v>
      </c>
      <c r="X16" s="176">
        <v>0</v>
      </c>
      <c r="Y16" s="176">
        <v>0</v>
      </c>
      <c r="Z16" s="176">
        <v>0</v>
      </c>
      <c r="AA16" s="176">
        <v>0</v>
      </c>
      <c r="AB16" s="176">
        <v>0</v>
      </c>
      <c r="AC16" s="176">
        <v>0</v>
      </c>
      <c r="AD16" s="176">
        <v>0</v>
      </c>
      <c r="AE16" s="176">
        <v>0</v>
      </c>
      <c r="AF16" s="176">
        <v>0</v>
      </c>
      <c r="AG16" s="176">
        <v>0</v>
      </c>
      <c r="AH16" s="176">
        <v>0</v>
      </c>
      <c r="AI16" s="176">
        <v>0</v>
      </c>
      <c r="AJ16" s="176">
        <v>0</v>
      </c>
      <c r="AK16" s="176">
        <v>0</v>
      </c>
      <c r="AL16" s="176">
        <v>0</v>
      </c>
      <c r="AM16" s="176">
        <v>0</v>
      </c>
      <c r="AN16" s="176">
        <v>0</v>
      </c>
      <c r="AO16" s="176">
        <v>0</v>
      </c>
      <c r="AP16" s="176">
        <v>0</v>
      </c>
      <c r="AQ16" s="176">
        <v>0</v>
      </c>
      <c r="AR16" s="176">
        <v>0</v>
      </c>
    </row>
    <row r="17" spans="1:44" x14ac:dyDescent="0.15">
      <c r="A17" s="171">
        <v>43282</v>
      </c>
      <c r="B17" s="172" t="s">
        <v>181</v>
      </c>
      <c r="C17" s="172" t="s">
        <v>127</v>
      </c>
      <c r="D17" s="172" t="s">
        <v>752</v>
      </c>
      <c r="E17" s="173" t="s">
        <v>732</v>
      </c>
      <c r="F17" s="176">
        <v>0</v>
      </c>
      <c r="G17" s="174">
        <v>0</v>
      </c>
      <c r="H17" s="174">
        <v>0</v>
      </c>
      <c r="I17" s="175">
        <v>0</v>
      </c>
      <c r="J17" s="175">
        <v>0</v>
      </c>
      <c r="K17" s="176">
        <v>0</v>
      </c>
      <c r="L17" s="176">
        <v>0</v>
      </c>
      <c r="M17" s="176">
        <v>0</v>
      </c>
      <c r="N17" s="176">
        <v>0</v>
      </c>
      <c r="O17" s="176">
        <v>0</v>
      </c>
      <c r="P17" s="176">
        <v>0</v>
      </c>
      <c r="Q17" s="176">
        <v>0</v>
      </c>
      <c r="R17" s="176">
        <v>0</v>
      </c>
      <c r="S17" s="176">
        <v>0</v>
      </c>
      <c r="T17" s="176">
        <v>0</v>
      </c>
      <c r="U17" s="176">
        <v>0</v>
      </c>
      <c r="V17" s="176">
        <v>0</v>
      </c>
      <c r="W17" s="176">
        <v>0</v>
      </c>
      <c r="X17" s="176">
        <v>0</v>
      </c>
      <c r="Y17" s="176">
        <v>0</v>
      </c>
      <c r="Z17" s="176">
        <v>0</v>
      </c>
      <c r="AA17" s="176">
        <v>0</v>
      </c>
      <c r="AB17" s="176">
        <v>0</v>
      </c>
      <c r="AC17" s="176">
        <v>0</v>
      </c>
      <c r="AD17" s="176">
        <v>0</v>
      </c>
      <c r="AE17" s="176">
        <v>0</v>
      </c>
      <c r="AF17" s="176">
        <v>0</v>
      </c>
      <c r="AG17" s="176">
        <v>0</v>
      </c>
      <c r="AH17" s="176">
        <v>0</v>
      </c>
      <c r="AI17" s="176">
        <v>0</v>
      </c>
      <c r="AJ17" s="176">
        <v>0</v>
      </c>
      <c r="AK17" s="176">
        <v>0</v>
      </c>
      <c r="AL17" s="176">
        <v>0</v>
      </c>
      <c r="AM17" s="176">
        <v>0</v>
      </c>
      <c r="AN17" s="176">
        <v>0</v>
      </c>
      <c r="AO17" s="176">
        <v>0</v>
      </c>
      <c r="AP17" s="176">
        <v>0</v>
      </c>
      <c r="AQ17" s="176">
        <v>0</v>
      </c>
      <c r="AR17" s="176">
        <v>0</v>
      </c>
    </row>
    <row r="18" spans="1:44" x14ac:dyDescent="0.15">
      <c r="A18" s="171">
        <v>43282</v>
      </c>
      <c r="B18" s="172" t="s">
        <v>237</v>
      </c>
      <c r="C18" s="172" t="s">
        <v>159</v>
      </c>
      <c r="D18" s="172" t="s">
        <v>731</v>
      </c>
      <c r="E18" s="173" t="s">
        <v>732</v>
      </c>
      <c r="F18" s="176">
        <v>0</v>
      </c>
      <c r="G18" s="174">
        <v>0</v>
      </c>
      <c r="H18" s="174">
        <v>0</v>
      </c>
      <c r="I18" s="175">
        <v>0</v>
      </c>
      <c r="J18" s="175">
        <v>0</v>
      </c>
      <c r="K18" s="176">
        <v>0</v>
      </c>
      <c r="L18" s="176">
        <v>0</v>
      </c>
      <c r="M18" s="176">
        <v>0</v>
      </c>
      <c r="N18" s="176">
        <v>0</v>
      </c>
      <c r="O18" s="176">
        <v>0</v>
      </c>
      <c r="P18" s="176">
        <v>0</v>
      </c>
      <c r="Q18" s="176">
        <v>0</v>
      </c>
      <c r="R18" s="176">
        <v>0</v>
      </c>
      <c r="S18" s="176">
        <v>0</v>
      </c>
      <c r="T18" s="176">
        <v>0</v>
      </c>
      <c r="U18" s="176">
        <v>0</v>
      </c>
      <c r="V18" s="176">
        <v>0</v>
      </c>
      <c r="W18" s="176">
        <v>0</v>
      </c>
      <c r="X18" s="176">
        <v>0</v>
      </c>
      <c r="Y18" s="176">
        <v>0</v>
      </c>
      <c r="Z18" s="176">
        <v>0</v>
      </c>
      <c r="AA18" s="176">
        <v>0</v>
      </c>
      <c r="AB18" s="176">
        <v>0</v>
      </c>
      <c r="AC18" s="176">
        <v>0</v>
      </c>
      <c r="AD18" s="176">
        <v>0</v>
      </c>
      <c r="AE18" s="176">
        <v>0</v>
      </c>
      <c r="AF18" s="176">
        <v>0</v>
      </c>
      <c r="AG18" s="176">
        <v>0</v>
      </c>
      <c r="AH18" s="176">
        <v>0</v>
      </c>
      <c r="AI18" s="176">
        <v>0</v>
      </c>
      <c r="AJ18" s="176">
        <v>0</v>
      </c>
      <c r="AK18" s="176">
        <v>0</v>
      </c>
      <c r="AL18" s="176">
        <v>0</v>
      </c>
      <c r="AM18" s="176">
        <v>0</v>
      </c>
      <c r="AN18" s="176">
        <v>0</v>
      </c>
      <c r="AO18" s="176">
        <v>0</v>
      </c>
      <c r="AP18" s="176">
        <v>0</v>
      </c>
      <c r="AQ18" s="176">
        <v>0</v>
      </c>
      <c r="AR18" s="176">
        <v>0</v>
      </c>
    </row>
    <row r="19" spans="1:44" x14ac:dyDescent="0.15">
      <c r="A19" s="171">
        <v>43282</v>
      </c>
      <c r="B19" s="172" t="s">
        <v>247</v>
      </c>
      <c r="C19" s="172" t="s">
        <v>103</v>
      </c>
      <c r="D19" s="172" t="s">
        <v>729</v>
      </c>
      <c r="E19" s="173" t="s">
        <v>789</v>
      </c>
      <c r="F19" s="176">
        <v>0</v>
      </c>
      <c r="G19" s="174">
        <v>0</v>
      </c>
      <c r="H19" s="174">
        <v>0</v>
      </c>
      <c r="I19" s="175">
        <v>0</v>
      </c>
      <c r="J19" s="175">
        <v>0</v>
      </c>
      <c r="K19" s="176">
        <v>0</v>
      </c>
      <c r="L19" s="176">
        <v>0</v>
      </c>
      <c r="M19" s="176">
        <v>0</v>
      </c>
      <c r="N19" s="176">
        <v>0</v>
      </c>
      <c r="O19" s="176">
        <v>0</v>
      </c>
      <c r="P19" s="176">
        <v>0</v>
      </c>
      <c r="Q19" s="176">
        <v>0</v>
      </c>
      <c r="R19" s="176">
        <v>0</v>
      </c>
      <c r="S19" s="176">
        <v>0</v>
      </c>
      <c r="T19" s="176">
        <v>0</v>
      </c>
      <c r="U19" s="176">
        <v>0</v>
      </c>
      <c r="V19" s="176">
        <v>0</v>
      </c>
      <c r="W19" s="176">
        <v>0</v>
      </c>
      <c r="X19" s="176">
        <v>0</v>
      </c>
      <c r="Y19" s="176">
        <v>0</v>
      </c>
      <c r="Z19" s="176">
        <v>0</v>
      </c>
      <c r="AA19" s="176">
        <v>0</v>
      </c>
      <c r="AB19" s="176">
        <v>0</v>
      </c>
      <c r="AC19" s="176">
        <v>0</v>
      </c>
      <c r="AD19" s="176">
        <v>0</v>
      </c>
      <c r="AE19" s="176">
        <v>0</v>
      </c>
      <c r="AF19" s="176">
        <v>0</v>
      </c>
      <c r="AG19" s="176">
        <v>0</v>
      </c>
      <c r="AH19" s="176">
        <v>0</v>
      </c>
      <c r="AI19" s="176">
        <v>0</v>
      </c>
      <c r="AJ19" s="176">
        <v>0</v>
      </c>
      <c r="AK19" s="176">
        <v>0</v>
      </c>
      <c r="AL19" s="176">
        <v>0</v>
      </c>
      <c r="AM19" s="176">
        <v>0</v>
      </c>
      <c r="AN19" s="176">
        <v>0</v>
      </c>
      <c r="AO19" s="176">
        <v>0</v>
      </c>
      <c r="AP19" s="176">
        <v>0</v>
      </c>
      <c r="AQ19" s="176">
        <v>0</v>
      </c>
      <c r="AR19" s="176">
        <v>0</v>
      </c>
    </row>
    <row r="20" spans="1:44" x14ac:dyDescent="0.15">
      <c r="A20" s="171">
        <v>43282</v>
      </c>
      <c r="B20" s="172" t="s">
        <v>202</v>
      </c>
      <c r="C20" s="172" t="s">
        <v>98</v>
      </c>
      <c r="D20" s="172" t="s">
        <v>731</v>
      </c>
      <c r="E20" s="173" t="s">
        <v>739</v>
      </c>
      <c r="F20" s="176">
        <v>0</v>
      </c>
      <c r="G20" s="174">
        <v>0</v>
      </c>
      <c r="H20" s="174">
        <v>0</v>
      </c>
      <c r="I20" s="175">
        <v>0</v>
      </c>
      <c r="J20" s="175">
        <v>0</v>
      </c>
      <c r="K20" s="176">
        <v>0</v>
      </c>
      <c r="L20" s="176">
        <v>0</v>
      </c>
      <c r="M20" s="176">
        <v>0</v>
      </c>
      <c r="N20" s="176">
        <v>0</v>
      </c>
      <c r="O20" s="176">
        <v>0</v>
      </c>
      <c r="P20" s="176">
        <v>0</v>
      </c>
      <c r="Q20" s="176">
        <v>0</v>
      </c>
      <c r="R20" s="176">
        <v>0</v>
      </c>
      <c r="S20" s="176">
        <v>0</v>
      </c>
      <c r="T20" s="176">
        <v>0</v>
      </c>
      <c r="U20" s="176">
        <v>0</v>
      </c>
      <c r="V20" s="176">
        <v>0</v>
      </c>
      <c r="W20" s="176">
        <v>0</v>
      </c>
      <c r="X20" s="176">
        <v>0</v>
      </c>
      <c r="Y20" s="176">
        <v>0</v>
      </c>
      <c r="Z20" s="176">
        <v>0</v>
      </c>
      <c r="AA20" s="176">
        <v>0</v>
      </c>
      <c r="AB20" s="176">
        <v>0</v>
      </c>
      <c r="AC20" s="176">
        <v>0</v>
      </c>
      <c r="AD20" s="176">
        <v>0</v>
      </c>
      <c r="AE20" s="176">
        <v>0</v>
      </c>
      <c r="AF20" s="176">
        <v>0</v>
      </c>
      <c r="AG20" s="176">
        <v>0</v>
      </c>
      <c r="AH20" s="176">
        <v>0</v>
      </c>
      <c r="AI20" s="176">
        <v>0</v>
      </c>
      <c r="AJ20" s="176">
        <v>0</v>
      </c>
      <c r="AK20" s="176">
        <v>0</v>
      </c>
      <c r="AL20" s="176">
        <v>0</v>
      </c>
      <c r="AM20" s="176">
        <v>0</v>
      </c>
      <c r="AN20" s="176">
        <v>0</v>
      </c>
      <c r="AO20" s="176">
        <v>0</v>
      </c>
      <c r="AP20" s="176">
        <v>0</v>
      </c>
      <c r="AQ20" s="176">
        <v>0</v>
      </c>
      <c r="AR20" s="176">
        <v>0</v>
      </c>
    </row>
    <row r="21" spans="1:44" x14ac:dyDescent="0.15">
      <c r="A21" s="171">
        <v>43282</v>
      </c>
      <c r="B21" s="172" t="s">
        <v>203</v>
      </c>
      <c r="C21" s="172" t="s">
        <v>144</v>
      </c>
      <c r="D21" s="172" t="s">
        <v>766</v>
      </c>
      <c r="E21" s="173" t="s">
        <v>732</v>
      </c>
      <c r="F21" s="176">
        <v>0</v>
      </c>
      <c r="G21" s="174">
        <v>0</v>
      </c>
      <c r="H21" s="174">
        <v>0</v>
      </c>
      <c r="I21" s="175">
        <v>0</v>
      </c>
      <c r="J21" s="175">
        <v>0</v>
      </c>
      <c r="K21" s="176">
        <v>0</v>
      </c>
      <c r="L21" s="176">
        <v>0</v>
      </c>
      <c r="M21" s="176">
        <v>0</v>
      </c>
      <c r="N21" s="176">
        <v>0</v>
      </c>
      <c r="O21" s="176">
        <v>0</v>
      </c>
      <c r="P21" s="176">
        <v>0</v>
      </c>
      <c r="Q21" s="176">
        <v>0</v>
      </c>
      <c r="R21" s="176">
        <v>0</v>
      </c>
      <c r="S21" s="176">
        <v>0</v>
      </c>
      <c r="T21" s="176">
        <v>0</v>
      </c>
      <c r="U21" s="176">
        <v>0</v>
      </c>
      <c r="V21" s="176">
        <v>0</v>
      </c>
      <c r="W21" s="176">
        <v>0</v>
      </c>
      <c r="X21" s="176">
        <v>0</v>
      </c>
      <c r="Y21" s="176">
        <v>0</v>
      </c>
      <c r="Z21" s="176">
        <v>0</v>
      </c>
      <c r="AA21" s="176">
        <v>0</v>
      </c>
      <c r="AB21" s="176">
        <v>0</v>
      </c>
      <c r="AC21" s="176">
        <v>0</v>
      </c>
      <c r="AD21" s="176">
        <v>0</v>
      </c>
      <c r="AE21" s="176">
        <v>0</v>
      </c>
      <c r="AF21" s="176">
        <v>0</v>
      </c>
      <c r="AG21" s="176">
        <v>0</v>
      </c>
      <c r="AH21" s="176">
        <v>0</v>
      </c>
      <c r="AI21" s="176">
        <v>0</v>
      </c>
      <c r="AJ21" s="176">
        <v>0</v>
      </c>
      <c r="AK21" s="176">
        <v>0</v>
      </c>
      <c r="AL21" s="176">
        <v>0</v>
      </c>
      <c r="AM21" s="176">
        <v>0</v>
      </c>
      <c r="AN21" s="176">
        <v>0</v>
      </c>
      <c r="AO21" s="176">
        <v>0</v>
      </c>
      <c r="AP21" s="176">
        <v>0</v>
      </c>
      <c r="AQ21" s="176">
        <v>0</v>
      </c>
      <c r="AR21" s="176">
        <v>0</v>
      </c>
    </row>
    <row r="22" spans="1:44" x14ac:dyDescent="0.15">
      <c r="A22" s="171">
        <v>43282</v>
      </c>
      <c r="B22" s="172" t="s">
        <v>783</v>
      </c>
      <c r="C22" s="172" t="s">
        <v>784</v>
      </c>
      <c r="D22" s="172" t="s">
        <v>755</v>
      </c>
      <c r="E22" s="173" t="s">
        <v>46</v>
      </c>
      <c r="F22" s="176">
        <v>0</v>
      </c>
      <c r="G22" s="174">
        <v>0</v>
      </c>
      <c r="H22" s="174">
        <v>0</v>
      </c>
      <c r="I22" s="175">
        <v>0</v>
      </c>
      <c r="J22" s="175">
        <v>0</v>
      </c>
      <c r="K22" s="176">
        <v>0</v>
      </c>
      <c r="L22" s="176">
        <v>0</v>
      </c>
      <c r="M22" s="176">
        <v>0</v>
      </c>
      <c r="N22" s="176">
        <v>0</v>
      </c>
      <c r="O22" s="176">
        <v>0</v>
      </c>
      <c r="P22" s="176">
        <v>0</v>
      </c>
      <c r="Q22" s="176">
        <v>0</v>
      </c>
      <c r="R22" s="176">
        <v>0</v>
      </c>
      <c r="S22" s="176">
        <v>0</v>
      </c>
      <c r="T22" s="176">
        <v>0</v>
      </c>
      <c r="U22" s="176">
        <v>0</v>
      </c>
      <c r="V22" s="176">
        <v>0</v>
      </c>
      <c r="W22" s="176">
        <v>0</v>
      </c>
      <c r="X22" s="176">
        <v>0</v>
      </c>
      <c r="Y22" s="176">
        <v>0</v>
      </c>
      <c r="Z22" s="176">
        <v>0</v>
      </c>
      <c r="AA22" s="176">
        <v>0</v>
      </c>
      <c r="AB22" s="176">
        <v>0</v>
      </c>
      <c r="AC22" s="176">
        <v>0</v>
      </c>
      <c r="AD22" s="176">
        <v>0</v>
      </c>
      <c r="AE22" s="176">
        <v>0</v>
      </c>
      <c r="AF22" s="176">
        <v>0</v>
      </c>
      <c r="AG22" s="176">
        <v>0</v>
      </c>
      <c r="AH22" s="176">
        <v>0</v>
      </c>
      <c r="AI22" s="176">
        <v>0</v>
      </c>
      <c r="AJ22" s="176">
        <v>0</v>
      </c>
      <c r="AK22" s="176">
        <v>0</v>
      </c>
      <c r="AL22" s="176">
        <v>0</v>
      </c>
      <c r="AM22" s="176">
        <v>0</v>
      </c>
      <c r="AN22" s="176">
        <v>0</v>
      </c>
      <c r="AO22" s="176">
        <v>0</v>
      </c>
      <c r="AP22" s="176">
        <v>0</v>
      </c>
      <c r="AQ22" s="176">
        <v>0</v>
      </c>
      <c r="AR22" s="176">
        <v>0</v>
      </c>
    </row>
    <row r="23" spans="1:44" x14ac:dyDescent="0.15">
      <c r="A23" s="171">
        <v>43282</v>
      </c>
      <c r="B23" s="172" t="s">
        <v>190</v>
      </c>
      <c r="C23" s="172" t="s">
        <v>324</v>
      </c>
      <c r="D23" s="172" t="s">
        <v>745</v>
      </c>
      <c r="E23" s="173" t="s">
        <v>793</v>
      </c>
      <c r="F23" s="176">
        <v>0</v>
      </c>
      <c r="G23" s="174">
        <v>0</v>
      </c>
      <c r="H23" s="174">
        <v>0</v>
      </c>
      <c r="I23" s="175">
        <v>0</v>
      </c>
      <c r="J23" s="175">
        <v>0</v>
      </c>
      <c r="K23" s="176">
        <v>0</v>
      </c>
      <c r="L23" s="176">
        <v>0</v>
      </c>
      <c r="M23" s="176">
        <v>0</v>
      </c>
      <c r="N23" s="176">
        <v>0</v>
      </c>
      <c r="O23" s="176">
        <v>0</v>
      </c>
      <c r="P23" s="176">
        <v>0</v>
      </c>
      <c r="Q23" s="176">
        <v>0</v>
      </c>
      <c r="R23" s="176">
        <v>0</v>
      </c>
      <c r="S23" s="176">
        <v>0</v>
      </c>
      <c r="T23" s="176">
        <v>0</v>
      </c>
      <c r="U23" s="176">
        <v>0</v>
      </c>
      <c r="V23" s="176">
        <v>0</v>
      </c>
      <c r="W23" s="176">
        <v>0</v>
      </c>
      <c r="X23" s="176">
        <v>0</v>
      </c>
      <c r="Y23" s="176">
        <v>0</v>
      </c>
      <c r="Z23" s="176">
        <v>0</v>
      </c>
      <c r="AA23" s="176">
        <v>0</v>
      </c>
      <c r="AB23" s="176">
        <v>0</v>
      </c>
      <c r="AC23" s="176">
        <v>0</v>
      </c>
      <c r="AD23" s="176">
        <v>0</v>
      </c>
      <c r="AE23" s="176">
        <v>0</v>
      </c>
      <c r="AF23" s="176">
        <v>0</v>
      </c>
      <c r="AG23" s="176">
        <v>0</v>
      </c>
      <c r="AH23" s="176">
        <v>0</v>
      </c>
      <c r="AI23" s="176">
        <v>0</v>
      </c>
      <c r="AJ23" s="176">
        <v>0</v>
      </c>
      <c r="AK23" s="176">
        <v>0</v>
      </c>
      <c r="AL23" s="176">
        <v>0</v>
      </c>
      <c r="AM23" s="176">
        <v>0</v>
      </c>
      <c r="AN23" s="176">
        <v>0</v>
      </c>
      <c r="AO23" s="176">
        <v>0</v>
      </c>
      <c r="AP23" s="176">
        <v>0</v>
      </c>
      <c r="AQ23" s="176">
        <v>0</v>
      </c>
      <c r="AR23" s="176">
        <v>0</v>
      </c>
    </row>
    <row r="24" spans="1:44" x14ac:dyDescent="0.15">
      <c r="A24" s="171">
        <v>43282</v>
      </c>
      <c r="B24" s="172" t="s">
        <v>258</v>
      </c>
      <c r="C24" s="172" t="s">
        <v>137</v>
      </c>
      <c r="D24" s="172" t="s">
        <v>752</v>
      </c>
      <c r="E24" s="173" t="s">
        <v>46</v>
      </c>
      <c r="F24" s="176">
        <v>0</v>
      </c>
      <c r="G24" s="174">
        <v>0</v>
      </c>
      <c r="H24" s="174">
        <v>0</v>
      </c>
      <c r="I24" s="175">
        <v>0</v>
      </c>
      <c r="J24" s="175">
        <v>0</v>
      </c>
      <c r="K24" s="176">
        <v>0</v>
      </c>
      <c r="L24" s="176">
        <v>0</v>
      </c>
      <c r="M24" s="176">
        <v>0</v>
      </c>
      <c r="N24" s="176">
        <v>0</v>
      </c>
      <c r="O24" s="176">
        <v>0</v>
      </c>
      <c r="P24" s="176">
        <v>0</v>
      </c>
      <c r="Q24" s="176">
        <v>0</v>
      </c>
      <c r="R24" s="176">
        <v>0</v>
      </c>
      <c r="S24" s="176">
        <v>0</v>
      </c>
      <c r="T24" s="176">
        <v>0</v>
      </c>
      <c r="U24" s="176">
        <v>0</v>
      </c>
      <c r="V24" s="176">
        <v>0</v>
      </c>
      <c r="W24" s="176">
        <v>0</v>
      </c>
      <c r="X24" s="176">
        <v>0</v>
      </c>
      <c r="Y24" s="176">
        <v>0</v>
      </c>
      <c r="Z24" s="176">
        <v>0</v>
      </c>
      <c r="AA24" s="176">
        <v>0</v>
      </c>
      <c r="AB24" s="176">
        <v>0</v>
      </c>
      <c r="AC24" s="176">
        <v>0</v>
      </c>
      <c r="AD24" s="176">
        <v>0</v>
      </c>
      <c r="AE24" s="176">
        <v>0</v>
      </c>
      <c r="AF24" s="176">
        <v>0</v>
      </c>
      <c r="AG24" s="176">
        <v>0</v>
      </c>
      <c r="AH24" s="176">
        <v>0</v>
      </c>
      <c r="AI24" s="176">
        <v>0</v>
      </c>
      <c r="AJ24" s="176">
        <v>0</v>
      </c>
      <c r="AK24" s="176">
        <v>0</v>
      </c>
      <c r="AL24" s="176">
        <v>0</v>
      </c>
      <c r="AM24" s="176">
        <v>0</v>
      </c>
      <c r="AN24" s="176">
        <v>0</v>
      </c>
      <c r="AO24" s="176">
        <v>0</v>
      </c>
      <c r="AP24" s="176">
        <v>0</v>
      </c>
      <c r="AQ24" s="176">
        <v>0</v>
      </c>
      <c r="AR24" s="176">
        <v>0</v>
      </c>
    </row>
    <row r="25" spans="1:44" x14ac:dyDescent="0.15">
      <c r="A25" s="171">
        <v>43282</v>
      </c>
      <c r="B25" s="172" t="s">
        <v>220</v>
      </c>
      <c r="C25" s="172" t="s">
        <v>99</v>
      </c>
      <c r="D25" s="172" t="s">
        <v>766</v>
      </c>
      <c r="E25" s="173" t="s">
        <v>732</v>
      </c>
      <c r="F25" s="176">
        <v>0</v>
      </c>
      <c r="G25" s="174">
        <v>0</v>
      </c>
      <c r="H25" s="174">
        <v>0</v>
      </c>
      <c r="I25" s="175">
        <v>0</v>
      </c>
      <c r="J25" s="175">
        <v>0</v>
      </c>
      <c r="K25" s="176">
        <v>0</v>
      </c>
      <c r="L25" s="176">
        <v>0</v>
      </c>
      <c r="M25" s="176">
        <v>0</v>
      </c>
      <c r="N25" s="176">
        <v>0</v>
      </c>
      <c r="O25" s="176">
        <v>0</v>
      </c>
      <c r="P25" s="176">
        <v>0</v>
      </c>
      <c r="Q25" s="176">
        <v>0</v>
      </c>
      <c r="R25" s="176">
        <v>0</v>
      </c>
      <c r="S25" s="176">
        <v>0</v>
      </c>
      <c r="T25" s="176">
        <v>0</v>
      </c>
      <c r="U25" s="176">
        <v>0</v>
      </c>
      <c r="V25" s="176">
        <v>0</v>
      </c>
      <c r="W25" s="176">
        <v>0</v>
      </c>
      <c r="X25" s="176">
        <v>0</v>
      </c>
      <c r="Y25" s="176">
        <v>0</v>
      </c>
      <c r="Z25" s="176">
        <v>0</v>
      </c>
      <c r="AA25" s="176">
        <v>0</v>
      </c>
      <c r="AB25" s="176">
        <v>0</v>
      </c>
      <c r="AC25" s="176">
        <v>0</v>
      </c>
      <c r="AD25" s="176">
        <v>0</v>
      </c>
      <c r="AE25" s="176">
        <v>0</v>
      </c>
      <c r="AF25" s="176">
        <v>0</v>
      </c>
      <c r="AG25" s="176">
        <v>0</v>
      </c>
      <c r="AH25" s="176">
        <v>0</v>
      </c>
      <c r="AI25" s="176">
        <v>0</v>
      </c>
      <c r="AJ25" s="176">
        <v>0</v>
      </c>
      <c r="AK25" s="176">
        <v>0</v>
      </c>
      <c r="AL25" s="176">
        <v>0</v>
      </c>
      <c r="AM25" s="176">
        <v>0</v>
      </c>
      <c r="AN25" s="176">
        <v>0</v>
      </c>
      <c r="AO25" s="176">
        <v>0</v>
      </c>
      <c r="AP25" s="176">
        <v>0</v>
      </c>
      <c r="AQ25" s="176">
        <v>0</v>
      </c>
      <c r="AR25" s="176">
        <v>0</v>
      </c>
    </row>
    <row r="26" spans="1:44" x14ac:dyDescent="0.15">
      <c r="A26" s="171">
        <v>43282</v>
      </c>
      <c r="B26" s="172" t="s">
        <v>262</v>
      </c>
      <c r="C26" s="172" t="s">
        <v>138</v>
      </c>
      <c r="D26" s="172" t="s">
        <v>733</v>
      </c>
      <c r="E26" s="173" t="s">
        <v>739</v>
      </c>
      <c r="F26" s="176">
        <v>0</v>
      </c>
      <c r="G26" s="174">
        <v>0</v>
      </c>
      <c r="H26" s="174">
        <v>0</v>
      </c>
      <c r="I26" s="175">
        <v>0</v>
      </c>
      <c r="J26" s="175">
        <v>0</v>
      </c>
      <c r="K26" s="176">
        <v>0</v>
      </c>
      <c r="L26" s="176">
        <v>0</v>
      </c>
      <c r="M26" s="176">
        <v>0</v>
      </c>
      <c r="N26" s="176">
        <v>0</v>
      </c>
      <c r="O26" s="176">
        <v>0</v>
      </c>
      <c r="P26" s="176">
        <v>0</v>
      </c>
      <c r="Q26" s="176">
        <v>0</v>
      </c>
      <c r="R26" s="176">
        <v>0</v>
      </c>
      <c r="S26" s="176">
        <v>0</v>
      </c>
      <c r="T26" s="176">
        <v>0</v>
      </c>
      <c r="U26" s="176">
        <v>0</v>
      </c>
      <c r="V26" s="176">
        <v>0</v>
      </c>
      <c r="W26" s="176">
        <v>0</v>
      </c>
      <c r="X26" s="176">
        <v>0</v>
      </c>
      <c r="Y26" s="176">
        <v>0</v>
      </c>
      <c r="Z26" s="176">
        <v>0</v>
      </c>
      <c r="AA26" s="176">
        <v>0</v>
      </c>
      <c r="AB26" s="176">
        <v>0</v>
      </c>
      <c r="AC26" s="176">
        <v>0</v>
      </c>
      <c r="AD26" s="176">
        <v>0</v>
      </c>
      <c r="AE26" s="176">
        <v>0</v>
      </c>
      <c r="AF26" s="176">
        <v>0</v>
      </c>
      <c r="AG26" s="176">
        <v>0</v>
      </c>
      <c r="AH26" s="176">
        <v>0</v>
      </c>
      <c r="AI26" s="176">
        <v>0</v>
      </c>
      <c r="AJ26" s="176">
        <v>0</v>
      </c>
      <c r="AK26" s="176">
        <v>0</v>
      </c>
      <c r="AL26" s="176">
        <v>0</v>
      </c>
      <c r="AM26" s="176">
        <v>0</v>
      </c>
      <c r="AN26" s="176">
        <v>0</v>
      </c>
      <c r="AO26" s="176">
        <v>0</v>
      </c>
      <c r="AP26" s="176">
        <v>0</v>
      </c>
      <c r="AQ26" s="176">
        <v>0</v>
      </c>
      <c r="AR26" s="176">
        <v>0</v>
      </c>
    </row>
    <row r="27" spans="1:44" x14ac:dyDescent="0.15">
      <c r="A27" s="171">
        <v>43282</v>
      </c>
      <c r="B27" s="172" t="s">
        <v>257</v>
      </c>
      <c r="C27" s="172" t="s">
        <v>786</v>
      </c>
      <c r="D27" s="172" t="s">
        <v>749</v>
      </c>
      <c r="E27" s="173" t="s">
        <v>789</v>
      </c>
      <c r="F27" s="176">
        <v>0</v>
      </c>
      <c r="G27" s="174">
        <v>0</v>
      </c>
      <c r="H27" s="174">
        <v>0</v>
      </c>
      <c r="I27" s="175">
        <v>0</v>
      </c>
      <c r="J27" s="175">
        <v>0</v>
      </c>
      <c r="K27" s="176">
        <v>0</v>
      </c>
      <c r="L27" s="176">
        <v>0</v>
      </c>
      <c r="M27" s="176">
        <v>0</v>
      </c>
      <c r="N27" s="176">
        <v>0</v>
      </c>
      <c r="O27" s="176">
        <v>0</v>
      </c>
      <c r="P27" s="176">
        <v>0</v>
      </c>
      <c r="Q27" s="176">
        <v>0</v>
      </c>
      <c r="R27" s="176">
        <v>0</v>
      </c>
      <c r="S27" s="176">
        <v>0</v>
      </c>
      <c r="T27" s="176">
        <v>0</v>
      </c>
      <c r="U27" s="176">
        <v>0</v>
      </c>
      <c r="V27" s="176">
        <v>0</v>
      </c>
      <c r="W27" s="176">
        <v>0</v>
      </c>
      <c r="X27" s="176">
        <v>0</v>
      </c>
      <c r="Y27" s="176">
        <v>0</v>
      </c>
      <c r="Z27" s="176">
        <v>0</v>
      </c>
      <c r="AA27" s="176">
        <v>0</v>
      </c>
      <c r="AB27" s="176">
        <v>0</v>
      </c>
      <c r="AC27" s="176">
        <v>0</v>
      </c>
      <c r="AD27" s="176">
        <v>0</v>
      </c>
      <c r="AE27" s="176">
        <v>0</v>
      </c>
      <c r="AF27" s="176">
        <v>0</v>
      </c>
      <c r="AG27" s="176">
        <v>0</v>
      </c>
      <c r="AH27" s="176">
        <v>0</v>
      </c>
      <c r="AI27" s="176">
        <v>0</v>
      </c>
      <c r="AJ27" s="176">
        <v>0</v>
      </c>
      <c r="AK27" s="176">
        <v>0</v>
      </c>
      <c r="AL27" s="176">
        <v>0</v>
      </c>
      <c r="AM27" s="176">
        <v>0</v>
      </c>
      <c r="AN27" s="176">
        <v>0</v>
      </c>
      <c r="AO27" s="176">
        <v>0</v>
      </c>
      <c r="AP27" s="176">
        <v>0</v>
      </c>
      <c r="AQ27" s="176">
        <v>0</v>
      </c>
      <c r="AR27" s="176">
        <v>0</v>
      </c>
    </row>
    <row r="28" spans="1:44" x14ac:dyDescent="0.15">
      <c r="A28" s="171">
        <v>43282</v>
      </c>
      <c r="B28" s="172" t="s">
        <v>242</v>
      </c>
      <c r="C28" s="172" t="s">
        <v>88</v>
      </c>
      <c r="D28" s="172" t="s">
        <v>750</v>
      </c>
      <c r="E28" s="173" t="s">
        <v>732</v>
      </c>
      <c r="F28" s="176">
        <v>0</v>
      </c>
      <c r="G28" s="174">
        <v>0</v>
      </c>
      <c r="H28" s="174">
        <v>0</v>
      </c>
      <c r="I28" s="175">
        <v>0</v>
      </c>
      <c r="J28" s="175">
        <v>0</v>
      </c>
      <c r="K28" s="176">
        <v>0</v>
      </c>
      <c r="L28" s="176">
        <v>0</v>
      </c>
      <c r="M28" s="176">
        <v>0</v>
      </c>
      <c r="N28" s="176">
        <v>0</v>
      </c>
      <c r="O28" s="176">
        <v>0</v>
      </c>
      <c r="P28" s="176">
        <v>0</v>
      </c>
      <c r="Q28" s="176">
        <v>0</v>
      </c>
      <c r="R28" s="176">
        <v>0</v>
      </c>
      <c r="S28" s="176">
        <v>0</v>
      </c>
      <c r="T28" s="176">
        <v>0</v>
      </c>
      <c r="U28" s="176">
        <v>0</v>
      </c>
      <c r="V28" s="176">
        <v>0</v>
      </c>
      <c r="W28" s="176">
        <v>0</v>
      </c>
      <c r="X28" s="176">
        <v>0</v>
      </c>
      <c r="Y28" s="176">
        <v>0</v>
      </c>
      <c r="Z28" s="176">
        <v>0</v>
      </c>
      <c r="AA28" s="176">
        <v>0</v>
      </c>
      <c r="AB28" s="176">
        <v>0</v>
      </c>
      <c r="AC28" s="176">
        <v>0</v>
      </c>
      <c r="AD28" s="176">
        <v>0</v>
      </c>
      <c r="AE28" s="176">
        <v>0</v>
      </c>
      <c r="AF28" s="176">
        <v>0</v>
      </c>
      <c r="AG28" s="176">
        <v>0</v>
      </c>
      <c r="AH28" s="176">
        <v>0</v>
      </c>
      <c r="AI28" s="176">
        <v>0</v>
      </c>
      <c r="AJ28" s="176">
        <v>0</v>
      </c>
      <c r="AK28" s="176">
        <v>0</v>
      </c>
      <c r="AL28" s="176">
        <v>0</v>
      </c>
      <c r="AM28" s="176">
        <v>0</v>
      </c>
      <c r="AN28" s="176">
        <v>0</v>
      </c>
      <c r="AO28" s="176">
        <v>0</v>
      </c>
      <c r="AP28" s="176">
        <v>0</v>
      </c>
      <c r="AQ28" s="176">
        <v>0</v>
      </c>
      <c r="AR28" s="176">
        <v>0</v>
      </c>
    </row>
    <row r="29" spans="1:44" x14ac:dyDescent="0.15">
      <c r="A29" s="171">
        <v>43282</v>
      </c>
      <c r="B29" s="172" t="s">
        <v>759</v>
      </c>
      <c r="C29" s="172" t="s">
        <v>760</v>
      </c>
      <c r="D29" s="172" t="s">
        <v>737</v>
      </c>
      <c r="E29" s="173" t="s">
        <v>46</v>
      </c>
      <c r="F29" s="176">
        <v>0</v>
      </c>
      <c r="G29" s="174">
        <v>0</v>
      </c>
      <c r="H29" s="174">
        <v>0</v>
      </c>
      <c r="I29" s="175">
        <v>0</v>
      </c>
      <c r="J29" s="175">
        <v>0</v>
      </c>
      <c r="K29" s="176">
        <v>0</v>
      </c>
      <c r="L29" s="176">
        <v>0</v>
      </c>
      <c r="M29" s="176">
        <v>0</v>
      </c>
      <c r="N29" s="176">
        <v>0</v>
      </c>
      <c r="O29" s="176">
        <v>0</v>
      </c>
      <c r="P29" s="176">
        <v>0</v>
      </c>
      <c r="Q29" s="176">
        <v>0</v>
      </c>
      <c r="R29" s="176">
        <v>0</v>
      </c>
      <c r="S29" s="176">
        <v>0</v>
      </c>
      <c r="T29" s="176">
        <v>0</v>
      </c>
      <c r="U29" s="176">
        <v>0</v>
      </c>
      <c r="V29" s="176">
        <v>0</v>
      </c>
      <c r="W29" s="176">
        <v>0</v>
      </c>
      <c r="X29" s="176">
        <v>0</v>
      </c>
      <c r="Y29" s="176">
        <v>0</v>
      </c>
      <c r="Z29" s="176">
        <v>0</v>
      </c>
      <c r="AA29" s="176">
        <v>0</v>
      </c>
      <c r="AB29" s="176">
        <v>0</v>
      </c>
      <c r="AC29" s="176">
        <v>0</v>
      </c>
      <c r="AD29" s="176">
        <v>0</v>
      </c>
      <c r="AE29" s="176">
        <v>0</v>
      </c>
      <c r="AF29" s="176">
        <v>0</v>
      </c>
      <c r="AG29" s="176">
        <v>0</v>
      </c>
      <c r="AH29" s="176">
        <v>0</v>
      </c>
      <c r="AI29" s="176">
        <v>0</v>
      </c>
      <c r="AJ29" s="176">
        <v>0</v>
      </c>
      <c r="AK29" s="176">
        <v>0</v>
      </c>
      <c r="AL29" s="176">
        <v>0</v>
      </c>
      <c r="AM29" s="176">
        <v>0</v>
      </c>
      <c r="AN29" s="176">
        <v>0</v>
      </c>
      <c r="AO29" s="176">
        <v>0</v>
      </c>
      <c r="AP29" s="176">
        <v>0</v>
      </c>
      <c r="AQ29" s="176">
        <v>0</v>
      </c>
      <c r="AR29" s="176">
        <v>0</v>
      </c>
    </row>
    <row r="30" spans="1:44" x14ac:dyDescent="0.15">
      <c r="A30" s="171">
        <v>43282</v>
      </c>
      <c r="B30" s="172" t="s">
        <v>234</v>
      </c>
      <c r="C30" s="172" t="s">
        <v>135</v>
      </c>
      <c r="D30" s="172" t="s">
        <v>753</v>
      </c>
      <c r="E30" s="173" t="s">
        <v>732</v>
      </c>
      <c r="F30" s="176">
        <v>0</v>
      </c>
      <c r="G30" s="174">
        <v>0</v>
      </c>
      <c r="H30" s="174">
        <v>0</v>
      </c>
      <c r="I30" s="175">
        <v>0</v>
      </c>
      <c r="J30" s="175">
        <v>0</v>
      </c>
      <c r="K30" s="176">
        <v>0</v>
      </c>
      <c r="L30" s="176">
        <v>0</v>
      </c>
      <c r="M30" s="176">
        <v>0</v>
      </c>
      <c r="N30" s="176">
        <v>0</v>
      </c>
      <c r="O30" s="176">
        <v>0</v>
      </c>
      <c r="P30" s="176">
        <v>0</v>
      </c>
      <c r="Q30" s="176">
        <v>0</v>
      </c>
      <c r="R30" s="176">
        <v>0</v>
      </c>
      <c r="S30" s="176">
        <v>0</v>
      </c>
      <c r="T30" s="176">
        <v>0</v>
      </c>
      <c r="U30" s="176">
        <v>0</v>
      </c>
      <c r="V30" s="176">
        <v>0</v>
      </c>
      <c r="W30" s="176">
        <v>0</v>
      </c>
      <c r="X30" s="176">
        <v>0</v>
      </c>
      <c r="Y30" s="176">
        <v>0</v>
      </c>
      <c r="Z30" s="176">
        <v>0</v>
      </c>
      <c r="AA30" s="176">
        <v>0</v>
      </c>
      <c r="AB30" s="176">
        <v>0</v>
      </c>
      <c r="AC30" s="176">
        <v>0</v>
      </c>
      <c r="AD30" s="176">
        <v>0</v>
      </c>
      <c r="AE30" s="176">
        <v>0</v>
      </c>
      <c r="AF30" s="176">
        <v>0</v>
      </c>
      <c r="AG30" s="176">
        <v>0</v>
      </c>
      <c r="AH30" s="176">
        <v>0</v>
      </c>
      <c r="AI30" s="176">
        <v>0</v>
      </c>
      <c r="AJ30" s="176">
        <v>0</v>
      </c>
      <c r="AK30" s="176">
        <v>0</v>
      </c>
      <c r="AL30" s="176">
        <v>0</v>
      </c>
      <c r="AM30" s="176">
        <v>0</v>
      </c>
      <c r="AN30" s="176">
        <v>0</v>
      </c>
      <c r="AO30" s="176">
        <v>0</v>
      </c>
      <c r="AP30" s="176">
        <v>0</v>
      </c>
      <c r="AQ30" s="176">
        <v>0</v>
      </c>
      <c r="AR30" s="176">
        <v>0</v>
      </c>
    </row>
    <row r="31" spans="1:44" x14ac:dyDescent="0.15">
      <c r="A31" s="171">
        <v>43282</v>
      </c>
      <c r="B31" s="172" t="s">
        <v>338</v>
      </c>
      <c r="C31" s="172" t="s">
        <v>339</v>
      </c>
      <c r="D31" s="172" t="s">
        <v>749</v>
      </c>
      <c r="E31" s="173" t="s">
        <v>46</v>
      </c>
      <c r="F31" s="176">
        <v>0</v>
      </c>
      <c r="G31" s="174">
        <v>0</v>
      </c>
      <c r="H31" s="174">
        <v>0</v>
      </c>
      <c r="I31" s="175">
        <v>0</v>
      </c>
      <c r="J31" s="175">
        <v>0</v>
      </c>
      <c r="K31" s="176">
        <v>0</v>
      </c>
      <c r="L31" s="176">
        <v>0</v>
      </c>
      <c r="M31" s="176">
        <v>0</v>
      </c>
      <c r="N31" s="176">
        <v>0</v>
      </c>
      <c r="O31" s="176">
        <v>0</v>
      </c>
      <c r="P31" s="176">
        <v>0</v>
      </c>
      <c r="Q31" s="176">
        <v>0</v>
      </c>
      <c r="R31" s="176">
        <v>0</v>
      </c>
      <c r="S31" s="176">
        <v>0</v>
      </c>
      <c r="T31" s="176">
        <v>0</v>
      </c>
      <c r="U31" s="176">
        <v>0</v>
      </c>
      <c r="V31" s="176">
        <v>0</v>
      </c>
      <c r="W31" s="176">
        <v>0</v>
      </c>
      <c r="X31" s="176">
        <v>0</v>
      </c>
      <c r="Y31" s="176">
        <v>0</v>
      </c>
      <c r="Z31" s="176">
        <v>0</v>
      </c>
      <c r="AA31" s="176">
        <v>0</v>
      </c>
      <c r="AB31" s="176">
        <v>0</v>
      </c>
      <c r="AC31" s="176">
        <v>0</v>
      </c>
      <c r="AD31" s="176">
        <v>0</v>
      </c>
      <c r="AE31" s="176">
        <v>0</v>
      </c>
      <c r="AF31" s="176">
        <v>0</v>
      </c>
      <c r="AG31" s="176">
        <v>0</v>
      </c>
      <c r="AH31" s="176">
        <v>0</v>
      </c>
      <c r="AI31" s="176">
        <v>0</v>
      </c>
      <c r="AJ31" s="176">
        <v>0</v>
      </c>
      <c r="AK31" s="176">
        <v>0</v>
      </c>
      <c r="AL31" s="176">
        <v>0</v>
      </c>
      <c r="AM31" s="176">
        <v>0</v>
      </c>
      <c r="AN31" s="176">
        <v>0</v>
      </c>
      <c r="AO31" s="176">
        <v>0</v>
      </c>
      <c r="AP31" s="176">
        <v>0</v>
      </c>
      <c r="AQ31" s="176">
        <v>0</v>
      </c>
      <c r="AR31" s="176">
        <v>0</v>
      </c>
    </row>
    <row r="32" spans="1:44" x14ac:dyDescent="0.15">
      <c r="A32" s="171">
        <v>43282</v>
      </c>
      <c r="B32" s="172" t="s">
        <v>244</v>
      </c>
      <c r="C32" s="172" t="s">
        <v>92</v>
      </c>
      <c r="D32" s="172" t="s">
        <v>750</v>
      </c>
      <c r="E32" s="173" t="s">
        <v>732</v>
      </c>
      <c r="F32" s="176">
        <v>0</v>
      </c>
      <c r="G32" s="174">
        <v>0</v>
      </c>
      <c r="H32" s="174">
        <v>0</v>
      </c>
      <c r="I32" s="175">
        <v>0</v>
      </c>
      <c r="J32" s="175">
        <v>0</v>
      </c>
      <c r="K32" s="176">
        <v>0</v>
      </c>
      <c r="L32" s="176">
        <v>0</v>
      </c>
      <c r="M32" s="176">
        <v>0</v>
      </c>
      <c r="N32" s="176">
        <v>0</v>
      </c>
      <c r="O32" s="176">
        <v>0</v>
      </c>
      <c r="P32" s="176">
        <v>0</v>
      </c>
      <c r="Q32" s="176">
        <v>0</v>
      </c>
      <c r="R32" s="176">
        <v>0</v>
      </c>
      <c r="S32" s="176">
        <v>0</v>
      </c>
      <c r="T32" s="176">
        <v>0</v>
      </c>
      <c r="U32" s="176">
        <v>0</v>
      </c>
      <c r="V32" s="176">
        <v>0</v>
      </c>
      <c r="W32" s="176">
        <v>0</v>
      </c>
      <c r="X32" s="176">
        <v>0</v>
      </c>
      <c r="Y32" s="176">
        <v>0</v>
      </c>
      <c r="Z32" s="176">
        <v>0</v>
      </c>
      <c r="AA32" s="176">
        <v>0</v>
      </c>
      <c r="AB32" s="176">
        <v>0</v>
      </c>
      <c r="AC32" s="176">
        <v>0</v>
      </c>
      <c r="AD32" s="176">
        <v>0</v>
      </c>
      <c r="AE32" s="176">
        <v>0</v>
      </c>
      <c r="AF32" s="176">
        <v>0</v>
      </c>
      <c r="AG32" s="176">
        <v>0</v>
      </c>
      <c r="AH32" s="176">
        <v>0</v>
      </c>
      <c r="AI32" s="176">
        <v>0</v>
      </c>
      <c r="AJ32" s="176">
        <v>0</v>
      </c>
      <c r="AK32" s="176">
        <v>0</v>
      </c>
      <c r="AL32" s="176">
        <v>0</v>
      </c>
      <c r="AM32" s="176">
        <v>0</v>
      </c>
      <c r="AN32" s="176">
        <v>0</v>
      </c>
      <c r="AO32" s="176">
        <v>0</v>
      </c>
      <c r="AP32" s="176">
        <v>0</v>
      </c>
      <c r="AQ32" s="176">
        <v>0</v>
      </c>
      <c r="AR32" s="176">
        <v>0</v>
      </c>
    </row>
    <row r="33" spans="1:44" x14ac:dyDescent="0.15">
      <c r="A33" s="171">
        <v>43282</v>
      </c>
      <c r="B33" s="172" t="s">
        <v>222</v>
      </c>
      <c r="C33" s="172" t="s">
        <v>154</v>
      </c>
      <c r="D33" s="172" t="s">
        <v>756</v>
      </c>
      <c r="E33" s="173" t="s">
        <v>732</v>
      </c>
      <c r="F33" s="176">
        <v>0</v>
      </c>
      <c r="G33" s="174">
        <v>0</v>
      </c>
      <c r="H33" s="174">
        <v>0</v>
      </c>
      <c r="I33" s="175">
        <v>0</v>
      </c>
      <c r="J33" s="175">
        <v>0</v>
      </c>
      <c r="K33" s="176">
        <v>0</v>
      </c>
      <c r="L33" s="176">
        <v>0</v>
      </c>
      <c r="M33" s="176">
        <v>0</v>
      </c>
      <c r="N33" s="176">
        <v>0</v>
      </c>
      <c r="O33" s="176">
        <v>0</v>
      </c>
      <c r="P33" s="176">
        <v>0</v>
      </c>
      <c r="Q33" s="176">
        <v>0</v>
      </c>
      <c r="R33" s="176">
        <v>0</v>
      </c>
      <c r="S33" s="176">
        <v>0</v>
      </c>
      <c r="T33" s="176">
        <v>0</v>
      </c>
      <c r="U33" s="176">
        <v>0</v>
      </c>
      <c r="V33" s="176">
        <v>0</v>
      </c>
      <c r="W33" s="176">
        <v>0</v>
      </c>
      <c r="X33" s="176">
        <v>0</v>
      </c>
      <c r="Y33" s="176">
        <v>0</v>
      </c>
      <c r="Z33" s="176">
        <v>0</v>
      </c>
      <c r="AA33" s="176">
        <v>0</v>
      </c>
      <c r="AB33" s="176">
        <v>0</v>
      </c>
      <c r="AC33" s="176">
        <v>0</v>
      </c>
      <c r="AD33" s="176">
        <v>0</v>
      </c>
      <c r="AE33" s="176">
        <v>0</v>
      </c>
      <c r="AF33" s="176">
        <v>0</v>
      </c>
      <c r="AG33" s="176">
        <v>0</v>
      </c>
      <c r="AH33" s="176">
        <v>0</v>
      </c>
      <c r="AI33" s="176">
        <v>0</v>
      </c>
      <c r="AJ33" s="176">
        <v>0</v>
      </c>
      <c r="AK33" s="176">
        <v>0</v>
      </c>
      <c r="AL33" s="176">
        <v>0</v>
      </c>
      <c r="AM33" s="176">
        <v>0</v>
      </c>
      <c r="AN33" s="176">
        <v>0</v>
      </c>
      <c r="AO33" s="176">
        <v>0</v>
      </c>
      <c r="AP33" s="176">
        <v>0</v>
      </c>
      <c r="AQ33" s="176">
        <v>0</v>
      </c>
      <c r="AR33" s="176">
        <v>0</v>
      </c>
    </row>
    <row r="34" spans="1:44" x14ac:dyDescent="0.15">
      <c r="A34" s="171">
        <v>43282</v>
      </c>
      <c r="B34" s="172" t="s">
        <v>228</v>
      </c>
      <c r="C34" s="172" t="s">
        <v>134</v>
      </c>
      <c r="D34" s="172" t="s">
        <v>750</v>
      </c>
      <c r="E34" s="173" t="s">
        <v>732</v>
      </c>
      <c r="F34" s="176">
        <v>0</v>
      </c>
      <c r="G34" s="174">
        <v>0</v>
      </c>
      <c r="H34" s="174">
        <v>0</v>
      </c>
      <c r="I34" s="175">
        <v>0</v>
      </c>
      <c r="J34" s="175">
        <v>0</v>
      </c>
      <c r="K34" s="176">
        <v>0</v>
      </c>
      <c r="L34" s="176">
        <v>0</v>
      </c>
      <c r="M34" s="176">
        <v>0</v>
      </c>
      <c r="N34" s="176">
        <v>0</v>
      </c>
      <c r="O34" s="176">
        <v>0</v>
      </c>
      <c r="P34" s="176">
        <v>0</v>
      </c>
      <c r="Q34" s="176">
        <v>0</v>
      </c>
      <c r="R34" s="176">
        <v>0</v>
      </c>
      <c r="S34" s="176">
        <v>0</v>
      </c>
      <c r="T34" s="176">
        <v>0</v>
      </c>
      <c r="U34" s="176">
        <v>0</v>
      </c>
      <c r="V34" s="176">
        <v>0</v>
      </c>
      <c r="W34" s="176">
        <v>0</v>
      </c>
      <c r="X34" s="176">
        <v>0</v>
      </c>
      <c r="Y34" s="176">
        <v>0</v>
      </c>
      <c r="Z34" s="176">
        <v>0</v>
      </c>
      <c r="AA34" s="176">
        <v>0</v>
      </c>
      <c r="AB34" s="176">
        <v>0</v>
      </c>
      <c r="AC34" s="176">
        <v>0</v>
      </c>
      <c r="AD34" s="176">
        <v>0</v>
      </c>
      <c r="AE34" s="176">
        <v>0</v>
      </c>
      <c r="AF34" s="176">
        <v>0</v>
      </c>
      <c r="AG34" s="176">
        <v>0</v>
      </c>
      <c r="AH34" s="176">
        <v>0</v>
      </c>
      <c r="AI34" s="176">
        <v>0</v>
      </c>
      <c r="AJ34" s="176">
        <v>0</v>
      </c>
      <c r="AK34" s="176">
        <v>0</v>
      </c>
      <c r="AL34" s="176">
        <v>0</v>
      </c>
      <c r="AM34" s="176">
        <v>0</v>
      </c>
      <c r="AN34" s="176">
        <v>0</v>
      </c>
      <c r="AO34" s="176">
        <v>0</v>
      </c>
      <c r="AP34" s="176">
        <v>0</v>
      </c>
      <c r="AQ34" s="176">
        <v>0</v>
      </c>
      <c r="AR34" s="176">
        <v>0</v>
      </c>
    </row>
    <row r="35" spans="1:44" x14ac:dyDescent="0.15">
      <c r="A35" s="171">
        <v>43282</v>
      </c>
      <c r="B35" s="172" t="s">
        <v>183</v>
      </c>
      <c r="C35" s="172" t="s">
        <v>319</v>
      </c>
      <c r="D35" s="172" t="s">
        <v>745</v>
      </c>
      <c r="E35" s="173" t="s">
        <v>46</v>
      </c>
      <c r="F35" s="176">
        <v>0</v>
      </c>
      <c r="G35" s="174">
        <v>0</v>
      </c>
      <c r="H35" s="174">
        <v>0</v>
      </c>
      <c r="I35" s="175">
        <v>0</v>
      </c>
      <c r="J35" s="175">
        <v>0</v>
      </c>
      <c r="K35" s="176">
        <v>0</v>
      </c>
      <c r="L35" s="176">
        <v>0</v>
      </c>
      <c r="M35" s="176">
        <v>0</v>
      </c>
      <c r="N35" s="176">
        <v>0</v>
      </c>
      <c r="O35" s="176">
        <v>0</v>
      </c>
      <c r="P35" s="176">
        <v>0</v>
      </c>
      <c r="Q35" s="176">
        <v>0</v>
      </c>
      <c r="R35" s="176">
        <v>0</v>
      </c>
      <c r="S35" s="176">
        <v>0</v>
      </c>
      <c r="T35" s="176">
        <v>0</v>
      </c>
      <c r="U35" s="176">
        <v>0</v>
      </c>
      <c r="V35" s="176">
        <v>0</v>
      </c>
      <c r="W35" s="176">
        <v>0</v>
      </c>
      <c r="X35" s="176">
        <v>0</v>
      </c>
      <c r="Y35" s="176">
        <v>0</v>
      </c>
      <c r="Z35" s="176">
        <v>0</v>
      </c>
      <c r="AA35" s="176">
        <v>0</v>
      </c>
      <c r="AB35" s="176">
        <v>0</v>
      </c>
      <c r="AC35" s="176">
        <v>0</v>
      </c>
      <c r="AD35" s="176">
        <v>0</v>
      </c>
      <c r="AE35" s="176">
        <v>0</v>
      </c>
      <c r="AF35" s="176">
        <v>0</v>
      </c>
      <c r="AG35" s="176">
        <v>0</v>
      </c>
      <c r="AH35" s="176">
        <v>0</v>
      </c>
      <c r="AI35" s="176">
        <v>0</v>
      </c>
      <c r="AJ35" s="176">
        <v>0</v>
      </c>
      <c r="AK35" s="176">
        <v>0</v>
      </c>
      <c r="AL35" s="176">
        <v>0</v>
      </c>
      <c r="AM35" s="176">
        <v>0</v>
      </c>
      <c r="AN35" s="176">
        <v>0</v>
      </c>
      <c r="AO35" s="176">
        <v>0</v>
      </c>
      <c r="AP35" s="176">
        <v>0</v>
      </c>
      <c r="AQ35" s="176">
        <v>0</v>
      </c>
      <c r="AR35" s="176">
        <v>0</v>
      </c>
    </row>
    <row r="36" spans="1:44" x14ac:dyDescent="0.15">
      <c r="A36" s="171">
        <v>43282</v>
      </c>
      <c r="B36" s="172" t="s">
        <v>771</v>
      </c>
      <c r="C36" s="172" t="s">
        <v>772</v>
      </c>
      <c r="D36" s="172" t="s">
        <v>737</v>
      </c>
      <c r="E36" s="173" t="s">
        <v>46</v>
      </c>
      <c r="F36" s="176">
        <v>0</v>
      </c>
      <c r="G36" s="174">
        <v>0</v>
      </c>
      <c r="H36" s="174">
        <v>0</v>
      </c>
      <c r="I36" s="175">
        <v>0</v>
      </c>
      <c r="J36" s="175">
        <v>0</v>
      </c>
      <c r="K36" s="176">
        <v>0</v>
      </c>
      <c r="L36" s="176">
        <v>0</v>
      </c>
      <c r="M36" s="176">
        <v>0</v>
      </c>
      <c r="N36" s="176">
        <v>0</v>
      </c>
      <c r="O36" s="176">
        <v>0</v>
      </c>
      <c r="P36" s="176">
        <v>0</v>
      </c>
      <c r="Q36" s="176">
        <v>0</v>
      </c>
      <c r="R36" s="176">
        <v>0</v>
      </c>
      <c r="S36" s="176">
        <v>0</v>
      </c>
      <c r="T36" s="176">
        <v>0</v>
      </c>
      <c r="U36" s="176">
        <v>0</v>
      </c>
      <c r="V36" s="176">
        <v>0</v>
      </c>
      <c r="W36" s="176">
        <v>0</v>
      </c>
      <c r="X36" s="176">
        <v>0</v>
      </c>
      <c r="Y36" s="176">
        <v>0</v>
      </c>
      <c r="Z36" s="176">
        <v>0</v>
      </c>
      <c r="AA36" s="176">
        <v>0</v>
      </c>
      <c r="AB36" s="176">
        <v>0</v>
      </c>
      <c r="AC36" s="176">
        <v>0</v>
      </c>
      <c r="AD36" s="176">
        <v>0</v>
      </c>
      <c r="AE36" s="176">
        <v>0</v>
      </c>
      <c r="AF36" s="176">
        <v>0</v>
      </c>
      <c r="AG36" s="176">
        <v>0</v>
      </c>
      <c r="AH36" s="176">
        <v>0</v>
      </c>
      <c r="AI36" s="176">
        <v>0</v>
      </c>
      <c r="AJ36" s="176">
        <v>0</v>
      </c>
      <c r="AK36" s="176">
        <v>0</v>
      </c>
      <c r="AL36" s="176">
        <v>0</v>
      </c>
      <c r="AM36" s="176">
        <v>0</v>
      </c>
      <c r="AN36" s="176">
        <v>0</v>
      </c>
      <c r="AO36" s="176">
        <v>0</v>
      </c>
      <c r="AP36" s="176">
        <v>0</v>
      </c>
      <c r="AQ36" s="176">
        <v>0</v>
      </c>
      <c r="AR36" s="176">
        <v>0</v>
      </c>
    </row>
    <row r="37" spans="1:44" x14ac:dyDescent="0.15">
      <c r="A37" s="171">
        <v>43282</v>
      </c>
      <c r="B37" s="172" t="s">
        <v>773</v>
      </c>
      <c r="C37" s="172" t="s">
        <v>774</v>
      </c>
      <c r="D37" s="172" t="s">
        <v>737</v>
      </c>
      <c r="E37" s="173" t="s">
        <v>46</v>
      </c>
      <c r="F37" s="176">
        <v>0</v>
      </c>
      <c r="G37" s="174">
        <v>0</v>
      </c>
      <c r="H37" s="174">
        <v>0</v>
      </c>
      <c r="I37" s="175">
        <v>0</v>
      </c>
      <c r="J37" s="175">
        <v>0</v>
      </c>
      <c r="K37" s="176">
        <v>0</v>
      </c>
      <c r="L37" s="176">
        <v>0</v>
      </c>
      <c r="M37" s="176">
        <v>0</v>
      </c>
      <c r="N37" s="176">
        <v>0</v>
      </c>
      <c r="O37" s="176">
        <v>0</v>
      </c>
      <c r="P37" s="176">
        <v>0</v>
      </c>
      <c r="Q37" s="176">
        <v>0</v>
      </c>
      <c r="R37" s="176">
        <v>0</v>
      </c>
      <c r="S37" s="176">
        <v>0</v>
      </c>
      <c r="T37" s="176">
        <v>0</v>
      </c>
      <c r="U37" s="176">
        <v>0</v>
      </c>
      <c r="V37" s="176">
        <v>0</v>
      </c>
      <c r="W37" s="176">
        <v>0</v>
      </c>
      <c r="X37" s="176">
        <v>0</v>
      </c>
      <c r="Y37" s="176">
        <v>0</v>
      </c>
      <c r="Z37" s="176">
        <v>0</v>
      </c>
      <c r="AA37" s="176">
        <v>0</v>
      </c>
      <c r="AB37" s="176">
        <v>0</v>
      </c>
      <c r="AC37" s="176">
        <v>0</v>
      </c>
      <c r="AD37" s="176">
        <v>0</v>
      </c>
      <c r="AE37" s="176">
        <v>0</v>
      </c>
      <c r="AF37" s="176">
        <v>0</v>
      </c>
      <c r="AG37" s="176">
        <v>0</v>
      </c>
      <c r="AH37" s="176">
        <v>0</v>
      </c>
      <c r="AI37" s="176">
        <v>0</v>
      </c>
      <c r="AJ37" s="176">
        <v>0</v>
      </c>
      <c r="AK37" s="176">
        <v>0</v>
      </c>
      <c r="AL37" s="176">
        <v>0</v>
      </c>
      <c r="AM37" s="176">
        <v>0</v>
      </c>
      <c r="AN37" s="176">
        <v>0</v>
      </c>
      <c r="AO37" s="176">
        <v>0</v>
      </c>
      <c r="AP37" s="176">
        <v>0</v>
      </c>
      <c r="AQ37" s="176">
        <v>0</v>
      </c>
      <c r="AR37" s="176">
        <v>0</v>
      </c>
    </row>
    <row r="38" spans="1:44" x14ac:dyDescent="0.15">
      <c r="A38" s="171">
        <v>43282</v>
      </c>
      <c r="B38" s="172" t="s">
        <v>929</v>
      </c>
      <c r="C38" s="172" t="s">
        <v>930</v>
      </c>
      <c r="D38" s="172" t="s">
        <v>731</v>
      </c>
      <c r="E38" s="173" t="s">
        <v>789</v>
      </c>
      <c r="F38" s="176">
        <v>0</v>
      </c>
      <c r="G38" s="174">
        <v>0</v>
      </c>
      <c r="H38" s="174">
        <v>0</v>
      </c>
      <c r="I38" s="175">
        <v>0</v>
      </c>
      <c r="J38" s="175">
        <v>0</v>
      </c>
      <c r="K38" s="176">
        <v>0</v>
      </c>
      <c r="L38" s="176">
        <v>0</v>
      </c>
      <c r="M38" s="176">
        <v>0</v>
      </c>
      <c r="N38" s="176">
        <v>0</v>
      </c>
      <c r="O38" s="176">
        <v>0</v>
      </c>
      <c r="P38" s="176">
        <v>0</v>
      </c>
      <c r="Q38" s="176">
        <v>0</v>
      </c>
      <c r="R38" s="176">
        <v>0</v>
      </c>
      <c r="S38" s="176">
        <v>0</v>
      </c>
      <c r="T38" s="176">
        <v>0</v>
      </c>
      <c r="U38" s="176">
        <v>0</v>
      </c>
      <c r="V38" s="176">
        <v>0</v>
      </c>
      <c r="W38" s="176">
        <v>0</v>
      </c>
      <c r="X38" s="176">
        <v>0</v>
      </c>
      <c r="Y38" s="176">
        <v>0</v>
      </c>
      <c r="Z38" s="176">
        <v>0</v>
      </c>
      <c r="AA38" s="176">
        <v>0</v>
      </c>
      <c r="AB38" s="176">
        <v>0</v>
      </c>
      <c r="AC38" s="176">
        <v>0</v>
      </c>
      <c r="AD38" s="176">
        <v>0</v>
      </c>
      <c r="AE38" s="176">
        <v>0</v>
      </c>
      <c r="AF38" s="176">
        <v>0</v>
      </c>
      <c r="AG38" s="176">
        <v>0</v>
      </c>
      <c r="AH38" s="176">
        <v>0</v>
      </c>
      <c r="AI38" s="176">
        <v>0</v>
      </c>
      <c r="AJ38" s="176">
        <v>0</v>
      </c>
      <c r="AK38" s="176">
        <v>0</v>
      </c>
      <c r="AL38" s="176">
        <v>0</v>
      </c>
      <c r="AM38" s="176">
        <v>0</v>
      </c>
      <c r="AN38" s="176">
        <v>0</v>
      </c>
      <c r="AO38" s="176">
        <v>0</v>
      </c>
      <c r="AP38" s="176">
        <v>0</v>
      </c>
      <c r="AQ38" s="176">
        <v>0</v>
      </c>
      <c r="AR38" s="176">
        <v>0</v>
      </c>
    </row>
    <row r="39" spans="1:44" x14ac:dyDescent="0.15">
      <c r="A39" s="171">
        <v>43282</v>
      </c>
      <c r="B39" s="172" t="s">
        <v>747</v>
      </c>
      <c r="C39" s="172" t="s">
        <v>748</v>
      </c>
      <c r="D39" s="172" t="s">
        <v>737</v>
      </c>
      <c r="E39" s="173" t="s">
        <v>46</v>
      </c>
      <c r="F39" s="176">
        <v>0</v>
      </c>
      <c r="G39" s="174">
        <v>0</v>
      </c>
      <c r="H39" s="174">
        <v>0</v>
      </c>
      <c r="I39" s="175">
        <v>0</v>
      </c>
      <c r="J39" s="175">
        <v>0</v>
      </c>
      <c r="K39" s="176">
        <v>0</v>
      </c>
      <c r="L39" s="176">
        <v>0</v>
      </c>
      <c r="M39" s="176">
        <v>0</v>
      </c>
      <c r="N39" s="176">
        <v>0</v>
      </c>
      <c r="O39" s="176">
        <v>0</v>
      </c>
      <c r="P39" s="176">
        <v>0</v>
      </c>
      <c r="Q39" s="176">
        <v>0</v>
      </c>
      <c r="R39" s="176">
        <v>0</v>
      </c>
      <c r="S39" s="176">
        <v>0</v>
      </c>
      <c r="T39" s="176">
        <v>0</v>
      </c>
      <c r="U39" s="176">
        <v>0</v>
      </c>
      <c r="V39" s="176">
        <v>0</v>
      </c>
      <c r="W39" s="176">
        <v>0</v>
      </c>
      <c r="X39" s="176">
        <v>0</v>
      </c>
      <c r="Y39" s="176">
        <v>0</v>
      </c>
      <c r="Z39" s="176">
        <v>0</v>
      </c>
      <c r="AA39" s="176">
        <v>0</v>
      </c>
      <c r="AB39" s="176">
        <v>0</v>
      </c>
      <c r="AC39" s="176">
        <v>0</v>
      </c>
      <c r="AD39" s="176">
        <v>0</v>
      </c>
      <c r="AE39" s="176">
        <v>0</v>
      </c>
      <c r="AF39" s="176">
        <v>0</v>
      </c>
      <c r="AG39" s="176">
        <v>0</v>
      </c>
      <c r="AH39" s="176">
        <v>0</v>
      </c>
      <c r="AI39" s="176">
        <v>0</v>
      </c>
      <c r="AJ39" s="176">
        <v>0</v>
      </c>
      <c r="AK39" s="176">
        <v>0</v>
      </c>
      <c r="AL39" s="176">
        <v>0</v>
      </c>
      <c r="AM39" s="176">
        <v>0</v>
      </c>
      <c r="AN39" s="176">
        <v>0</v>
      </c>
      <c r="AO39" s="176">
        <v>0</v>
      </c>
      <c r="AP39" s="176">
        <v>0</v>
      </c>
      <c r="AQ39" s="176">
        <v>0</v>
      </c>
      <c r="AR39" s="176">
        <v>0</v>
      </c>
    </row>
    <row r="40" spans="1:44" x14ac:dyDescent="0.15">
      <c r="A40" s="171">
        <v>43282</v>
      </c>
      <c r="B40" s="172" t="s">
        <v>179</v>
      </c>
      <c r="C40" s="172" t="s">
        <v>164</v>
      </c>
      <c r="D40" s="172" t="s">
        <v>756</v>
      </c>
      <c r="E40" s="173" t="s">
        <v>730</v>
      </c>
      <c r="F40" s="176">
        <v>0</v>
      </c>
      <c r="G40" s="174">
        <v>0</v>
      </c>
      <c r="H40" s="174">
        <v>0</v>
      </c>
      <c r="I40" s="175">
        <v>0</v>
      </c>
      <c r="J40" s="175">
        <v>0</v>
      </c>
      <c r="K40" s="176">
        <v>0</v>
      </c>
      <c r="L40" s="176">
        <v>0</v>
      </c>
      <c r="M40" s="176">
        <v>0</v>
      </c>
      <c r="N40" s="176">
        <v>0</v>
      </c>
      <c r="O40" s="176">
        <v>0</v>
      </c>
      <c r="P40" s="176">
        <v>0</v>
      </c>
      <c r="Q40" s="176">
        <v>0</v>
      </c>
      <c r="R40" s="176">
        <v>0</v>
      </c>
      <c r="S40" s="176">
        <v>0</v>
      </c>
      <c r="T40" s="176">
        <v>0</v>
      </c>
      <c r="U40" s="176">
        <v>0</v>
      </c>
      <c r="V40" s="176">
        <v>0</v>
      </c>
      <c r="W40" s="176">
        <v>0</v>
      </c>
      <c r="X40" s="176">
        <v>0</v>
      </c>
      <c r="Y40" s="176">
        <v>0</v>
      </c>
      <c r="Z40" s="176">
        <v>0</v>
      </c>
      <c r="AA40" s="176">
        <v>0</v>
      </c>
      <c r="AB40" s="176">
        <v>0</v>
      </c>
      <c r="AC40" s="176">
        <v>0</v>
      </c>
      <c r="AD40" s="176">
        <v>0</v>
      </c>
      <c r="AE40" s="176">
        <v>0</v>
      </c>
      <c r="AF40" s="176">
        <v>0</v>
      </c>
      <c r="AG40" s="176">
        <v>0</v>
      </c>
      <c r="AH40" s="176">
        <v>0</v>
      </c>
      <c r="AI40" s="176">
        <v>0</v>
      </c>
      <c r="AJ40" s="176">
        <v>0</v>
      </c>
      <c r="AK40" s="176">
        <v>0</v>
      </c>
      <c r="AL40" s="176">
        <v>0</v>
      </c>
      <c r="AM40" s="176">
        <v>0</v>
      </c>
      <c r="AN40" s="176">
        <v>0</v>
      </c>
      <c r="AO40" s="176">
        <v>0</v>
      </c>
      <c r="AP40" s="176">
        <v>0</v>
      </c>
      <c r="AQ40" s="176">
        <v>0</v>
      </c>
      <c r="AR40" s="176">
        <v>0</v>
      </c>
    </row>
    <row r="41" spans="1:44" x14ac:dyDescent="0.15">
      <c r="A41" s="171">
        <v>43282</v>
      </c>
      <c r="B41" s="172" t="s">
        <v>223</v>
      </c>
      <c r="C41" s="172" t="s">
        <v>109</v>
      </c>
      <c r="D41" s="172" t="s">
        <v>766</v>
      </c>
      <c r="E41" s="173" t="s">
        <v>732</v>
      </c>
      <c r="F41" s="176">
        <v>0</v>
      </c>
      <c r="G41" s="174">
        <v>0</v>
      </c>
      <c r="H41" s="174">
        <v>0</v>
      </c>
      <c r="I41" s="175">
        <v>0</v>
      </c>
      <c r="J41" s="175">
        <v>0</v>
      </c>
      <c r="K41" s="176">
        <v>0</v>
      </c>
      <c r="L41" s="176">
        <v>0</v>
      </c>
      <c r="M41" s="176">
        <v>0</v>
      </c>
      <c r="N41" s="176">
        <v>0</v>
      </c>
      <c r="O41" s="176">
        <v>0</v>
      </c>
      <c r="P41" s="176">
        <v>0</v>
      </c>
      <c r="Q41" s="176">
        <v>0</v>
      </c>
      <c r="R41" s="176">
        <v>0</v>
      </c>
      <c r="S41" s="176">
        <v>0</v>
      </c>
      <c r="T41" s="176">
        <v>0</v>
      </c>
      <c r="U41" s="176">
        <v>0</v>
      </c>
      <c r="V41" s="176">
        <v>0</v>
      </c>
      <c r="W41" s="176">
        <v>0</v>
      </c>
      <c r="X41" s="176">
        <v>0</v>
      </c>
      <c r="Y41" s="176">
        <v>0</v>
      </c>
      <c r="Z41" s="176">
        <v>0</v>
      </c>
      <c r="AA41" s="176">
        <v>0</v>
      </c>
      <c r="AB41" s="176">
        <v>0</v>
      </c>
      <c r="AC41" s="176">
        <v>0</v>
      </c>
      <c r="AD41" s="176">
        <v>0</v>
      </c>
      <c r="AE41" s="176">
        <v>0</v>
      </c>
      <c r="AF41" s="176">
        <v>0</v>
      </c>
      <c r="AG41" s="176">
        <v>0</v>
      </c>
      <c r="AH41" s="176">
        <v>0</v>
      </c>
      <c r="AI41" s="176">
        <v>0</v>
      </c>
      <c r="AJ41" s="176">
        <v>0</v>
      </c>
      <c r="AK41" s="176">
        <v>0</v>
      </c>
      <c r="AL41" s="176">
        <v>0</v>
      </c>
      <c r="AM41" s="176">
        <v>0</v>
      </c>
      <c r="AN41" s="176">
        <v>0</v>
      </c>
      <c r="AO41" s="176">
        <v>0</v>
      </c>
      <c r="AP41" s="176">
        <v>0</v>
      </c>
      <c r="AQ41" s="176">
        <v>0</v>
      </c>
      <c r="AR41" s="176">
        <v>0</v>
      </c>
    </row>
    <row r="42" spans="1:44" x14ac:dyDescent="0.15">
      <c r="A42" s="171">
        <v>43282</v>
      </c>
      <c r="B42" s="172" t="s">
        <v>199</v>
      </c>
      <c r="C42" s="172" t="s">
        <v>125</v>
      </c>
      <c r="D42" s="172" t="s">
        <v>766</v>
      </c>
      <c r="E42" s="173" t="s">
        <v>732</v>
      </c>
      <c r="F42" s="176">
        <v>0</v>
      </c>
      <c r="G42" s="174">
        <v>0</v>
      </c>
      <c r="H42" s="174">
        <v>0</v>
      </c>
      <c r="I42" s="175">
        <v>0</v>
      </c>
      <c r="J42" s="175">
        <v>0</v>
      </c>
      <c r="K42" s="176">
        <v>0</v>
      </c>
      <c r="L42" s="176">
        <v>0</v>
      </c>
      <c r="M42" s="176">
        <v>0</v>
      </c>
      <c r="N42" s="176">
        <v>0</v>
      </c>
      <c r="O42" s="176">
        <v>0</v>
      </c>
      <c r="P42" s="176">
        <v>0</v>
      </c>
      <c r="Q42" s="176">
        <v>0</v>
      </c>
      <c r="R42" s="176">
        <v>0</v>
      </c>
      <c r="S42" s="176">
        <v>0</v>
      </c>
      <c r="T42" s="176">
        <v>0</v>
      </c>
      <c r="U42" s="176">
        <v>0</v>
      </c>
      <c r="V42" s="176">
        <v>0</v>
      </c>
      <c r="W42" s="176">
        <v>0</v>
      </c>
      <c r="X42" s="176">
        <v>0</v>
      </c>
      <c r="Y42" s="176">
        <v>0</v>
      </c>
      <c r="Z42" s="176">
        <v>0</v>
      </c>
      <c r="AA42" s="176">
        <v>0</v>
      </c>
      <c r="AB42" s="176">
        <v>0</v>
      </c>
      <c r="AC42" s="176">
        <v>0</v>
      </c>
      <c r="AD42" s="176">
        <v>0</v>
      </c>
      <c r="AE42" s="176">
        <v>0</v>
      </c>
      <c r="AF42" s="176">
        <v>0</v>
      </c>
      <c r="AG42" s="176">
        <v>0</v>
      </c>
      <c r="AH42" s="176">
        <v>0</v>
      </c>
      <c r="AI42" s="176">
        <v>0</v>
      </c>
      <c r="AJ42" s="176">
        <v>0</v>
      </c>
      <c r="AK42" s="176">
        <v>0</v>
      </c>
      <c r="AL42" s="176">
        <v>0</v>
      </c>
      <c r="AM42" s="176">
        <v>0</v>
      </c>
      <c r="AN42" s="176">
        <v>0</v>
      </c>
      <c r="AO42" s="176">
        <v>0</v>
      </c>
      <c r="AP42" s="176">
        <v>0</v>
      </c>
      <c r="AQ42" s="176">
        <v>0</v>
      </c>
      <c r="AR42" s="176">
        <v>0</v>
      </c>
    </row>
    <row r="43" spans="1:44" x14ac:dyDescent="0.15">
      <c r="A43" s="171">
        <v>43282</v>
      </c>
      <c r="B43" s="172" t="s">
        <v>266</v>
      </c>
      <c r="C43" s="172" t="s">
        <v>754</v>
      </c>
      <c r="D43" s="172" t="s">
        <v>755</v>
      </c>
      <c r="E43" s="173" t="s">
        <v>46</v>
      </c>
      <c r="F43" s="176">
        <v>0</v>
      </c>
      <c r="G43" s="174">
        <v>0</v>
      </c>
      <c r="H43" s="174">
        <v>0</v>
      </c>
      <c r="I43" s="175">
        <v>0</v>
      </c>
      <c r="J43" s="175">
        <v>0</v>
      </c>
      <c r="K43" s="176">
        <v>0</v>
      </c>
      <c r="L43" s="176">
        <v>0</v>
      </c>
      <c r="M43" s="176">
        <v>0</v>
      </c>
      <c r="N43" s="176">
        <v>0</v>
      </c>
      <c r="O43" s="176">
        <v>0</v>
      </c>
      <c r="P43" s="176">
        <v>0</v>
      </c>
      <c r="Q43" s="176">
        <v>0</v>
      </c>
      <c r="R43" s="176">
        <v>0</v>
      </c>
      <c r="S43" s="176">
        <v>0</v>
      </c>
      <c r="T43" s="176">
        <v>0</v>
      </c>
      <c r="U43" s="176">
        <v>0</v>
      </c>
      <c r="V43" s="176">
        <v>0</v>
      </c>
      <c r="W43" s="176">
        <v>0</v>
      </c>
      <c r="X43" s="176">
        <v>0</v>
      </c>
      <c r="Y43" s="176">
        <v>0</v>
      </c>
      <c r="Z43" s="176">
        <v>0</v>
      </c>
      <c r="AA43" s="176">
        <v>0</v>
      </c>
      <c r="AB43" s="176">
        <v>0</v>
      </c>
      <c r="AC43" s="176">
        <v>0</v>
      </c>
      <c r="AD43" s="176">
        <v>0</v>
      </c>
      <c r="AE43" s="176">
        <v>0</v>
      </c>
      <c r="AF43" s="176">
        <v>0</v>
      </c>
      <c r="AG43" s="176">
        <v>0</v>
      </c>
      <c r="AH43" s="176">
        <v>0</v>
      </c>
      <c r="AI43" s="176">
        <v>0</v>
      </c>
      <c r="AJ43" s="176">
        <v>0</v>
      </c>
      <c r="AK43" s="176">
        <v>0</v>
      </c>
      <c r="AL43" s="176">
        <v>0</v>
      </c>
      <c r="AM43" s="176">
        <v>0</v>
      </c>
      <c r="AN43" s="176">
        <v>0</v>
      </c>
      <c r="AO43" s="176">
        <v>0</v>
      </c>
      <c r="AP43" s="176">
        <v>0</v>
      </c>
      <c r="AQ43" s="176">
        <v>0</v>
      </c>
      <c r="AR43" s="176">
        <v>0</v>
      </c>
    </row>
    <row r="44" spans="1:44" x14ac:dyDescent="0.15">
      <c r="A44" s="171">
        <v>43282</v>
      </c>
      <c r="B44" s="172" t="s">
        <v>196</v>
      </c>
      <c r="C44" s="172" t="s">
        <v>136</v>
      </c>
      <c r="D44" s="172" t="s">
        <v>741</v>
      </c>
      <c r="E44" s="173" t="s">
        <v>739</v>
      </c>
      <c r="F44" s="176">
        <v>0</v>
      </c>
      <c r="G44" s="174">
        <v>0</v>
      </c>
      <c r="H44" s="174">
        <v>0</v>
      </c>
      <c r="I44" s="175">
        <v>0</v>
      </c>
      <c r="J44" s="175">
        <v>0</v>
      </c>
      <c r="K44" s="176">
        <v>0</v>
      </c>
      <c r="L44" s="176">
        <v>0</v>
      </c>
      <c r="M44" s="176">
        <v>0</v>
      </c>
      <c r="N44" s="176">
        <v>0</v>
      </c>
      <c r="O44" s="176">
        <v>0</v>
      </c>
      <c r="P44" s="176">
        <v>0</v>
      </c>
      <c r="Q44" s="176">
        <v>0</v>
      </c>
      <c r="R44" s="176">
        <v>0</v>
      </c>
      <c r="S44" s="176">
        <v>0</v>
      </c>
      <c r="T44" s="176">
        <v>0</v>
      </c>
      <c r="U44" s="176">
        <v>0</v>
      </c>
      <c r="V44" s="176">
        <v>0</v>
      </c>
      <c r="W44" s="176">
        <v>0</v>
      </c>
      <c r="X44" s="176">
        <v>0</v>
      </c>
      <c r="Y44" s="176">
        <v>0</v>
      </c>
      <c r="Z44" s="176">
        <v>0</v>
      </c>
      <c r="AA44" s="176">
        <v>0</v>
      </c>
      <c r="AB44" s="176">
        <v>0</v>
      </c>
      <c r="AC44" s="176">
        <v>0</v>
      </c>
      <c r="AD44" s="176">
        <v>0</v>
      </c>
      <c r="AE44" s="176">
        <v>0</v>
      </c>
      <c r="AF44" s="176">
        <v>0</v>
      </c>
      <c r="AG44" s="176">
        <v>0</v>
      </c>
      <c r="AH44" s="176">
        <v>0</v>
      </c>
      <c r="AI44" s="176">
        <v>0</v>
      </c>
      <c r="AJ44" s="176">
        <v>0</v>
      </c>
      <c r="AK44" s="176">
        <v>0</v>
      </c>
      <c r="AL44" s="176">
        <v>0</v>
      </c>
      <c r="AM44" s="176">
        <v>0</v>
      </c>
      <c r="AN44" s="176">
        <v>0</v>
      </c>
      <c r="AO44" s="176">
        <v>0</v>
      </c>
      <c r="AP44" s="176">
        <v>0</v>
      </c>
      <c r="AQ44" s="176">
        <v>0</v>
      </c>
      <c r="AR44" s="176">
        <v>0</v>
      </c>
    </row>
    <row r="45" spans="1:44" x14ac:dyDescent="0.15">
      <c r="A45" s="171">
        <v>43282</v>
      </c>
      <c r="B45" s="172" t="s">
        <v>250</v>
      </c>
      <c r="C45" s="172" t="s">
        <v>102</v>
      </c>
      <c r="D45" s="172" t="s">
        <v>753</v>
      </c>
      <c r="E45" s="173" t="s">
        <v>732</v>
      </c>
      <c r="F45" s="176">
        <v>0</v>
      </c>
      <c r="G45" s="174">
        <v>0</v>
      </c>
      <c r="H45" s="174">
        <v>0</v>
      </c>
      <c r="I45" s="175">
        <v>0</v>
      </c>
      <c r="J45" s="175">
        <v>0</v>
      </c>
      <c r="K45" s="176">
        <v>0</v>
      </c>
      <c r="L45" s="176">
        <v>0</v>
      </c>
      <c r="M45" s="176">
        <v>0</v>
      </c>
      <c r="N45" s="176">
        <v>0</v>
      </c>
      <c r="O45" s="176">
        <v>0</v>
      </c>
      <c r="P45" s="176">
        <v>0</v>
      </c>
      <c r="Q45" s="176">
        <v>0</v>
      </c>
      <c r="R45" s="176">
        <v>0</v>
      </c>
      <c r="S45" s="176">
        <v>0</v>
      </c>
      <c r="T45" s="176">
        <v>0</v>
      </c>
      <c r="U45" s="176">
        <v>0</v>
      </c>
      <c r="V45" s="176">
        <v>0</v>
      </c>
      <c r="W45" s="176">
        <v>0</v>
      </c>
      <c r="X45" s="176">
        <v>0</v>
      </c>
      <c r="Y45" s="176">
        <v>0</v>
      </c>
      <c r="Z45" s="176">
        <v>0</v>
      </c>
      <c r="AA45" s="176">
        <v>0</v>
      </c>
      <c r="AB45" s="176">
        <v>0</v>
      </c>
      <c r="AC45" s="176">
        <v>0</v>
      </c>
      <c r="AD45" s="176">
        <v>0</v>
      </c>
      <c r="AE45" s="176">
        <v>0</v>
      </c>
      <c r="AF45" s="176">
        <v>0</v>
      </c>
      <c r="AG45" s="176">
        <v>0</v>
      </c>
      <c r="AH45" s="176">
        <v>0</v>
      </c>
      <c r="AI45" s="176">
        <v>0</v>
      </c>
      <c r="AJ45" s="176">
        <v>0</v>
      </c>
      <c r="AK45" s="176">
        <v>0</v>
      </c>
      <c r="AL45" s="176">
        <v>0</v>
      </c>
      <c r="AM45" s="176">
        <v>0</v>
      </c>
      <c r="AN45" s="176">
        <v>0</v>
      </c>
      <c r="AO45" s="176">
        <v>0</v>
      </c>
      <c r="AP45" s="176">
        <v>0</v>
      </c>
      <c r="AQ45" s="176">
        <v>0</v>
      </c>
      <c r="AR45" s="176">
        <v>0</v>
      </c>
    </row>
    <row r="46" spans="1:44" x14ac:dyDescent="0.15">
      <c r="A46" s="171">
        <v>43282</v>
      </c>
      <c r="B46" s="172" t="s">
        <v>241</v>
      </c>
      <c r="C46" s="172" t="s">
        <v>133</v>
      </c>
      <c r="D46" s="172" t="s">
        <v>750</v>
      </c>
      <c r="E46" s="173" t="s">
        <v>732</v>
      </c>
      <c r="F46" s="176">
        <v>0</v>
      </c>
      <c r="G46" s="174">
        <v>0</v>
      </c>
      <c r="H46" s="174">
        <v>0</v>
      </c>
      <c r="I46" s="175">
        <v>0</v>
      </c>
      <c r="J46" s="175">
        <v>0</v>
      </c>
      <c r="K46" s="176">
        <v>0</v>
      </c>
      <c r="L46" s="176">
        <v>0</v>
      </c>
      <c r="M46" s="176">
        <v>0</v>
      </c>
      <c r="N46" s="176">
        <v>0</v>
      </c>
      <c r="O46" s="176">
        <v>0</v>
      </c>
      <c r="P46" s="176">
        <v>0</v>
      </c>
      <c r="Q46" s="176">
        <v>0</v>
      </c>
      <c r="R46" s="176">
        <v>0</v>
      </c>
      <c r="S46" s="176">
        <v>0</v>
      </c>
      <c r="T46" s="176">
        <v>0</v>
      </c>
      <c r="U46" s="176">
        <v>0</v>
      </c>
      <c r="V46" s="176">
        <v>0</v>
      </c>
      <c r="W46" s="176">
        <v>0</v>
      </c>
      <c r="X46" s="176">
        <v>0</v>
      </c>
      <c r="Y46" s="176">
        <v>0</v>
      </c>
      <c r="Z46" s="176">
        <v>0</v>
      </c>
      <c r="AA46" s="176">
        <v>0</v>
      </c>
      <c r="AB46" s="176">
        <v>0</v>
      </c>
      <c r="AC46" s="176">
        <v>0</v>
      </c>
      <c r="AD46" s="176">
        <v>0</v>
      </c>
      <c r="AE46" s="176">
        <v>0</v>
      </c>
      <c r="AF46" s="176">
        <v>0</v>
      </c>
      <c r="AG46" s="176">
        <v>0</v>
      </c>
      <c r="AH46" s="176">
        <v>0</v>
      </c>
      <c r="AI46" s="176">
        <v>0</v>
      </c>
      <c r="AJ46" s="176">
        <v>0</v>
      </c>
      <c r="AK46" s="176">
        <v>0</v>
      </c>
      <c r="AL46" s="176">
        <v>0</v>
      </c>
      <c r="AM46" s="176">
        <v>0</v>
      </c>
      <c r="AN46" s="176">
        <v>0</v>
      </c>
      <c r="AO46" s="176">
        <v>0</v>
      </c>
      <c r="AP46" s="176">
        <v>0</v>
      </c>
      <c r="AQ46" s="176">
        <v>0</v>
      </c>
      <c r="AR46" s="176">
        <v>0</v>
      </c>
    </row>
    <row r="47" spans="1:44" x14ac:dyDescent="0.15">
      <c r="A47" s="171">
        <v>43282</v>
      </c>
      <c r="B47" s="172" t="s">
        <v>221</v>
      </c>
      <c r="C47" s="172" t="s">
        <v>90</v>
      </c>
      <c r="D47" s="172" t="s">
        <v>731</v>
      </c>
      <c r="E47" s="173" t="s">
        <v>739</v>
      </c>
      <c r="F47" s="176">
        <v>0</v>
      </c>
      <c r="G47" s="174">
        <v>0</v>
      </c>
      <c r="H47" s="174">
        <v>0</v>
      </c>
      <c r="I47" s="175">
        <v>0</v>
      </c>
      <c r="J47" s="175">
        <v>0</v>
      </c>
      <c r="K47" s="176">
        <v>0</v>
      </c>
      <c r="L47" s="176">
        <v>0</v>
      </c>
      <c r="M47" s="176">
        <v>0</v>
      </c>
      <c r="N47" s="176">
        <v>0</v>
      </c>
      <c r="O47" s="176">
        <v>0</v>
      </c>
      <c r="P47" s="176">
        <v>0</v>
      </c>
      <c r="Q47" s="176">
        <v>0</v>
      </c>
      <c r="R47" s="176">
        <v>0</v>
      </c>
      <c r="S47" s="176">
        <v>0</v>
      </c>
      <c r="T47" s="176">
        <v>0</v>
      </c>
      <c r="U47" s="176">
        <v>0</v>
      </c>
      <c r="V47" s="176">
        <v>0</v>
      </c>
      <c r="W47" s="176">
        <v>0</v>
      </c>
      <c r="X47" s="176">
        <v>0</v>
      </c>
      <c r="Y47" s="176">
        <v>0</v>
      </c>
      <c r="Z47" s="176">
        <v>0</v>
      </c>
      <c r="AA47" s="176">
        <v>0</v>
      </c>
      <c r="AB47" s="176">
        <v>0</v>
      </c>
      <c r="AC47" s="176">
        <v>0</v>
      </c>
      <c r="AD47" s="176">
        <v>0</v>
      </c>
      <c r="AE47" s="176">
        <v>0</v>
      </c>
      <c r="AF47" s="176">
        <v>0</v>
      </c>
      <c r="AG47" s="176">
        <v>0</v>
      </c>
      <c r="AH47" s="176">
        <v>0</v>
      </c>
      <c r="AI47" s="176">
        <v>0</v>
      </c>
      <c r="AJ47" s="176">
        <v>0</v>
      </c>
      <c r="AK47" s="176">
        <v>0</v>
      </c>
      <c r="AL47" s="176">
        <v>0</v>
      </c>
      <c r="AM47" s="176">
        <v>0</v>
      </c>
      <c r="AN47" s="176">
        <v>0</v>
      </c>
      <c r="AO47" s="176">
        <v>0</v>
      </c>
      <c r="AP47" s="176">
        <v>0</v>
      </c>
      <c r="AQ47" s="176">
        <v>0</v>
      </c>
      <c r="AR47" s="176">
        <v>0</v>
      </c>
    </row>
    <row r="48" spans="1:44" x14ac:dyDescent="0.15">
      <c r="A48" s="171">
        <v>43282</v>
      </c>
      <c r="B48" s="172" t="s">
        <v>215</v>
      </c>
      <c r="C48" s="172" t="s">
        <v>142</v>
      </c>
      <c r="D48" s="172" t="s">
        <v>738</v>
      </c>
      <c r="E48" s="173" t="s">
        <v>732</v>
      </c>
      <c r="F48" s="176">
        <v>0</v>
      </c>
      <c r="G48" s="174">
        <v>0</v>
      </c>
      <c r="H48" s="174">
        <v>0</v>
      </c>
      <c r="I48" s="175">
        <v>0</v>
      </c>
      <c r="J48" s="175">
        <v>0</v>
      </c>
      <c r="K48" s="176">
        <v>0</v>
      </c>
      <c r="L48" s="176">
        <v>0</v>
      </c>
      <c r="M48" s="176">
        <v>0</v>
      </c>
      <c r="N48" s="176">
        <v>0</v>
      </c>
      <c r="O48" s="176">
        <v>0</v>
      </c>
      <c r="P48" s="176">
        <v>0</v>
      </c>
      <c r="Q48" s="176">
        <v>0</v>
      </c>
      <c r="R48" s="176">
        <v>0</v>
      </c>
      <c r="S48" s="176">
        <v>0</v>
      </c>
      <c r="T48" s="176">
        <v>0</v>
      </c>
      <c r="U48" s="176">
        <v>0</v>
      </c>
      <c r="V48" s="176">
        <v>0</v>
      </c>
      <c r="W48" s="176">
        <v>0</v>
      </c>
      <c r="X48" s="176">
        <v>0</v>
      </c>
      <c r="Y48" s="176">
        <v>0</v>
      </c>
      <c r="Z48" s="176">
        <v>0</v>
      </c>
      <c r="AA48" s="176">
        <v>0</v>
      </c>
      <c r="AB48" s="176">
        <v>0</v>
      </c>
      <c r="AC48" s="176">
        <v>0</v>
      </c>
      <c r="AD48" s="176">
        <v>0</v>
      </c>
      <c r="AE48" s="176">
        <v>0</v>
      </c>
      <c r="AF48" s="176">
        <v>0</v>
      </c>
      <c r="AG48" s="176">
        <v>0</v>
      </c>
      <c r="AH48" s="176">
        <v>0</v>
      </c>
      <c r="AI48" s="176">
        <v>0</v>
      </c>
      <c r="AJ48" s="176">
        <v>0</v>
      </c>
      <c r="AK48" s="176">
        <v>0</v>
      </c>
      <c r="AL48" s="176">
        <v>0</v>
      </c>
      <c r="AM48" s="176">
        <v>0</v>
      </c>
      <c r="AN48" s="176">
        <v>0</v>
      </c>
      <c r="AO48" s="176">
        <v>0</v>
      </c>
      <c r="AP48" s="176">
        <v>0</v>
      </c>
      <c r="AQ48" s="176">
        <v>0</v>
      </c>
      <c r="AR48" s="176">
        <v>0</v>
      </c>
    </row>
    <row r="49" spans="1:44" x14ac:dyDescent="0.15">
      <c r="A49" s="171">
        <v>43282</v>
      </c>
      <c r="B49" s="172" t="s">
        <v>212</v>
      </c>
      <c r="C49" s="172" t="s">
        <v>93</v>
      </c>
      <c r="D49" s="172" t="s">
        <v>740</v>
      </c>
      <c r="E49" s="173" t="s">
        <v>46</v>
      </c>
      <c r="F49" s="176">
        <v>0</v>
      </c>
      <c r="G49" s="174">
        <v>0</v>
      </c>
      <c r="H49" s="174">
        <v>0</v>
      </c>
      <c r="I49" s="175">
        <v>0</v>
      </c>
      <c r="J49" s="175">
        <v>0</v>
      </c>
      <c r="K49" s="176">
        <v>0</v>
      </c>
      <c r="L49" s="176">
        <v>0</v>
      </c>
      <c r="M49" s="176">
        <v>0</v>
      </c>
      <c r="N49" s="176">
        <v>0</v>
      </c>
      <c r="O49" s="176">
        <v>0</v>
      </c>
      <c r="P49" s="176">
        <v>0</v>
      </c>
      <c r="Q49" s="176">
        <v>0</v>
      </c>
      <c r="R49" s="176">
        <v>0</v>
      </c>
      <c r="S49" s="176">
        <v>0</v>
      </c>
      <c r="T49" s="176">
        <v>0</v>
      </c>
      <c r="U49" s="176">
        <v>0</v>
      </c>
      <c r="V49" s="176">
        <v>0</v>
      </c>
      <c r="W49" s="176">
        <v>0</v>
      </c>
      <c r="X49" s="176">
        <v>0</v>
      </c>
      <c r="Y49" s="176">
        <v>0</v>
      </c>
      <c r="Z49" s="176">
        <v>0</v>
      </c>
      <c r="AA49" s="176">
        <v>0</v>
      </c>
      <c r="AB49" s="176">
        <v>0</v>
      </c>
      <c r="AC49" s="176">
        <v>0</v>
      </c>
      <c r="AD49" s="176">
        <v>0</v>
      </c>
      <c r="AE49" s="176">
        <v>0</v>
      </c>
      <c r="AF49" s="176">
        <v>0</v>
      </c>
      <c r="AG49" s="176">
        <v>0</v>
      </c>
      <c r="AH49" s="176">
        <v>0</v>
      </c>
      <c r="AI49" s="176">
        <v>0</v>
      </c>
      <c r="AJ49" s="176">
        <v>0</v>
      </c>
      <c r="AK49" s="176">
        <v>0</v>
      </c>
      <c r="AL49" s="176">
        <v>0</v>
      </c>
      <c r="AM49" s="176">
        <v>0</v>
      </c>
      <c r="AN49" s="176">
        <v>0</v>
      </c>
      <c r="AO49" s="176">
        <v>0</v>
      </c>
      <c r="AP49" s="176">
        <v>0</v>
      </c>
      <c r="AQ49" s="176">
        <v>0</v>
      </c>
      <c r="AR49" s="176">
        <v>0</v>
      </c>
    </row>
    <row r="50" spans="1:44" x14ac:dyDescent="0.15">
      <c r="A50" s="171">
        <v>43282</v>
      </c>
      <c r="B50" s="172" t="s">
        <v>317</v>
      </c>
      <c r="C50" s="172" t="s">
        <v>318</v>
      </c>
      <c r="D50" s="172" t="s">
        <v>745</v>
      </c>
      <c r="E50" s="173" t="s">
        <v>751</v>
      </c>
      <c r="F50" s="176">
        <v>0</v>
      </c>
      <c r="G50" s="174">
        <v>0</v>
      </c>
      <c r="H50" s="174">
        <v>0</v>
      </c>
      <c r="I50" s="175">
        <v>0</v>
      </c>
      <c r="J50" s="175">
        <v>0</v>
      </c>
      <c r="K50" s="176">
        <v>0</v>
      </c>
      <c r="L50" s="176">
        <v>0</v>
      </c>
      <c r="M50" s="176">
        <v>0</v>
      </c>
      <c r="N50" s="176">
        <v>0</v>
      </c>
      <c r="O50" s="176">
        <v>0</v>
      </c>
      <c r="P50" s="176">
        <v>0</v>
      </c>
      <c r="Q50" s="176">
        <v>0</v>
      </c>
      <c r="R50" s="176">
        <v>0</v>
      </c>
      <c r="S50" s="176">
        <v>0</v>
      </c>
      <c r="T50" s="176">
        <v>0</v>
      </c>
      <c r="U50" s="176">
        <v>0</v>
      </c>
      <c r="V50" s="176">
        <v>0</v>
      </c>
      <c r="W50" s="176">
        <v>0</v>
      </c>
      <c r="X50" s="176">
        <v>0</v>
      </c>
      <c r="Y50" s="176">
        <v>0</v>
      </c>
      <c r="Z50" s="176">
        <v>0</v>
      </c>
      <c r="AA50" s="176">
        <v>0</v>
      </c>
      <c r="AB50" s="176">
        <v>0</v>
      </c>
      <c r="AC50" s="176">
        <v>0</v>
      </c>
      <c r="AD50" s="176">
        <v>0</v>
      </c>
      <c r="AE50" s="176">
        <v>0</v>
      </c>
      <c r="AF50" s="176">
        <v>0</v>
      </c>
      <c r="AG50" s="176">
        <v>0</v>
      </c>
      <c r="AH50" s="176">
        <v>0</v>
      </c>
      <c r="AI50" s="176">
        <v>0</v>
      </c>
      <c r="AJ50" s="176">
        <v>0</v>
      </c>
      <c r="AK50" s="176">
        <v>0</v>
      </c>
      <c r="AL50" s="176">
        <v>0</v>
      </c>
      <c r="AM50" s="176">
        <v>0</v>
      </c>
      <c r="AN50" s="176">
        <v>0</v>
      </c>
      <c r="AO50" s="176">
        <v>0</v>
      </c>
      <c r="AP50" s="176">
        <v>0</v>
      </c>
      <c r="AQ50" s="176">
        <v>0</v>
      </c>
      <c r="AR50" s="176">
        <v>0</v>
      </c>
    </row>
    <row r="51" spans="1:44" x14ac:dyDescent="0.15">
      <c r="A51" s="171">
        <v>43282</v>
      </c>
      <c r="B51" s="172" t="s">
        <v>210</v>
      </c>
      <c r="C51" s="172" t="s">
        <v>130</v>
      </c>
      <c r="D51" s="172" t="s">
        <v>749</v>
      </c>
      <c r="E51" s="173" t="s">
        <v>739</v>
      </c>
      <c r="F51" s="176">
        <v>0</v>
      </c>
      <c r="G51" s="174">
        <v>0</v>
      </c>
      <c r="H51" s="174">
        <v>0</v>
      </c>
      <c r="I51" s="175">
        <v>0</v>
      </c>
      <c r="J51" s="175">
        <v>0</v>
      </c>
      <c r="K51" s="176">
        <v>0</v>
      </c>
      <c r="L51" s="176">
        <v>0</v>
      </c>
      <c r="M51" s="176">
        <v>0</v>
      </c>
      <c r="N51" s="176">
        <v>0</v>
      </c>
      <c r="O51" s="176">
        <v>0</v>
      </c>
      <c r="P51" s="176">
        <v>0</v>
      </c>
      <c r="Q51" s="176">
        <v>0</v>
      </c>
      <c r="R51" s="176">
        <v>0</v>
      </c>
      <c r="S51" s="176">
        <v>0</v>
      </c>
      <c r="T51" s="176">
        <v>0</v>
      </c>
      <c r="U51" s="176">
        <v>0</v>
      </c>
      <c r="V51" s="176">
        <v>0</v>
      </c>
      <c r="W51" s="176">
        <v>0</v>
      </c>
      <c r="X51" s="176">
        <v>0</v>
      </c>
      <c r="Y51" s="176">
        <v>0</v>
      </c>
      <c r="Z51" s="176">
        <v>0</v>
      </c>
      <c r="AA51" s="176">
        <v>0</v>
      </c>
      <c r="AB51" s="176">
        <v>0</v>
      </c>
      <c r="AC51" s="176">
        <v>0</v>
      </c>
      <c r="AD51" s="176">
        <v>0</v>
      </c>
      <c r="AE51" s="176">
        <v>0</v>
      </c>
      <c r="AF51" s="176">
        <v>0</v>
      </c>
      <c r="AG51" s="176">
        <v>0</v>
      </c>
      <c r="AH51" s="176">
        <v>0</v>
      </c>
      <c r="AI51" s="176">
        <v>0</v>
      </c>
      <c r="AJ51" s="176">
        <v>0</v>
      </c>
      <c r="AK51" s="176">
        <v>0</v>
      </c>
      <c r="AL51" s="176">
        <v>0</v>
      </c>
      <c r="AM51" s="176">
        <v>0</v>
      </c>
      <c r="AN51" s="176">
        <v>0</v>
      </c>
      <c r="AO51" s="176">
        <v>0</v>
      </c>
      <c r="AP51" s="176">
        <v>0</v>
      </c>
      <c r="AQ51" s="176">
        <v>0</v>
      </c>
      <c r="AR51" s="176">
        <v>0</v>
      </c>
    </row>
    <row r="52" spans="1:44" x14ac:dyDescent="0.15">
      <c r="A52" s="171">
        <v>43282</v>
      </c>
      <c r="B52" s="172" t="s">
        <v>205</v>
      </c>
      <c r="C52" s="172" t="s">
        <v>131</v>
      </c>
      <c r="D52" s="172" t="s">
        <v>756</v>
      </c>
      <c r="E52" s="173" t="s">
        <v>739</v>
      </c>
      <c r="F52" s="176">
        <v>0</v>
      </c>
      <c r="G52" s="174">
        <v>0</v>
      </c>
      <c r="H52" s="174">
        <v>0</v>
      </c>
      <c r="I52" s="175">
        <v>0</v>
      </c>
      <c r="J52" s="175">
        <v>0</v>
      </c>
      <c r="K52" s="176">
        <v>0</v>
      </c>
      <c r="L52" s="176">
        <v>0</v>
      </c>
      <c r="M52" s="176">
        <v>0</v>
      </c>
      <c r="N52" s="176">
        <v>0</v>
      </c>
      <c r="O52" s="176">
        <v>0</v>
      </c>
      <c r="P52" s="176">
        <v>0</v>
      </c>
      <c r="Q52" s="176">
        <v>0</v>
      </c>
      <c r="R52" s="176">
        <v>0</v>
      </c>
      <c r="S52" s="176">
        <v>0</v>
      </c>
      <c r="T52" s="176">
        <v>0</v>
      </c>
      <c r="U52" s="176">
        <v>0</v>
      </c>
      <c r="V52" s="176">
        <v>0</v>
      </c>
      <c r="W52" s="176">
        <v>0</v>
      </c>
      <c r="X52" s="176">
        <v>0</v>
      </c>
      <c r="Y52" s="176">
        <v>0</v>
      </c>
      <c r="Z52" s="176">
        <v>0</v>
      </c>
      <c r="AA52" s="176">
        <v>0</v>
      </c>
      <c r="AB52" s="176">
        <v>0</v>
      </c>
      <c r="AC52" s="176">
        <v>0</v>
      </c>
      <c r="AD52" s="176">
        <v>0</v>
      </c>
      <c r="AE52" s="176">
        <v>0</v>
      </c>
      <c r="AF52" s="176">
        <v>0</v>
      </c>
      <c r="AG52" s="176">
        <v>0</v>
      </c>
      <c r="AH52" s="176">
        <v>0</v>
      </c>
      <c r="AI52" s="176">
        <v>0</v>
      </c>
      <c r="AJ52" s="176">
        <v>0</v>
      </c>
      <c r="AK52" s="176">
        <v>0</v>
      </c>
      <c r="AL52" s="176">
        <v>0</v>
      </c>
      <c r="AM52" s="176">
        <v>0</v>
      </c>
      <c r="AN52" s="176">
        <v>0</v>
      </c>
      <c r="AO52" s="176">
        <v>0</v>
      </c>
      <c r="AP52" s="176">
        <v>0</v>
      </c>
      <c r="AQ52" s="176">
        <v>0</v>
      </c>
      <c r="AR52" s="176">
        <v>0</v>
      </c>
    </row>
    <row r="53" spans="1:44" x14ac:dyDescent="0.15">
      <c r="A53" s="171">
        <v>43282</v>
      </c>
      <c r="B53" s="172" t="s">
        <v>246</v>
      </c>
      <c r="C53" s="172" t="s">
        <v>96</v>
      </c>
      <c r="D53" s="172" t="s">
        <v>740</v>
      </c>
      <c r="E53" s="173" t="s">
        <v>730</v>
      </c>
      <c r="F53" s="176">
        <v>0</v>
      </c>
      <c r="G53" s="174">
        <v>0</v>
      </c>
      <c r="H53" s="174">
        <v>0</v>
      </c>
      <c r="I53" s="175">
        <v>0</v>
      </c>
      <c r="J53" s="175">
        <v>0</v>
      </c>
      <c r="K53" s="176">
        <v>0</v>
      </c>
      <c r="L53" s="176">
        <v>0</v>
      </c>
      <c r="M53" s="176">
        <v>0</v>
      </c>
      <c r="N53" s="176">
        <v>0</v>
      </c>
      <c r="O53" s="176">
        <v>0</v>
      </c>
      <c r="P53" s="176">
        <v>0</v>
      </c>
      <c r="Q53" s="176">
        <v>0</v>
      </c>
      <c r="R53" s="176">
        <v>0</v>
      </c>
      <c r="S53" s="176">
        <v>0</v>
      </c>
      <c r="T53" s="176">
        <v>0</v>
      </c>
      <c r="U53" s="176">
        <v>0</v>
      </c>
      <c r="V53" s="176">
        <v>0</v>
      </c>
      <c r="W53" s="176">
        <v>0</v>
      </c>
      <c r="X53" s="176">
        <v>0</v>
      </c>
      <c r="Y53" s="176">
        <v>0</v>
      </c>
      <c r="Z53" s="176">
        <v>0</v>
      </c>
      <c r="AA53" s="176">
        <v>0</v>
      </c>
      <c r="AB53" s="176">
        <v>0</v>
      </c>
      <c r="AC53" s="176">
        <v>0</v>
      </c>
      <c r="AD53" s="176">
        <v>0</v>
      </c>
      <c r="AE53" s="176">
        <v>0</v>
      </c>
      <c r="AF53" s="176">
        <v>0</v>
      </c>
      <c r="AG53" s="176">
        <v>0</v>
      </c>
      <c r="AH53" s="176">
        <v>0</v>
      </c>
      <c r="AI53" s="176">
        <v>0</v>
      </c>
      <c r="AJ53" s="176">
        <v>0</v>
      </c>
      <c r="AK53" s="176">
        <v>0</v>
      </c>
      <c r="AL53" s="176">
        <v>0</v>
      </c>
      <c r="AM53" s="176">
        <v>0</v>
      </c>
      <c r="AN53" s="176">
        <v>0</v>
      </c>
      <c r="AO53" s="176">
        <v>0</v>
      </c>
      <c r="AP53" s="176">
        <v>0</v>
      </c>
      <c r="AQ53" s="176">
        <v>0</v>
      </c>
      <c r="AR53" s="176">
        <v>0</v>
      </c>
    </row>
    <row r="54" spans="1:44" x14ac:dyDescent="0.15">
      <c r="A54" s="171">
        <v>43282</v>
      </c>
      <c r="B54" s="172" t="s">
        <v>198</v>
      </c>
      <c r="C54" s="172" t="s">
        <v>161</v>
      </c>
      <c r="D54" s="172" t="s">
        <v>741</v>
      </c>
      <c r="E54" s="173" t="s">
        <v>732</v>
      </c>
      <c r="F54" s="176">
        <v>0</v>
      </c>
      <c r="G54" s="174">
        <v>0</v>
      </c>
      <c r="H54" s="174">
        <v>0</v>
      </c>
      <c r="I54" s="175">
        <v>0</v>
      </c>
      <c r="J54" s="175">
        <v>0</v>
      </c>
      <c r="K54" s="176">
        <v>0</v>
      </c>
      <c r="L54" s="176">
        <v>0</v>
      </c>
      <c r="M54" s="176">
        <v>0</v>
      </c>
      <c r="N54" s="176">
        <v>0</v>
      </c>
      <c r="O54" s="176">
        <v>0</v>
      </c>
      <c r="P54" s="176">
        <v>0</v>
      </c>
      <c r="Q54" s="176">
        <v>0</v>
      </c>
      <c r="R54" s="176">
        <v>0</v>
      </c>
      <c r="S54" s="176">
        <v>0</v>
      </c>
      <c r="T54" s="176">
        <v>0</v>
      </c>
      <c r="U54" s="176">
        <v>0</v>
      </c>
      <c r="V54" s="176">
        <v>0</v>
      </c>
      <c r="W54" s="176">
        <v>0</v>
      </c>
      <c r="X54" s="176">
        <v>0</v>
      </c>
      <c r="Y54" s="176">
        <v>0</v>
      </c>
      <c r="Z54" s="176">
        <v>0</v>
      </c>
      <c r="AA54" s="176">
        <v>0</v>
      </c>
      <c r="AB54" s="176">
        <v>0</v>
      </c>
      <c r="AC54" s="176">
        <v>0</v>
      </c>
      <c r="AD54" s="176">
        <v>0</v>
      </c>
      <c r="AE54" s="176">
        <v>0</v>
      </c>
      <c r="AF54" s="176">
        <v>0</v>
      </c>
      <c r="AG54" s="176">
        <v>0</v>
      </c>
      <c r="AH54" s="176">
        <v>0</v>
      </c>
      <c r="AI54" s="176">
        <v>0</v>
      </c>
      <c r="AJ54" s="176">
        <v>0</v>
      </c>
      <c r="AK54" s="176">
        <v>0</v>
      </c>
      <c r="AL54" s="176">
        <v>0</v>
      </c>
      <c r="AM54" s="176">
        <v>0</v>
      </c>
      <c r="AN54" s="176">
        <v>0</v>
      </c>
      <c r="AO54" s="176">
        <v>0</v>
      </c>
      <c r="AP54" s="176">
        <v>0</v>
      </c>
      <c r="AQ54" s="176">
        <v>0</v>
      </c>
      <c r="AR54" s="176">
        <v>0</v>
      </c>
    </row>
    <row r="55" spans="1:44" x14ac:dyDescent="0.15">
      <c r="A55" s="171">
        <v>43282</v>
      </c>
      <c r="B55" s="172" t="s">
        <v>200</v>
      </c>
      <c r="C55" s="172" t="s">
        <v>149</v>
      </c>
      <c r="D55" s="172" t="s">
        <v>740</v>
      </c>
      <c r="E55" s="173" t="s">
        <v>732</v>
      </c>
      <c r="F55" s="176">
        <v>0</v>
      </c>
      <c r="G55" s="174">
        <v>0</v>
      </c>
      <c r="H55" s="174">
        <v>0</v>
      </c>
      <c r="I55" s="175">
        <v>0</v>
      </c>
      <c r="J55" s="175">
        <v>0</v>
      </c>
      <c r="K55" s="176">
        <v>0</v>
      </c>
      <c r="L55" s="176">
        <v>0</v>
      </c>
      <c r="M55" s="176">
        <v>0</v>
      </c>
      <c r="N55" s="176">
        <v>0</v>
      </c>
      <c r="O55" s="176">
        <v>0</v>
      </c>
      <c r="P55" s="176">
        <v>0</v>
      </c>
      <c r="Q55" s="176">
        <v>0</v>
      </c>
      <c r="R55" s="176">
        <v>0</v>
      </c>
      <c r="S55" s="176">
        <v>0</v>
      </c>
      <c r="T55" s="176">
        <v>0</v>
      </c>
      <c r="U55" s="176">
        <v>0</v>
      </c>
      <c r="V55" s="176">
        <v>0</v>
      </c>
      <c r="W55" s="176">
        <v>0</v>
      </c>
      <c r="X55" s="176">
        <v>0</v>
      </c>
      <c r="Y55" s="176">
        <v>0</v>
      </c>
      <c r="Z55" s="176">
        <v>0</v>
      </c>
      <c r="AA55" s="176">
        <v>0</v>
      </c>
      <c r="AB55" s="176">
        <v>0</v>
      </c>
      <c r="AC55" s="176">
        <v>0</v>
      </c>
      <c r="AD55" s="176">
        <v>0</v>
      </c>
      <c r="AE55" s="176">
        <v>0</v>
      </c>
      <c r="AF55" s="176">
        <v>0</v>
      </c>
      <c r="AG55" s="176">
        <v>0</v>
      </c>
      <c r="AH55" s="176">
        <v>0</v>
      </c>
      <c r="AI55" s="176">
        <v>0</v>
      </c>
      <c r="AJ55" s="176">
        <v>0</v>
      </c>
      <c r="AK55" s="176">
        <v>0</v>
      </c>
      <c r="AL55" s="176">
        <v>0</v>
      </c>
      <c r="AM55" s="176">
        <v>0</v>
      </c>
      <c r="AN55" s="176">
        <v>0</v>
      </c>
      <c r="AO55" s="176">
        <v>0</v>
      </c>
      <c r="AP55" s="176">
        <v>0</v>
      </c>
      <c r="AQ55" s="176">
        <v>0</v>
      </c>
      <c r="AR55" s="176">
        <v>0</v>
      </c>
    </row>
    <row r="56" spans="1:44" x14ac:dyDescent="0.15">
      <c r="A56" s="171">
        <v>43282</v>
      </c>
      <c r="B56" s="172" t="s">
        <v>184</v>
      </c>
      <c r="C56" s="172" t="s">
        <v>113</v>
      </c>
      <c r="D56" s="172" t="s">
        <v>734</v>
      </c>
      <c r="E56" s="173" t="s">
        <v>732</v>
      </c>
      <c r="F56" s="176">
        <v>0</v>
      </c>
      <c r="G56" s="174">
        <v>0</v>
      </c>
      <c r="H56" s="174">
        <v>0</v>
      </c>
      <c r="I56" s="175">
        <v>0</v>
      </c>
      <c r="J56" s="175">
        <v>0</v>
      </c>
      <c r="K56" s="176">
        <v>0</v>
      </c>
      <c r="L56" s="176">
        <v>0</v>
      </c>
      <c r="M56" s="176">
        <v>0</v>
      </c>
      <c r="N56" s="176">
        <v>0</v>
      </c>
      <c r="O56" s="176">
        <v>0</v>
      </c>
      <c r="P56" s="176">
        <v>0</v>
      </c>
      <c r="Q56" s="176">
        <v>0</v>
      </c>
      <c r="R56" s="176">
        <v>0</v>
      </c>
      <c r="S56" s="176">
        <v>0</v>
      </c>
      <c r="T56" s="176">
        <v>0</v>
      </c>
      <c r="U56" s="176">
        <v>0</v>
      </c>
      <c r="V56" s="176">
        <v>0</v>
      </c>
      <c r="W56" s="176">
        <v>0</v>
      </c>
      <c r="X56" s="176">
        <v>0</v>
      </c>
      <c r="Y56" s="176">
        <v>0</v>
      </c>
      <c r="Z56" s="176">
        <v>0</v>
      </c>
      <c r="AA56" s="176">
        <v>0</v>
      </c>
      <c r="AB56" s="176">
        <v>0</v>
      </c>
      <c r="AC56" s="176">
        <v>0</v>
      </c>
      <c r="AD56" s="176">
        <v>0</v>
      </c>
      <c r="AE56" s="176">
        <v>0</v>
      </c>
      <c r="AF56" s="176">
        <v>0</v>
      </c>
      <c r="AG56" s="176">
        <v>0</v>
      </c>
      <c r="AH56" s="176">
        <v>0</v>
      </c>
      <c r="AI56" s="176">
        <v>0</v>
      </c>
      <c r="AJ56" s="176">
        <v>0</v>
      </c>
      <c r="AK56" s="176">
        <v>0</v>
      </c>
      <c r="AL56" s="176">
        <v>0</v>
      </c>
      <c r="AM56" s="176">
        <v>0</v>
      </c>
      <c r="AN56" s="176">
        <v>0</v>
      </c>
      <c r="AO56" s="176">
        <v>0</v>
      </c>
      <c r="AP56" s="176">
        <v>0</v>
      </c>
      <c r="AQ56" s="176">
        <v>0</v>
      </c>
      <c r="AR56" s="176">
        <v>0</v>
      </c>
    </row>
    <row r="57" spans="1:44" x14ac:dyDescent="0.15">
      <c r="A57" s="171">
        <v>43282</v>
      </c>
      <c r="B57" s="172" t="s">
        <v>239</v>
      </c>
      <c r="C57" s="172" t="s">
        <v>168</v>
      </c>
      <c r="D57" s="172" t="s">
        <v>738</v>
      </c>
      <c r="E57" s="173" t="s">
        <v>732</v>
      </c>
      <c r="F57" s="176">
        <v>0</v>
      </c>
      <c r="G57" s="174">
        <v>0</v>
      </c>
      <c r="H57" s="174">
        <v>0</v>
      </c>
      <c r="I57" s="175">
        <v>0</v>
      </c>
      <c r="J57" s="175">
        <v>0</v>
      </c>
      <c r="K57" s="176">
        <v>0</v>
      </c>
      <c r="L57" s="176">
        <v>0</v>
      </c>
      <c r="M57" s="176">
        <v>0</v>
      </c>
      <c r="N57" s="176">
        <v>0</v>
      </c>
      <c r="O57" s="176">
        <v>0</v>
      </c>
      <c r="P57" s="176">
        <v>0</v>
      </c>
      <c r="Q57" s="176">
        <v>0</v>
      </c>
      <c r="R57" s="176">
        <v>0</v>
      </c>
      <c r="S57" s="176">
        <v>0</v>
      </c>
      <c r="T57" s="176">
        <v>0</v>
      </c>
      <c r="U57" s="176">
        <v>0</v>
      </c>
      <c r="V57" s="176">
        <v>0</v>
      </c>
      <c r="W57" s="176">
        <v>0</v>
      </c>
      <c r="X57" s="176">
        <v>0</v>
      </c>
      <c r="Y57" s="176">
        <v>0</v>
      </c>
      <c r="Z57" s="176">
        <v>0</v>
      </c>
      <c r="AA57" s="176">
        <v>0</v>
      </c>
      <c r="AB57" s="176">
        <v>0</v>
      </c>
      <c r="AC57" s="176">
        <v>0</v>
      </c>
      <c r="AD57" s="176">
        <v>0</v>
      </c>
      <c r="AE57" s="176">
        <v>0</v>
      </c>
      <c r="AF57" s="176">
        <v>0</v>
      </c>
      <c r="AG57" s="176">
        <v>0</v>
      </c>
      <c r="AH57" s="176">
        <v>0</v>
      </c>
      <c r="AI57" s="176">
        <v>0</v>
      </c>
      <c r="AJ57" s="176">
        <v>0</v>
      </c>
      <c r="AK57" s="176">
        <v>0</v>
      </c>
      <c r="AL57" s="176">
        <v>0</v>
      </c>
      <c r="AM57" s="176">
        <v>0</v>
      </c>
      <c r="AN57" s="176">
        <v>0</v>
      </c>
      <c r="AO57" s="176">
        <v>0</v>
      </c>
      <c r="AP57" s="176">
        <v>0</v>
      </c>
      <c r="AQ57" s="176">
        <v>0</v>
      </c>
      <c r="AR57" s="176">
        <v>0</v>
      </c>
    </row>
    <row r="58" spans="1:44" x14ac:dyDescent="0.15">
      <c r="A58" s="171">
        <v>43282</v>
      </c>
      <c r="B58" s="172" t="s">
        <v>775</v>
      </c>
      <c r="C58" s="172" t="s">
        <v>776</v>
      </c>
      <c r="D58" s="172" t="s">
        <v>737</v>
      </c>
      <c r="E58" s="173" t="s">
        <v>46</v>
      </c>
      <c r="F58" s="176">
        <v>0</v>
      </c>
      <c r="G58" s="174">
        <v>0</v>
      </c>
      <c r="H58" s="174">
        <v>0</v>
      </c>
      <c r="I58" s="175">
        <v>0</v>
      </c>
      <c r="J58" s="175">
        <v>0</v>
      </c>
      <c r="K58" s="176">
        <v>0</v>
      </c>
      <c r="L58" s="176">
        <v>0</v>
      </c>
      <c r="M58" s="176">
        <v>0</v>
      </c>
      <c r="N58" s="176">
        <v>0</v>
      </c>
      <c r="O58" s="176">
        <v>0</v>
      </c>
      <c r="P58" s="176">
        <v>0</v>
      </c>
      <c r="Q58" s="176">
        <v>0</v>
      </c>
      <c r="R58" s="176">
        <v>0</v>
      </c>
      <c r="S58" s="176">
        <v>0</v>
      </c>
      <c r="T58" s="176">
        <v>0</v>
      </c>
      <c r="U58" s="176">
        <v>0</v>
      </c>
      <c r="V58" s="176">
        <v>0</v>
      </c>
      <c r="W58" s="176">
        <v>0</v>
      </c>
      <c r="X58" s="176">
        <v>0</v>
      </c>
      <c r="Y58" s="176">
        <v>0</v>
      </c>
      <c r="Z58" s="176">
        <v>0</v>
      </c>
      <c r="AA58" s="176">
        <v>0</v>
      </c>
      <c r="AB58" s="176">
        <v>0</v>
      </c>
      <c r="AC58" s="176">
        <v>0</v>
      </c>
      <c r="AD58" s="176">
        <v>0</v>
      </c>
      <c r="AE58" s="176">
        <v>0</v>
      </c>
      <c r="AF58" s="176">
        <v>0</v>
      </c>
      <c r="AG58" s="176">
        <v>0</v>
      </c>
      <c r="AH58" s="176">
        <v>0</v>
      </c>
      <c r="AI58" s="176">
        <v>0</v>
      </c>
      <c r="AJ58" s="176">
        <v>0</v>
      </c>
      <c r="AK58" s="176">
        <v>0</v>
      </c>
      <c r="AL58" s="176">
        <v>0</v>
      </c>
      <c r="AM58" s="176">
        <v>0</v>
      </c>
      <c r="AN58" s="176">
        <v>0</v>
      </c>
      <c r="AO58" s="176">
        <v>0</v>
      </c>
      <c r="AP58" s="176">
        <v>0</v>
      </c>
      <c r="AQ58" s="176">
        <v>0</v>
      </c>
      <c r="AR58" s="176">
        <v>0</v>
      </c>
    </row>
    <row r="59" spans="1:44" x14ac:dyDescent="0.15">
      <c r="A59" s="171">
        <v>43282</v>
      </c>
      <c r="B59" s="172" t="s">
        <v>219</v>
      </c>
      <c r="C59" s="172" t="s">
        <v>120</v>
      </c>
      <c r="D59" s="172" t="s">
        <v>756</v>
      </c>
      <c r="E59" s="173" t="s">
        <v>46</v>
      </c>
      <c r="F59" s="176">
        <v>0</v>
      </c>
      <c r="G59" s="174">
        <v>0</v>
      </c>
      <c r="H59" s="174">
        <v>0</v>
      </c>
      <c r="I59" s="175">
        <v>0</v>
      </c>
      <c r="J59" s="175">
        <v>0</v>
      </c>
      <c r="K59" s="176">
        <v>0</v>
      </c>
      <c r="L59" s="176">
        <v>0</v>
      </c>
      <c r="M59" s="176">
        <v>0</v>
      </c>
      <c r="N59" s="176">
        <v>0</v>
      </c>
      <c r="O59" s="176">
        <v>0</v>
      </c>
      <c r="P59" s="176">
        <v>0</v>
      </c>
      <c r="Q59" s="176">
        <v>0</v>
      </c>
      <c r="R59" s="176">
        <v>0</v>
      </c>
      <c r="S59" s="176">
        <v>0</v>
      </c>
      <c r="T59" s="176">
        <v>0</v>
      </c>
      <c r="U59" s="176">
        <v>0</v>
      </c>
      <c r="V59" s="176">
        <v>0</v>
      </c>
      <c r="W59" s="176">
        <v>0</v>
      </c>
      <c r="X59" s="176">
        <v>0</v>
      </c>
      <c r="Y59" s="176">
        <v>0</v>
      </c>
      <c r="Z59" s="176">
        <v>0</v>
      </c>
      <c r="AA59" s="176">
        <v>0</v>
      </c>
      <c r="AB59" s="176">
        <v>0</v>
      </c>
      <c r="AC59" s="176">
        <v>0</v>
      </c>
      <c r="AD59" s="176">
        <v>0</v>
      </c>
      <c r="AE59" s="176">
        <v>0</v>
      </c>
      <c r="AF59" s="176">
        <v>0</v>
      </c>
      <c r="AG59" s="176">
        <v>0</v>
      </c>
      <c r="AH59" s="176">
        <v>0</v>
      </c>
      <c r="AI59" s="176">
        <v>0</v>
      </c>
      <c r="AJ59" s="176">
        <v>0</v>
      </c>
      <c r="AK59" s="176">
        <v>0</v>
      </c>
      <c r="AL59" s="176">
        <v>0</v>
      </c>
      <c r="AM59" s="176">
        <v>0</v>
      </c>
      <c r="AN59" s="176">
        <v>0</v>
      </c>
      <c r="AO59" s="176">
        <v>0</v>
      </c>
      <c r="AP59" s="176">
        <v>0</v>
      </c>
      <c r="AQ59" s="176">
        <v>0</v>
      </c>
      <c r="AR59" s="176">
        <v>0</v>
      </c>
    </row>
    <row r="60" spans="1:44" x14ac:dyDescent="0.15">
      <c r="A60" s="171">
        <v>43282</v>
      </c>
      <c r="B60" s="172" t="s">
        <v>264</v>
      </c>
      <c r="C60" s="172" t="s">
        <v>312</v>
      </c>
      <c r="D60" s="172" t="s">
        <v>745</v>
      </c>
      <c r="E60" s="173" t="s">
        <v>46</v>
      </c>
      <c r="F60" s="176">
        <v>0</v>
      </c>
      <c r="G60" s="174">
        <v>0</v>
      </c>
      <c r="H60" s="174">
        <v>0</v>
      </c>
      <c r="I60" s="175">
        <v>0</v>
      </c>
      <c r="J60" s="175">
        <v>0</v>
      </c>
      <c r="K60" s="176">
        <v>0</v>
      </c>
      <c r="L60" s="176">
        <v>0</v>
      </c>
      <c r="M60" s="176">
        <v>0</v>
      </c>
      <c r="N60" s="176">
        <v>0</v>
      </c>
      <c r="O60" s="176">
        <v>0</v>
      </c>
      <c r="P60" s="176">
        <v>0</v>
      </c>
      <c r="Q60" s="176">
        <v>0</v>
      </c>
      <c r="R60" s="176">
        <v>0</v>
      </c>
      <c r="S60" s="176">
        <v>0</v>
      </c>
      <c r="T60" s="176">
        <v>0</v>
      </c>
      <c r="U60" s="176">
        <v>0</v>
      </c>
      <c r="V60" s="176">
        <v>0</v>
      </c>
      <c r="W60" s="176">
        <v>0</v>
      </c>
      <c r="X60" s="176">
        <v>0</v>
      </c>
      <c r="Y60" s="176">
        <v>0</v>
      </c>
      <c r="Z60" s="176">
        <v>0</v>
      </c>
      <c r="AA60" s="176">
        <v>0</v>
      </c>
      <c r="AB60" s="176">
        <v>0</v>
      </c>
      <c r="AC60" s="176">
        <v>0</v>
      </c>
      <c r="AD60" s="176">
        <v>0</v>
      </c>
      <c r="AE60" s="176">
        <v>0</v>
      </c>
      <c r="AF60" s="176">
        <v>0</v>
      </c>
      <c r="AG60" s="176">
        <v>0</v>
      </c>
      <c r="AH60" s="176">
        <v>0</v>
      </c>
      <c r="AI60" s="176">
        <v>0</v>
      </c>
      <c r="AJ60" s="176">
        <v>0</v>
      </c>
      <c r="AK60" s="176">
        <v>0</v>
      </c>
      <c r="AL60" s="176">
        <v>0</v>
      </c>
      <c r="AM60" s="176">
        <v>0</v>
      </c>
      <c r="AN60" s="176">
        <v>0</v>
      </c>
      <c r="AO60" s="176">
        <v>0</v>
      </c>
      <c r="AP60" s="176">
        <v>0</v>
      </c>
      <c r="AQ60" s="176">
        <v>0</v>
      </c>
      <c r="AR60" s="176">
        <v>0</v>
      </c>
    </row>
    <row r="61" spans="1:44" x14ac:dyDescent="0.15">
      <c r="A61" s="171">
        <v>43282</v>
      </c>
      <c r="B61" s="172" t="s">
        <v>757</v>
      </c>
      <c r="C61" s="172" t="s">
        <v>758</v>
      </c>
      <c r="D61" s="172" t="s">
        <v>737</v>
      </c>
      <c r="E61" s="173" t="s">
        <v>46</v>
      </c>
      <c r="F61" s="176">
        <v>0</v>
      </c>
      <c r="G61" s="174">
        <v>0</v>
      </c>
      <c r="H61" s="174">
        <v>0</v>
      </c>
      <c r="I61" s="175">
        <v>0</v>
      </c>
      <c r="J61" s="175">
        <v>0</v>
      </c>
      <c r="K61" s="176">
        <v>0</v>
      </c>
      <c r="L61" s="176">
        <v>0</v>
      </c>
      <c r="M61" s="176">
        <v>0</v>
      </c>
      <c r="N61" s="176">
        <v>0</v>
      </c>
      <c r="O61" s="176">
        <v>0</v>
      </c>
      <c r="P61" s="176">
        <v>0</v>
      </c>
      <c r="Q61" s="176">
        <v>0</v>
      </c>
      <c r="R61" s="176">
        <v>0</v>
      </c>
      <c r="S61" s="176">
        <v>0</v>
      </c>
      <c r="T61" s="176">
        <v>0</v>
      </c>
      <c r="U61" s="176">
        <v>0</v>
      </c>
      <c r="V61" s="176">
        <v>0</v>
      </c>
      <c r="W61" s="176">
        <v>0</v>
      </c>
      <c r="X61" s="176">
        <v>0</v>
      </c>
      <c r="Y61" s="176">
        <v>0</v>
      </c>
      <c r="Z61" s="176">
        <v>0</v>
      </c>
      <c r="AA61" s="176">
        <v>0</v>
      </c>
      <c r="AB61" s="176">
        <v>0</v>
      </c>
      <c r="AC61" s="176">
        <v>0</v>
      </c>
      <c r="AD61" s="176">
        <v>0</v>
      </c>
      <c r="AE61" s="176">
        <v>0</v>
      </c>
      <c r="AF61" s="176">
        <v>0</v>
      </c>
      <c r="AG61" s="176">
        <v>0</v>
      </c>
      <c r="AH61" s="176">
        <v>0</v>
      </c>
      <c r="AI61" s="176">
        <v>0</v>
      </c>
      <c r="AJ61" s="176">
        <v>0</v>
      </c>
      <c r="AK61" s="176">
        <v>0</v>
      </c>
      <c r="AL61" s="176">
        <v>0</v>
      </c>
      <c r="AM61" s="176">
        <v>0</v>
      </c>
      <c r="AN61" s="176">
        <v>0</v>
      </c>
      <c r="AO61" s="176">
        <v>0</v>
      </c>
      <c r="AP61" s="176">
        <v>0</v>
      </c>
      <c r="AQ61" s="176">
        <v>0</v>
      </c>
      <c r="AR61" s="176">
        <v>0</v>
      </c>
    </row>
    <row r="62" spans="1:44" x14ac:dyDescent="0.15">
      <c r="A62" s="171">
        <v>43282</v>
      </c>
      <c r="B62" s="172" t="s">
        <v>216</v>
      </c>
      <c r="C62" s="172" t="s">
        <v>111</v>
      </c>
      <c r="D62" s="172" t="s">
        <v>753</v>
      </c>
      <c r="E62" s="173" t="s">
        <v>732</v>
      </c>
      <c r="F62" s="176">
        <v>0</v>
      </c>
      <c r="G62" s="174">
        <v>0</v>
      </c>
      <c r="H62" s="174">
        <v>0</v>
      </c>
      <c r="I62" s="175">
        <v>0</v>
      </c>
      <c r="J62" s="175">
        <v>0</v>
      </c>
      <c r="K62" s="176">
        <v>0</v>
      </c>
      <c r="L62" s="176">
        <v>0</v>
      </c>
      <c r="M62" s="176">
        <v>0</v>
      </c>
      <c r="N62" s="176">
        <v>0</v>
      </c>
      <c r="O62" s="176">
        <v>0</v>
      </c>
      <c r="P62" s="176">
        <v>0</v>
      </c>
      <c r="Q62" s="176">
        <v>0</v>
      </c>
      <c r="R62" s="176">
        <v>0</v>
      </c>
      <c r="S62" s="176">
        <v>0</v>
      </c>
      <c r="T62" s="176">
        <v>0</v>
      </c>
      <c r="U62" s="176">
        <v>0</v>
      </c>
      <c r="V62" s="176">
        <v>0</v>
      </c>
      <c r="W62" s="176">
        <v>0</v>
      </c>
      <c r="X62" s="176">
        <v>0</v>
      </c>
      <c r="Y62" s="176">
        <v>0</v>
      </c>
      <c r="Z62" s="176">
        <v>0</v>
      </c>
      <c r="AA62" s="176">
        <v>0</v>
      </c>
      <c r="AB62" s="176">
        <v>0</v>
      </c>
      <c r="AC62" s="176">
        <v>0</v>
      </c>
      <c r="AD62" s="176">
        <v>0</v>
      </c>
      <c r="AE62" s="176">
        <v>0</v>
      </c>
      <c r="AF62" s="176">
        <v>0</v>
      </c>
      <c r="AG62" s="176">
        <v>0</v>
      </c>
      <c r="AH62" s="176">
        <v>0</v>
      </c>
      <c r="AI62" s="176">
        <v>0</v>
      </c>
      <c r="AJ62" s="176">
        <v>0</v>
      </c>
      <c r="AK62" s="176">
        <v>0</v>
      </c>
      <c r="AL62" s="176">
        <v>0</v>
      </c>
      <c r="AM62" s="176">
        <v>0</v>
      </c>
      <c r="AN62" s="176">
        <v>0</v>
      </c>
      <c r="AO62" s="176">
        <v>0</v>
      </c>
      <c r="AP62" s="176">
        <v>0</v>
      </c>
      <c r="AQ62" s="176">
        <v>0</v>
      </c>
      <c r="AR62" s="176">
        <v>0</v>
      </c>
    </row>
    <row r="63" spans="1:44" x14ac:dyDescent="0.15">
      <c r="A63" s="171">
        <v>43282</v>
      </c>
      <c r="B63" s="172" t="s">
        <v>314</v>
      </c>
      <c r="C63" s="172" t="s">
        <v>315</v>
      </c>
      <c r="D63" s="172" t="s">
        <v>745</v>
      </c>
      <c r="E63" s="173" t="s">
        <v>46</v>
      </c>
      <c r="F63" s="176">
        <v>0</v>
      </c>
      <c r="G63" s="174">
        <v>0</v>
      </c>
      <c r="H63" s="174">
        <v>0</v>
      </c>
      <c r="I63" s="175">
        <v>0</v>
      </c>
      <c r="J63" s="175">
        <v>0</v>
      </c>
      <c r="K63" s="176">
        <v>0</v>
      </c>
      <c r="L63" s="176">
        <v>0</v>
      </c>
      <c r="M63" s="176">
        <v>0</v>
      </c>
      <c r="N63" s="176">
        <v>0</v>
      </c>
      <c r="O63" s="176">
        <v>0</v>
      </c>
      <c r="P63" s="176">
        <v>0</v>
      </c>
      <c r="Q63" s="176">
        <v>0</v>
      </c>
      <c r="R63" s="176">
        <v>0</v>
      </c>
      <c r="S63" s="176">
        <v>0</v>
      </c>
      <c r="T63" s="176">
        <v>0</v>
      </c>
      <c r="U63" s="176">
        <v>0</v>
      </c>
      <c r="V63" s="176">
        <v>0</v>
      </c>
      <c r="W63" s="176">
        <v>0</v>
      </c>
      <c r="X63" s="176">
        <v>0</v>
      </c>
      <c r="Y63" s="176">
        <v>0</v>
      </c>
      <c r="Z63" s="176">
        <v>0</v>
      </c>
      <c r="AA63" s="176">
        <v>0</v>
      </c>
      <c r="AB63" s="176">
        <v>0</v>
      </c>
      <c r="AC63" s="176">
        <v>0</v>
      </c>
      <c r="AD63" s="176">
        <v>0</v>
      </c>
      <c r="AE63" s="176">
        <v>0</v>
      </c>
      <c r="AF63" s="176">
        <v>0</v>
      </c>
      <c r="AG63" s="176">
        <v>0</v>
      </c>
      <c r="AH63" s="176">
        <v>0</v>
      </c>
      <c r="AI63" s="176">
        <v>0</v>
      </c>
      <c r="AJ63" s="176">
        <v>0</v>
      </c>
      <c r="AK63" s="176">
        <v>0</v>
      </c>
      <c r="AL63" s="176">
        <v>0</v>
      </c>
      <c r="AM63" s="176">
        <v>0</v>
      </c>
      <c r="AN63" s="176">
        <v>0</v>
      </c>
      <c r="AO63" s="176">
        <v>0</v>
      </c>
      <c r="AP63" s="176">
        <v>0</v>
      </c>
      <c r="AQ63" s="176">
        <v>0</v>
      </c>
      <c r="AR63" s="176">
        <v>0</v>
      </c>
    </row>
    <row r="64" spans="1:44" x14ac:dyDescent="0.15">
      <c r="A64" s="171">
        <v>43282</v>
      </c>
      <c r="B64" s="172" t="s">
        <v>189</v>
      </c>
      <c r="C64" s="172" t="s">
        <v>165</v>
      </c>
      <c r="D64" s="172" t="s">
        <v>741</v>
      </c>
      <c r="E64" s="173" t="s">
        <v>732</v>
      </c>
      <c r="F64" s="176">
        <v>0</v>
      </c>
      <c r="G64" s="174">
        <v>0</v>
      </c>
      <c r="H64" s="174">
        <v>0</v>
      </c>
      <c r="I64" s="175">
        <v>0</v>
      </c>
      <c r="J64" s="175">
        <v>0</v>
      </c>
      <c r="K64" s="176">
        <v>0</v>
      </c>
      <c r="L64" s="176">
        <v>0</v>
      </c>
      <c r="M64" s="176">
        <v>0</v>
      </c>
      <c r="N64" s="176">
        <v>0</v>
      </c>
      <c r="O64" s="176">
        <v>0</v>
      </c>
      <c r="P64" s="176">
        <v>0</v>
      </c>
      <c r="Q64" s="176">
        <v>0</v>
      </c>
      <c r="R64" s="176">
        <v>0</v>
      </c>
      <c r="S64" s="176">
        <v>0</v>
      </c>
      <c r="T64" s="176">
        <v>0</v>
      </c>
      <c r="U64" s="176">
        <v>0</v>
      </c>
      <c r="V64" s="176">
        <v>0</v>
      </c>
      <c r="W64" s="176">
        <v>0</v>
      </c>
      <c r="X64" s="176">
        <v>0</v>
      </c>
      <c r="Y64" s="176">
        <v>0</v>
      </c>
      <c r="Z64" s="176">
        <v>0</v>
      </c>
      <c r="AA64" s="176">
        <v>0</v>
      </c>
      <c r="AB64" s="176">
        <v>0</v>
      </c>
      <c r="AC64" s="176">
        <v>0</v>
      </c>
      <c r="AD64" s="176">
        <v>0</v>
      </c>
      <c r="AE64" s="176">
        <v>0</v>
      </c>
      <c r="AF64" s="176">
        <v>0</v>
      </c>
      <c r="AG64" s="176">
        <v>0</v>
      </c>
      <c r="AH64" s="176">
        <v>0</v>
      </c>
      <c r="AI64" s="176">
        <v>0</v>
      </c>
      <c r="AJ64" s="176">
        <v>0</v>
      </c>
      <c r="AK64" s="176">
        <v>0</v>
      </c>
      <c r="AL64" s="176">
        <v>0</v>
      </c>
      <c r="AM64" s="176">
        <v>0</v>
      </c>
      <c r="AN64" s="176">
        <v>0</v>
      </c>
      <c r="AO64" s="176">
        <v>0</v>
      </c>
      <c r="AP64" s="176">
        <v>0</v>
      </c>
      <c r="AQ64" s="176">
        <v>0</v>
      </c>
      <c r="AR64" s="176">
        <v>0</v>
      </c>
    </row>
    <row r="65" spans="1:44" x14ac:dyDescent="0.15">
      <c r="A65" s="171">
        <v>43282</v>
      </c>
      <c r="B65" s="172" t="s">
        <v>743</v>
      </c>
      <c r="C65" s="172" t="s">
        <v>744</v>
      </c>
      <c r="D65" s="172" t="s">
        <v>737</v>
      </c>
      <c r="E65" s="173" t="s">
        <v>46</v>
      </c>
      <c r="F65" s="176">
        <v>0</v>
      </c>
      <c r="G65" s="174">
        <v>0</v>
      </c>
      <c r="H65" s="174">
        <v>0</v>
      </c>
      <c r="I65" s="175">
        <v>0</v>
      </c>
      <c r="J65" s="175">
        <v>0</v>
      </c>
      <c r="K65" s="176">
        <v>0</v>
      </c>
      <c r="L65" s="176">
        <v>0</v>
      </c>
      <c r="M65" s="176">
        <v>0</v>
      </c>
      <c r="N65" s="176">
        <v>0</v>
      </c>
      <c r="O65" s="176">
        <v>0</v>
      </c>
      <c r="P65" s="176">
        <v>0</v>
      </c>
      <c r="Q65" s="176">
        <v>0</v>
      </c>
      <c r="R65" s="176">
        <v>0</v>
      </c>
      <c r="S65" s="176">
        <v>0</v>
      </c>
      <c r="T65" s="176">
        <v>0</v>
      </c>
      <c r="U65" s="176">
        <v>0</v>
      </c>
      <c r="V65" s="176">
        <v>0</v>
      </c>
      <c r="W65" s="176">
        <v>0</v>
      </c>
      <c r="X65" s="176">
        <v>0</v>
      </c>
      <c r="Y65" s="176">
        <v>0</v>
      </c>
      <c r="Z65" s="176">
        <v>0</v>
      </c>
      <c r="AA65" s="176">
        <v>0</v>
      </c>
      <c r="AB65" s="176">
        <v>0</v>
      </c>
      <c r="AC65" s="176">
        <v>0</v>
      </c>
      <c r="AD65" s="176">
        <v>0</v>
      </c>
      <c r="AE65" s="176">
        <v>0</v>
      </c>
      <c r="AF65" s="176">
        <v>0</v>
      </c>
      <c r="AG65" s="176">
        <v>0</v>
      </c>
      <c r="AH65" s="176">
        <v>0</v>
      </c>
      <c r="AI65" s="176">
        <v>0</v>
      </c>
      <c r="AJ65" s="176">
        <v>0</v>
      </c>
      <c r="AK65" s="176">
        <v>0</v>
      </c>
      <c r="AL65" s="176">
        <v>0</v>
      </c>
      <c r="AM65" s="176">
        <v>0</v>
      </c>
      <c r="AN65" s="176">
        <v>0</v>
      </c>
      <c r="AO65" s="176">
        <v>0</v>
      </c>
      <c r="AP65" s="176">
        <v>0</v>
      </c>
      <c r="AQ65" s="176">
        <v>0</v>
      </c>
      <c r="AR65" s="176">
        <v>0</v>
      </c>
    </row>
    <row r="66" spans="1:44" x14ac:dyDescent="0.15">
      <c r="A66" s="171">
        <v>43282</v>
      </c>
      <c r="B66" s="172" t="s">
        <v>322</v>
      </c>
      <c r="C66" s="172" t="s">
        <v>323</v>
      </c>
      <c r="D66" s="172" t="s">
        <v>745</v>
      </c>
      <c r="E66" s="173" t="s">
        <v>746</v>
      </c>
      <c r="F66" s="176">
        <v>0</v>
      </c>
      <c r="G66" s="174">
        <v>0</v>
      </c>
      <c r="H66" s="174">
        <v>0</v>
      </c>
      <c r="I66" s="175">
        <v>0</v>
      </c>
      <c r="J66" s="175">
        <v>0</v>
      </c>
      <c r="K66" s="176">
        <v>0</v>
      </c>
      <c r="L66" s="176">
        <v>0</v>
      </c>
      <c r="M66" s="176">
        <v>0</v>
      </c>
      <c r="N66" s="176">
        <v>0</v>
      </c>
      <c r="O66" s="176">
        <v>0</v>
      </c>
      <c r="P66" s="176">
        <v>0</v>
      </c>
      <c r="Q66" s="176">
        <v>0</v>
      </c>
      <c r="R66" s="176">
        <v>0</v>
      </c>
      <c r="S66" s="176">
        <v>0</v>
      </c>
      <c r="T66" s="176">
        <v>0</v>
      </c>
      <c r="U66" s="176">
        <v>0</v>
      </c>
      <c r="V66" s="176">
        <v>0</v>
      </c>
      <c r="W66" s="176">
        <v>0</v>
      </c>
      <c r="X66" s="176">
        <v>0</v>
      </c>
      <c r="Y66" s="176">
        <v>0</v>
      </c>
      <c r="Z66" s="176">
        <v>0</v>
      </c>
      <c r="AA66" s="176">
        <v>0</v>
      </c>
      <c r="AB66" s="176">
        <v>0</v>
      </c>
      <c r="AC66" s="176">
        <v>0</v>
      </c>
      <c r="AD66" s="176">
        <v>0</v>
      </c>
      <c r="AE66" s="176">
        <v>0</v>
      </c>
      <c r="AF66" s="176">
        <v>0</v>
      </c>
      <c r="AG66" s="176">
        <v>0</v>
      </c>
      <c r="AH66" s="176">
        <v>0</v>
      </c>
      <c r="AI66" s="176">
        <v>0</v>
      </c>
      <c r="AJ66" s="176">
        <v>0</v>
      </c>
      <c r="AK66" s="176">
        <v>0</v>
      </c>
      <c r="AL66" s="176">
        <v>0</v>
      </c>
      <c r="AM66" s="176">
        <v>0</v>
      </c>
      <c r="AN66" s="176">
        <v>0</v>
      </c>
      <c r="AO66" s="176">
        <v>0</v>
      </c>
      <c r="AP66" s="176">
        <v>0</v>
      </c>
      <c r="AQ66" s="176">
        <v>0</v>
      </c>
      <c r="AR66" s="176">
        <v>0</v>
      </c>
    </row>
    <row r="67" spans="1:44" x14ac:dyDescent="0.15">
      <c r="A67" s="171">
        <v>43282</v>
      </c>
      <c r="B67" s="172" t="s">
        <v>779</v>
      </c>
      <c r="C67" s="172" t="s">
        <v>780</v>
      </c>
      <c r="D67" s="172" t="s">
        <v>749</v>
      </c>
      <c r="E67" s="173" t="s">
        <v>46</v>
      </c>
      <c r="F67" s="176">
        <v>0</v>
      </c>
      <c r="G67" s="174">
        <v>0</v>
      </c>
      <c r="H67" s="174">
        <v>0</v>
      </c>
      <c r="I67" s="175">
        <v>0</v>
      </c>
      <c r="J67" s="175">
        <v>0</v>
      </c>
      <c r="K67" s="176">
        <v>0</v>
      </c>
      <c r="L67" s="176">
        <v>0</v>
      </c>
      <c r="M67" s="176">
        <v>0</v>
      </c>
      <c r="N67" s="176">
        <v>0</v>
      </c>
      <c r="O67" s="176">
        <v>0</v>
      </c>
      <c r="P67" s="176">
        <v>0</v>
      </c>
      <c r="Q67" s="176">
        <v>0</v>
      </c>
      <c r="R67" s="176">
        <v>0</v>
      </c>
      <c r="S67" s="176">
        <v>0</v>
      </c>
      <c r="T67" s="176">
        <v>0</v>
      </c>
      <c r="U67" s="176">
        <v>0</v>
      </c>
      <c r="V67" s="176">
        <v>0</v>
      </c>
      <c r="W67" s="176">
        <v>0</v>
      </c>
      <c r="X67" s="176">
        <v>0</v>
      </c>
      <c r="Y67" s="176">
        <v>0</v>
      </c>
      <c r="Z67" s="176">
        <v>0</v>
      </c>
      <c r="AA67" s="176">
        <v>0</v>
      </c>
      <c r="AB67" s="176">
        <v>0</v>
      </c>
      <c r="AC67" s="176">
        <v>0</v>
      </c>
      <c r="AD67" s="176">
        <v>0</v>
      </c>
      <c r="AE67" s="176">
        <v>0</v>
      </c>
      <c r="AF67" s="176">
        <v>0</v>
      </c>
      <c r="AG67" s="176">
        <v>0</v>
      </c>
      <c r="AH67" s="176">
        <v>0</v>
      </c>
      <c r="AI67" s="176">
        <v>0</v>
      </c>
      <c r="AJ67" s="176">
        <v>0</v>
      </c>
      <c r="AK67" s="176">
        <v>0</v>
      </c>
      <c r="AL67" s="176">
        <v>0</v>
      </c>
      <c r="AM67" s="176">
        <v>0</v>
      </c>
      <c r="AN67" s="176">
        <v>0</v>
      </c>
      <c r="AO67" s="176">
        <v>0</v>
      </c>
      <c r="AP67" s="176">
        <v>0</v>
      </c>
      <c r="AQ67" s="176">
        <v>0</v>
      </c>
      <c r="AR67" s="176">
        <v>0</v>
      </c>
    </row>
    <row r="68" spans="1:44" x14ac:dyDescent="0.15">
      <c r="A68" s="171">
        <v>43282</v>
      </c>
      <c r="B68" s="172" t="s">
        <v>208</v>
      </c>
      <c r="C68" s="172" t="s">
        <v>97</v>
      </c>
      <c r="D68" s="172" t="s">
        <v>729</v>
      </c>
      <c r="E68" s="173" t="s">
        <v>732</v>
      </c>
      <c r="F68" s="176">
        <v>0</v>
      </c>
      <c r="G68" s="174">
        <v>0</v>
      </c>
      <c r="H68" s="174">
        <v>0</v>
      </c>
      <c r="I68" s="175">
        <v>0</v>
      </c>
      <c r="J68" s="175">
        <v>0</v>
      </c>
      <c r="K68" s="176">
        <v>0</v>
      </c>
      <c r="L68" s="176">
        <v>0</v>
      </c>
      <c r="M68" s="176">
        <v>0</v>
      </c>
      <c r="N68" s="176">
        <v>0</v>
      </c>
      <c r="O68" s="176">
        <v>0</v>
      </c>
      <c r="P68" s="176">
        <v>0</v>
      </c>
      <c r="Q68" s="176">
        <v>0</v>
      </c>
      <c r="R68" s="176">
        <v>0</v>
      </c>
      <c r="S68" s="176">
        <v>0</v>
      </c>
      <c r="T68" s="176">
        <v>0</v>
      </c>
      <c r="U68" s="176">
        <v>0</v>
      </c>
      <c r="V68" s="176">
        <v>0</v>
      </c>
      <c r="W68" s="176">
        <v>0</v>
      </c>
      <c r="X68" s="176">
        <v>0</v>
      </c>
      <c r="Y68" s="176">
        <v>0</v>
      </c>
      <c r="Z68" s="176">
        <v>0</v>
      </c>
      <c r="AA68" s="176">
        <v>0</v>
      </c>
      <c r="AB68" s="176">
        <v>0</v>
      </c>
      <c r="AC68" s="176">
        <v>0</v>
      </c>
      <c r="AD68" s="176">
        <v>0</v>
      </c>
      <c r="AE68" s="176">
        <v>0</v>
      </c>
      <c r="AF68" s="176">
        <v>0</v>
      </c>
      <c r="AG68" s="176">
        <v>0</v>
      </c>
      <c r="AH68" s="176">
        <v>0</v>
      </c>
      <c r="AI68" s="176">
        <v>0</v>
      </c>
      <c r="AJ68" s="176">
        <v>0</v>
      </c>
      <c r="AK68" s="176">
        <v>0</v>
      </c>
      <c r="AL68" s="176">
        <v>0</v>
      </c>
      <c r="AM68" s="176">
        <v>0</v>
      </c>
      <c r="AN68" s="176">
        <v>0</v>
      </c>
      <c r="AO68" s="176">
        <v>0</v>
      </c>
      <c r="AP68" s="176">
        <v>0</v>
      </c>
      <c r="AQ68" s="176">
        <v>0</v>
      </c>
      <c r="AR68" s="176">
        <v>0</v>
      </c>
    </row>
    <row r="69" spans="1:44" x14ac:dyDescent="0.15">
      <c r="A69" s="171">
        <v>43282</v>
      </c>
      <c r="B69" s="172" t="s">
        <v>243</v>
      </c>
      <c r="C69" s="172" t="s">
        <v>117</v>
      </c>
      <c r="D69" s="172" t="s">
        <v>733</v>
      </c>
      <c r="E69" s="173" t="s">
        <v>739</v>
      </c>
      <c r="F69" s="176">
        <v>0</v>
      </c>
      <c r="G69" s="174">
        <v>0</v>
      </c>
      <c r="H69" s="174">
        <v>0</v>
      </c>
      <c r="I69" s="175">
        <v>0</v>
      </c>
      <c r="J69" s="175">
        <v>0</v>
      </c>
      <c r="K69" s="176">
        <v>0</v>
      </c>
      <c r="L69" s="176">
        <v>0</v>
      </c>
      <c r="M69" s="176">
        <v>0</v>
      </c>
      <c r="N69" s="176">
        <v>0</v>
      </c>
      <c r="O69" s="176">
        <v>0</v>
      </c>
      <c r="P69" s="176">
        <v>0</v>
      </c>
      <c r="Q69" s="176">
        <v>0</v>
      </c>
      <c r="R69" s="176">
        <v>0</v>
      </c>
      <c r="S69" s="176">
        <v>0</v>
      </c>
      <c r="T69" s="176">
        <v>0</v>
      </c>
      <c r="U69" s="176">
        <v>0</v>
      </c>
      <c r="V69" s="176">
        <v>0</v>
      </c>
      <c r="W69" s="176">
        <v>0</v>
      </c>
      <c r="X69" s="176">
        <v>0</v>
      </c>
      <c r="Y69" s="176">
        <v>0</v>
      </c>
      <c r="Z69" s="176">
        <v>0</v>
      </c>
      <c r="AA69" s="176">
        <v>0</v>
      </c>
      <c r="AB69" s="176">
        <v>0</v>
      </c>
      <c r="AC69" s="176">
        <v>0</v>
      </c>
      <c r="AD69" s="176">
        <v>0</v>
      </c>
      <c r="AE69" s="176">
        <v>0</v>
      </c>
      <c r="AF69" s="176">
        <v>0</v>
      </c>
      <c r="AG69" s="176">
        <v>0</v>
      </c>
      <c r="AH69" s="176">
        <v>0</v>
      </c>
      <c r="AI69" s="176">
        <v>0</v>
      </c>
      <c r="AJ69" s="176">
        <v>0</v>
      </c>
      <c r="AK69" s="176">
        <v>0</v>
      </c>
      <c r="AL69" s="176">
        <v>0</v>
      </c>
      <c r="AM69" s="176">
        <v>0</v>
      </c>
      <c r="AN69" s="176">
        <v>0</v>
      </c>
      <c r="AO69" s="176">
        <v>0</v>
      </c>
      <c r="AP69" s="176">
        <v>0</v>
      </c>
      <c r="AQ69" s="176">
        <v>0</v>
      </c>
      <c r="AR69" s="176">
        <v>0</v>
      </c>
    </row>
    <row r="70" spans="1:44" x14ac:dyDescent="0.15">
      <c r="A70" s="171">
        <v>43282</v>
      </c>
      <c r="B70" s="172" t="s">
        <v>195</v>
      </c>
      <c r="C70" s="172" t="s">
        <v>166</v>
      </c>
      <c r="D70" s="172" t="s">
        <v>740</v>
      </c>
      <c r="E70" s="173" t="s">
        <v>732</v>
      </c>
      <c r="F70" s="176">
        <v>0</v>
      </c>
      <c r="G70" s="174">
        <v>0</v>
      </c>
      <c r="H70" s="174">
        <v>0</v>
      </c>
      <c r="I70" s="175">
        <v>0</v>
      </c>
      <c r="J70" s="175">
        <v>0</v>
      </c>
      <c r="K70" s="176">
        <v>0</v>
      </c>
      <c r="L70" s="176">
        <v>0</v>
      </c>
      <c r="M70" s="176">
        <v>0</v>
      </c>
      <c r="N70" s="176">
        <v>0</v>
      </c>
      <c r="O70" s="176">
        <v>0</v>
      </c>
      <c r="P70" s="176">
        <v>0</v>
      </c>
      <c r="Q70" s="176">
        <v>0</v>
      </c>
      <c r="R70" s="176">
        <v>0</v>
      </c>
      <c r="S70" s="176">
        <v>0</v>
      </c>
      <c r="T70" s="176">
        <v>0</v>
      </c>
      <c r="U70" s="176">
        <v>0</v>
      </c>
      <c r="V70" s="176">
        <v>0</v>
      </c>
      <c r="W70" s="176">
        <v>0</v>
      </c>
      <c r="X70" s="176">
        <v>0</v>
      </c>
      <c r="Y70" s="176">
        <v>0</v>
      </c>
      <c r="Z70" s="176">
        <v>0</v>
      </c>
      <c r="AA70" s="176">
        <v>0</v>
      </c>
      <c r="AB70" s="176">
        <v>0</v>
      </c>
      <c r="AC70" s="176">
        <v>0</v>
      </c>
      <c r="AD70" s="176">
        <v>0</v>
      </c>
      <c r="AE70" s="176">
        <v>0</v>
      </c>
      <c r="AF70" s="176">
        <v>0</v>
      </c>
      <c r="AG70" s="176">
        <v>0</v>
      </c>
      <c r="AH70" s="176">
        <v>0</v>
      </c>
      <c r="AI70" s="176">
        <v>0</v>
      </c>
      <c r="AJ70" s="176">
        <v>0</v>
      </c>
      <c r="AK70" s="176">
        <v>0</v>
      </c>
      <c r="AL70" s="176">
        <v>0</v>
      </c>
      <c r="AM70" s="176">
        <v>0</v>
      </c>
      <c r="AN70" s="176">
        <v>0</v>
      </c>
      <c r="AO70" s="176">
        <v>0</v>
      </c>
      <c r="AP70" s="176">
        <v>0</v>
      </c>
      <c r="AQ70" s="176">
        <v>0</v>
      </c>
      <c r="AR70" s="176">
        <v>0</v>
      </c>
    </row>
    <row r="71" spans="1:44" x14ac:dyDescent="0.15">
      <c r="A71" s="171">
        <v>43282</v>
      </c>
      <c r="B71" s="172" t="s">
        <v>177</v>
      </c>
      <c r="C71" s="172" t="s">
        <v>123</v>
      </c>
      <c r="D71" s="172" t="s">
        <v>753</v>
      </c>
      <c r="E71" s="173" t="s">
        <v>46</v>
      </c>
      <c r="F71" s="176">
        <v>0</v>
      </c>
      <c r="G71" s="174">
        <v>0</v>
      </c>
      <c r="H71" s="174">
        <v>0</v>
      </c>
      <c r="I71" s="175">
        <v>0</v>
      </c>
      <c r="J71" s="175">
        <v>0</v>
      </c>
      <c r="K71" s="176">
        <v>0</v>
      </c>
      <c r="L71" s="176">
        <v>0</v>
      </c>
      <c r="M71" s="176">
        <v>0</v>
      </c>
      <c r="N71" s="176">
        <v>0</v>
      </c>
      <c r="O71" s="176">
        <v>0</v>
      </c>
      <c r="P71" s="176">
        <v>0</v>
      </c>
      <c r="Q71" s="176">
        <v>0</v>
      </c>
      <c r="R71" s="176">
        <v>0</v>
      </c>
      <c r="S71" s="176">
        <v>0</v>
      </c>
      <c r="T71" s="176">
        <v>0</v>
      </c>
      <c r="U71" s="176">
        <v>0</v>
      </c>
      <c r="V71" s="176">
        <v>0</v>
      </c>
      <c r="W71" s="176">
        <v>0</v>
      </c>
      <c r="X71" s="176">
        <v>0</v>
      </c>
      <c r="Y71" s="176">
        <v>0</v>
      </c>
      <c r="Z71" s="176">
        <v>0</v>
      </c>
      <c r="AA71" s="176">
        <v>0</v>
      </c>
      <c r="AB71" s="176">
        <v>0</v>
      </c>
      <c r="AC71" s="176">
        <v>0</v>
      </c>
      <c r="AD71" s="176">
        <v>0</v>
      </c>
      <c r="AE71" s="176">
        <v>0</v>
      </c>
      <c r="AF71" s="176">
        <v>0</v>
      </c>
      <c r="AG71" s="176">
        <v>0</v>
      </c>
      <c r="AH71" s="176">
        <v>0</v>
      </c>
      <c r="AI71" s="176">
        <v>0</v>
      </c>
      <c r="AJ71" s="176">
        <v>0</v>
      </c>
      <c r="AK71" s="176">
        <v>0</v>
      </c>
      <c r="AL71" s="176">
        <v>0</v>
      </c>
      <c r="AM71" s="176">
        <v>0</v>
      </c>
      <c r="AN71" s="176">
        <v>0</v>
      </c>
      <c r="AO71" s="176">
        <v>0</v>
      </c>
      <c r="AP71" s="176">
        <v>0</v>
      </c>
      <c r="AQ71" s="176">
        <v>0</v>
      </c>
      <c r="AR71" s="176">
        <v>0</v>
      </c>
    </row>
    <row r="72" spans="1:44" x14ac:dyDescent="0.15">
      <c r="A72" s="171">
        <v>43282</v>
      </c>
      <c r="B72" s="172" t="s">
        <v>232</v>
      </c>
      <c r="C72" s="172" t="s">
        <v>152</v>
      </c>
      <c r="D72" s="172" t="s">
        <v>766</v>
      </c>
      <c r="E72" s="173" t="s">
        <v>46</v>
      </c>
      <c r="F72" s="176">
        <v>0</v>
      </c>
      <c r="G72" s="174">
        <v>0</v>
      </c>
      <c r="H72" s="174">
        <v>0</v>
      </c>
      <c r="I72" s="175">
        <v>0</v>
      </c>
      <c r="J72" s="175">
        <v>0</v>
      </c>
      <c r="K72" s="176">
        <v>0</v>
      </c>
      <c r="L72" s="176">
        <v>0</v>
      </c>
      <c r="M72" s="176">
        <v>0</v>
      </c>
      <c r="N72" s="176">
        <v>0</v>
      </c>
      <c r="O72" s="176">
        <v>0</v>
      </c>
      <c r="P72" s="176">
        <v>0</v>
      </c>
      <c r="Q72" s="176">
        <v>0</v>
      </c>
      <c r="R72" s="176">
        <v>0</v>
      </c>
      <c r="S72" s="176">
        <v>0</v>
      </c>
      <c r="T72" s="176">
        <v>0</v>
      </c>
      <c r="U72" s="176">
        <v>0</v>
      </c>
      <c r="V72" s="176">
        <v>0</v>
      </c>
      <c r="W72" s="176">
        <v>0</v>
      </c>
      <c r="X72" s="176">
        <v>0</v>
      </c>
      <c r="Y72" s="176">
        <v>0</v>
      </c>
      <c r="Z72" s="176">
        <v>0</v>
      </c>
      <c r="AA72" s="176">
        <v>0</v>
      </c>
      <c r="AB72" s="176">
        <v>0</v>
      </c>
      <c r="AC72" s="176">
        <v>0</v>
      </c>
      <c r="AD72" s="176">
        <v>0</v>
      </c>
      <c r="AE72" s="176">
        <v>0</v>
      </c>
      <c r="AF72" s="176">
        <v>0</v>
      </c>
      <c r="AG72" s="176">
        <v>0</v>
      </c>
      <c r="AH72" s="176">
        <v>0</v>
      </c>
      <c r="AI72" s="176">
        <v>0</v>
      </c>
      <c r="AJ72" s="176">
        <v>0</v>
      </c>
      <c r="AK72" s="176">
        <v>0</v>
      </c>
      <c r="AL72" s="176">
        <v>0</v>
      </c>
      <c r="AM72" s="176">
        <v>0</v>
      </c>
      <c r="AN72" s="176">
        <v>0</v>
      </c>
      <c r="AO72" s="176">
        <v>0</v>
      </c>
      <c r="AP72" s="176">
        <v>0</v>
      </c>
      <c r="AQ72" s="176">
        <v>0</v>
      </c>
      <c r="AR72" s="176">
        <v>0</v>
      </c>
    </row>
    <row r="73" spans="1:44" x14ac:dyDescent="0.15">
      <c r="A73" s="171">
        <v>43282</v>
      </c>
      <c r="B73" s="172" t="s">
        <v>354</v>
      </c>
      <c r="C73" s="172" t="s">
        <v>355</v>
      </c>
      <c r="D73" s="172" t="s">
        <v>734</v>
      </c>
      <c r="E73" s="173" t="s">
        <v>46</v>
      </c>
      <c r="F73" s="176">
        <v>0</v>
      </c>
      <c r="G73" s="174">
        <v>0</v>
      </c>
      <c r="H73" s="174">
        <v>0</v>
      </c>
      <c r="I73" s="175">
        <v>0</v>
      </c>
      <c r="J73" s="175">
        <v>0</v>
      </c>
      <c r="K73" s="176">
        <v>0</v>
      </c>
      <c r="L73" s="176">
        <v>0</v>
      </c>
      <c r="M73" s="176">
        <v>0</v>
      </c>
      <c r="N73" s="176">
        <v>0</v>
      </c>
      <c r="O73" s="176">
        <v>0</v>
      </c>
      <c r="P73" s="176">
        <v>0</v>
      </c>
      <c r="Q73" s="176">
        <v>0</v>
      </c>
      <c r="R73" s="176">
        <v>0</v>
      </c>
      <c r="S73" s="176">
        <v>0</v>
      </c>
      <c r="T73" s="176">
        <v>0</v>
      </c>
      <c r="U73" s="176">
        <v>0</v>
      </c>
      <c r="V73" s="176">
        <v>0</v>
      </c>
      <c r="W73" s="176">
        <v>0</v>
      </c>
      <c r="X73" s="176">
        <v>0</v>
      </c>
      <c r="Y73" s="176">
        <v>0</v>
      </c>
      <c r="Z73" s="176">
        <v>0</v>
      </c>
      <c r="AA73" s="176">
        <v>0</v>
      </c>
      <c r="AB73" s="176">
        <v>0</v>
      </c>
      <c r="AC73" s="176">
        <v>0</v>
      </c>
      <c r="AD73" s="176">
        <v>0</v>
      </c>
      <c r="AE73" s="176">
        <v>0</v>
      </c>
      <c r="AF73" s="176">
        <v>0</v>
      </c>
      <c r="AG73" s="176">
        <v>0</v>
      </c>
      <c r="AH73" s="176">
        <v>0</v>
      </c>
      <c r="AI73" s="176">
        <v>0</v>
      </c>
      <c r="AJ73" s="176">
        <v>0</v>
      </c>
      <c r="AK73" s="176">
        <v>0</v>
      </c>
      <c r="AL73" s="176">
        <v>0</v>
      </c>
      <c r="AM73" s="176">
        <v>0</v>
      </c>
      <c r="AN73" s="176">
        <v>0</v>
      </c>
      <c r="AO73" s="176">
        <v>0</v>
      </c>
      <c r="AP73" s="176">
        <v>0</v>
      </c>
      <c r="AQ73" s="176">
        <v>0</v>
      </c>
      <c r="AR73" s="176">
        <v>0</v>
      </c>
    </row>
    <row r="74" spans="1:44" x14ac:dyDescent="0.15">
      <c r="A74" s="171">
        <v>43282</v>
      </c>
      <c r="B74" s="172" t="s">
        <v>186</v>
      </c>
      <c r="C74" s="172" t="s">
        <v>162</v>
      </c>
      <c r="D74" s="172" t="s">
        <v>749</v>
      </c>
      <c r="E74" s="173" t="s">
        <v>732</v>
      </c>
      <c r="F74" s="176">
        <v>0</v>
      </c>
      <c r="G74" s="174">
        <v>0</v>
      </c>
      <c r="H74" s="174">
        <v>0</v>
      </c>
      <c r="I74" s="175">
        <v>0</v>
      </c>
      <c r="J74" s="175">
        <v>0</v>
      </c>
      <c r="K74" s="176">
        <v>0</v>
      </c>
      <c r="L74" s="176">
        <v>0</v>
      </c>
      <c r="M74" s="176">
        <v>0</v>
      </c>
      <c r="N74" s="176">
        <v>0</v>
      </c>
      <c r="O74" s="176">
        <v>0</v>
      </c>
      <c r="P74" s="176">
        <v>0</v>
      </c>
      <c r="Q74" s="176">
        <v>0</v>
      </c>
      <c r="R74" s="176">
        <v>0</v>
      </c>
      <c r="S74" s="176">
        <v>0</v>
      </c>
      <c r="T74" s="176">
        <v>0</v>
      </c>
      <c r="U74" s="176">
        <v>0</v>
      </c>
      <c r="V74" s="176">
        <v>0</v>
      </c>
      <c r="W74" s="176">
        <v>0</v>
      </c>
      <c r="X74" s="176">
        <v>0</v>
      </c>
      <c r="Y74" s="176">
        <v>0</v>
      </c>
      <c r="Z74" s="176">
        <v>0</v>
      </c>
      <c r="AA74" s="176">
        <v>0</v>
      </c>
      <c r="AB74" s="176">
        <v>0</v>
      </c>
      <c r="AC74" s="176">
        <v>0</v>
      </c>
      <c r="AD74" s="176">
        <v>0</v>
      </c>
      <c r="AE74" s="176">
        <v>0</v>
      </c>
      <c r="AF74" s="176">
        <v>0</v>
      </c>
      <c r="AG74" s="176">
        <v>0</v>
      </c>
      <c r="AH74" s="176">
        <v>0</v>
      </c>
      <c r="AI74" s="176">
        <v>0</v>
      </c>
      <c r="AJ74" s="176">
        <v>0</v>
      </c>
      <c r="AK74" s="176">
        <v>0</v>
      </c>
      <c r="AL74" s="176">
        <v>0</v>
      </c>
      <c r="AM74" s="176">
        <v>0</v>
      </c>
      <c r="AN74" s="176">
        <v>0</v>
      </c>
      <c r="AO74" s="176">
        <v>0</v>
      </c>
      <c r="AP74" s="176">
        <v>0</v>
      </c>
      <c r="AQ74" s="176">
        <v>0</v>
      </c>
      <c r="AR74" s="176">
        <v>0</v>
      </c>
    </row>
    <row r="75" spans="1:44" x14ac:dyDescent="0.15">
      <c r="A75" s="171">
        <v>43282</v>
      </c>
      <c r="B75" s="172" t="s">
        <v>787</v>
      </c>
      <c r="C75" s="172" t="s">
        <v>788</v>
      </c>
      <c r="D75" s="172" t="s">
        <v>737</v>
      </c>
      <c r="E75" s="173" t="s">
        <v>46</v>
      </c>
      <c r="F75" s="176">
        <v>0</v>
      </c>
      <c r="G75" s="174">
        <v>0</v>
      </c>
      <c r="H75" s="174">
        <v>0</v>
      </c>
      <c r="I75" s="175">
        <v>0</v>
      </c>
      <c r="J75" s="175">
        <v>0</v>
      </c>
      <c r="K75" s="176">
        <v>0</v>
      </c>
      <c r="L75" s="176">
        <v>0</v>
      </c>
      <c r="M75" s="176">
        <v>0</v>
      </c>
      <c r="N75" s="176">
        <v>0</v>
      </c>
      <c r="O75" s="176">
        <v>0</v>
      </c>
      <c r="P75" s="176">
        <v>0</v>
      </c>
      <c r="Q75" s="176">
        <v>0</v>
      </c>
      <c r="R75" s="176">
        <v>0</v>
      </c>
      <c r="S75" s="176">
        <v>0</v>
      </c>
      <c r="T75" s="176">
        <v>0</v>
      </c>
      <c r="U75" s="176">
        <v>0</v>
      </c>
      <c r="V75" s="176">
        <v>0</v>
      </c>
      <c r="W75" s="176">
        <v>0</v>
      </c>
      <c r="X75" s="176">
        <v>0</v>
      </c>
      <c r="Y75" s="176">
        <v>0</v>
      </c>
      <c r="Z75" s="176">
        <v>0</v>
      </c>
      <c r="AA75" s="176">
        <v>0</v>
      </c>
      <c r="AB75" s="176">
        <v>0</v>
      </c>
      <c r="AC75" s="176">
        <v>0</v>
      </c>
      <c r="AD75" s="176">
        <v>0</v>
      </c>
      <c r="AE75" s="176">
        <v>0</v>
      </c>
      <c r="AF75" s="176">
        <v>0</v>
      </c>
      <c r="AG75" s="176">
        <v>0</v>
      </c>
      <c r="AH75" s="176">
        <v>0</v>
      </c>
      <c r="AI75" s="176">
        <v>0</v>
      </c>
      <c r="AJ75" s="176">
        <v>0</v>
      </c>
      <c r="AK75" s="176">
        <v>0</v>
      </c>
      <c r="AL75" s="176">
        <v>0</v>
      </c>
      <c r="AM75" s="176">
        <v>0</v>
      </c>
      <c r="AN75" s="176">
        <v>0</v>
      </c>
      <c r="AO75" s="176">
        <v>0</v>
      </c>
      <c r="AP75" s="176">
        <v>0</v>
      </c>
      <c r="AQ75" s="176">
        <v>0</v>
      </c>
      <c r="AR75" s="176">
        <v>0</v>
      </c>
    </row>
    <row r="76" spans="1:44" x14ac:dyDescent="0.15">
      <c r="A76" s="171">
        <v>43282</v>
      </c>
      <c r="B76" s="172" t="s">
        <v>336</v>
      </c>
      <c r="C76" s="172" t="s">
        <v>337</v>
      </c>
      <c r="D76" s="172" t="s">
        <v>749</v>
      </c>
      <c r="E76" s="173" t="s">
        <v>732</v>
      </c>
      <c r="F76" s="176">
        <v>0</v>
      </c>
      <c r="G76" s="174">
        <v>0</v>
      </c>
      <c r="H76" s="174">
        <v>0</v>
      </c>
      <c r="I76" s="175">
        <v>0</v>
      </c>
      <c r="J76" s="175">
        <v>0</v>
      </c>
      <c r="K76" s="176">
        <v>0</v>
      </c>
      <c r="L76" s="176">
        <v>0</v>
      </c>
      <c r="M76" s="176">
        <v>0</v>
      </c>
      <c r="N76" s="176">
        <v>0</v>
      </c>
      <c r="O76" s="176">
        <v>0</v>
      </c>
      <c r="P76" s="176">
        <v>0</v>
      </c>
      <c r="Q76" s="176">
        <v>0</v>
      </c>
      <c r="R76" s="176">
        <v>0</v>
      </c>
      <c r="S76" s="176">
        <v>0</v>
      </c>
      <c r="T76" s="176">
        <v>0</v>
      </c>
      <c r="U76" s="176">
        <v>0</v>
      </c>
      <c r="V76" s="176">
        <v>0</v>
      </c>
      <c r="W76" s="176">
        <v>0</v>
      </c>
      <c r="X76" s="176">
        <v>0</v>
      </c>
      <c r="Y76" s="176">
        <v>0</v>
      </c>
      <c r="Z76" s="176">
        <v>0</v>
      </c>
      <c r="AA76" s="176">
        <v>0</v>
      </c>
      <c r="AB76" s="176">
        <v>0</v>
      </c>
      <c r="AC76" s="176">
        <v>0</v>
      </c>
      <c r="AD76" s="176">
        <v>0</v>
      </c>
      <c r="AE76" s="176">
        <v>0</v>
      </c>
      <c r="AF76" s="176">
        <v>0</v>
      </c>
      <c r="AG76" s="176">
        <v>0</v>
      </c>
      <c r="AH76" s="176">
        <v>0</v>
      </c>
      <c r="AI76" s="176">
        <v>0</v>
      </c>
      <c r="AJ76" s="176">
        <v>0</v>
      </c>
      <c r="AK76" s="176">
        <v>0</v>
      </c>
      <c r="AL76" s="176">
        <v>0</v>
      </c>
      <c r="AM76" s="176">
        <v>0</v>
      </c>
      <c r="AN76" s="176">
        <v>0</v>
      </c>
      <c r="AO76" s="176">
        <v>0</v>
      </c>
      <c r="AP76" s="176">
        <v>0</v>
      </c>
      <c r="AQ76" s="176">
        <v>0</v>
      </c>
      <c r="AR76" s="176">
        <v>0</v>
      </c>
    </row>
    <row r="77" spans="1:44" x14ac:dyDescent="0.15">
      <c r="A77" s="171">
        <v>43282</v>
      </c>
      <c r="B77" s="172" t="s">
        <v>182</v>
      </c>
      <c r="C77" s="172" t="s">
        <v>105</v>
      </c>
      <c r="D77" s="172" t="s">
        <v>729</v>
      </c>
      <c r="E77" s="173" t="s">
        <v>732</v>
      </c>
      <c r="F77" s="176">
        <v>0</v>
      </c>
      <c r="G77" s="174">
        <v>0</v>
      </c>
      <c r="H77" s="174">
        <v>0</v>
      </c>
      <c r="I77" s="175">
        <v>0</v>
      </c>
      <c r="J77" s="175">
        <v>0</v>
      </c>
      <c r="K77" s="176">
        <v>0</v>
      </c>
      <c r="L77" s="176">
        <v>0</v>
      </c>
      <c r="M77" s="176">
        <v>0</v>
      </c>
      <c r="N77" s="176">
        <v>0</v>
      </c>
      <c r="O77" s="176">
        <v>0</v>
      </c>
      <c r="P77" s="176">
        <v>0</v>
      </c>
      <c r="Q77" s="176">
        <v>0</v>
      </c>
      <c r="R77" s="176">
        <v>0</v>
      </c>
      <c r="S77" s="176">
        <v>0</v>
      </c>
      <c r="T77" s="176">
        <v>0</v>
      </c>
      <c r="U77" s="176">
        <v>0</v>
      </c>
      <c r="V77" s="176">
        <v>0</v>
      </c>
      <c r="W77" s="176">
        <v>0</v>
      </c>
      <c r="X77" s="176">
        <v>0</v>
      </c>
      <c r="Y77" s="176">
        <v>0</v>
      </c>
      <c r="Z77" s="176">
        <v>0</v>
      </c>
      <c r="AA77" s="176">
        <v>0</v>
      </c>
      <c r="AB77" s="176">
        <v>0</v>
      </c>
      <c r="AC77" s="176">
        <v>0</v>
      </c>
      <c r="AD77" s="176">
        <v>0</v>
      </c>
      <c r="AE77" s="176">
        <v>0</v>
      </c>
      <c r="AF77" s="176">
        <v>0</v>
      </c>
      <c r="AG77" s="176">
        <v>0</v>
      </c>
      <c r="AH77" s="176">
        <v>0</v>
      </c>
      <c r="AI77" s="176">
        <v>0</v>
      </c>
      <c r="AJ77" s="176">
        <v>0</v>
      </c>
      <c r="AK77" s="176">
        <v>0</v>
      </c>
      <c r="AL77" s="176">
        <v>0</v>
      </c>
      <c r="AM77" s="176">
        <v>0</v>
      </c>
      <c r="AN77" s="176">
        <v>0</v>
      </c>
      <c r="AO77" s="176">
        <v>0</v>
      </c>
      <c r="AP77" s="176">
        <v>0</v>
      </c>
      <c r="AQ77" s="176">
        <v>0</v>
      </c>
      <c r="AR77" s="176">
        <v>0</v>
      </c>
    </row>
    <row r="78" spans="1:44" x14ac:dyDescent="0.15">
      <c r="A78" s="171">
        <v>43282</v>
      </c>
      <c r="B78" s="172" t="s">
        <v>214</v>
      </c>
      <c r="C78" s="172" t="s">
        <v>158</v>
      </c>
      <c r="D78" s="172" t="s">
        <v>750</v>
      </c>
      <c r="E78" s="173" t="s">
        <v>732</v>
      </c>
      <c r="F78" s="176">
        <v>0</v>
      </c>
      <c r="G78" s="174">
        <v>0</v>
      </c>
      <c r="H78" s="174">
        <v>0</v>
      </c>
      <c r="I78" s="175">
        <v>0</v>
      </c>
      <c r="J78" s="175">
        <v>0</v>
      </c>
      <c r="K78" s="176">
        <v>0</v>
      </c>
      <c r="L78" s="176">
        <v>0</v>
      </c>
      <c r="M78" s="176">
        <v>0</v>
      </c>
      <c r="N78" s="176">
        <v>0</v>
      </c>
      <c r="O78" s="176">
        <v>0</v>
      </c>
      <c r="P78" s="176">
        <v>0</v>
      </c>
      <c r="Q78" s="176">
        <v>0</v>
      </c>
      <c r="R78" s="176">
        <v>0</v>
      </c>
      <c r="S78" s="176">
        <v>0</v>
      </c>
      <c r="T78" s="176">
        <v>0</v>
      </c>
      <c r="U78" s="176">
        <v>0</v>
      </c>
      <c r="V78" s="176">
        <v>0</v>
      </c>
      <c r="W78" s="176">
        <v>0</v>
      </c>
      <c r="X78" s="176">
        <v>0</v>
      </c>
      <c r="Y78" s="176">
        <v>0</v>
      </c>
      <c r="Z78" s="176">
        <v>0</v>
      </c>
      <c r="AA78" s="176">
        <v>0</v>
      </c>
      <c r="AB78" s="176">
        <v>0</v>
      </c>
      <c r="AC78" s="176">
        <v>0</v>
      </c>
      <c r="AD78" s="176">
        <v>0</v>
      </c>
      <c r="AE78" s="176">
        <v>0</v>
      </c>
      <c r="AF78" s="176">
        <v>0</v>
      </c>
      <c r="AG78" s="176">
        <v>0</v>
      </c>
      <c r="AH78" s="176">
        <v>0</v>
      </c>
      <c r="AI78" s="176">
        <v>0</v>
      </c>
      <c r="AJ78" s="176">
        <v>0</v>
      </c>
      <c r="AK78" s="176">
        <v>0</v>
      </c>
      <c r="AL78" s="176">
        <v>0</v>
      </c>
      <c r="AM78" s="176">
        <v>0</v>
      </c>
      <c r="AN78" s="176">
        <v>0</v>
      </c>
      <c r="AO78" s="176">
        <v>0</v>
      </c>
      <c r="AP78" s="176">
        <v>0</v>
      </c>
      <c r="AQ78" s="176">
        <v>0</v>
      </c>
      <c r="AR78" s="176">
        <v>0</v>
      </c>
    </row>
    <row r="79" spans="1:44" x14ac:dyDescent="0.15">
      <c r="A79" s="171">
        <v>43282</v>
      </c>
      <c r="B79" s="172" t="s">
        <v>231</v>
      </c>
      <c r="C79" s="172" t="s">
        <v>150</v>
      </c>
      <c r="D79" s="172" t="s">
        <v>741</v>
      </c>
      <c r="E79" s="173" t="s">
        <v>732</v>
      </c>
      <c r="F79" s="176">
        <v>0</v>
      </c>
      <c r="G79" s="174">
        <v>0</v>
      </c>
      <c r="H79" s="174">
        <v>0</v>
      </c>
      <c r="I79" s="175">
        <v>0</v>
      </c>
      <c r="J79" s="175">
        <v>0</v>
      </c>
      <c r="K79" s="176">
        <v>0</v>
      </c>
      <c r="L79" s="176">
        <v>0</v>
      </c>
      <c r="M79" s="176">
        <v>0</v>
      </c>
      <c r="N79" s="176">
        <v>0</v>
      </c>
      <c r="O79" s="176">
        <v>0</v>
      </c>
      <c r="P79" s="176">
        <v>0</v>
      </c>
      <c r="Q79" s="176">
        <v>0</v>
      </c>
      <c r="R79" s="176">
        <v>0</v>
      </c>
      <c r="S79" s="176">
        <v>0</v>
      </c>
      <c r="T79" s="176">
        <v>0</v>
      </c>
      <c r="U79" s="176">
        <v>0</v>
      </c>
      <c r="V79" s="176">
        <v>0</v>
      </c>
      <c r="W79" s="176">
        <v>0</v>
      </c>
      <c r="X79" s="176">
        <v>0</v>
      </c>
      <c r="Y79" s="176">
        <v>0</v>
      </c>
      <c r="Z79" s="176">
        <v>0</v>
      </c>
      <c r="AA79" s="176">
        <v>0</v>
      </c>
      <c r="AB79" s="176">
        <v>0</v>
      </c>
      <c r="AC79" s="176">
        <v>0</v>
      </c>
      <c r="AD79" s="176">
        <v>0</v>
      </c>
      <c r="AE79" s="176">
        <v>0</v>
      </c>
      <c r="AF79" s="176">
        <v>0</v>
      </c>
      <c r="AG79" s="176">
        <v>0</v>
      </c>
      <c r="AH79" s="176">
        <v>0</v>
      </c>
      <c r="AI79" s="176">
        <v>0</v>
      </c>
      <c r="AJ79" s="176">
        <v>0</v>
      </c>
      <c r="AK79" s="176">
        <v>0</v>
      </c>
      <c r="AL79" s="176">
        <v>0</v>
      </c>
      <c r="AM79" s="176">
        <v>0</v>
      </c>
      <c r="AN79" s="176">
        <v>0</v>
      </c>
      <c r="AO79" s="176">
        <v>0</v>
      </c>
      <c r="AP79" s="176">
        <v>0</v>
      </c>
      <c r="AQ79" s="176">
        <v>0</v>
      </c>
      <c r="AR79" s="176">
        <v>0</v>
      </c>
    </row>
    <row r="80" spans="1:44" x14ac:dyDescent="0.15">
      <c r="A80" s="171">
        <v>43282</v>
      </c>
      <c r="B80" s="172" t="s">
        <v>251</v>
      </c>
      <c r="C80" s="172" t="s">
        <v>107</v>
      </c>
      <c r="D80" s="172" t="s">
        <v>734</v>
      </c>
      <c r="E80" s="173" t="s">
        <v>789</v>
      </c>
      <c r="F80" s="176">
        <v>0</v>
      </c>
      <c r="G80" s="174">
        <v>0</v>
      </c>
      <c r="H80" s="174">
        <v>0</v>
      </c>
      <c r="I80" s="175">
        <v>0</v>
      </c>
      <c r="J80" s="175">
        <v>0</v>
      </c>
      <c r="K80" s="176">
        <v>0</v>
      </c>
      <c r="L80" s="176">
        <v>0</v>
      </c>
      <c r="M80" s="176">
        <v>0</v>
      </c>
      <c r="N80" s="176">
        <v>0</v>
      </c>
      <c r="O80" s="176">
        <v>0</v>
      </c>
      <c r="P80" s="176">
        <v>0</v>
      </c>
      <c r="Q80" s="176">
        <v>0</v>
      </c>
      <c r="R80" s="176">
        <v>0</v>
      </c>
      <c r="S80" s="176">
        <v>0</v>
      </c>
      <c r="T80" s="176">
        <v>0</v>
      </c>
      <c r="U80" s="176">
        <v>0</v>
      </c>
      <c r="V80" s="176">
        <v>0</v>
      </c>
      <c r="W80" s="176">
        <v>0</v>
      </c>
      <c r="X80" s="176">
        <v>0</v>
      </c>
      <c r="Y80" s="176">
        <v>0</v>
      </c>
      <c r="Z80" s="176">
        <v>0</v>
      </c>
      <c r="AA80" s="176">
        <v>0</v>
      </c>
      <c r="AB80" s="176">
        <v>0</v>
      </c>
      <c r="AC80" s="176">
        <v>0</v>
      </c>
      <c r="AD80" s="176">
        <v>0</v>
      </c>
      <c r="AE80" s="176">
        <v>0</v>
      </c>
      <c r="AF80" s="176">
        <v>0</v>
      </c>
      <c r="AG80" s="176">
        <v>0</v>
      </c>
      <c r="AH80" s="176">
        <v>0</v>
      </c>
      <c r="AI80" s="176">
        <v>0</v>
      </c>
      <c r="AJ80" s="176">
        <v>0</v>
      </c>
      <c r="AK80" s="176">
        <v>0</v>
      </c>
      <c r="AL80" s="176">
        <v>0</v>
      </c>
      <c r="AM80" s="176">
        <v>0</v>
      </c>
      <c r="AN80" s="176">
        <v>0</v>
      </c>
      <c r="AO80" s="176">
        <v>0</v>
      </c>
      <c r="AP80" s="176">
        <v>0</v>
      </c>
      <c r="AQ80" s="176">
        <v>0</v>
      </c>
      <c r="AR80" s="176">
        <v>0</v>
      </c>
    </row>
    <row r="81" spans="1:44" x14ac:dyDescent="0.15">
      <c r="A81" s="171">
        <v>43282</v>
      </c>
      <c r="B81" s="172" t="s">
        <v>935</v>
      </c>
      <c r="C81" s="172" t="s">
        <v>936</v>
      </c>
      <c r="D81" s="172" t="s">
        <v>729</v>
      </c>
      <c r="E81" s="173" t="s">
        <v>746</v>
      </c>
      <c r="F81" s="176">
        <v>0</v>
      </c>
      <c r="G81" s="174">
        <v>0</v>
      </c>
      <c r="H81" s="174">
        <v>0</v>
      </c>
      <c r="I81" s="175">
        <v>0</v>
      </c>
      <c r="J81" s="175">
        <v>0</v>
      </c>
      <c r="K81" s="176">
        <v>0</v>
      </c>
      <c r="L81" s="176">
        <v>0</v>
      </c>
      <c r="M81" s="176">
        <v>0</v>
      </c>
      <c r="N81" s="176">
        <v>0</v>
      </c>
      <c r="O81" s="176">
        <v>0</v>
      </c>
      <c r="P81" s="176">
        <v>0</v>
      </c>
      <c r="Q81" s="176">
        <v>0</v>
      </c>
      <c r="R81" s="176">
        <v>0</v>
      </c>
      <c r="S81" s="176">
        <v>0</v>
      </c>
      <c r="T81" s="176">
        <v>0</v>
      </c>
      <c r="U81" s="176">
        <v>0</v>
      </c>
      <c r="V81" s="176">
        <v>0</v>
      </c>
      <c r="W81" s="176">
        <v>0</v>
      </c>
      <c r="X81" s="176">
        <v>0</v>
      </c>
      <c r="Y81" s="176">
        <v>0</v>
      </c>
      <c r="Z81" s="176">
        <v>0</v>
      </c>
      <c r="AA81" s="176">
        <v>0</v>
      </c>
      <c r="AB81" s="176">
        <v>0</v>
      </c>
      <c r="AC81" s="176">
        <v>0</v>
      </c>
      <c r="AD81" s="176">
        <v>0</v>
      </c>
      <c r="AE81" s="176">
        <v>0</v>
      </c>
      <c r="AF81" s="176">
        <v>0</v>
      </c>
      <c r="AG81" s="176">
        <v>0</v>
      </c>
      <c r="AH81" s="176">
        <v>0</v>
      </c>
      <c r="AI81" s="176">
        <v>0</v>
      </c>
      <c r="AJ81" s="176">
        <v>0</v>
      </c>
      <c r="AK81" s="176">
        <v>0</v>
      </c>
      <c r="AL81" s="176">
        <v>0</v>
      </c>
      <c r="AM81" s="176">
        <v>0</v>
      </c>
      <c r="AN81" s="176">
        <v>0</v>
      </c>
      <c r="AO81" s="176">
        <v>0</v>
      </c>
      <c r="AP81" s="176">
        <v>0</v>
      </c>
      <c r="AQ81" s="176">
        <v>0</v>
      </c>
      <c r="AR81" s="176">
        <v>0</v>
      </c>
    </row>
    <row r="82" spans="1:44" x14ac:dyDescent="0.15">
      <c r="A82" s="171">
        <v>43282</v>
      </c>
      <c r="B82" s="172" t="s">
        <v>248</v>
      </c>
      <c r="C82" s="172" t="s">
        <v>119</v>
      </c>
      <c r="D82" s="172" t="s">
        <v>750</v>
      </c>
      <c r="E82" s="173" t="s">
        <v>732</v>
      </c>
      <c r="F82" s="176">
        <v>0</v>
      </c>
      <c r="G82" s="174">
        <v>0</v>
      </c>
      <c r="H82" s="174">
        <v>0</v>
      </c>
      <c r="I82" s="175">
        <v>0</v>
      </c>
      <c r="J82" s="175">
        <v>0</v>
      </c>
      <c r="K82" s="176">
        <v>0</v>
      </c>
      <c r="L82" s="176">
        <v>0</v>
      </c>
      <c r="M82" s="176">
        <v>0</v>
      </c>
      <c r="N82" s="176">
        <v>0</v>
      </c>
      <c r="O82" s="176">
        <v>0</v>
      </c>
      <c r="P82" s="176">
        <v>0</v>
      </c>
      <c r="Q82" s="176">
        <v>0</v>
      </c>
      <c r="R82" s="176">
        <v>0</v>
      </c>
      <c r="S82" s="176">
        <v>0</v>
      </c>
      <c r="T82" s="176">
        <v>0</v>
      </c>
      <c r="U82" s="176">
        <v>0</v>
      </c>
      <c r="V82" s="176">
        <v>0</v>
      </c>
      <c r="W82" s="176">
        <v>0</v>
      </c>
      <c r="X82" s="176">
        <v>0</v>
      </c>
      <c r="Y82" s="176">
        <v>0</v>
      </c>
      <c r="Z82" s="176">
        <v>0</v>
      </c>
      <c r="AA82" s="176">
        <v>0</v>
      </c>
      <c r="AB82" s="176">
        <v>0</v>
      </c>
      <c r="AC82" s="176">
        <v>0</v>
      </c>
      <c r="AD82" s="176">
        <v>0</v>
      </c>
      <c r="AE82" s="176">
        <v>0</v>
      </c>
      <c r="AF82" s="176">
        <v>0</v>
      </c>
      <c r="AG82" s="176">
        <v>0</v>
      </c>
      <c r="AH82" s="176">
        <v>0</v>
      </c>
      <c r="AI82" s="176">
        <v>0</v>
      </c>
      <c r="AJ82" s="176">
        <v>0</v>
      </c>
      <c r="AK82" s="176">
        <v>0</v>
      </c>
      <c r="AL82" s="176">
        <v>0</v>
      </c>
      <c r="AM82" s="176">
        <v>0</v>
      </c>
      <c r="AN82" s="176">
        <v>0</v>
      </c>
      <c r="AO82" s="176">
        <v>0</v>
      </c>
      <c r="AP82" s="176">
        <v>0</v>
      </c>
      <c r="AQ82" s="176">
        <v>0</v>
      </c>
      <c r="AR82" s="176">
        <v>0</v>
      </c>
    </row>
    <row r="83" spans="1:44" x14ac:dyDescent="0.15">
      <c r="A83" s="171">
        <v>43282</v>
      </c>
      <c r="B83" s="172" t="s">
        <v>253</v>
      </c>
      <c r="C83" s="172" t="s">
        <v>146</v>
      </c>
      <c r="D83" s="172" t="s">
        <v>729</v>
      </c>
      <c r="E83" s="173" t="s">
        <v>732</v>
      </c>
      <c r="F83" s="176">
        <v>0</v>
      </c>
      <c r="G83" s="174">
        <v>0</v>
      </c>
      <c r="H83" s="174">
        <v>0</v>
      </c>
      <c r="I83" s="175">
        <v>0</v>
      </c>
      <c r="J83" s="175">
        <v>0</v>
      </c>
      <c r="K83" s="176">
        <v>0</v>
      </c>
      <c r="L83" s="176">
        <v>0</v>
      </c>
      <c r="M83" s="176">
        <v>0</v>
      </c>
      <c r="N83" s="176">
        <v>0</v>
      </c>
      <c r="O83" s="176">
        <v>0</v>
      </c>
      <c r="P83" s="176">
        <v>0</v>
      </c>
      <c r="Q83" s="176">
        <v>0</v>
      </c>
      <c r="R83" s="176">
        <v>0</v>
      </c>
      <c r="S83" s="176">
        <v>0</v>
      </c>
      <c r="T83" s="176">
        <v>0</v>
      </c>
      <c r="U83" s="176">
        <v>0</v>
      </c>
      <c r="V83" s="176">
        <v>0</v>
      </c>
      <c r="W83" s="176">
        <v>0</v>
      </c>
      <c r="X83" s="176">
        <v>0</v>
      </c>
      <c r="Y83" s="176">
        <v>0</v>
      </c>
      <c r="Z83" s="176">
        <v>0</v>
      </c>
      <c r="AA83" s="176">
        <v>0</v>
      </c>
      <c r="AB83" s="176">
        <v>0</v>
      </c>
      <c r="AC83" s="176">
        <v>0</v>
      </c>
      <c r="AD83" s="176">
        <v>0</v>
      </c>
      <c r="AE83" s="176">
        <v>0</v>
      </c>
      <c r="AF83" s="176">
        <v>0</v>
      </c>
      <c r="AG83" s="176">
        <v>0</v>
      </c>
      <c r="AH83" s="176">
        <v>0</v>
      </c>
      <c r="AI83" s="176">
        <v>0</v>
      </c>
      <c r="AJ83" s="176">
        <v>0</v>
      </c>
      <c r="AK83" s="176">
        <v>0</v>
      </c>
      <c r="AL83" s="176">
        <v>0</v>
      </c>
      <c r="AM83" s="176">
        <v>0</v>
      </c>
      <c r="AN83" s="176">
        <v>0</v>
      </c>
      <c r="AO83" s="176">
        <v>0</v>
      </c>
      <c r="AP83" s="176">
        <v>0</v>
      </c>
      <c r="AQ83" s="176">
        <v>0</v>
      </c>
      <c r="AR83" s="176">
        <v>0</v>
      </c>
    </row>
    <row r="84" spans="1:44" x14ac:dyDescent="0.15">
      <c r="A84" s="171">
        <v>43282</v>
      </c>
      <c r="B84" s="172" t="s">
        <v>233</v>
      </c>
      <c r="C84" s="172" t="s">
        <v>160</v>
      </c>
      <c r="D84" s="172" t="s">
        <v>738</v>
      </c>
      <c r="E84" s="173" t="s">
        <v>732</v>
      </c>
      <c r="F84" s="176">
        <v>0</v>
      </c>
      <c r="G84" s="174">
        <v>0</v>
      </c>
      <c r="H84" s="174">
        <v>0</v>
      </c>
      <c r="I84" s="175">
        <v>0</v>
      </c>
      <c r="J84" s="175">
        <v>0</v>
      </c>
      <c r="K84" s="176">
        <v>0</v>
      </c>
      <c r="L84" s="176">
        <v>0</v>
      </c>
      <c r="M84" s="176">
        <v>0</v>
      </c>
      <c r="N84" s="176">
        <v>0</v>
      </c>
      <c r="O84" s="176">
        <v>0</v>
      </c>
      <c r="P84" s="176">
        <v>0</v>
      </c>
      <c r="Q84" s="176">
        <v>0</v>
      </c>
      <c r="R84" s="176">
        <v>0</v>
      </c>
      <c r="S84" s="176">
        <v>0</v>
      </c>
      <c r="T84" s="176">
        <v>0</v>
      </c>
      <c r="U84" s="176">
        <v>0</v>
      </c>
      <c r="V84" s="176">
        <v>0</v>
      </c>
      <c r="W84" s="176">
        <v>0</v>
      </c>
      <c r="X84" s="176">
        <v>0</v>
      </c>
      <c r="Y84" s="176">
        <v>0</v>
      </c>
      <c r="Z84" s="176">
        <v>0</v>
      </c>
      <c r="AA84" s="176">
        <v>0</v>
      </c>
      <c r="AB84" s="176">
        <v>0</v>
      </c>
      <c r="AC84" s="176">
        <v>0</v>
      </c>
      <c r="AD84" s="176">
        <v>0</v>
      </c>
      <c r="AE84" s="176">
        <v>0</v>
      </c>
      <c r="AF84" s="176">
        <v>0</v>
      </c>
      <c r="AG84" s="176">
        <v>0</v>
      </c>
      <c r="AH84" s="176">
        <v>0</v>
      </c>
      <c r="AI84" s="176">
        <v>0</v>
      </c>
      <c r="AJ84" s="176">
        <v>0</v>
      </c>
      <c r="AK84" s="176">
        <v>0</v>
      </c>
      <c r="AL84" s="176">
        <v>0</v>
      </c>
      <c r="AM84" s="176">
        <v>0</v>
      </c>
      <c r="AN84" s="176">
        <v>0</v>
      </c>
      <c r="AO84" s="176">
        <v>0</v>
      </c>
      <c r="AP84" s="176">
        <v>0</v>
      </c>
      <c r="AQ84" s="176">
        <v>0</v>
      </c>
      <c r="AR84" s="176">
        <v>0</v>
      </c>
    </row>
    <row r="85" spans="1:44" x14ac:dyDescent="0.15">
      <c r="A85" s="171">
        <v>43282</v>
      </c>
      <c r="B85" s="172" t="s">
        <v>225</v>
      </c>
      <c r="C85" s="172" t="s">
        <v>155</v>
      </c>
      <c r="D85" s="172" t="s">
        <v>733</v>
      </c>
      <c r="E85" s="173" t="s">
        <v>739</v>
      </c>
      <c r="F85" s="176">
        <v>0</v>
      </c>
      <c r="G85" s="174">
        <v>0</v>
      </c>
      <c r="H85" s="174">
        <v>0</v>
      </c>
      <c r="I85" s="175">
        <v>0</v>
      </c>
      <c r="J85" s="175">
        <v>0</v>
      </c>
      <c r="K85" s="176">
        <v>0</v>
      </c>
      <c r="L85" s="176">
        <v>0</v>
      </c>
      <c r="M85" s="176">
        <v>0</v>
      </c>
      <c r="N85" s="176">
        <v>0</v>
      </c>
      <c r="O85" s="176">
        <v>0</v>
      </c>
      <c r="P85" s="176">
        <v>0</v>
      </c>
      <c r="Q85" s="176">
        <v>0</v>
      </c>
      <c r="R85" s="176">
        <v>0</v>
      </c>
      <c r="S85" s="176">
        <v>0</v>
      </c>
      <c r="T85" s="176">
        <v>0</v>
      </c>
      <c r="U85" s="176">
        <v>0</v>
      </c>
      <c r="V85" s="176">
        <v>0</v>
      </c>
      <c r="W85" s="176">
        <v>0</v>
      </c>
      <c r="X85" s="176">
        <v>0</v>
      </c>
      <c r="Y85" s="176">
        <v>0</v>
      </c>
      <c r="Z85" s="176">
        <v>0</v>
      </c>
      <c r="AA85" s="176">
        <v>0</v>
      </c>
      <c r="AB85" s="176">
        <v>0</v>
      </c>
      <c r="AC85" s="176">
        <v>0</v>
      </c>
      <c r="AD85" s="176">
        <v>0</v>
      </c>
      <c r="AE85" s="176">
        <v>0</v>
      </c>
      <c r="AF85" s="176">
        <v>0</v>
      </c>
      <c r="AG85" s="176">
        <v>0</v>
      </c>
      <c r="AH85" s="176">
        <v>0</v>
      </c>
      <c r="AI85" s="176">
        <v>0</v>
      </c>
      <c r="AJ85" s="176">
        <v>0</v>
      </c>
      <c r="AK85" s="176">
        <v>0</v>
      </c>
      <c r="AL85" s="176">
        <v>0</v>
      </c>
      <c r="AM85" s="176">
        <v>0</v>
      </c>
      <c r="AN85" s="176">
        <v>0</v>
      </c>
      <c r="AO85" s="176">
        <v>0</v>
      </c>
      <c r="AP85" s="176">
        <v>0</v>
      </c>
      <c r="AQ85" s="176">
        <v>0</v>
      </c>
      <c r="AR85" s="176">
        <v>0</v>
      </c>
    </row>
    <row r="86" spans="1:44" x14ac:dyDescent="0.15">
      <c r="A86" s="171">
        <v>43282</v>
      </c>
      <c r="B86" s="172" t="s">
        <v>259</v>
      </c>
      <c r="C86" s="172" t="s">
        <v>139</v>
      </c>
      <c r="D86" s="172" t="s">
        <v>733</v>
      </c>
      <c r="E86" s="173" t="s">
        <v>739</v>
      </c>
      <c r="F86" s="176">
        <v>0</v>
      </c>
      <c r="G86" s="174">
        <v>0</v>
      </c>
      <c r="H86" s="174">
        <v>0</v>
      </c>
      <c r="I86" s="175">
        <v>0</v>
      </c>
      <c r="J86" s="175">
        <v>0</v>
      </c>
      <c r="K86" s="176">
        <v>0</v>
      </c>
      <c r="L86" s="176">
        <v>0</v>
      </c>
      <c r="M86" s="176">
        <v>0</v>
      </c>
      <c r="N86" s="176">
        <v>0</v>
      </c>
      <c r="O86" s="176">
        <v>0</v>
      </c>
      <c r="P86" s="176">
        <v>0</v>
      </c>
      <c r="Q86" s="176">
        <v>0</v>
      </c>
      <c r="R86" s="176">
        <v>0</v>
      </c>
      <c r="S86" s="176">
        <v>0</v>
      </c>
      <c r="T86" s="176">
        <v>0</v>
      </c>
      <c r="U86" s="176">
        <v>0</v>
      </c>
      <c r="V86" s="176">
        <v>0</v>
      </c>
      <c r="W86" s="176">
        <v>0</v>
      </c>
      <c r="X86" s="176">
        <v>0</v>
      </c>
      <c r="Y86" s="176">
        <v>0</v>
      </c>
      <c r="Z86" s="176">
        <v>0</v>
      </c>
      <c r="AA86" s="176">
        <v>0</v>
      </c>
      <c r="AB86" s="176">
        <v>0</v>
      </c>
      <c r="AC86" s="176">
        <v>0</v>
      </c>
      <c r="AD86" s="176">
        <v>0</v>
      </c>
      <c r="AE86" s="176">
        <v>0</v>
      </c>
      <c r="AF86" s="176">
        <v>0</v>
      </c>
      <c r="AG86" s="176">
        <v>0</v>
      </c>
      <c r="AH86" s="176">
        <v>0</v>
      </c>
      <c r="AI86" s="176">
        <v>0</v>
      </c>
      <c r="AJ86" s="176">
        <v>0</v>
      </c>
      <c r="AK86" s="176">
        <v>0</v>
      </c>
      <c r="AL86" s="176">
        <v>0</v>
      </c>
      <c r="AM86" s="176">
        <v>0</v>
      </c>
      <c r="AN86" s="176">
        <v>0</v>
      </c>
      <c r="AO86" s="176">
        <v>0</v>
      </c>
      <c r="AP86" s="176">
        <v>0</v>
      </c>
      <c r="AQ86" s="176">
        <v>0</v>
      </c>
      <c r="AR86" s="176">
        <v>0</v>
      </c>
    </row>
    <row r="87" spans="1:44" x14ac:dyDescent="0.15">
      <c r="A87" s="171">
        <v>43282</v>
      </c>
      <c r="B87" s="172" t="s">
        <v>238</v>
      </c>
      <c r="C87" s="172" t="s">
        <v>169</v>
      </c>
      <c r="D87" s="172" t="s">
        <v>749</v>
      </c>
      <c r="E87" s="173" t="s">
        <v>732</v>
      </c>
      <c r="F87" s="176">
        <v>0</v>
      </c>
      <c r="G87" s="174">
        <v>0</v>
      </c>
      <c r="H87" s="174">
        <v>0</v>
      </c>
      <c r="I87" s="175">
        <v>0</v>
      </c>
      <c r="J87" s="175">
        <v>0</v>
      </c>
      <c r="K87" s="176">
        <v>0</v>
      </c>
      <c r="L87" s="176">
        <v>0</v>
      </c>
      <c r="M87" s="176">
        <v>0</v>
      </c>
      <c r="N87" s="176">
        <v>0</v>
      </c>
      <c r="O87" s="176">
        <v>0</v>
      </c>
      <c r="P87" s="176">
        <v>0</v>
      </c>
      <c r="Q87" s="176">
        <v>0</v>
      </c>
      <c r="R87" s="176">
        <v>0</v>
      </c>
      <c r="S87" s="176">
        <v>0</v>
      </c>
      <c r="T87" s="176">
        <v>0</v>
      </c>
      <c r="U87" s="176">
        <v>0</v>
      </c>
      <c r="V87" s="176">
        <v>0</v>
      </c>
      <c r="W87" s="176">
        <v>0</v>
      </c>
      <c r="X87" s="176">
        <v>0</v>
      </c>
      <c r="Y87" s="176">
        <v>0</v>
      </c>
      <c r="Z87" s="176">
        <v>0</v>
      </c>
      <c r="AA87" s="176">
        <v>0</v>
      </c>
      <c r="AB87" s="176">
        <v>0</v>
      </c>
      <c r="AC87" s="176">
        <v>0</v>
      </c>
      <c r="AD87" s="176">
        <v>0</v>
      </c>
      <c r="AE87" s="176">
        <v>0</v>
      </c>
      <c r="AF87" s="176">
        <v>0</v>
      </c>
      <c r="AG87" s="176">
        <v>0</v>
      </c>
      <c r="AH87" s="176">
        <v>0</v>
      </c>
      <c r="AI87" s="176">
        <v>0</v>
      </c>
      <c r="AJ87" s="176">
        <v>0</v>
      </c>
      <c r="AK87" s="176">
        <v>0</v>
      </c>
      <c r="AL87" s="176">
        <v>0</v>
      </c>
      <c r="AM87" s="176">
        <v>0</v>
      </c>
      <c r="AN87" s="176">
        <v>0</v>
      </c>
      <c r="AO87" s="176">
        <v>0</v>
      </c>
      <c r="AP87" s="176">
        <v>0</v>
      </c>
      <c r="AQ87" s="176">
        <v>0</v>
      </c>
      <c r="AR87" s="176">
        <v>0</v>
      </c>
    </row>
    <row r="88" spans="1:44" x14ac:dyDescent="0.15">
      <c r="A88" s="171">
        <v>43282</v>
      </c>
      <c r="B88" s="172" t="s">
        <v>204</v>
      </c>
      <c r="C88" s="172" t="s">
        <v>89</v>
      </c>
      <c r="D88" s="172" t="s">
        <v>752</v>
      </c>
      <c r="E88" s="173" t="s">
        <v>739</v>
      </c>
      <c r="F88" s="176">
        <v>0</v>
      </c>
      <c r="G88" s="174">
        <v>0</v>
      </c>
      <c r="H88" s="174">
        <v>0</v>
      </c>
      <c r="I88" s="175">
        <v>0</v>
      </c>
      <c r="J88" s="175">
        <v>0</v>
      </c>
      <c r="K88" s="176">
        <v>0</v>
      </c>
      <c r="L88" s="176">
        <v>0</v>
      </c>
      <c r="M88" s="176">
        <v>0</v>
      </c>
      <c r="N88" s="176">
        <v>0</v>
      </c>
      <c r="O88" s="176">
        <v>0</v>
      </c>
      <c r="P88" s="176">
        <v>0</v>
      </c>
      <c r="Q88" s="176">
        <v>0</v>
      </c>
      <c r="R88" s="176">
        <v>0</v>
      </c>
      <c r="S88" s="176">
        <v>0</v>
      </c>
      <c r="T88" s="176">
        <v>0</v>
      </c>
      <c r="U88" s="176">
        <v>0</v>
      </c>
      <c r="V88" s="176">
        <v>0</v>
      </c>
      <c r="W88" s="176">
        <v>0</v>
      </c>
      <c r="X88" s="176">
        <v>0</v>
      </c>
      <c r="Y88" s="176">
        <v>0</v>
      </c>
      <c r="Z88" s="176">
        <v>0</v>
      </c>
      <c r="AA88" s="176">
        <v>0</v>
      </c>
      <c r="AB88" s="176">
        <v>0</v>
      </c>
      <c r="AC88" s="176">
        <v>0</v>
      </c>
      <c r="AD88" s="176">
        <v>0</v>
      </c>
      <c r="AE88" s="176">
        <v>0</v>
      </c>
      <c r="AF88" s="176">
        <v>0</v>
      </c>
      <c r="AG88" s="176">
        <v>0</v>
      </c>
      <c r="AH88" s="176">
        <v>0</v>
      </c>
      <c r="AI88" s="176">
        <v>0</v>
      </c>
      <c r="AJ88" s="176">
        <v>0</v>
      </c>
      <c r="AK88" s="176">
        <v>0</v>
      </c>
      <c r="AL88" s="176">
        <v>0</v>
      </c>
      <c r="AM88" s="176">
        <v>0</v>
      </c>
      <c r="AN88" s="176">
        <v>0</v>
      </c>
      <c r="AO88" s="176">
        <v>0</v>
      </c>
      <c r="AP88" s="176">
        <v>0</v>
      </c>
      <c r="AQ88" s="176">
        <v>0</v>
      </c>
      <c r="AR88" s="176">
        <v>0</v>
      </c>
    </row>
    <row r="89" spans="1:44" x14ac:dyDescent="0.15">
      <c r="A89" s="171">
        <v>43282</v>
      </c>
      <c r="B89" s="172" t="s">
        <v>245</v>
      </c>
      <c r="C89" s="172" t="s">
        <v>91</v>
      </c>
      <c r="D89" s="172" t="s">
        <v>742</v>
      </c>
      <c r="E89" s="173" t="s">
        <v>732</v>
      </c>
      <c r="F89" s="176">
        <v>0</v>
      </c>
      <c r="G89" s="174">
        <v>0</v>
      </c>
      <c r="H89" s="174">
        <v>0</v>
      </c>
      <c r="I89" s="175">
        <v>0</v>
      </c>
      <c r="J89" s="175">
        <v>0</v>
      </c>
      <c r="K89" s="176">
        <v>0</v>
      </c>
      <c r="L89" s="176">
        <v>0</v>
      </c>
      <c r="M89" s="176">
        <v>0</v>
      </c>
      <c r="N89" s="176">
        <v>0</v>
      </c>
      <c r="O89" s="176">
        <v>0</v>
      </c>
      <c r="P89" s="176">
        <v>0</v>
      </c>
      <c r="Q89" s="176">
        <v>0</v>
      </c>
      <c r="R89" s="176">
        <v>0</v>
      </c>
      <c r="S89" s="176">
        <v>0</v>
      </c>
      <c r="T89" s="176">
        <v>0</v>
      </c>
      <c r="U89" s="176">
        <v>0</v>
      </c>
      <c r="V89" s="176">
        <v>0</v>
      </c>
      <c r="W89" s="176">
        <v>0</v>
      </c>
      <c r="X89" s="176">
        <v>0</v>
      </c>
      <c r="Y89" s="176">
        <v>0</v>
      </c>
      <c r="Z89" s="176">
        <v>0</v>
      </c>
      <c r="AA89" s="176">
        <v>0</v>
      </c>
      <c r="AB89" s="176">
        <v>0</v>
      </c>
      <c r="AC89" s="176">
        <v>0</v>
      </c>
      <c r="AD89" s="176">
        <v>0</v>
      </c>
      <c r="AE89" s="176">
        <v>0</v>
      </c>
      <c r="AF89" s="176">
        <v>0</v>
      </c>
      <c r="AG89" s="176">
        <v>0</v>
      </c>
      <c r="AH89" s="176">
        <v>0</v>
      </c>
      <c r="AI89" s="176">
        <v>0</v>
      </c>
      <c r="AJ89" s="176">
        <v>0</v>
      </c>
      <c r="AK89" s="176">
        <v>0</v>
      </c>
      <c r="AL89" s="176">
        <v>0</v>
      </c>
      <c r="AM89" s="176">
        <v>0</v>
      </c>
      <c r="AN89" s="176">
        <v>0</v>
      </c>
      <c r="AO89" s="176">
        <v>0</v>
      </c>
      <c r="AP89" s="176">
        <v>0</v>
      </c>
      <c r="AQ89" s="176">
        <v>0</v>
      </c>
      <c r="AR89" s="176">
        <v>0</v>
      </c>
    </row>
    <row r="90" spans="1:44" x14ac:dyDescent="0.15">
      <c r="A90" s="171">
        <v>43282</v>
      </c>
      <c r="B90" s="172" t="s">
        <v>191</v>
      </c>
      <c r="C90" s="172" t="s">
        <v>129</v>
      </c>
      <c r="D90" s="172" t="s">
        <v>729</v>
      </c>
      <c r="E90" s="173" t="s">
        <v>739</v>
      </c>
      <c r="F90" s="176">
        <v>0</v>
      </c>
      <c r="G90" s="174">
        <v>0</v>
      </c>
      <c r="H90" s="174">
        <v>0</v>
      </c>
      <c r="I90" s="175">
        <v>0</v>
      </c>
      <c r="J90" s="175">
        <v>0</v>
      </c>
      <c r="K90" s="176">
        <v>0</v>
      </c>
      <c r="L90" s="176">
        <v>0</v>
      </c>
      <c r="M90" s="176">
        <v>0</v>
      </c>
      <c r="N90" s="176">
        <v>0</v>
      </c>
      <c r="O90" s="176">
        <v>0</v>
      </c>
      <c r="P90" s="176">
        <v>0</v>
      </c>
      <c r="Q90" s="176">
        <v>0</v>
      </c>
      <c r="R90" s="176">
        <v>0</v>
      </c>
      <c r="S90" s="176">
        <v>0</v>
      </c>
      <c r="T90" s="176">
        <v>0</v>
      </c>
      <c r="U90" s="176">
        <v>0</v>
      </c>
      <c r="V90" s="176">
        <v>0</v>
      </c>
      <c r="W90" s="176">
        <v>0</v>
      </c>
      <c r="X90" s="176">
        <v>0</v>
      </c>
      <c r="Y90" s="176">
        <v>0</v>
      </c>
      <c r="Z90" s="176">
        <v>0</v>
      </c>
      <c r="AA90" s="176">
        <v>0</v>
      </c>
      <c r="AB90" s="176">
        <v>0</v>
      </c>
      <c r="AC90" s="176">
        <v>0</v>
      </c>
      <c r="AD90" s="176">
        <v>0</v>
      </c>
      <c r="AE90" s="176">
        <v>0</v>
      </c>
      <c r="AF90" s="176">
        <v>0</v>
      </c>
      <c r="AG90" s="176">
        <v>0</v>
      </c>
      <c r="AH90" s="176">
        <v>0</v>
      </c>
      <c r="AI90" s="176">
        <v>0</v>
      </c>
      <c r="AJ90" s="176">
        <v>0</v>
      </c>
      <c r="AK90" s="176">
        <v>0</v>
      </c>
      <c r="AL90" s="176">
        <v>0</v>
      </c>
      <c r="AM90" s="176">
        <v>0</v>
      </c>
      <c r="AN90" s="176">
        <v>0</v>
      </c>
      <c r="AO90" s="176">
        <v>0</v>
      </c>
      <c r="AP90" s="176">
        <v>0</v>
      </c>
      <c r="AQ90" s="176">
        <v>0</v>
      </c>
      <c r="AR90" s="176">
        <v>0</v>
      </c>
    </row>
    <row r="91" spans="1:44" x14ac:dyDescent="0.15">
      <c r="A91" s="171">
        <v>43282</v>
      </c>
      <c r="B91" s="172" t="s">
        <v>255</v>
      </c>
      <c r="C91" s="172" t="s">
        <v>141</v>
      </c>
      <c r="D91" s="172" t="s">
        <v>734</v>
      </c>
      <c r="E91" s="173" t="s">
        <v>746</v>
      </c>
      <c r="F91" s="176">
        <v>0</v>
      </c>
      <c r="G91" s="174">
        <v>0</v>
      </c>
      <c r="H91" s="174">
        <v>0</v>
      </c>
      <c r="I91" s="175">
        <v>0</v>
      </c>
      <c r="J91" s="175">
        <v>0</v>
      </c>
      <c r="K91" s="176">
        <v>0</v>
      </c>
      <c r="L91" s="176">
        <v>0</v>
      </c>
      <c r="M91" s="176">
        <v>0</v>
      </c>
      <c r="N91" s="176">
        <v>0</v>
      </c>
      <c r="O91" s="176">
        <v>0</v>
      </c>
      <c r="P91" s="176">
        <v>0</v>
      </c>
      <c r="Q91" s="176">
        <v>0</v>
      </c>
      <c r="R91" s="176">
        <v>0</v>
      </c>
      <c r="S91" s="176">
        <v>0</v>
      </c>
      <c r="T91" s="176">
        <v>0</v>
      </c>
      <c r="U91" s="176">
        <v>0</v>
      </c>
      <c r="V91" s="176">
        <v>0</v>
      </c>
      <c r="W91" s="176">
        <v>0</v>
      </c>
      <c r="X91" s="176">
        <v>0</v>
      </c>
      <c r="Y91" s="176">
        <v>0</v>
      </c>
      <c r="Z91" s="176">
        <v>0</v>
      </c>
      <c r="AA91" s="176">
        <v>0</v>
      </c>
      <c r="AB91" s="176">
        <v>0</v>
      </c>
      <c r="AC91" s="176">
        <v>0</v>
      </c>
      <c r="AD91" s="176">
        <v>0</v>
      </c>
      <c r="AE91" s="176">
        <v>0</v>
      </c>
      <c r="AF91" s="176">
        <v>0</v>
      </c>
      <c r="AG91" s="176">
        <v>0</v>
      </c>
      <c r="AH91" s="176">
        <v>0</v>
      </c>
      <c r="AI91" s="176">
        <v>0</v>
      </c>
      <c r="AJ91" s="176">
        <v>0</v>
      </c>
      <c r="AK91" s="176">
        <v>0</v>
      </c>
      <c r="AL91" s="176">
        <v>0</v>
      </c>
      <c r="AM91" s="176">
        <v>0</v>
      </c>
      <c r="AN91" s="176">
        <v>0</v>
      </c>
      <c r="AO91" s="176">
        <v>0</v>
      </c>
      <c r="AP91" s="176">
        <v>0</v>
      </c>
      <c r="AQ91" s="176">
        <v>0</v>
      </c>
      <c r="AR91" s="176">
        <v>0</v>
      </c>
    </row>
    <row r="92" spans="1:44" x14ac:dyDescent="0.15">
      <c r="A92" s="171">
        <v>43282</v>
      </c>
      <c r="B92" s="172" t="s">
        <v>256</v>
      </c>
      <c r="C92" s="172" t="s">
        <v>157</v>
      </c>
      <c r="D92" s="172" t="s">
        <v>734</v>
      </c>
      <c r="E92" s="173" t="s">
        <v>789</v>
      </c>
      <c r="F92" s="176">
        <v>0</v>
      </c>
      <c r="G92" s="174">
        <v>0</v>
      </c>
      <c r="H92" s="174">
        <v>0</v>
      </c>
      <c r="I92" s="175">
        <v>0</v>
      </c>
      <c r="J92" s="175">
        <v>0</v>
      </c>
      <c r="K92" s="176">
        <v>0</v>
      </c>
      <c r="L92" s="176">
        <v>0</v>
      </c>
      <c r="M92" s="176">
        <v>0</v>
      </c>
      <c r="N92" s="176">
        <v>0</v>
      </c>
      <c r="O92" s="176">
        <v>0</v>
      </c>
      <c r="P92" s="176">
        <v>0</v>
      </c>
      <c r="Q92" s="176">
        <v>0</v>
      </c>
      <c r="R92" s="176">
        <v>0</v>
      </c>
      <c r="S92" s="176">
        <v>0</v>
      </c>
      <c r="T92" s="176">
        <v>0</v>
      </c>
      <c r="U92" s="176">
        <v>0</v>
      </c>
      <c r="V92" s="176">
        <v>0</v>
      </c>
      <c r="W92" s="176">
        <v>0</v>
      </c>
      <c r="X92" s="176">
        <v>0</v>
      </c>
      <c r="Y92" s="176">
        <v>0</v>
      </c>
      <c r="Z92" s="176">
        <v>0</v>
      </c>
      <c r="AA92" s="176">
        <v>0</v>
      </c>
      <c r="AB92" s="176">
        <v>0</v>
      </c>
      <c r="AC92" s="176">
        <v>0</v>
      </c>
      <c r="AD92" s="176">
        <v>0</v>
      </c>
      <c r="AE92" s="176">
        <v>0</v>
      </c>
      <c r="AF92" s="176">
        <v>0</v>
      </c>
      <c r="AG92" s="176">
        <v>0</v>
      </c>
      <c r="AH92" s="176">
        <v>0</v>
      </c>
      <c r="AI92" s="176">
        <v>0</v>
      </c>
      <c r="AJ92" s="176">
        <v>0</v>
      </c>
      <c r="AK92" s="176">
        <v>0</v>
      </c>
      <c r="AL92" s="176">
        <v>0</v>
      </c>
      <c r="AM92" s="176">
        <v>0</v>
      </c>
      <c r="AN92" s="176">
        <v>0</v>
      </c>
      <c r="AO92" s="176">
        <v>0</v>
      </c>
      <c r="AP92" s="176">
        <v>0</v>
      </c>
      <c r="AQ92" s="176">
        <v>0</v>
      </c>
      <c r="AR92" s="176">
        <v>0</v>
      </c>
    </row>
    <row r="93" spans="1:44" x14ac:dyDescent="0.15">
      <c r="A93" s="171">
        <v>43282</v>
      </c>
      <c r="B93" s="172" t="s">
        <v>218</v>
      </c>
      <c r="C93" s="172" t="s">
        <v>122</v>
      </c>
      <c r="D93" s="172" t="s">
        <v>741</v>
      </c>
      <c r="E93" s="173" t="s">
        <v>732</v>
      </c>
      <c r="F93" s="176">
        <v>0</v>
      </c>
      <c r="G93" s="174">
        <v>0</v>
      </c>
      <c r="H93" s="174">
        <v>0</v>
      </c>
      <c r="I93" s="175">
        <v>0</v>
      </c>
      <c r="J93" s="175">
        <v>0</v>
      </c>
      <c r="K93" s="176">
        <v>0</v>
      </c>
      <c r="L93" s="176">
        <v>0</v>
      </c>
      <c r="M93" s="176">
        <v>0</v>
      </c>
      <c r="N93" s="176">
        <v>0</v>
      </c>
      <c r="O93" s="176">
        <v>0</v>
      </c>
      <c r="P93" s="176">
        <v>0</v>
      </c>
      <c r="Q93" s="176">
        <v>0</v>
      </c>
      <c r="R93" s="176">
        <v>0</v>
      </c>
      <c r="S93" s="176">
        <v>0</v>
      </c>
      <c r="T93" s="176">
        <v>0</v>
      </c>
      <c r="U93" s="176">
        <v>0</v>
      </c>
      <c r="V93" s="176">
        <v>0</v>
      </c>
      <c r="W93" s="176">
        <v>0</v>
      </c>
      <c r="X93" s="176">
        <v>0</v>
      </c>
      <c r="Y93" s="176">
        <v>0</v>
      </c>
      <c r="Z93" s="176">
        <v>0</v>
      </c>
      <c r="AA93" s="176">
        <v>0</v>
      </c>
      <c r="AB93" s="176">
        <v>0</v>
      </c>
      <c r="AC93" s="176">
        <v>0</v>
      </c>
      <c r="AD93" s="176">
        <v>0</v>
      </c>
      <c r="AE93" s="176">
        <v>0</v>
      </c>
      <c r="AF93" s="176">
        <v>0</v>
      </c>
      <c r="AG93" s="176">
        <v>0</v>
      </c>
      <c r="AH93" s="176">
        <v>0</v>
      </c>
      <c r="AI93" s="176">
        <v>0</v>
      </c>
      <c r="AJ93" s="176">
        <v>0</v>
      </c>
      <c r="AK93" s="176">
        <v>0</v>
      </c>
      <c r="AL93" s="176">
        <v>0</v>
      </c>
      <c r="AM93" s="176">
        <v>0</v>
      </c>
      <c r="AN93" s="176">
        <v>0</v>
      </c>
      <c r="AO93" s="176">
        <v>0</v>
      </c>
      <c r="AP93" s="176">
        <v>0</v>
      </c>
      <c r="AQ93" s="176">
        <v>0</v>
      </c>
      <c r="AR93" s="176">
        <v>0</v>
      </c>
    </row>
    <row r="94" spans="1:44" x14ac:dyDescent="0.15">
      <c r="A94" s="171">
        <v>43282</v>
      </c>
      <c r="B94" s="172" t="s">
        <v>185</v>
      </c>
      <c r="C94" s="172" t="s">
        <v>330</v>
      </c>
      <c r="D94" s="172" t="s">
        <v>733</v>
      </c>
      <c r="E94" s="173" t="s">
        <v>746</v>
      </c>
      <c r="F94" s="176">
        <v>0</v>
      </c>
      <c r="G94" s="174">
        <v>0</v>
      </c>
      <c r="H94" s="174">
        <v>0</v>
      </c>
      <c r="I94" s="175">
        <v>0</v>
      </c>
      <c r="J94" s="175">
        <v>0</v>
      </c>
      <c r="K94" s="176">
        <v>0</v>
      </c>
      <c r="L94" s="176">
        <v>0</v>
      </c>
      <c r="M94" s="176">
        <v>0</v>
      </c>
      <c r="N94" s="176">
        <v>0</v>
      </c>
      <c r="O94" s="176">
        <v>0</v>
      </c>
      <c r="P94" s="176">
        <v>0</v>
      </c>
      <c r="Q94" s="176">
        <v>0</v>
      </c>
      <c r="R94" s="176">
        <v>0</v>
      </c>
      <c r="S94" s="176">
        <v>0</v>
      </c>
      <c r="T94" s="176">
        <v>0</v>
      </c>
      <c r="U94" s="176">
        <v>0</v>
      </c>
      <c r="V94" s="176">
        <v>0</v>
      </c>
      <c r="W94" s="176">
        <v>0</v>
      </c>
      <c r="X94" s="176">
        <v>0</v>
      </c>
      <c r="Y94" s="176">
        <v>0</v>
      </c>
      <c r="Z94" s="176">
        <v>0</v>
      </c>
      <c r="AA94" s="176">
        <v>0</v>
      </c>
      <c r="AB94" s="176">
        <v>0</v>
      </c>
      <c r="AC94" s="176">
        <v>0</v>
      </c>
      <c r="AD94" s="176">
        <v>0</v>
      </c>
      <c r="AE94" s="176">
        <v>0</v>
      </c>
      <c r="AF94" s="176">
        <v>0</v>
      </c>
      <c r="AG94" s="176">
        <v>0</v>
      </c>
      <c r="AH94" s="176">
        <v>0</v>
      </c>
      <c r="AI94" s="176">
        <v>0</v>
      </c>
      <c r="AJ94" s="176">
        <v>0</v>
      </c>
      <c r="AK94" s="176">
        <v>0</v>
      </c>
      <c r="AL94" s="176">
        <v>0</v>
      </c>
      <c r="AM94" s="176">
        <v>0</v>
      </c>
      <c r="AN94" s="176">
        <v>0</v>
      </c>
      <c r="AO94" s="176">
        <v>0</v>
      </c>
      <c r="AP94" s="176">
        <v>0</v>
      </c>
      <c r="AQ94" s="176">
        <v>0</v>
      </c>
      <c r="AR94" s="176">
        <v>0</v>
      </c>
    </row>
    <row r="95" spans="1:44" x14ac:dyDescent="0.15">
      <c r="A95" s="171">
        <v>43282</v>
      </c>
      <c r="B95" s="172" t="s">
        <v>781</v>
      </c>
      <c r="C95" s="172" t="s">
        <v>782</v>
      </c>
      <c r="D95" s="172" t="s">
        <v>737</v>
      </c>
      <c r="E95" s="173" t="s">
        <v>46</v>
      </c>
      <c r="F95" s="176">
        <v>0</v>
      </c>
      <c r="G95" s="174">
        <v>0</v>
      </c>
      <c r="H95" s="174">
        <v>0</v>
      </c>
      <c r="I95" s="175">
        <v>0</v>
      </c>
      <c r="J95" s="175">
        <v>0</v>
      </c>
      <c r="K95" s="176">
        <v>0</v>
      </c>
      <c r="L95" s="176">
        <v>0</v>
      </c>
      <c r="M95" s="176">
        <v>0</v>
      </c>
      <c r="N95" s="176">
        <v>0</v>
      </c>
      <c r="O95" s="176">
        <v>0</v>
      </c>
      <c r="P95" s="176">
        <v>0</v>
      </c>
      <c r="Q95" s="176">
        <v>0</v>
      </c>
      <c r="R95" s="176">
        <v>0</v>
      </c>
      <c r="S95" s="176">
        <v>0</v>
      </c>
      <c r="T95" s="176">
        <v>0</v>
      </c>
      <c r="U95" s="176">
        <v>0</v>
      </c>
      <c r="V95" s="176">
        <v>0</v>
      </c>
      <c r="W95" s="176">
        <v>0</v>
      </c>
      <c r="X95" s="176">
        <v>0</v>
      </c>
      <c r="Y95" s="176">
        <v>0</v>
      </c>
      <c r="Z95" s="176">
        <v>0</v>
      </c>
      <c r="AA95" s="176">
        <v>0</v>
      </c>
      <c r="AB95" s="176">
        <v>0</v>
      </c>
      <c r="AC95" s="176">
        <v>0</v>
      </c>
      <c r="AD95" s="176">
        <v>0</v>
      </c>
      <c r="AE95" s="176">
        <v>0</v>
      </c>
      <c r="AF95" s="176">
        <v>0</v>
      </c>
      <c r="AG95" s="176">
        <v>0</v>
      </c>
      <c r="AH95" s="176">
        <v>0</v>
      </c>
      <c r="AI95" s="176">
        <v>0</v>
      </c>
      <c r="AJ95" s="176">
        <v>0</v>
      </c>
      <c r="AK95" s="176">
        <v>0</v>
      </c>
      <c r="AL95" s="176">
        <v>0</v>
      </c>
      <c r="AM95" s="176">
        <v>0</v>
      </c>
      <c r="AN95" s="176">
        <v>0</v>
      </c>
      <c r="AO95" s="176">
        <v>0</v>
      </c>
      <c r="AP95" s="176">
        <v>0</v>
      </c>
      <c r="AQ95" s="176">
        <v>0</v>
      </c>
      <c r="AR95" s="176">
        <v>0</v>
      </c>
    </row>
    <row r="96" spans="1:44" x14ac:dyDescent="0.15">
      <c r="A96" s="171">
        <v>43282</v>
      </c>
      <c r="B96" s="172" t="s">
        <v>224</v>
      </c>
      <c r="C96" s="172" t="s">
        <v>156</v>
      </c>
      <c r="D96" s="172" t="s">
        <v>740</v>
      </c>
      <c r="E96" s="173" t="s">
        <v>732</v>
      </c>
      <c r="F96" s="176">
        <v>0</v>
      </c>
      <c r="G96" s="174">
        <v>0</v>
      </c>
      <c r="H96" s="174">
        <v>0</v>
      </c>
      <c r="I96" s="175">
        <v>0</v>
      </c>
      <c r="J96" s="175">
        <v>0</v>
      </c>
      <c r="K96" s="176">
        <v>0</v>
      </c>
      <c r="L96" s="176">
        <v>0</v>
      </c>
      <c r="M96" s="176">
        <v>0</v>
      </c>
      <c r="N96" s="176">
        <v>0</v>
      </c>
      <c r="O96" s="176">
        <v>0</v>
      </c>
      <c r="P96" s="176">
        <v>0</v>
      </c>
      <c r="Q96" s="176">
        <v>0</v>
      </c>
      <c r="R96" s="176">
        <v>0</v>
      </c>
      <c r="S96" s="176">
        <v>0</v>
      </c>
      <c r="T96" s="176">
        <v>0</v>
      </c>
      <c r="U96" s="176">
        <v>0</v>
      </c>
      <c r="V96" s="176">
        <v>0</v>
      </c>
      <c r="W96" s="176">
        <v>0</v>
      </c>
      <c r="X96" s="176">
        <v>0</v>
      </c>
      <c r="Y96" s="176">
        <v>0</v>
      </c>
      <c r="Z96" s="176">
        <v>0</v>
      </c>
      <c r="AA96" s="176">
        <v>0</v>
      </c>
      <c r="AB96" s="176">
        <v>0</v>
      </c>
      <c r="AC96" s="176">
        <v>0</v>
      </c>
      <c r="AD96" s="176">
        <v>0</v>
      </c>
      <c r="AE96" s="176">
        <v>0</v>
      </c>
      <c r="AF96" s="176">
        <v>0</v>
      </c>
      <c r="AG96" s="176">
        <v>0</v>
      </c>
      <c r="AH96" s="176">
        <v>0</v>
      </c>
      <c r="AI96" s="176">
        <v>0</v>
      </c>
      <c r="AJ96" s="176">
        <v>0</v>
      </c>
      <c r="AK96" s="176">
        <v>0</v>
      </c>
      <c r="AL96" s="176">
        <v>0</v>
      </c>
      <c r="AM96" s="176">
        <v>0</v>
      </c>
      <c r="AN96" s="176">
        <v>0</v>
      </c>
      <c r="AO96" s="176">
        <v>0</v>
      </c>
      <c r="AP96" s="176">
        <v>0</v>
      </c>
      <c r="AQ96" s="176">
        <v>0</v>
      </c>
      <c r="AR96" s="176">
        <v>0</v>
      </c>
    </row>
    <row r="97" spans="1:44" x14ac:dyDescent="0.15">
      <c r="A97" s="171">
        <v>43282</v>
      </c>
      <c r="B97" s="172" t="s">
        <v>252</v>
      </c>
      <c r="C97" s="172" t="s">
        <v>115</v>
      </c>
      <c r="D97" s="172" t="s">
        <v>731</v>
      </c>
      <c r="E97" s="173" t="s">
        <v>739</v>
      </c>
      <c r="F97" s="176">
        <v>0</v>
      </c>
      <c r="G97" s="174">
        <v>0</v>
      </c>
      <c r="H97" s="174">
        <v>0</v>
      </c>
      <c r="I97" s="175">
        <v>0</v>
      </c>
      <c r="J97" s="175">
        <v>0</v>
      </c>
      <c r="K97" s="176">
        <v>0</v>
      </c>
      <c r="L97" s="176">
        <v>0</v>
      </c>
      <c r="M97" s="176">
        <v>0</v>
      </c>
      <c r="N97" s="176">
        <v>0</v>
      </c>
      <c r="O97" s="176">
        <v>0</v>
      </c>
      <c r="P97" s="176">
        <v>0</v>
      </c>
      <c r="Q97" s="176">
        <v>0</v>
      </c>
      <c r="R97" s="176">
        <v>0</v>
      </c>
      <c r="S97" s="176">
        <v>0</v>
      </c>
      <c r="T97" s="176">
        <v>0</v>
      </c>
      <c r="U97" s="176">
        <v>0</v>
      </c>
      <c r="V97" s="176">
        <v>0</v>
      </c>
      <c r="W97" s="176">
        <v>0</v>
      </c>
      <c r="X97" s="176">
        <v>0</v>
      </c>
      <c r="Y97" s="176">
        <v>0</v>
      </c>
      <c r="Z97" s="176">
        <v>0</v>
      </c>
      <c r="AA97" s="176">
        <v>0</v>
      </c>
      <c r="AB97" s="176">
        <v>0</v>
      </c>
      <c r="AC97" s="176">
        <v>0</v>
      </c>
      <c r="AD97" s="176">
        <v>0</v>
      </c>
      <c r="AE97" s="176">
        <v>0</v>
      </c>
      <c r="AF97" s="176">
        <v>0</v>
      </c>
      <c r="AG97" s="176">
        <v>0</v>
      </c>
      <c r="AH97" s="176">
        <v>0</v>
      </c>
      <c r="AI97" s="176">
        <v>0</v>
      </c>
      <c r="AJ97" s="176">
        <v>0</v>
      </c>
      <c r="AK97" s="176">
        <v>0</v>
      </c>
      <c r="AL97" s="176">
        <v>0</v>
      </c>
      <c r="AM97" s="176">
        <v>0</v>
      </c>
      <c r="AN97" s="176">
        <v>0</v>
      </c>
      <c r="AO97" s="176">
        <v>0</v>
      </c>
      <c r="AP97" s="176">
        <v>0</v>
      </c>
      <c r="AQ97" s="176">
        <v>0</v>
      </c>
      <c r="AR97" s="176">
        <v>0</v>
      </c>
    </row>
    <row r="98" spans="1:44" x14ac:dyDescent="0.15">
      <c r="A98" s="171">
        <v>43282</v>
      </c>
      <c r="B98" s="172" t="s">
        <v>762</v>
      </c>
      <c r="C98" s="172" t="s">
        <v>763</v>
      </c>
      <c r="D98" s="172" t="s">
        <v>737</v>
      </c>
      <c r="E98" s="173" t="s">
        <v>46</v>
      </c>
      <c r="F98" s="176">
        <v>0</v>
      </c>
      <c r="G98" s="174">
        <v>0</v>
      </c>
      <c r="H98" s="174">
        <v>0</v>
      </c>
      <c r="I98" s="175">
        <v>0</v>
      </c>
      <c r="J98" s="175">
        <v>0</v>
      </c>
      <c r="K98" s="176">
        <v>0</v>
      </c>
      <c r="L98" s="176">
        <v>0</v>
      </c>
      <c r="M98" s="176">
        <v>0</v>
      </c>
      <c r="N98" s="176">
        <v>0</v>
      </c>
      <c r="O98" s="176">
        <v>0</v>
      </c>
      <c r="P98" s="176">
        <v>0</v>
      </c>
      <c r="Q98" s="176">
        <v>0</v>
      </c>
      <c r="R98" s="176">
        <v>0</v>
      </c>
      <c r="S98" s="176">
        <v>0</v>
      </c>
      <c r="T98" s="176">
        <v>0</v>
      </c>
      <c r="U98" s="176">
        <v>0</v>
      </c>
      <c r="V98" s="176">
        <v>0</v>
      </c>
      <c r="W98" s="176">
        <v>0</v>
      </c>
      <c r="X98" s="176">
        <v>0</v>
      </c>
      <c r="Y98" s="176">
        <v>0</v>
      </c>
      <c r="Z98" s="176">
        <v>0</v>
      </c>
      <c r="AA98" s="176">
        <v>0</v>
      </c>
      <c r="AB98" s="176">
        <v>0</v>
      </c>
      <c r="AC98" s="176">
        <v>0</v>
      </c>
      <c r="AD98" s="176">
        <v>0</v>
      </c>
      <c r="AE98" s="176">
        <v>0</v>
      </c>
      <c r="AF98" s="176">
        <v>0</v>
      </c>
      <c r="AG98" s="176">
        <v>0</v>
      </c>
      <c r="AH98" s="176">
        <v>0</v>
      </c>
      <c r="AI98" s="176">
        <v>0</v>
      </c>
      <c r="AJ98" s="176">
        <v>0</v>
      </c>
      <c r="AK98" s="176">
        <v>0</v>
      </c>
      <c r="AL98" s="176">
        <v>0</v>
      </c>
      <c r="AM98" s="176">
        <v>0</v>
      </c>
      <c r="AN98" s="176">
        <v>0</v>
      </c>
      <c r="AO98" s="176">
        <v>0</v>
      </c>
      <c r="AP98" s="176">
        <v>0</v>
      </c>
      <c r="AQ98" s="176">
        <v>0</v>
      </c>
      <c r="AR98" s="176">
        <v>0</v>
      </c>
    </row>
    <row r="99" spans="1:44" x14ac:dyDescent="0.15">
      <c r="A99" s="171">
        <v>43282</v>
      </c>
      <c r="B99" s="172" t="s">
        <v>192</v>
      </c>
      <c r="C99" s="172" t="s">
        <v>151</v>
      </c>
      <c r="D99" s="172" t="s">
        <v>738</v>
      </c>
      <c r="E99" s="173" t="s">
        <v>732</v>
      </c>
      <c r="F99" s="176">
        <v>0</v>
      </c>
      <c r="G99" s="174">
        <v>0</v>
      </c>
      <c r="H99" s="174">
        <v>0</v>
      </c>
      <c r="I99" s="175">
        <v>0</v>
      </c>
      <c r="J99" s="175">
        <v>0</v>
      </c>
      <c r="K99" s="176">
        <v>0</v>
      </c>
      <c r="L99" s="176">
        <v>0</v>
      </c>
      <c r="M99" s="176">
        <v>0</v>
      </c>
      <c r="N99" s="176">
        <v>0</v>
      </c>
      <c r="O99" s="176">
        <v>0</v>
      </c>
      <c r="P99" s="176">
        <v>0</v>
      </c>
      <c r="Q99" s="176">
        <v>0</v>
      </c>
      <c r="R99" s="176">
        <v>0</v>
      </c>
      <c r="S99" s="176">
        <v>0</v>
      </c>
      <c r="T99" s="176">
        <v>0</v>
      </c>
      <c r="U99" s="176">
        <v>0</v>
      </c>
      <c r="V99" s="176">
        <v>0</v>
      </c>
      <c r="W99" s="176">
        <v>0</v>
      </c>
      <c r="X99" s="176">
        <v>0</v>
      </c>
      <c r="Y99" s="176">
        <v>0</v>
      </c>
      <c r="Z99" s="176">
        <v>0</v>
      </c>
      <c r="AA99" s="176">
        <v>0</v>
      </c>
      <c r="AB99" s="176">
        <v>0</v>
      </c>
      <c r="AC99" s="176">
        <v>0</v>
      </c>
      <c r="AD99" s="176">
        <v>0</v>
      </c>
      <c r="AE99" s="176">
        <v>0</v>
      </c>
      <c r="AF99" s="176">
        <v>0</v>
      </c>
      <c r="AG99" s="176">
        <v>0</v>
      </c>
      <c r="AH99" s="176">
        <v>0</v>
      </c>
      <c r="AI99" s="176">
        <v>0</v>
      </c>
      <c r="AJ99" s="176">
        <v>0</v>
      </c>
      <c r="AK99" s="176">
        <v>0</v>
      </c>
      <c r="AL99" s="176">
        <v>0</v>
      </c>
      <c r="AM99" s="176">
        <v>0</v>
      </c>
      <c r="AN99" s="176">
        <v>0</v>
      </c>
      <c r="AO99" s="176">
        <v>0</v>
      </c>
      <c r="AP99" s="176">
        <v>0</v>
      </c>
      <c r="AQ99" s="176">
        <v>0</v>
      </c>
      <c r="AR99" s="176">
        <v>0</v>
      </c>
    </row>
    <row r="100" spans="1:44" x14ac:dyDescent="0.15">
      <c r="A100" s="171">
        <v>43282</v>
      </c>
      <c r="B100" s="172" t="s">
        <v>260</v>
      </c>
      <c r="C100" s="172" t="s">
        <v>140</v>
      </c>
      <c r="D100" s="172" t="s">
        <v>738</v>
      </c>
      <c r="E100" s="173" t="s">
        <v>793</v>
      </c>
      <c r="F100" s="176">
        <v>0</v>
      </c>
      <c r="G100" s="174">
        <v>0</v>
      </c>
      <c r="H100" s="174">
        <v>0</v>
      </c>
      <c r="I100" s="175">
        <v>0</v>
      </c>
      <c r="J100" s="175">
        <v>0</v>
      </c>
      <c r="K100" s="176">
        <v>0</v>
      </c>
      <c r="L100" s="176">
        <v>0</v>
      </c>
      <c r="M100" s="176">
        <v>0</v>
      </c>
      <c r="N100" s="176">
        <v>0</v>
      </c>
      <c r="O100" s="176">
        <v>0</v>
      </c>
      <c r="P100" s="176">
        <v>0</v>
      </c>
      <c r="Q100" s="176">
        <v>0</v>
      </c>
      <c r="R100" s="176">
        <v>0</v>
      </c>
      <c r="S100" s="176">
        <v>0</v>
      </c>
      <c r="T100" s="176">
        <v>0</v>
      </c>
      <c r="U100" s="176">
        <v>0</v>
      </c>
      <c r="V100" s="176">
        <v>0</v>
      </c>
      <c r="W100" s="176">
        <v>0</v>
      </c>
      <c r="X100" s="176">
        <v>0</v>
      </c>
      <c r="Y100" s="176">
        <v>0</v>
      </c>
      <c r="Z100" s="176">
        <v>0</v>
      </c>
      <c r="AA100" s="176">
        <v>0</v>
      </c>
      <c r="AB100" s="176">
        <v>0</v>
      </c>
      <c r="AC100" s="176">
        <v>0</v>
      </c>
      <c r="AD100" s="176">
        <v>0</v>
      </c>
      <c r="AE100" s="176">
        <v>0</v>
      </c>
      <c r="AF100" s="176">
        <v>0</v>
      </c>
      <c r="AG100" s="176">
        <v>0</v>
      </c>
      <c r="AH100" s="176">
        <v>0</v>
      </c>
      <c r="AI100" s="176">
        <v>0</v>
      </c>
      <c r="AJ100" s="176">
        <v>0</v>
      </c>
      <c r="AK100" s="176">
        <v>0</v>
      </c>
      <c r="AL100" s="176">
        <v>0</v>
      </c>
      <c r="AM100" s="176">
        <v>0</v>
      </c>
      <c r="AN100" s="176">
        <v>0</v>
      </c>
      <c r="AO100" s="176">
        <v>0</v>
      </c>
      <c r="AP100" s="176">
        <v>0</v>
      </c>
      <c r="AQ100" s="176">
        <v>0</v>
      </c>
      <c r="AR100" s="176">
        <v>0</v>
      </c>
    </row>
    <row r="101" spans="1:44" x14ac:dyDescent="0.15">
      <c r="A101" s="171">
        <v>43282</v>
      </c>
      <c r="B101" s="172" t="s">
        <v>187</v>
      </c>
      <c r="C101" s="172" t="s">
        <v>95</v>
      </c>
      <c r="D101" s="172" t="s">
        <v>734</v>
      </c>
      <c r="E101" s="173" t="s">
        <v>732</v>
      </c>
      <c r="F101" s="176">
        <v>0</v>
      </c>
      <c r="G101" s="174">
        <v>0</v>
      </c>
      <c r="H101" s="174">
        <v>0</v>
      </c>
      <c r="I101" s="175">
        <v>0</v>
      </c>
      <c r="J101" s="175">
        <v>0</v>
      </c>
      <c r="K101" s="176">
        <v>0</v>
      </c>
      <c r="L101" s="176">
        <v>0</v>
      </c>
      <c r="M101" s="176">
        <v>0</v>
      </c>
      <c r="N101" s="176">
        <v>0</v>
      </c>
      <c r="O101" s="176">
        <v>0</v>
      </c>
      <c r="P101" s="176">
        <v>0</v>
      </c>
      <c r="Q101" s="176">
        <v>0</v>
      </c>
      <c r="R101" s="176">
        <v>0</v>
      </c>
      <c r="S101" s="176">
        <v>0</v>
      </c>
      <c r="T101" s="176">
        <v>0</v>
      </c>
      <c r="U101" s="176">
        <v>0</v>
      </c>
      <c r="V101" s="176">
        <v>0</v>
      </c>
      <c r="W101" s="176">
        <v>0</v>
      </c>
      <c r="X101" s="176">
        <v>0</v>
      </c>
      <c r="Y101" s="176">
        <v>0</v>
      </c>
      <c r="Z101" s="176">
        <v>0</v>
      </c>
      <c r="AA101" s="176">
        <v>0</v>
      </c>
      <c r="AB101" s="176">
        <v>0</v>
      </c>
      <c r="AC101" s="176">
        <v>0</v>
      </c>
      <c r="AD101" s="176">
        <v>0</v>
      </c>
      <c r="AE101" s="176">
        <v>0</v>
      </c>
      <c r="AF101" s="176">
        <v>0</v>
      </c>
      <c r="AG101" s="176">
        <v>0</v>
      </c>
      <c r="AH101" s="176">
        <v>0</v>
      </c>
      <c r="AI101" s="176">
        <v>0</v>
      </c>
      <c r="AJ101" s="176">
        <v>0</v>
      </c>
      <c r="AK101" s="176">
        <v>0</v>
      </c>
      <c r="AL101" s="176">
        <v>0</v>
      </c>
      <c r="AM101" s="176">
        <v>0</v>
      </c>
      <c r="AN101" s="176">
        <v>0</v>
      </c>
      <c r="AO101" s="176">
        <v>0</v>
      </c>
      <c r="AP101" s="176">
        <v>0</v>
      </c>
      <c r="AQ101" s="176">
        <v>0</v>
      </c>
      <c r="AR101" s="176">
        <v>0</v>
      </c>
    </row>
    <row r="102" spans="1:44" x14ac:dyDescent="0.15">
      <c r="A102" s="171">
        <v>43282</v>
      </c>
      <c r="B102" s="172" t="s">
        <v>188</v>
      </c>
      <c r="C102" s="172" t="s">
        <v>132</v>
      </c>
      <c r="D102" s="172" t="s">
        <v>734</v>
      </c>
      <c r="E102" s="173" t="s">
        <v>739</v>
      </c>
      <c r="F102" s="176">
        <v>0</v>
      </c>
      <c r="G102" s="174">
        <v>0</v>
      </c>
      <c r="H102" s="174">
        <v>0</v>
      </c>
      <c r="I102" s="175">
        <v>0</v>
      </c>
      <c r="J102" s="175">
        <v>0</v>
      </c>
      <c r="K102" s="176">
        <v>0</v>
      </c>
      <c r="L102" s="176">
        <v>0</v>
      </c>
      <c r="M102" s="176">
        <v>0</v>
      </c>
      <c r="N102" s="176">
        <v>0</v>
      </c>
      <c r="O102" s="176">
        <v>0</v>
      </c>
      <c r="P102" s="176">
        <v>0</v>
      </c>
      <c r="Q102" s="176">
        <v>0</v>
      </c>
      <c r="R102" s="176">
        <v>0</v>
      </c>
      <c r="S102" s="176">
        <v>0</v>
      </c>
      <c r="T102" s="176">
        <v>0</v>
      </c>
      <c r="U102" s="176">
        <v>0</v>
      </c>
      <c r="V102" s="176">
        <v>0</v>
      </c>
      <c r="W102" s="176">
        <v>0</v>
      </c>
      <c r="X102" s="176">
        <v>0</v>
      </c>
      <c r="Y102" s="176">
        <v>0</v>
      </c>
      <c r="Z102" s="176">
        <v>0</v>
      </c>
      <c r="AA102" s="176">
        <v>0</v>
      </c>
      <c r="AB102" s="176">
        <v>0</v>
      </c>
      <c r="AC102" s="176">
        <v>0</v>
      </c>
      <c r="AD102" s="176">
        <v>0</v>
      </c>
      <c r="AE102" s="176">
        <v>0</v>
      </c>
      <c r="AF102" s="176">
        <v>0</v>
      </c>
      <c r="AG102" s="176">
        <v>0</v>
      </c>
      <c r="AH102" s="176">
        <v>0</v>
      </c>
      <c r="AI102" s="176">
        <v>0</v>
      </c>
      <c r="AJ102" s="176">
        <v>0</v>
      </c>
      <c r="AK102" s="176">
        <v>0</v>
      </c>
      <c r="AL102" s="176">
        <v>0</v>
      </c>
      <c r="AM102" s="176">
        <v>0</v>
      </c>
      <c r="AN102" s="176">
        <v>0</v>
      </c>
      <c r="AO102" s="176">
        <v>0</v>
      </c>
      <c r="AP102" s="176">
        <v>0</v>
      </c>
      <c r="AQ102" s="176">
        <v>0</v>
      </c>
      <c r="AR102" s="176">
        <v>0</v>
      </c>
    </row>
    <row r="103" spans="1:44" x14ac:dyDescent="0.15">
      <c r="A103" s="171">
        <v>43282</v>
      </c>
      <c r="B103" s="172" t="s">
        <v>193</v>
      </c>
      <c r="C103" s="172" t="s">
        <v>100</v>
      </c>
      <c r="D103" s="172" t="s">
        <v>749</v>
      </c>
      <c r="E103" s="173" t="s">
        <v>732</v>
      </c>
      <c r="F103" s="176">
        <v>0</v>
      </c>
      <c r="G103" s="174">
        <v>0</v>
      </c>
      <c r="H103" s="174">
        <v>0</v>
      </c>
      <c r="I103" s="175">
        <v>0</v>
      </c>
      <c r="J103" s="175">
        <v>0</v>
      </c>
      <c r="K103" s="176">
        <v>0</v>
      </c>
      <c r="L103" s="176">
        <v>0</v>
      </c>
      <c r="M103" s="176">
        <v>0</v>
      </c>
      <c r="N103" s="176">
        <v>0</v>
      </c>
      <c r="O103" s="176">
        <v>0</v>
      </c>
      <c r="P103" s="176">
        <v>0</v>
      </c>
      <c r="Q103" s="176">
        <v>0</v>
      </c>
      <c r="R103" s="176">
        <v>0</v>
      </c>
      <c r="S103" s="176">
        <v>0</v>
      </c>
      <c r="T103" s="176">
        <v>0</v>
      </c>
      <c r="U103" s="176">
        <v>0</v>
      </c>
      <c r="V103" s="176">
        <v>0</v>
      </c>
      <c r="W103" s="176">
        <v>0</v>
      </c>
      <c r="X103" s="176">
        <v>0</v>
      </c>
      <c r="Y103" s="176">
        <v>0</v>
      </c>
      <c r="Z103" s="176">
        <v>0</v>
      </c>
      <c r="AA103" s="176">
        <v>0</v>
      </c>
      <c r="AB103" s="176">
        <v>0</v>
      </c>
      <c r="AC103" s="176">
        <v>0</v>
      </c>
      <c r="AD103" s="176">
        <v>0</v>
      </c>
      <c r="AE103" s="176">
        <v>0</v>
      </c>
      <c r="AF103" s="176">
        <v>0</v>
      </c>
      <c r="AG103" s="176">
        <v>0</v>
      </c>
      <c r="AH103" s="176">
        <v>0</v>
      </c>
      <c r="AI103" s="176">
        <v>0</v>
      </c>
      <c r="AJ103" s="176">
        <v>0</v>
      </c>
      <c r="AK103" s="176">
        <v>0</v>
      </c>
      <c r="AL103" s="176">
        <v>0</v>
      </c>
      <c r="AM103" s="176">
        <v>0</v>
      </c>
      <c r="AN103" s="176">
        <v>0</v>
      </c>
      <c r="AO103" s="176">
        <v>0</v>
      </c>
      <c r="AP103" s="176">
        <v>0</v>
      </c>
      <c r="AQ103" s="176">
        <v>0</v>
      </c>
      <c r="AR103" s="176">
        <v>0</v>
      </c>
    </row>
    <row r="104" spans="1:44" x14ac:dyDescent="0.15">
      <c r="A104" s="171">
        <v>43282</v>
      </c>
      <c r="B104" s="172" t="s">
        <v>764</v>
      </c>
      <c r="C104" s="172" t="s">
        <v>765</v>
      </c>
      <c r="D104" s="172" t="s">
        <v>737</v>
      </c>
      <c r="E104" s="173" t="s">
        <v>46</v>
      </c>
      <c r="F104" s="176">
        <v>0</v>
      </c>
      <c r="G104" s="174">
        <v>0</v>
      </c>
      <c r="H104" s="174">
        <v>0</v>
      </c>
      <c r="I104" s="175">
        <v>0</v>
      </c>
      <c r="J104" s="175">
        <v>0</v>
      </c>
      <c r="K104" s="176">
        <v>0</v>
      </c>
      <c r="L104" s="176">
        <v>0</v>
      </c>
      <c r="M104" s="176">
        <v>0</v>
      </c>
      <c r="N104" s="176">
        <v>0</v>
      </c>
      <c r="O104" s="176">
        <v>0</v>
      </c>
      <c r="P104" s="176">
        <v>0</v>
      </c>
      <c r="Q104" s="176">
        <v>0</v>
      </c>
      <c r="R104" s="176">
        <v>0</v>
      </c>
      <c r="S104" s="176">
        <v>0</v>
      </c>
      <c r="T104" s="176">
        <v>0</v>
      </c>
      <c r="U104" s="176">
        <v>0</v>
      </c>
      <c r="V104" s="176">
        <v>0</v>
      </c>
      <c r="W104" s="176">
        <v>0</v>
      </c>
      <c r="X104" s="176">
        <v>0</v>
      </c>
      <c r="Y104" s="176">
        <v>0</v>
      </c>
      <c r="Z104" s="176">
        <v>0</v>
      </c>
      <c r="AA104" s="176">
        <v>0</v>
      </c>
      <c r="AB104" s="176">
        <v>0</v>
      </c>
      <c r="AC104" s="176">
        <v>0</v>
      </c>
      <c r="AD104" s="176">
        <v>0</v>
      </c>
      <c r="AE104" s="176">
        <v>0</v>
      </c>
      <c r="AF104" s="176">
        <v>0</v>
      </c>
      <c r="AG104" s="176">
        <v>0</v>
      </c>
      <c r="AH104" s="176">
        <v>0</v>
      </c>
      <c r="AI104" s="176">
        <v>0</v>
      </c>
      <c r="AJ104" s="176">
        <v>0</v>
      </c>
      <c r="AK104" s="176">
        <v>0</v>
      </c>
      <c r="AL104" s="176">
        <v>0</v>
      </c>
      <c r="AM104" s="176">
        <v>0</v>
      </c>
      <c r="AN104" s="176">
        <v>0</v>
      </c>
      <c r="AO104" s="176">
        <v>0</v>
      </c>
      <c r="AP104" s="176">
        <v>0</v>
      </c>
      <c r="AQ104" s="176">
        <v>0</v>
      </c>
      <c r="AR104" s="176">
        <v>0</v>
      </c>
    </row>
    <row r="105" spans="1:44" x14ac:dyDescent="0.15">
      <c r="A105" s="171">
        <v>43282</v>
      </c>
      <c r="B105" s="172" t="s">
        <v>206</v>
      </c>
      <c r="C105" s="172" t="s">
        <v>167</v>
      </c>
      <c r="D105" s="172" t="s">
        <v>752</v>
      </c>
      <c r="E105" s="173" t="s">
        <v>739</v>
      </c>
      <c r="F105" s="176">
        <v>0</v>
      </c>
      <c r="G105" s="174">
        <v>0</v>
      </c>
      <c r="H105" s="174">
        <v>0</v>
      </c>
      <c r="I105" s="175">
        <v>0</v>
      </c>
      <c r="J105" s="175">
        <v>0</v>
      </c>
      <c r="K105" s="176">
        <v>0</v>
      </c>
      <c r="L105" s="176">
        <v>0</v>
      </c>
      <c r="M105" s="176">
        <v>0</v>
      </c>
      <c r="N105" s="176">
        <v>0</v>
      </c>
      <c r="O105" s="176">
        <v>0</v>
      </c>
      <c r="P105" s="176">
        <v>0</v>
      </c>
      <c r="Q105" s="176">
        <v>0</v>
      </c>
      <c r="R105" s="176">
        <v>0</v>
      </c>
      <c r="S105" s="176">
        <v>0</v>
      </c>
      <c r="T105" s="176">
        <v>0</v>
      </c>
      <c r="U105" s="176">
        <v>0</v>
      </c>
      <c r="V105" s="176">
        <v>0</v>
      </c>
      <c r="W105" s="176">
        <v>0</v>
      </c>
      <c r="X105" s="176">
        <v>0</v>
      </c>
      <c r="Y105" s="176">
        <v>0</v>
      </c>
      <c r="Z105" s="176">
        <v>0</v>
      </c>
      <c r="AA105" s="176">
        <v>0</v>
      </c>
      <c r="AB105" s="176">
        <v>0</v>
      </c>
      <c r="AC105" s="176">
        <v>0</v>
      </c>
      <c r="AD105" s="176">
        <v>0</v>
      </c>
      <c r="AE105" s="176">
        <v>0</v>
      </c>
      <c r="AF105" s="176">
        <v>0</v>
      </c>
      <c r="AG105" s="176">
        <v>0</v>
      </c>
      <c r="AH105" s="176">
        <v>0</v>
      </c>
      <c r="AI105" s="176">
        <v>0</v>
      </c>
      <c r="AJ105" s="176">
        <v>0</v>
      </c>
      <c r="AK105" s="176">
        <v>0</v>
      </c>
      <c r="AL105" s="176">
        <v>0</v>
      </c>
      <c r="AM105" s="176">
        <v>0</v>
      </c>
      <c r="AN105" s="176">
        <v>0</v>
      </c>
      <c r="AO105" s="176">
        <v>0</v>
      </c>
      <c r="AP105" s="176">
        <v>0</v>
      </c>
      <c r="AQ105" s="176">
        <v>0</v>
      </c>
      <c r="AR105" s="176">
        <v>0</v>
      </c>
    </row>
    <row r="106" spans="1:44" x14ac:dyDescent="0.15">
      <c r="A106" s="171">
        <v>43282</v>
      </c>
      <c r="B106" s="172" t="s">
        <v>230</v>
      </c>
      <c r="C106" s="172" t="s">
        <v>145</v>
      </c>
      <c r="D106" s="172" t="s">
        <v>733</v>
      </c>
      <c r="E106" s="173" t="s">
        <v>732</v>
      </c>
      <c r="F106" s="176">
        <v>0</v>
      </c>
      <c r="G106" s="174">
        <v>0</v>
      </c>
      <c r="H106" s="174">
        <v>0</v>
      </c>
      <c r="I106" s="175">
        <v>0</v>
      </c>
      <c r="J106" s="175">
        <v>0</v>
      </c>
      <c r="K106" s="176">
        <v>0</v>
      </c>
      <c r="L106" s="176">
        <v>0</v>
      </c>
      <c r="M106" s="176">
        <v>0</v>
      </c>
      <c r="N106" s="176">
        <v>0</v>
      </c>
      <c r="O106" s="176">
        <v>0</v>
      </c>
      <c r="P106" s="176">
        <v>0</v>
      </c>
      <c r="Q106" s="176">
        <v>0</v>
      </c>
      <c r="R106" s="176">
        <v>0</v>
      </c>
      <c r="S106" s="176">
        <v>0</v>
      </c>
      <c r="T106" s="176">
        <v>0</v>
      </c>
      <c r="U106" s="176">
        <v>0</v>
      </c>
      <c r="V106" s="176">
        <v>0</v>
      </c>
      <c r="W106" s="176">
        <v>0</v>
      </c>
      <c r="X106" s="176">
        <v>0</v>
      </c>
      <c r="Y106" s="176">
        <v>0</v>
      </c>
      <c r="Z106" s="176">
        <v>0</v>
      </c>
      <c r="AA106" s="176">
        <v>0</v>
      </c>
      <c r="AB106" s="176">
        <v>0</v>
      </c>
      <c r="AC106" s="176">
        <v>0</v>
      </c>
      <c r="AD106" s="176">
        <v>0</v>
      </c>
      <c r="AE106" s="176">
        <v>0</v>
      </c>
      <c r="AF106" s="176">
        <v>0</v>
      </c>
      <c r="AG106" s="176">
        <v>0</v>
      </c>
      <c r="AH106" s="176">
        <v>0</v>
      </c>
      <c r="AI106" s="176">
        <v>0</v>
      </c>
      <c r="AJ106" s="176">
        <v>0</v>
      </c>
      <c r="AK106" s="176">
        <v>0</v>
      </c>
      <c r="AL106" s="176">
        <v>0</v>
      </c>
      <c r="AM106" s="176">
        <v>0</v>
      </c>
      <c r="AN106" s="176">
        <v>0</v>
      </c>
      <c r="AO106" s="176">
        <v>0</v>
      </c>
      <c r="AP106" s="176">
        <v>0</v>
      </c>
      <c r="AQ106" s="176">
        <v>0</v>
      </c>
      <c r="AR106" s="176">
        <v>0</v>
      </c>
    </row>
    <row r="107" spans="1:44" x14ac:dyDescent="0.15">
      <c r="A107" s="171">
        <v>43282</v>
      </c>
      <c r="B107" s="172" t="s">
        <v>227</v>
      </c>
      <c r="C107" s="172" t="s">
        <v>114</v>
      </c>
      <c r="D107" s="172" t="s">
        <v>738</v>
      </c>
      <c r="E107" s="173" t="s">
        <v>732</v>
      </c>
      <c r="F107" s="176">
        <v>0</v>
      </c>
      <c r="G107" s="174">
        <v>0</v>
      </c>
      <c r="H107" s="174">
        <v>0</v>
      </c>
      <c r="I107" s="175">
        <v>0</v>
      </c>
      <c r="J107" s="175">
        <v>0</v>
      </c>
      <c r="K107" s="176">
        <v>0</v>
      </c>
      <c r="L107" s="176">
        <v>0</v>
      </c>
      <c r="M107" s="176">
        <v>0</v>
      </c>
      <c r="N107" s="176">
        <v>0</v>
      </c>
      <c r="O107" s="176">
        <v>0</v>
      </c>
      <c r="P107" s="176">
        <v>0</v>
      </c>
      <c r="Q107" s="176">
        <v>0</v>
      </c>
      <c r="R107" s="176">
        <v>0</v>
      </c>
      <c r="S107" s="176">
        <v>0</v>
      </c>
      <c r="T107" s="176">
        <v>0</v>
      </c>
      <c r="U107" s="176">
        <v>0</v>
      </c>
      <c r="V107" s="176">
        <v>0</v>
      </c>
      <c r="W107" s="176">
        <v>0</v>
      </c>
      <c r="X107" s="176">
        <v>0</v>
      </c>
      <c r="Y107" s="176">
        <v>0</v>
      </c>
      <c r="Z107" s="176">
        <v>0</v>
      </c>
      <c r="AA107" s="176">
        <v>0</v>
      </c>
      <c r="AB107" s="176">
        <v>0</v>
      </c>
      <c r="AC107" s="176">
        <v>0</v>
      </c>
      <c r="AD107" s="176">
        <v>0</v>
      </c>
      <c r="AE107" s="176">
        <v>0</v>
      </c>
      <c r="AF107" s="176">
        <v>0</v>
      </c>
      <c r="AG107" s="176">
        <v>0</v>
      </c>
      <c r="AH107" s="176">
        <v>0</v>
      </c>
      <c r="AI107" s="176">
        <v>0</v>
      </c>
      <c r="AJ107" s="176">
        <v>0</v>
      </c>
      <c r="AK107" s="176">
        <v>0</v>
      </c>
      <c r="AL107" s="176">
        <v>0</v>
      </c>
      <c r="AM107" s="176">
        <v>0</v>
      </c>
      <c r="AN107" s="176">
        <v>0</v>
      </c>
      <c r="AO107" s="176">
        <v>0</v>
      </c>
      <c r="AP107" s="176">
        <v>0</v>
      </c>
      <c r="AQ107" s="176">
        <v>0</v>
      </c>
      <c r="AR107" s="176">
        <v>0</v>
      </c>
    </row>
    <row r="108" spans="1:44" x14ac:dyDescent="0.15">
      <c r="A108" s="171">
        <v>43282</v>
      </c>
      <c r="B108" s="172" t="s">
        <v>263</v>
      </c>
      <c r="C108" s="172" t="s">
        <v>118</v>
      </c>
      <c r="D108" s="172" t="s">
        <v>742</v>
      </c>
      <c r="E108" s="173" t="s">
        <v>746</v>
      </c>
      <c r="F108" s="176">
        <v>0</v>
      </c>
      <c r="G108" s="174">
        <v>0</v>
      </c>
      <c r="H108" s="174">
        <v>0</v>
      </c>
      <c r="I108" s="175">
        <v>0</v>
      </c>
      <c r="J108" s="175">
        <v>0</v>
      </c>
      <c r="K108" s="176">
        <v>0</v>
      </c>
      <c r="L108" s="176">
        <v>0</v>
      </c>
      <c r="M108" s="176">
        <v>0</v>
      </c>
      <c r="N108" s="176">
        <v>0</v>
      </c>
      <c r="O108" s="176">
        <v>0</v>
      </c>
      <c r="P108" s="176">
        <v>0</v>
      </c>
      <c r="Q108" s="176">
        <v>0</v>
      </c>
      <c r="R108" s="176">
        <v>0</v>
      </c>
      <c r="S108" s="176">
        <v>0</v>
      </c>
      <c r="T108" s="176">
        <v>0</v>
      </c>
      <c r="U108" s="176">
        <v>0</v>
      </c>
      <c r="V108" s="176">
        <v>0</v>
      </c>
      <c r="W108" s="176">
        <v>0</v>
      </c>
      <c r="X108" s="176">
        <v>0</v>
      </c>
      <c r="Y108" s="176">
        <v>0</v>
      </c>
      <c r="Z108" s="176">
        <v>0</v>
      </c>
      <c r="AA108" s="176">
        <v>0</v>
      </c>
      <c r="AB108" s="176">
        <v>0</v>
      </c>
      <c r="AC108" s="176">
        <v>0</v>
      </c>
      <c r="AD108" s="176">
        <v>0</v>
      </c>
      <c r="AE108" s="176">
        <v>0</v>
      </c>
      <c r="AF108" s="176">
        <v>0</v>
      </c>
      <c r="AG108" s="176">
        <v>0</v>
      </c>
      <c r="AH108" s="176">
        <v>0</v>
      </c>
      <c r="AI108" s="176">
        <v>0</v>
      </c>
      <c r="AJ108" s="176">
        <v>0</v>
      </c>
      <c r="AK108" s="176">
        <v>0</v>
      </c>
      <c r="AL108" s="176">
        <v>0</v>
      </c>
      <c r="AM108" s="176">
        <v>0</v>
      </c>
      <c r="AN108" s="176">
        <v>0</v>
      </c>
      <c r="AO108" s="176">
        <v>0</v>
      </c>
      <c r="AP108" s="176">
        <v>0</v>
      </c>
      <c r="AQ108" s="176">
        <v>0</v>
      </c>
      <c r="AR108" s="176">
        <v>0</v>
      </c>
    </row>
    <row r="109" spans="1:44" x14ac:dyDescent="0.15">
      <c r="A109" s="171">
        <v>43282</v>
      </c>
      <c r="B109" s="172" t="s">
        <v>777</v>
      </c>
      <c r="C109" s="172" t="s">
        <v>778</v>
      </c>
      <c r="D109" s="172" t="s">
        <v>737</v>
      </c>
      <c r="E109" s="173" t="s">
        <v>46</v>
      </c>
      <c r="F109" s="176">
        <v>0</v>
      </c>
      <c r="G109" s="174">
        <v>0</v>
      </c>
      <c r="H109" s="174">
        <v>0</v>
      </c>
      <c r="I109" s="175">
        <v>0</v>
      </c>
      <c r="J109" s="175">
        <v>0</v>
      </c>
      <c r="K109" s="176">
        <v>0</v>
      </c>
      <c r="L109" s="176">
        <v>0</v>
      </c>
      <c r="M109" s="176">
        <v>0</v>
      </c>
      <c r="N109" s="176">
        <v>0</v>
      </c>
      <c r="O109" s="176">
        <v>0</v>
      </c>
      <c r="P109" s="176">
        <v>0</v>
      </c>
      <c r="Q109" s="176">
        <v>0</v>
      </c>
      <c r="R109" s="176">
        <v>0</v>
      </c>
      <c r="S109" s="176">
        <v>0</v>
      </c>
      <c r="T109" s="176">
        <v>0</v>
      </c>
      <c r="U109" s="176">
        <v>0</v>
      </c>
      <c r="V109" s="176">
        <v>0</v>
      </c>
      <c r="W109" s="176">
        <v>0</v>
      </c>
      <c r="X109" s="176">
        <v>0</v>
      </c>
      <c r="Y109" s="176">
        <v>0</v>
      </c>
      <c r="Z109" s="176">
        <v>0</v>
      </c>
      <c r="AA109" s="176">
        <v>0</v>
      </c>
      <c r="AB109" s="176">
        <v>0</v>
      </c>
      <c r="AC109" s="176">
        <v>0</v>
      </c>
      <c r="AD109" s="176">
        <v>0</v>
      </c>
      <c r="AE109" s="176">
        <v>0</v>
      </c>
      <c r="AF109" s="176">
        <v>0</v>
      </c>
      <c r="AG109" s="176">
        <v>0</v>
      </c>
      <c r="AH109" s="176">
        <v>0</v>
      </c>
      <c r="AI109" s="176">
        <v>0</v>
      </c>
      <c r="AJ109" s="176">
        <v>0</v>
      </c>
      <c r="AK109" s="176">
        <v>0</v>
      </c>
      <c r="AL109" s="176">
        <v>0</v>
      </c>
      <c r="AM109" s="176">
        <v>0</v>
      </c>
      <c r="AN109" s="176">
        <v>0</v>
      </c>
      <c r="AO109" s="176">
        <v>0</v>
      </c>
      <c r="AP109" s="176">
        <v>0</v>
      </c>
      <c r="AQ109" s="176">
        <v>0</v>
      </c>
      <c r="AR109" s="176">
        <v>0</v>
      </c>
    </row>
    <row r="110" spans="1:44" x14ac:dyDescent="0.15">
      <c r="A110" s="171">
        <v>43282</v>
      </c>
      <c r="B110" s="172" t="s">
        <v>209</v>
      </c>
      <c r="C110" s="172" t="s">
        <v>106</v>
      </c>
      <c r="D110" s="172" t="s">
        <v>734</v>
      </c>
      <c r="E110" s="173" t="s">
        <v>739</v>
      </c>
      <c r="F110" s="176">
        <v>0</v>
      </c>
      <c r="G110" s="174">
        <v>0</v>
      </c>
      <c r="H110" s="174">
        <v>0</v>
      </c>
      <c r="I110" s="175">
        <v>0</v>
      </c>
      <c r="J110" s="175">
        <v>0</v>
      </c>
      <c r="K110" s="176">
        <v>0</v>
      </c>
      <c r="L110" s="176">
        <v>0</v>
      </c>
      <c r="M110" s="176">
        <v>0</v>
      </c>
      <c r="N110" s="176">
        <v>0</v>
      </c>
      <c r="O110" s="176">
        <v>0</v>
      </c>
      <c r="P110" s="176">
        <v>0</v>
      </c>
      <c r="Q110" s="176">
        <v>0</v>
      </c>
      <c r="R110" s="176">
        <v>0</v>
      </c>
      <c r="S110" s="176">
        <v>0</v>
      </c>
      <c r="T110" s="176">
        <v>0</v>
      </c>
      <c r="U110" s="176">
        <v>0</v>
      </c>
      <c r="V110" s="176">
        <v>0</v>
      </c>
      <c r="W110" s="176">
        <v>0</v>
      </c>
      <c r="X110" s="176">
        <v>0</v>
      </c>
      <c r="Y110" s="176">
        <v>0</v>
      </c>
      <c r="Z110" s="176">
        <v>0</v>
      </c>
      <c r="AA110" s="176">
        <v>0</v>
      </c>
      <c r="AB110" s="176">
        <v>0</v>
      </c>
      <c r="AC110" s="176">
        <v>0</v>
      </c>
      <c r="AD110" s="176">
        <v>0</v>
      </c>
      <c r="AE110" s="176">
        <v>0</v>
      </c>
      <c r="AF110" s="176">
        <v>0</v>
      </c>
      <c r="AG110" s="176">
        <v>0</v>
      </c>
      <c r="AH110" s="176">
        <v>0</v>
      </c>
      <c r="AI110" s="176">
        <v>0</v>
      </c>
      <c r="AJ110" s="176">
        <v>0</v>
      </c>
      <c r="AK110" s="176">
        <v>0</v>
      </c>
      <c r="AL110" s="176">
        <v>0</v>
      </c>
      <c r="AM110" s="176">
        <v>0</v>
      </c>
      <c r="AN110" s="176">
        <v>0</v>
      </c>
      <c r="AO110" s="176">
        <v>0</v>
      </c>
      <c r="AP110" s="176">
        <v>0</v>
      </c>
      <c r="AQ110" s="176">
        <v>0</v>
      </c>
      <c r="AR110" s="176">
        <v>0</v>
      </c>
    </row>
    <row r="111" spans="1:44" x14ac:dyDescent="0.15">
      <c r="A111" s="171">
        <v>43282</v>
      </c>
      <c r="B111" s="172" t="s">
        <v>320</v>
      </c>
      <c r="C111" s="172" t="s">
        <v>321</v>
      </c>
      <c r="D111" s="172" t="s">
        <v>745</v>
      </c>
      <c r="E111" s="173" t="s">
        <v>46</v>
      </c>
      <c r="F111" s="176">
        <v>0</v>
      </c>
      <c r="G111" s="174">
        <v>0</v>
      </c>
      <c r="H111" s="174">
        <v>0</v>
      </c>
      <c r="I111" s="175">
        <v>0</v>
      </c>
      <c r="J111" s="175">
        <v>0</v>
      </c>
      <c r="K111" s="176">
        <v>0</v>
      </c>
      <c r="L111" s="176">
        <v>0</v>
      </c>
      <c r="M111" s="176">
        <v>0</v>
      </c>
      <c r="N111" s="176">
        <v>0</v>
      </c>
      <c r="O111" s="176">
        <v>0</v>
      </c>
      <c r="P111" s="176">
        <v>0</v>
      </c>
      <c r="Q111" s="176">
        <v>0</v>
      </c>
      <c r="R111" s="176">
        <v>0</v>
      </c>
      <c r="S111" s="176">
        <v>0</v>
      </c>
      <c r="T111" s="176">
        <v>0</v>
      </c>
      <c r="U111" s="176">
        <v>0</v>
      </c>
      <c r="V111" s="176">
        <v>0</v>
      </c>
      <c r="W111" s="176">
        <v>0</v>
      </c>
      <c r="X111" s="176">
        <v>0</v>
      </c>
      <c r="Y111" s="176">
        <v>0</v>
      </c>
      <c r="Z111" s="176">
        <v>0</v>
      </c>
      <c r="AA111" s="176">
        <v>0</v>
      </c>
      <c r="AB111" s="176">
        <v>0</v>
      </c>
      <c r="AC111" s="176">
        <v>0</v>
      </c>
      <c r="AD111" s="176">
        <v>0</v>
      </c>
      <c r="AE111" s="176">
        <v>0</v>
      </c>
      <c r="AF111" s="176">
        <v>0</v>
      </c>
      <c r="AG111" s="176">
        <v>0</v>
      </c>
      <c r="AH111" s="176">
        <v>0</v>
      </c>
      <c r="AI111" s="176">
        <v>0</v>
      </c>
      <c r="AJ111" s="176">
        <v>0</v>
      </c>
      <c r="AK111" s="176">
        <v>0</v>
      </c>
      <c r="AL111" s="176">
        <v>0</v>
      </c>
      <c r="AM111" s="176">
        <v>0</v>
      </c>
      <c r="AN111" s="176">
        <v>0</v>
      </c>
      <c r="AO111" s="176">
        <v>0</v>
      </c>
      <c r="AP111" s="176">
        <v>0</v>
      </c>
      <c r="AQ111" s="176">
        <v>0</v>
      </c>
      <c r="AR111" s="176">
        <v>0</v>
      </c>
    </row>
    <row r="112" spans="1:44" x14ac:dyDescent="0.15">
      <c r="A112" s="171">
        <v>43282</v>
      </c>
      <c r="B112" s="172" t="s">
        <v>226</v>
      </c>
      <c r="C112" s="172" t="s">
        <v>94</v>
      </c>
      <c r="D112" s="172" t="s">
        <v>740</v>
      </c>
      <c r="E112" s="173" t="s">
        <v>739</v>
      </c>
      <c r="F112" s="176">
        <v>0</v>
      </c>
      <c r="G112" s="174">
        <v>0</v>
      </c>
      <c r="H112" s="174">
        <v>0</v>
      </c>
      <c r="I112" s="175">
        <v>0</v>
      </c>
      <c r="J112" s="175">
        <v>0</v>
      </c>
      <c r="K112" s="176">
        <v>0</v>
      </c>
      <c r="L112" s="176">
        <v>0</v>
      </c>
      <c r="M112" s="176">
        <v>0</v>
      </c>
      <c r="N112" s="176">
        <v>0</v>
      </c>
      <c r="O112" s="176">
        <v>0</v>
      </c>
      <c r="P112" s="176">
        <v>0</v>
      </c>
      <c r="Q112" s="176">
        <v>0</v>
      </c>
      <c r="R112" s="176">
        <v>0</v>
      </c>
      <c r="S112" s="176">
        <v>0</v>
      </c>
      <c r="T112" s="176">
        <v>0</v>
      </c>
      <c r="U112" s="176">
        <v>0</v>
      </c>
      <c r="V112" s="176">
        <v>0</v>
      </c>
      <c r="W112" s="176">
        <v>0</v>
      </c>
      <c r="X112" s="176">
        <v>0</v>
      </c>
      <c r="Y112" s="176">
        <v>0</v>
      </c>
      <c r="Z112" s="176">
        <v>0</v>
      </c>
      <c r="AA112" s="176">
        <v>0</v>
      </c>
      <c r="AB112" s="176">
        <v>0</v>
      </c>
      <c r="AC112" s="176">
        <v>0</v>
      </c>
      <c r="AD112" s="176">
        <v>0</v>
      </c>
      <c r="AE112" s="176">
        <v>0</v>
      </c>
      <c r="AF112" s="176">
        <v>0</v>
      </c>
      <c r="AG112" s="176">
        <v>0</v>
      </c>
      <c r="AH112" s="176">
        <v>0</v>
      </c>
      <c r="AI112" s="176">
        <v>0</v>
      </c>
      <c r="AJ112" s="176">
        <v>0</v>
      </c>
      <c r="AK112" s="176">
        <v>0</v>
      </c>
      <c r="AL112" s="176">
        <v>0</v>
      </c>
      <c r="AM112" s="176">
        <v>0</v>
      </c>
      <c r="AN112" s="176">
        <v>0</v>
      </c>
      <c r="AO112" s="176">
        <v>0</v>
      </c>
      <c r="AP112" s="176">
        <v>0</v>
      </c>
      <c r="AQ112" s="176">
        <v>0</v>
      </c>
      <c r="AR112" s="176">
        <v>0</v>
      </c>
    </row>
    <row r="113" spans="1:44" x14ac:dyDescent="0.15">
      <c r="A113" s="171">
        <v>43282</v>
      </c>
      <c r="B113" s="172" t="s">
        <v>235</v>
      </c>
      <c r="C113" s="172" t="s">
        <v>110</v>
      </c>
      <c r="D113" s="172" t="s">
        <v>731</v>
      </c>
      <c r="E113" s="173" t="s">
        <v>732</v>
      </c>
      <c r="F113" s="176">
        <v>0</v>
      </c>
      <c r="G113" s="174">
        <v>0</v>
      </c>
      <c r="H113" s="174">
        <v>0</v>
      </c>
      <c r="I113" s="175">
        <v>0</v>
      </c>
      <c r="J113" s="175">
        <v>0</v>
      </c>
      <c r="K113" s="176">
        <v>0</v>
      </c>
      <c r="L113" s="176">
        <v>0</v>
      </c>
      <c r="M113" s="176">
        <v>0</v>
      </c>
      <c r="N113" s="176">
        <v>0</v>
      </c>
      <c r="O113" s="176">
        <v>0</v>
      </c>
      <c r="P113" s="176">
        <v>0</v>
      </c>
      <c r="Q113" s="176">
        <v>0</v>
      </c>
      <c r="R113" s="176">
        <v>0</v>
      </c>
      <c r="S113" s="176">
        <v>0</v>
      </c>
      <c r="T113" s="176">
        <v>0</v>
      </c>
      <c r="U113" s="176">
        <v>0</v>
      </c>
      <c r="V113" s="176">
        <v>0</v>
      </c>
      <c r="W113" s="176">
        <v>0</v>
      </c>
      <c r="X113" s="176">
        <v>0</v>
      </c>
      <c r="Y113" s="176">
        <v>0</v>
      </c>
      <c r="Z113" s="176">
        <v>0</v>
      </c>
      <c r="AA113" s="176">
        <v>0</v>
      </c>
      <c r="AB113" s="176">
        <v>0</v>
      </c>
      <c r="AC113" s="176">
        <v>0</v>
      </c>
      <c r="AD113" s="176">
        <v>0</v>
      </c>
      <c r="AE113" s="176">
        <v>0</v>
      </c>
      <c r="AF113" s="176">
        <v>0</v>
      </c>
      <c r="AG113" s="176">
        <v>0</v>
      </c>
      <c r="AH113" s="176">
        <v>0</v>
      </c>
      <c r="AI113" s="176">
        <v>0</v>
      </c>
      <c r="AJ113" s="176">
        <v>0</v>
      </c>
      <c r="AK113" s="176">
        <v>0</v>
      </c>
      <c r="AL113" s="176">
        <v>0</v>
      </c>
      <c r="AM113" s="176">
        <v>0</v>
      </c>
      <c r="AN113" s="176">
        <v>0</v>
      </c>
      <c r="AO113" s="176">
        <v>0</v>
      </c>
      <c r="AP113" s="176">
        <v>0</v>
      </c>
      <c r="AQ113" s="176">
        <v>0</v>
      </c>
      <c r="AR113" s="176">
        <v>0</v>
      </c>
    </row>
    <row r="114" spans="1:44" x14ac:dyDescent="0.15">
      <c r="A114" s="171">
        <v>43282</v>
      </c>
      <c r="B114" s="172" t="s">
        <v>217</v>
      </c>
      <c r="C114" s="172" t="s">
        <v>108</v>
      </c>
      <c r="D114" s="172" t="s">
        <v>753</v>
      </c>
      <c r="E114" s="173" t="s">
        <v>732</v>
      </c>
      <c r="F114" s="176">
        <v>0</v>
      </c>
      <c r="G114" s="174">
        <v>0</v>
      </c>
      <c r="H114" s="174">
        <v>0</v>
      </c>
      <c r="I114" s="175">
        <v>0</v>
      </c>
      <c r="J114" s="175">
        <v>0</v>
      </c>
      <c r="K114" s="176">
        <v>0</v>
      </c>
      <c r="L114" s="176">
        <v>0</v>
      </c>
      <c r="M114" s="176">
        <v>0</v>
      </c>
      <c r="N114" s="176">
        <v>0</v>
      </c>
      <c r="O114" s="176">
        <v>0</v>
      </c>
      <c r="P114" s="176">
        <v>0</v>
      </c>
      <c r="Q114" s="176">
        <v>0</v>
      </c>
      <c r="R114" s="176">
        <v>0</v>
      </c>
      <c r="S114" s="176">
        <v>0</v>
      </c>
      <c r="T114" s="176">
        <v>0</v>
      </c>
      <c r="U114" s="176">
        <v>0</v>
      </c>
      <c r="V114" s="176">
        <v>0</v>
      </c>
      <c r="W114" s="176">
        <v>0</v>
      </c>
      <c r="X114" s="176">
        <v>0</v>
      </c>
      <c r="Y114" s="176">
        <v>0</v>
      </c>
      <c r="Z114" s="176">
        <v>0</v>
      </c>
      <c r="AA114" s="176">
        <v>0</v>
      </c>
      <c r="AB114" s="176">
        <v>0</v>
      </c>
      <c r="AC114" s="176">
        <v>0</v>
      </c>
      <c r="AD114" s="176">
        <v>0</v>
      </c>
      <c r="AE114" s="176">
        <v>0</v>
      </c>
      <c r="AF114" s="176">
        <v>0</v>
      </c>
      <c r="AG114" s="176">
        <v>0</v>
      </c>
      <c r="AH114" s="176">
        <v>0</v>
      </c>
      <c r="AI114" s="176">
        <v>0</v>
      </c>
      <c r="AJ114" s="176">
        <v>0</v>
      </c>
      <c r="AK114" s="176">
        <v>0</v>
      </c>
      <c r="AL114" s="176">
        <v>0</v>
      </c>
      <c r="AM114" s="176">
        <v>0</v>
      </c>
      <c r="AN114" s="176">
        <v>0</v>
      </c>
      <c r="AO114" s="176">
        <v>0</v>
      </c>
      <c r="AP114" s="176">
        <v>0</v>
      </c>
      <c r="AQ114" s="176">
        <v>0</v>
      </c>
      <c r="AR114" s="176">
        <v>0</v>
      </c>
    </row>
    <row r="115" spans="1:44" x14ac:dyDescent="0.15">
      <c r="A115" s="171">
        <v>43282</v>
      </c>
      <c r="B115" s="172" t="s">
        <v>249</v>
      </c>
      <c r="C115" s="172" t="s">
        <v>104</v>
      </c>
      <c r="D115" s="172" t="s">
        <v>756</v>
      </c>
      <c r="E115" s="173" t="s">
        <v>732</v>
      </c>
      <c r="F115" s="176">
        <v>0</v>
      </c>
      <c r="G115" s="174">
        <v>0</v>
      </c>
      <c r="H115" s="174">
        <v>0</v>
      </c>
      <c r="I115" s="175">
        <v>0</v>
      </c>
      <c r="J115" s="175">
        <v>0</v>
      </c>
      <c r="K115" s="176">
        <v>0</v>
      </c>
      <c r="L115" s="176">
        <v>0</v>
      </c>
      <c r="M115" s="176">
        <v>0</v>
      </c>
      <c r="N115" s="176">
        <v>0</v>
      </c>
      <c r="O115" s="176">
        <v>0</v>
      </c>
      <c r="P115" s="176">
        <v>0</v>
      </c>
      <c r="Q115" s="176">
        <v>0</v>
      </c>
      <c r="R115" s="176">
        <v>0</v>
      </c>
      <c r="S115" s="176">
        <v>0</v>
      </c>
      <c r="T115" s="176">
        <v>0</v>
      </c>
      <c r="U115" s="176">
        <v>0</v>
      </c>
      <c r="V115" s="176">
        <v>0</v>
      </c>
      <c r="W115" s="176">
        <v>0</v>
      </c>
      <c r="X115" s="176">
        <v>0</v>
      </c>
      <c r="Y115" s="176">
        <v>0</v>
      </c>
      <c r="Z115" s="176">
        <v>0</v>
      </c>
      <c r="AA115" s="176">
        <v>0</v>
      </c>
      <c r="AB115" s="176">
        <v>0</v>
      </c>
      <c r="AC115" s="176">
        <v>0</v>
      </c>
      <c r="AD115" s="176">
        <v>0</v>
      </c>
      <c r="AE115" s="176">
        <v>0</v>
      </c>
      <c r="AF115" s="176">
        <v>0</v>
      </c>
      <c r="AG115" s="176">
        <v>0</v>
      </c>
      <c r="AH115" s="176">
        <v>0</v>
      </c>
      <c r="AI115" s="176">
        <v>0</v>
      </c>
      <c r="AJ115" s="176">
        <v>0</v>
      </c>
      <c r="AK115" s="176">
        <v>0</v>
      </c>
      <c r="AL115" s="176">
        <v>0</v>
      </c>
      <c r="AM115" s="176">
        <v>0</v>
      </c>
      <c r="AN115" s="176">
        <v>0</v>
      </c>
      <c r="AO115" s="176">
        <v>0</v>
      </c>
      <c r="AP115" s="176">
        <v>0</v>
      </c>
      <c r="AQ115" s="176">
        <v>0</v>
      </c>
      <c r="AR115" s="176">
        <v>0</v>
      </c>
    </row>
    <row r="116" spans="1:44" x14ac:dyDescent="0.15">
      <c r="A116" s="171">
        <v>43282</v>
      </c>
      <c r="B116" s="172" t="s">
        <v>261</v>
      </c>
      <c r="C116" s="172" t="s">
        <v>790</v>
      </c>
      <c r="D116" s="172" t="s">
        <v>749</v>
      </c>
      <c r="E116" s="173" t="s">
        <v>785</v>
      </c>
      <c r="F116" s="176">
        <v>0</v>
      </c>
      <c r="G116" s="174">
        <v>0</v>
      </c>
      <c r="H116" s="174">
        <v>0</v>
      </c>
      <c r="I116" s="175">
        <v>0</v>
      </c>
      <c r="J116" s="175">
        <v>0</v>
      </c>
      <c r="K116" s="176">
        <v>0</v>
      </c>
      <c r="L116" s="176">
        <v>0</v>
      </c>
      <c r="M116" s="176">
        <v>0</v>
      </c>
      <c r="N116" s="176">
        <v>0</v>
      </c>
      <c r="O116" s="176">
        <v>0</v>
      </c>
      <c r="P116" s="176">
        <v>0</v>
      </c>
      <c r="Q116" s="176">
        <v>0</v>
      </c>
      <c r="R116" s="176">
        <v>0</v>
      </c>
      <c r="S116" s="176">
        <v>0</v>
      </c>
      <c r="T116" s="176">
        <v>0</v>
      </c>
      <c r="U116" s="176">
        <v>0</v>
      </c>
      <c r="V116" s="176">
        <v>0</v>
      </c>
      <c r="W116" s="176">
        <v>0</v>
      </c>
      <c r="X116" s="176">
        <v>0</v>
      </c>
      <c r="Y116" s="176">
        <v>0</v>
      </c>
      <c r="Z116" s="176">
        <v>0</v>
      </c>
      <c r="AA116" s="176">
        <v>0</v>
      </c>
      <c r="AB116" s="176">
        <v>0</v>
      </c>
      <c r="AC116" s="176">
        <v>0</v>
      </c>
      <c r="AD116" s="176">
        <v>0</v>
      </c>
      <c r="AE116" s="176">
        <v>0</v>
      </c>
      <c r="AF116" s="176">
        <v>0</v>
      </c>
      <c r="AG116" s="176">
        <v>0</v>
      </c>
      <c r="AH116" s="176">
        <v>0</v>
      </c>
      <c r="AI116" s="176">
        <v>0</v>
      </c>
      <c r="AJ116" s="176">
        <v>0</v>
      </c>
      <c r="AK116" s="176">
        <v>0</v>
      </c>
      <c r="AL116" s="176">
        <v>0</v>
      </c>
      <c r="AM116" s="176">
        <v>0</v>
      </c>
      <c r="AN116" s="176">
        <v>0</v>
      </c>
      <c r="AO116" s="176">
        <v>0</v>
      </c>
      <c r="AP116" s="176">
        <v>0</v>
      </c>
      <c r="AQ116" s="176">
        <v>0</v>
      </c>
      <c r="AR116" s="176">
        <v>0</v>
      </c>
    </row>
    <row r="117" spans="1:44" x14ac:dyDescent="0.15">
      <c r="A117" s="171">
        <v>43282</v>
      </c>
      <c r="B117" s="172" t="s">
        <v>213</v>
      </c>
      <c r="C117" s="172" t="s">
        <v>124</v>
      </c>
      <c r="D117" s="172" t="s">
        <v>738</v>
      </c>
      <c r="E117" s="173" t="s">
        <v>739</v>
      </c>
      <c r="F117" s="176">
        <v>0</v>
      </c>
      <c r="G117" s="174">
        <v>0</v>
      </c>
      <c r="H117" s="174">
        <v>0</v>
      </c>
      <c r="I117" s="175">
        <v>0</v>
      </c>
      <c r="J117" s="175">
        <v>0</v>
      </c>
      <c r="K117" s="176">
        <v>0</v>
      </c>
      <c r="L117" s="176">
        <v>0</v>
      </c>
      <c r="M117" s="176">
        <v>0</v>
      </c>
      <c r="N117" s="176">
        <v>0</v>
      </c>
      <c r="O117" s="176">
        <v>0</v>
      </c>
      <c r="P117" s="176">
        <v>0</v>
      </c>
      <c r="Q117" s="176">
        <v>0</v>
      </c>
      <c r="R117" s="176">
        <v>0</v>
      </c>
      <c r="S117" s="176">
        <v>0</v>
      </c>
      <c r="T117" s="176">
        <v>0</v>
      </c>
      <c r="U117" s="176">
        <v>0</v>
      </c>
      <c r="V117" s="176">
        <v>0</v>
      </c>
      <c r="W117" s="176">
        <v>0</v>
      </c>
      <c r="X117" s="176">
        <v>0</v>
      </c>
      <c r="Y117" s="176">
        <v>0</v>
      </c>
      <c r="Z117" s="176">
        <v>0</v>
      </c>
      <c r="AA117" s="176">
        <v>0</v>
      </c>
      <c r="AB117" s="176">
        <v>0</v>
      </c>
      <c r="AC117" s="176">
        <v>0</v>
      </c>
      <c r="AD117" s="176">
        <v>0</v>
      </c>
      <c r="AE117" s="176">
        <v>0</v>
      </c>
      <c r="AF117" s="176">
        <v>0</v>
      </c>
      <c r="AG117" s="176">
        <v>0</v>
      </c>
      <c r="AH117" s="176">
        <v>0</v>
      </c>
      <c r="AI117" s="176">
        <v>0</v>
      </c>
      <c r="AJ117" s="176">
        <v>0</v>
      </c>
      <c r="AK117" s="176">
        <v>0</v>
      </c>
      <c r="AL117" s="176">
        <v>0</v>
      </c>
      <c r="AM117" s="176">
        <v>0</v>
      </c>
      <c r="AN117" s="176">
        <v>0</v>
      </c>
      <c r="AO117" s="176">
        <v>0</v>
      </c>
      <c r="AP117" s="176">
        <v>0</v>
      </c>
      <c r="AQ117" s="176">
        <v>0</v>
      </c>
      <c r="AR117" s="176">
        <v>0</v>
      </c>
    </row>
    <row r="118" spans="1:44" x14ac:dyDescent="0.15">
      <c r="A118" s="171">
        <v>43282</v>
      </c>
      <c r="B118" s="172" t="s">
        <v>180</v>
      </c>
      <c r="C118" s="172" t="s">
        <v>101</v>
      </c>
      <c r="D118" s="172" t="s">
        <v>731</v>
      </c>
      <c r="E118" s="173" t="s">
        <v>739</v>
      </c>
      <c r="F118" s="176">
        <v>0</v>
      </c>
      <c r="G118" s="174">
        <v>0</v>
      </c>
      <c r="H118" s="174">
        <v>0</v>
      </c>
      <c r="I118" s="175">
        <v>0</v>
      </c>
      <c r="J118" s="175">
        <v>0</v>
      </c>
      <c r="K118" s="176">
        <v>0</v>
      </c>
      <c r="L118" s="176">
        <v>0</v>
      </c>
      <c r="M118" s="176">
        <v>0</v>
      </c>
      <c r="N118" s="176">
        <v>0</v>
      </c>
      <c r="O118" s="176">
        <v>0</v>
      </c>
      <c r="P118" s="176">
        <v>0</v>
      </c>
      <c r="Q118" s="176">
        <v>0</v>
      </c>
      <c r="R118" s="176">
        <v>0</v>
      </c>
      <c r="S118" s="176">
        <v>0</v>
      </c>
      <c r="T118" s="176">
        <v>0</v>
      </c>
      <c r="U118" s="176">
        <v>0</v>
      </c>
      <c r="V118" s="176">
        <v>0</v>
      </c>
      <c r="W118" s="176">
        <v>0</v>
      </c>
      <c r="X118" s="176">
        <v>0</v>
      </c>
      <c r="Y118" s="176">
        <v>0</v>
      </c>
      <c r="Z118" s="176">
        <v>0</v>
      </c>
      <c r="AA118" s="176">
        <v>0</v>
      </c>
      <c r="AB118" s="176">
        <v>0</v>
      </c>
      <c r="AC118" s="176">
        <v>0</v>
      </c>
      <c r="AD118" s="176">
        <v>0</v>
      </c>
      <c r="AE118" s="176">
        <v>0</v>
      </c>
      <c r="AF118" s="176">
        <v>0</v>
      </c>
      <c r="AG118" s="176">
        <v>0</v>
      </c>
      <c r="AH118" s="176">
        <v>0</v>
      </c>
      <c r="AI118" s="176">
        <v>0</v>
      </c>
      <c r="AJ118" s="176">
        <v>0</v>
      </c>
      <c r="AK118" s="176">
        <v>0</v>
      </c>
      <c r="AL118" s="176">
        <v>0</v>
      </c>
      <c r="AM118" s="176">
        <v>0</v>
      </c>
      <c r="AN118" s="176">
        <v>0</v>
      </c>
      <c r="AO118" s="176">
        <v>0</v>
      </c>
      <c r="AP118" s="176">
        <v>0</v>
      </c>
      <c r="AQ118" s="176">
        <v>0</v>
      </c>
      <c r="AR118" s="176">
        <v>0</v>
      </c>
    </row>
    <row r="119" spans="1:44" x14ac:dyDescent="0.15">
      <c r="A119" s="171">
        <v>43283</v>
      </c>
      <c r="B119" s="172" t="s">
        <v>266</v>
      </c>
      <c r="C119" s="172" t="s">
        <v>754</v>
      </c>
      <c r="D119" s="172" t="s">
        <v>755</v>
      </c>
      <c r="E119" s="173" t="s">
        <v>46</v>
      </c>
      <c r="F119" s="176">
        <v>0</v>
      </c>
      <c r="G119" s="174">
        <v>0</v>
      </c>
      <c r="H119" s="174">
        <v>0</v>
      </c>
      <c r="I119" s="175">
        <v>0</v>
      </c>
      <c r="J119" s="175">
        <v>0</v>
      </c>
      <c r="K119" s="176">
        <v>0</v>
      </c>
      <c r="L119" s="176">
        <v>0</v>
      </c>
      <c r="M119" s="176">
        <v>0</v>
      </c>
      <c r="N119" s="176">
        <v>0</v>
      </c>
      <c r="O119" s="176">
        <v>0</v>
      </c>
      <c r="P119" s="176">
        <v>0</v>
      </c>
      <c r="Q119" s="176">
        <v>0</v>
      </c>
      <c r="R119" s="176">
        <v>0</v>
      </c>
      <c r="S119" s="176">
        <v>0</v>
      </c>
      <c r="T119" s="176">
        <v>0</v>
      </c>
      <c r="U119" s="176">
        <v>0</v>
      </c>
      <c r="V119" s="176">
        <v>0</v>
      </c>
      <c r="W119" s="176">
        <v>0</v>
      </c>
      <c r="X119" s="176">
        <v>0</v>
      </c>
      <c r="Y119" s="176">
        <v>0</v>
      </c>
      <c r="Z119" s="176">
        <v>0</v>
      </c>
      <c r="AA119" s="176">
        <v>0</v>
      </c>
      <c r="AB119" s="176">
        <v>0</v>
      </c>
      <c r="AC119" s="176">
        <v>0</v>
      </c>
      <c r="AD119" s="176">
        <v>0</v>
      </c>
      <c r="AE119" s="176">
        <v>0</v>
      </c>
      <c r="AF119" s="176">
        <v>0</v>
      </c>
      <c r="AG119" s="176">
        <v>0</v>
      </c>
      <c r="AH119" s="176">
        <v>0</v>
      </c>
      <c r="AI119" s="176">
        <v>0</v>
      </c>
      <c r="AJ119" s="176">
        <v>0</v>
      </c>
      <c r="AK119" s="176">
        <v>0</v>
      </c>
      <c r="AL119" s="176">
        <v>0</v>
      </c>
      <c r="AM119" s="176">
        <v>0</v>
      </c>
      <c r="AN119" s="176">
        <v>0</v>
      </c>
      <c r="AO119" s="176">
        <v>0</v>
      </c>
      <c r="AP119" s="176">
        <v>0</v>
      </c>
      <c r="AQ119" s="176">
        <v>0</v>
      </c>
      <c r="AR119" s="176">
        <v>0</v>
      </c>
    </row>
    <row r="120" spans="1:44" x14ac:dyDescent="0.15">
      <c r="A120" s="171">
        <v>43283</v>
      </c>
      <c r="B120" s="172" t="s">
        <v>245</v>
      </c>
      <c r="C120" s="172" t="s">
        <v>91</v>
      </c>
      <c r="D120" s="172" t="s">
        <v>742</v>
      </c>
      <c r="E120" s="173" t="s">
        <v>732</v>
      </c>
      <c r="F120" s="176">
        <v>12</v>
      </c>
      <c r="G120" s="174">
        <v>0.92</v>
      </c>
      <c r="H120" s="174">
        <v>0.18</v>
      </c>
      <c r="I120" s="175">
        <v>759.02</v>
      </c>
      <c r="J120" s="175">
        <v>63.25</v>
      </c>
      <c r="K120" s="176">
        <v>0</v>
      </c>
      <c r="L120" s="176">
        <v>0</v>
      </c>
      <c r="M120" s="176">
        <v>0</v>
      </c>
      <c r="N120" s="176">
        <v>0</v>
      </c>
      <c r="O120" s="176">
        <v>0</v>
      </c>
      <c r="P120" s="176">
        <v>1</v>
      </c>
      <c r="Q120" s="176">
        <v>0</v>
      </c>
      <c r="R120" s="176">
        <v>0</v>
      </c>
      <c r="S120" s="176">
        <v>0</v>
      </c>
      <c r="T120" s="176">
        <v>3</v>
      </c>
      <c r="U120" s="176">
        <v>0</v>
      </c>
      <c r="V120" s="176">
        <v>0</v>
      </c>
      <c r="W120" s="176">
        <v>0</v>
      </c>
      <c r="X120" s="176">
        <v>0</v>
      </c>
      <c r="Y120" s="176">
        <v>6</v>
      </c>
      <c r="Z120" s="176">
        <v>0</v>
      </c>
      <c r="AA120" s="176">
        <v>0</v>
      </c>
      <c r="AB120" s="176">
        <v>0</v>
      </c>
      <c r="AC120" s="176">
        <v>0</v>
      </c>
      <c r="AD120" s="176">
        <v>0</v>
      </c>
      <c r="AE120" s="176">
        <v>0</v>
      </c>
      <c r="AF120" s="176">
        <v>0</v>
      </c>
      <c r="AG120" s="176">
        <v>0</v>
      </c>
      <c r="AH120" s="176">
        <v>0</v>
      </c>
      <c r="AI120" s="176">
        <v>1</v>
      </c>
      <c r="AJ120" s="176">
        <v>0</v>
      </c>
      <c r="AK120" s="176">
        <v>1</v>
      </c>
      <c r="AL120" s="176">
        <v>0</v>
      </c>
      <c r="AM120" s="176">
        <v>0</v>
      </c>
      <c r="AN120" s="176">
        <v>0</v>
      </c>
      <c r="AO120" s="176">
        <v>0</v>
      </c>
      <c r="AP120" s="176">
        <v>0</v>
      </c>
      <c r="AQ120" s="176">
        <v>0</v>
      </c>
      <c r="AR120" s="176">
        <v>0</v>
      </c>
    </row>
    <row r="121" spans="1:44" x14ac:dyDescent="0.15">
      <c r="A121" s="171">
        <v>43283</v>
      </c>
      <c r="B121" s="172" t="s">
        <v>259</v>
      </c>
      <c r="C121" s="172" t="s">
        <v>139</v>
      </c>
      <c r="D121" s="172" t="s">
        <v>733</v>
      </c>
      <c r="E121" s="173" t="s">
        <v>732</v>
      </c>
      <c r="F121" s="176">
        <v>15</v>
      </c>
      <c r="G121" s="174">
        <v>0.53</v>
      </c>
      <c r="H121" s="174">
        <v>0.12</v>
      </c>
      <c r="I121" s="175">
        <v>791.32</v>
      </c>
      <c r="J121" s="175">
        <v>52.75</v>
      </c>
      <c r="K121" s="176">
        <v>0</v>
      </c>
      <c r="L121" s="176">
        <v>0</v>
      </c>
      <c r="M121" s="176">
        <v>1</v>
      </c>
      <c r="N121" s="176">
        <v>0</v>
      </c>
      <c r="O121" s="176">
        <v>0</v>
      </c>
      <c r="P121" s="176">
        <v>2</v>
      </c>
      <c r="Q121" s="176">
        <v>0</v>
      </c>
      <c r="R121" s="176">
        <v>1</v>
      </c>
      <c r="S121" s="176">
        <v>1</v>
      </c>
      <c r="T121" s="176">
        <v>3</v>
      </c>
      <c r="U121" s="176">
        <v>0</v>
      </c>
      <c r="V121" s="176">
        <v>0</v>
      </c>
      <c r="W121" s="176">
        <v>0</v>
      </c>
      <c r="X121" s="176">
        <v>0</v>
      </c>
      <c r="Y121" s="176">
        <v>3</v>
      </c>
      <c r="Z121" s="176">
        <v>0</v>
      </c>
      <c r="AA121" s="176">
        <v>0</v>
      </c>
      <c r="AB121" s="176">
        <v>0</v>
      </c>
      <c r="AC121" s="176">
        <v>0</v>
      </c>
      <c r="AD121" s="176">
        <v>0</v>
      </c>
      <c r="AE121" s="176">
        <v>0</v>
      </c>
      <c r="AF121" s="176">
        <v>0</v>
      </c>
      <c r="AG121" s="176">
        <v>0</v>
      </c>
      <c r="AH121" s="176">
        <v>0</v>
      </c>
      <c r="AI121" s="176">
        <v>2</v>
      </c>
      <c r="AJ121" s="176">
        <v>0</v>
      </c>
      <c r="AK121" s="176">
        <v>1</v>
      </c>
      <c r="AL121" s="176">
        <v>1</v>
      </c>
      <c r="AM121" s="176">
        <v>0</v>
      </c>
      <c r="AN121" s="176">
        <v>0</v>
      </c>
      <c r="AO121" s="176">
        <v>0</v>
      </c>
      <c r="AP121" s="176">
        <v>0</v>
      </c>
      <c r="AQ121" s="176">
        <v>0</v>
      </c>
      <c r="AR121" s="176">
        <v>0</v>
      </c>
    </row>
    <row r="122" spans="1:44" x14ac:dyDescent="0.15">
      <c r="A122" s="171">
        <v>43283</v>
      </c>
      <c r="B122" s="172" t="s">
        <v>779</v>
      </c>
      <c r="C122" s="172" t="s">
        <v>780</v>
      </c>
      <c r="D122" s="172" t="s">
        <v>749</v>
      </c>
      <c r="E122" s="173" t="s">
        <v>46</v>
      </c>
      <c r="F122" s="176">
        <v>0</v>
      </c>
      <c r="G122" s="174">
        <v>0</v>
      </c>
      <c r="H122" s="174">
        <v>0</v>
      </c>
      <c r="I122" s="175">
        <v>0</v>
      </c>
      <c r="J122" s="175">
        <v>0</v>
      </c>
      <c r="K122" s="176">
        <v>0</v>
      </c>
      <c r="L122" s="176">
        <v>0</v>
      </c>
      <c r="M122" s="176">
        <v>0</v>
      </c>
      <c r="N122" s="176">
        <v>0</v>
      </c>
      <c r="O122" s="176">
        <v>0</v>
      </c>
      <c r="P122" s="176">
        <v>0</v>
      </c>
      <c r="Q122" s="176">
        <v>0</v>
      </c>
      <c r="R122" s="176">
        <v>0</v>
      </c>
      <c r="S122" s="176">
        <v>0</v>
      </c>
      <c r="T122" s="176">
        <v>0</v>
      </c>
      <c r="U122" s="176">
        <v>0</v>
      </c>
      <c r="V122" s="176">
        <v>0</v>
      </c>
      <c r="W122" s="176">
        <v>0</v>
      </c>
      <c r="X122" s="176">
        <v>0</v>
      </c>
      <c r="Y122" s="176">
        <v>0</v>
      </c>
      <c r="Z122" s="176">
        <v>0</v>
      </c>
      <c r="AA122" s="176">
        <v>0</v>
      </c>
      <c r="AB122" s="176">
        <v>0</v>
      </c>
      <c r="AC122" s="176">
        <v>0</v>
      </c>
      <c r="AD122" s="176">
        <v>0</v>
      </c>
      <c r="AE122" s="176">
        <v>0</v>
      </c>
      <c r="AF122" s="176">
        <v>0</v>
      </c>
      <c r="AG122" s="176">
        <v>0</v>
      </c>
      <c r="AH122" s="176">
        <v>0</v>
      </c>
      <c r="AI122" s="176">
        <v>0</v>
      </c>
      <c r="AJ122" s="176">
        <v>0</v>
      </c>
      <c r="AK122" s="176">
        <v>0</v>
      </c>
      <c r="AL122" s="176">
        <v>0</v>
      </c>
      <c r="AM122" s="176">
        <v>0</v>
      </c>
      <c r="AN122" s="176">
        <v>0</v>
      </c>
      <c r="AO122" s="176">
        <v>0</v>
      </c>
      <c r="AP122" s="176">
        <v>0</v>
      </c>
      <c r="AQ122" s="176">
        <v>0</v>
      </c>
      <c r="AR122" s="176">
        <v>0</v>
      </c>
    </row>
    <row r="123" spans="1:44" x14ac:dyDescent="0.15">
      <c r="A123" s="171">
        <v>43283</v>
      </c>
      <c r="B123" s="172" t="s">
        <v>747</v>
      </c>
      <c r="C123" s="172" t="s">
        <v>748</v>
      </c>
      <c r="D123" s="172" t="s">
        <v>737</v>
      </c>
      <c r="E123" s="173" t="s">
        <v>46</v>
      </c>
      <c r="F123" s="176">
        <v>0</v>
      </c>
      <c r="G123" s="174">
        <v>0</v>
      </c>
      <c r="H123" s="174">
        <v>0</v>
      </c>
      <c r="I123" s="175">
        <v>0</v>
      </c>
      <c r="J123" s="175">
        <v>0</v>
      </c>
      <c r="K123" s="176">
        <v>0</v>
      </c>
      <c r="L123" s="176">
        <v>0</v>
      </c>
      <c r="M123" s="176">
        <v>0</v>
      </c>
      <c r="N123" s="176">
        <v>0</v>
      </c>
      <c r="O123" s="176">
        <v>0</v>
      </c>
      <c r="P123" s="176">
        <v>0</v>
      </c>
      <c r="Q123" s="176">
        <v>0</v>
      </c>
      <c r="R123" s="176">
        <v>0</v>
      </c>
      <c r="S123" s="176">
        <v>0</v>
      </c>
      <c r="T123" s="176">
        <v>0</v>
      </c>
      <c r="U123" s="176">
        <v>0</v>
      </c>
      <c r="V123" s="176">
        <v>0</v>
      </c>
      <c r="W123" s="176">
        <v>0</v>
      </c>
      <c r="X123" s="176">
        <v>0</v>
      </c>
      <c r="Y123" s="176">
        <v>0</v>
      </c>
      <c r="Z123" s="176">
        <v>0</v>
      </c>
      <c r="AA123" s="176">
        <v>0</v>
      </c>
      <c r="AB123" s="176">
        <v>0</v>
      </c>
      <c r="AC123" s="176">
        <v>0</v>
      </c>
      <c r="AD123" s="176">
        <v>0</v>
      </c>
      <c r="AE123" s="176">
        <v>0</v>
      </c>
      <c r="AF123" s="176">
        <v>0</v>
      </c>
      <c r="AG123" s="176">
        <v>0</v>
      </c>
      <c r="AH123" s="176">
        <v>0</v>
      </c>
      <c r="AI123" s="176">
        <v>0</v>
      </c>
      <c r="AJ123" s="176">
        <v>0</v>
      </c>
      <c r="AK123" s="176">
        <v>0</v>
      </c>
      <c r="AL123" s="176">
        <v>0</v>
      </c>
      <c r="AM123" s="176">
        <v>0</v>
      </c>
      <c r="AN123" s="176">
        <v>0</v>
      </c>
      <c r="AO123" s="176">
        <v>0</v>
      </c>
      <c r="AP123" s="176">
        <v>0</v>
      </c>
      <c r="AQ123" s="176">
        <v>0</v>
      </c>
      <c r="AR123" s="176">
        <v>0</v>
      </c>
    </row>
    <row r="124" spans="1:44" x14ac:dyDescent="0.15">
      <c r="A124" s="171">
        <v>43283</v>
      </c>
      <c r="B124" s="172" t="s">
        <v>234</v>
      </c>
      <c r="C124" s="172" t="s">
        <v>135</v>
      </c>
      <c r="D124" s="172" t="s">
        <v>753</v>
      </c>
      <c r="E124" s="173" t="s">
        <v>732</v>
      </c>
      <c r="F124" s="176">
        <v>18</v>
      </c>
      <c r="G124" s="174">
        <v>0.89</v>
      </c>
      <c r="H124" s="174">
        <v>0</v>
      </c>
      <c r="I124" s="175">
        <v>728.57</v>
      </c>
      <c r="J124" s="175">
        <v>40.479999999999997</v>
      </c>
      <c r="K124" s="176">
        <v>0</v>
      </c>
      <c r="L124" s="176">
        <v>0</v>
      </c>
      <c r="M124" s="176">
        <v>0</v>
      </c>
      <c r="N124" s="176">
        <v>2</v>
      </c>
      <c r="O124" s="176">
        <v>0</v>
      </c>
      <c r="P124" s="176">
        <v>2</v>
      </c>
      <c r="Q124" s="176">
        <v>0</v>
      </c>
      <c r="R124" s="176">
        <v>2</v>
      </c>
      <c r="S124" s="176">
        <v>0</v>
      </c>
      <c r="T124" s="176">
        <v>2</v>
      </c>
      <c r="U124" s="176">
        <v>0</v>
      </c>
      <c r="V124" s="176">
        <v>0</v>
      </c>
      <c r="W124" s="176">
        <v>0</v>
      </c>
      <c r="X124" s="176">
        <v>0</v>
      </c>
      <c r="Y124" s="176">
        <v>5</v>
      </c>
      <c r="Z124" s="176">
        <v>0</v>
      </c>
      <c r="AA124" s="176">
        <v>0</v>
      </c>
      <c r="AB124" s="176">
        <v>0</v>
      </c>
      <c r="AC124" s="176">
        <v>0</v>
      </c>
      <c r="AD124" s="176">
        <v>0</v>
      </c>
      <c r="AE124" s="176">
        <v>0</v>
      </c>
      <c r="AF124" s="176">
        <v>0</v>
      </c>
      <c r="AG124" s="176">
        <v>0</v>
      </c>
      <c r="AH124" s="176">
        <v>0</v>
      </c>
      <c r="AI124" s="176">
        <v>3</v>
      </c>
      <c r="AJ124" s="176">
        <v>0</v>
      </c>
      <c r="AK124" s="176">
        <v>0</v>
      </c>
      <c r="AL124" s="176">
        <v>1</v>
      </c>
      <c r="AM124" s="176">
        <v>0</v>
      </c>
      <c r="AN124" s="176">
        <v>0</v>
      </c>
      <c r="AO124" s="176">
        <v>0</v>
      </c>
      <c r="AP124" s="176">
        <v>1</v>
      </c>
      <c r="AQ124" s="176">
        <v>0</v>
      </c>
      <c r="AR124" s="176">
        <v>0</v>
      </c>
    </row>
    <row r="125" spans="1:44" x14ac:dyDescent="0.15">
      <c r="A125" s="171">
        <v>43283</v>
      </c>
      <c r="B125" s="172" t="s">
        <v>252</v>
      </c>
      <c r="C125" s="172" t="s">
        <v>115</v>
      </c>
      <c r="D125" s="172" t="s">
        <v>731</v>
      </c>
      <c r="E125" s="173" t="s">
        <v>732</v>
      </c>
      <c r="F125" s="176">
        <v>10</v>
      </c>
      <c r="G125" s="174">
        <v>1</v>
      </c>
      <c r="H125" s="174">
        <v>0.1</v>
      </c>
      <c r="I125" s="175">
        <v>772.16</v>
      </c>
      <c r="J125" s="175">
        <v>77.22</v>
      </c>
      <c r="K125" s="176">
        <v>0</v>
      </c>
      <c r="L125" s="176">
        <v>0</v>
      </c>
      <c r="M125" s="176">
        <v>1</v>
      </c>
      <c r="N125" s="176">
        <v>0</v>
      </c>
      <c r="O125" s="176">
        <v>0</v>
      </c>
      <c r="P125" s="176">
        <v>0</v>
      </c>
      <c r="Q125" s="176">
        <v>0</v>
      </c>
      <c r="R125" s="176">
        <v>0</v>
      </c>
      <c r="S125" s="176">
        <v>0</v>
      </c>
      <c r="T125" s="176">
        <v>1</v>
      </c>
      <c r="U125" s="176">
        <v>0</v>
      </c>
      <c r="V125" s="176">
        <v>0</v>
      </c>
      <c r="W125" s="176">
        <v>0</v>
      </c>
      <c r="X125" s="176">
        <v>0</v>
      </c>
      <c r="Y125" s="176">
        <v>3</v>
      </c>
      <c r="Z125" s="176">
        <v>0</v>
      </c>
      <c r="AA125" s="176">
        <v>0</v>
      </c>
      <c r="AB125" s="176">
        <v>0</v>
      </c>
      <c r="AC125" s="176">
        <v>0</v>
      </c>
      <c r="AD125" s="176">
        <v>0</v>
      </c>
      <c r="AE125" s="176">
        <v>0</v>
      </c>
      <c r="AF125" s="176">
        <v>0</v>
      </c>
      <c r="AG125" s="176">
        <v>0</v>
      </c>
      <c r="AH125" s="176">
        <v>0</v>
      </c>
      <c r="AI125" s="176">
        <v>4</v>
      </c>
      <c r="AJ125" s="176">
        <v>0</v>
      </c>
      <c r="AK125" s="176">
        <v>0</v>
      </c>
      <c r="AL125" s="176">
        <v>1</v>
      </c>
      <c r="AM125" s="176">
        <v>0</v>
      </c>
      <c r="AN125" s="176">
        <v>0</v>
      </c>
      <c r="AO125" s="176">
        <v>0</v>
      </c>
      <c r="AP125" s="176">
        <v>0</v>
      </c>
      <c r="AQ125" s="176">
        <v>0</v>
      </c>
      <c r="AR125" s="176">
        <v>0</v>
      </c>
    </row>
    <row r="126" spans="1:44" x14ac:dyDescent="0.15">
      <c r="A126" s="171">
        <v>43283</v>
      </c>
      <c r="B126" s="172" t="s">
        <v>226</v>
      </c>
      <c r="C126" s="172" t="s">
        <v>94</v>
      </c>
      <c r="D126" s="172" t="s">
        <v>740</v>
      </c>
      <c r="E126" s="173" t="s">
        <v>732</v>
      </c>
      <c r="F126" s="176">
        <v>19</v>
      </c>
      <c r="G126" s="174">
        <v>0.84</v>
      </c>
      <c r="H126" s="174">
        <v>0.19</v>
      </c>
      <c r="I126" s="175">
        <v>785.82</v>
      </c>
      <c r="J126" s="175">
        <v>41.36</v>
      </c>
      <c r="K126" s="176">
        <v>0</v>
      </c>
      <c r="L126" s="176">
        <v>0</v>
      </c>
      <c r="M126" s="176">
        <v>2</v>
      </c>
      <c r="N126" s="176">
        <v>1</v>
      </c>
      <c r="O126" s="176">
        <v>0</v>
      </c>
      <c r="P126" s="176">
        <v>0</v>
      </c>
      <c r="Q126" s="176">
        <v>0</v>
      </c>
      <c r="R126" s="176">
        <v>0</v>
      </c>
      <c r="S126" s="176">
        <v>0</v>
      </c>
      <c r="T126" s="176">
        <v>4</v>
      </c>
      <c r="U126" s="176">
        <v>0</v>
      </c>
      <c r="V126" s="176">
        <v>0</v>
      </c>
      <c r="W126" s="176">
        <v>3</v>
      </c>
      <c r="X126" s="176">
        <v>0</v>
      </c>
      <c r="Y126" s="176">
        <v>5</v>
      </c>
      <c r="Z126" s="176">
        <v>0</v>
      </c>
      <c r="AA126" s="176">
        <v>0</v>
      </c>
      <c r="AB126" s="176">
        <v>0</v>
      </c>
      <c r="AC126" s="176">
        <v>0</v>
      </c>
      <c r="AD126" s="176">
        <v>0</v>
      </c>
      <c r="AE126" s="176">
        <v>0</v>
      </c>
      <c r="AF126" s="176">
        <v>0</v>
      </c>
      <c r="AG126" s="176">
        <v>0</v>
      </c>
      <c r="AH126" s="176">
        <v>0</v>
      </c>
      <c r="AI126" s="176">
        <v>2</v>
      </c>
      <c r="AJ126" s="176">
        <v>0</v>
      </c>
      <c r="AK126" s="176">
        <v>1</v>
      </c>
      <c r="AL126" s="176">
        <v>1</v>
      </c>
      <c r="AM126" s="176">
        <v>0</v>
      </c>
      <c r="AN126" s="176">
        <v>0</v>
      </c>
      <c r="AO126" s="176">
        <v>0</v>
      </c>
      <c r="AP126" s="176">
        <v>0</v>
      </c>
      <c r="AQ126" s="176">
        <v>0</v>
      </c>
      <c r="AR126" s="176">
        <v>0</v>
      </c>
    </row>
    <row r="127" spans="1:44" x14ac:dyDescent="0.15">
      <c r="A127" s="171">
        <v>43283</v>
      </c>
      <c r="B127" s="172" t="s">
        <v>773</v>
      </c>
      <c r="C127" s="172" t="s">
        <v>774</v>
      </c>
      <c r="D127" s="172" t="s">
        <v>737</v>
      </c>
      <c r="E127" s="173" t="s">
        <v>46</v>
      </c>
      <c r="F127" s="176">
        <v>0</v>
      </c>
      <c r="G127" s="174">
        <v>0</v>
      </c>
      <c r="H127" s="174">
        <v>0</v>
      </c>
      <c r="I127" s="175">
        <v>0</v>
      </c>
      <c r="J127" s="175">
        <v>0</v>
      </c>
      <c r="K127" s="176">
        <v>0</v>
      </c>
      <c r="L127" s="176">
        <v>0</v>
      </c>
      <c r="M127" s="176">
        <v>0</v>
      </c>
      <c r="N127" s="176">
        <v>0</v>
      </c>
      <c r="O127" s="176">
        <v>0</v>
      </c>
      <c r="P127" s="176">
        <v>0</v>
      </c>
      <c r="Q127" s="176">
        <v>0</v>
      </c>
      <c r="R127" s="176">
        <v>0</v>
      </c>
      <c r="S127" s="176">
        <v>0</v>
      </c>
      <c r="T127" s="176">
        <v>0</v>
      </c>
      <c r="U127" s="176">
        <v>0</v>
      </c>
      <c r="V127" s="176">
        <v>0</v>
      </c>
      <c r="W127" s="176">
        <v>0</v>
      </c>
      <c r="X127" s="176">
        <v>0</v>
      </c>
      <c r="Y127" s="176">
        <v>0</v>
      </c>
      <c r="Z127" s="176">
        <v>0</v>
      </c>
      <c r="AA127" s="176">
        <v>0</v>
      </c>
      <c r="AB127" s="176">
        <v>0</v>
      </c>
      <c r="AC127" s="176">
        <v>0</v>
      </c>
      <c r="AD127" s="176">
        <v>0</v>
      </c>
      <c r="AE127" s="176">
        <v>0</v>
      </c>
      <c r="AF127" s="176">
        <v>0</v>
      </c>
      <c r="AG127" s="176">
        <v>0</v>
      </c>
      <c r="AH127" s="176">
        <v>0</v>
      </c>
      <c r="AI127" s="176">
        <v>0</v>
      </c>
      <c r="AJ127" s="176">
        <v>0</v>
      </c>
      <c r="AK127" s="176">
        <v>0</v>
      </c>
      <c r="AL127" s="176">
        <v>0</v>
      </c>
      <c r="AM127" s="176">
        <v>0</v>
      </c>
      <c r="AN127" s="176">
        <v>0</v>
      </c>
      <c r="AO127" s="176">
        <v>0</v>
      </c>
      <c r="AP127" s="176">
        <v>0</v>
      </c>
      <c r="AQ127" s="176">
        <v>0</v>
      </c>
      <c r="AR127" s="176">
        <v>0</v>
      </c>
    </row>
    <row r="128" spans="1:44" x14ac:dyDescent="0.15">
      <c r="A128" s="171">
        <v>43283</v>
      </c>
      <c r="B128" s="172" t="s">
        <v>196</v>
      </c>
      <c r="C128" s="172" t="s">
        <v>136</v>
      </c>
      <c r="D128" s="172" t="s">
        <v>741</v>
      </c>
      <c r="E128" s="173" t="s">
        <v>732</v>
      </c>
      <c r="F128" s="176">
        <v>18</v>
      </c>
      <c r="G128" s="174">
        <v>0.89</v>
      </c>
      <c r="H128" s="174">
        <v>0.12</v>
      </c>
      <c r="I128" s="175">
        <v>784.9</v>
      </c>
      <c r="J128" s="175">
        <v>43.61</v>
      </c>
      <c r="K128" s="176">
        <v>0</v>
      </c>
      <c r="L128" s="176">
        <v>0</v>
      </c>
      <c r="M128" s="176">
        <v>0</v>
      </c>
      <c r="N128" s="176">
        <v>1</v>
      </c>
      <c r="O128" s="176">
        <v>0</v>
      </c>
      <c r="P128" s="176">
        <v>0</v>
      </c>
      <c r="Q128" s="176">
        <v>0</v>
      </c>
      <c r="R128" s="176">
        <v>1</v>
      </c>
      <c r="S128" s="176">
        <v>0</v>
      </c>
      <c r="T128" s="176">
        <v>2</v>
      </c>
      <c r="U128" s="176">
        <v>0</v>
      </c>
      <c r="V128" s="176">
        <v>0</v>
      </c>
      <c r="W128" s="176">
        <v>1</v>
      </c>
      <c r="X128" s="176">
        <v>0</v>
      </c>
      <c r="Y128" s="176">
        <v>4</v>
      </c>
      <c r="Z128" s="176">
        <v>0</v>
      </c>
      <c r="AA128" s="176">
        <v>0</v>
      </c>
      <c r="AB128" s="176">
        <v>0</v>
      </c>
      <c r="AC128" s="176">
        <v>0</v>
      </c>
      <c r="AD128" s="176">
        <v>0</v>
      </c>
      <c r="AE128" s="176">
        <v>0</v>
      </c>
      <c r="AF128" s="176">
        <v>0</v>
      </c>
      <c r="AG128" s="176">
        <v>0</v>
      </c>
      <c r="AH128" s="176">
        <v>0</v>
      </c>
      <c r="AI128" s="176">
        <v>3</v>
      </c>
      <c r="AJ128" s="176">
        <v>0</v>
      </c>
      <c r="AK128" s="176">
        <v>3</v>
      </c>
      <c r="AL128" s="176">
        <v>1</v>
      </c>
      <c r="AM128" s="176">
        <v>0</v>
      </c>
      <c r="AN128" s="176">
        <v>0</v>
      </c>
      <c r="AO128" s="176">
        <v>0</v>
      </c>
      <c r="AP128" s="176">
        <v>2</v>
      </c>
      <c r="AQ128" s="176">
        <v>0</v>
      </c>
      <c r="AR128" s="176">
        <v>0</v>
      </c>
    </row>
    <row r="129" spans="1:44" x14ac:dyDescent="0.15">
      <c r="A129" s="171">
        <v>43283</v>
      </c>
      <c r="B129" s="172" t="s">
        <v>262</v>
      </c>
      <c r="C129" s="172" t="s">
        <v>138</v>
      </c>
      <c r="D129" s="172" t="s">
        <v>733</v>
      </c>
      <c r="E129" s="173" t="s">
        <v>732</v>
      </c>
      <c r="F129" s="176">
        <v>18</v>
      </c>
      <c r="G129" s="174">
        <v>0.61</v>
      </c>
      <c r="H129" s="174">
        <v>0</v>
      </c>
      <c r="I129" s="175">
        <v>1033.3900000000001</v>
      </c>
      <c r="J129" s="175">
        <v>57.41</v>
      </c>
      <c r="K129" s="176">
        <v>0</v>
      </c>
      <c r="L129" s="176">
        <v>0</v>
      </c>
      <c r="M129" s="176">
        <v>2</v>
      </c>
      <c r="N129" s="176">
        <v>2</v>
      </c>
      <c r="O129" s="176">
        <v>0</v>
      </c>
      <c r="P129" s="176">
        <v>0</v>
      </c>
      <c r="Q129" s="176">
        <v>0</v>
      </c>
      <c r="R129" s="176">
        <v>0</v>
      </c>
      <c r="S129" s="176">
        <v>0</v>
      </c>
      <c r="T129" s="176">
        <v>3</v>
      </c>
      <c r="U129" s="176">
        <v>0</v>
      </c>
      <c r="V129" s="176">
        <v>0</v>
      </c>
      <c r="W129" s="176">
        <v>2</v>
      </c>
      <c r="X129" s="176">
        <v>0</v>
      </c>
      <c r="Y129" s="176">
        <v>1</v>
      </c>
      <c r="Z129" s="176">
        <v>0</v>
      </c>
      <c r="AA129" s="176">
        <v>2</v>
      </c>
      <c r="AB129" s="176">
        <v>0</v>
      </c>
      <c r="AC129" s="176">
        <v>0</v>
      </c>
      <c r="AD129" s="176">
        <v>0</v>
      </c>
      <c r="AE129" s="176">
        <v>0</v>
      </c>
      <c r="AF129" s="176">
        <v>0</v>
      </c>
      <c r="AG129" s="176">
        <v>0</v>
      </c>
      <c r="AH129" s="176">
        <v>0</v>
      </c>
      <c r="AI129" s="176">
        <v>2</v>
      </c>
      <c r="AJ129" s="176">
        <v>0</v>
      </c>
      <c r="AK129" s="176">
        <v>0</v>
      </c>
      <c r="AL129" s="176">
        <v>2</v>
      </c>
      <c r="AM129" s="176">
        <v>0</v>
      </c>
      <c r="AN129" s="176">
        <v>0</v>
      </c>
      <c r="AO129" s="176">
        <v>0</v>
      </c>
      <c r="AP129" s="176">
        <v>2</v>
      </c>
      <c r="AQ129" s="176">
        <v>0</v>
      </c>
      <c r="AR129" s="176">
        <v>0</v>
      </c>
    </row>
    <row r="130" spans="1:44" x14ac:dyDescent="0.15">
      <c r="A130" s="171">
        <v>43283</v>
      </c>
      <c r="B130" s="172" t="s">
        <v>181</v>
      </c>
      <c r="C130" s="172" t="s">
        <v>127</v>
      </c>
      <c r="D130" s="172" t="s">
        <v>752</v>
      </c>
      <c r="E130" s="173" t="s">
        <v>732</v>
      </c>
      <c r="F130" s="176">
        <v>19</v>
      </c>
      <c r="G130" s="174">
        <v>0.74</v>
      </c>
      <c r="H130" s="174">
        <v>7.0000000000000007E-2</v>
      </c>
      <c r="I130" s="175">
        <v>712.96</v>
      </c>
      <c r="J130" s="175">
        <v>37.520000000000003</v>
      </c>
      <c r="K130" s="176">
        <v>0</v>
      </c>
      <c r="L130" s="176">
        <v>0</v>
      </c>
      <c r="M130" s="176">
        <v>0</v>
      </c>
      <c r="N130" s="176">
        <v>0</v>
      </c>
      <c r="O130" s="176">
        <v>0</v>
      </c>
      <c r="P130" s="176">
        <v>0</v>
      </c>
      <c r="Q130" s="176">
        <v>0</v>
      </c>
      <c r="R130" s="176">
        <v>0</v>
      </c>
      <c r="S130" s="176">
        <v>1</v>
      </c>
      <c r="T130" s="176">
        <v>4</v>
      </c>
      <c r="U130" s="176">
        <v>0</v>
      </c>
      <c r="V130" s="176">
        <v>0</v>
      </c>
      <c r="W130" s="176">
        <v>0</v>
      </c>
      <c r="X130" s="176">
        <v>0</v>
      </c>
      <c r="Y130" s="176">
        <v>4</v>
      </c>
      <c r="Z130" s="176">
        <v>0</v>
      </c>
      <c r="AA130" s="176">
        <v>2</v>
      </c>
      <c r="AB130" s="176">
        <v>0</v>
      </c>
      <c r="AC130" s="176">
        <v>0</v>
      </c>
      <c r="AD130" s="176">
        <v>0</v>
      </c>
      <c r="AE130" s="176">
        <v>0</v>
      </c>
      <c r="AF130" s="176">
        <v>0</v>
      </c>
      <c r="AG130" s="176">
        <v>0</v>
      </c>
      <c r="AH130" s="176">
        <v>0</v>
      </c>
      <c r="AI130" s="176">
        <v>3</v>
      </c>
      <c r="AJ130" s="176">
        <v>0</v>
      </c>
      <c r="AK130" s="176">
        <v>1</v>
      </c>
      <c r="AL130" s="176">
        <v>3</v>
      </c>
      <c r="AM130" s="176">
        <v>0</v>
      </c>
      <c r="AN130" s="176">
        <v>0</v>
      </c>
      <c r="AO130" s="176">
        <v>0</v>
      </c>
      <c r="AP130" s="176">
        <v>1</v>
      </c>
      <c r="AQ130" s="176">
        <v>0</v>
      </c>
      <c r="AR130" s="176">
        <v>0</v>
      </c>
    </row>
    <row r="131" spans="1:44" x14ac:dyDescent="0.15">
      <c r="A131" s="171">
        <v>43283</v>
      </c>
      <c r="B131" s="172" t="s">
        <v>197</v>
      </c>
      <c r="C131" s="172" t="s">
        <v>163</v>
      </c>
      <c r="D131" s="172" t="s">
        <v>753</v>
      </c>
      <c r="E131" s="173" t="s">
        <v>732</v>
      </c>
      <c r="F131" s="176">
        <v>17</v>
      </c>
      <c r="G131" s="174">
        <v>0.71</v>
      </c>
      <c r="H131" s="174">
        <v>0</v>
      </c>
      <c r="I131" s="175">
        <v>763.91</v>
      </c>
      <c r="J131" s="175">
        <v>44.94</v>
      </c>
      <c r="K131" s="176">
        <v>0</v>
      </c>
      <c r="L131" s="176">
        <v>0</v>
      </c>
      <c r="M131" s="176">
        <v>1</v>
      </c>
      <c r="N131" s="176">
        <v>1</v>
      </c>
      <c r="O131" s="176">
        <v>0</v>
      </c>
      <c r="P131" s="176">
        <v>3</v>
      </c>
      <c r="Q131" s="176">
        <v>0</v>
      </c>
      <c r="R131" s="176">
        <v>0</v>
      </c>
      <c r="S131" s="176">
        <v>0</v>
      </c>
      <c r="T131" s="176">
        <v>3</v>
      </c>
      <c r="U131" s="176">
        <v>0</v>
      </c>
      <c r="V131" s="176">
        <v>0</v>
      </c>
      <c r="W131" s="176">
        <v>0</v>
      </c>
      <c r="X131" s="176">
        <v>0</v>
      </c>
      <c r="Y131" s="176">
        <v>1</v>
      </c>
      <c r="Z131" s="176">
        <v>0</v>
      </c>
      <c r="AA131" s="176">
        <v>1</v>
      </c>
      <c r="AB131" s="176">
        <v>0</v>
      </c>
      <c r="AC131" s="176">
        <v>0</v>
      </c>
      <c r="AD131" s="176">
        <v>0</v>
      </c>
      <c r="AE131" s="176">
        <v>0</v>
      </c>
      <c r="AF131" s="176">
        <v>0</v>
      </c>
      <c r="AG131" s="176">
        <v>0</v>
      </c>
      <c r="AH131" s="176">
        <v>0</v>
      </c>
      <c r="AI131" s="176">
        <v>4</v>
      </c>
      <c r="AJ131" s="176">
        <v>0</v>
      </c>
      <c r="AK131" s="176">
        <v>1</v>
      </c>
      <c r="AL131" s="176">
        <v>2</v>
      </c>
      <c r="AM131" s="176">
        <v>0</v>
      </c>
      <c r="AN131" s="176">
        <v>0</v>
      </c>
      <c r="AO131" s="176">
        <v>0</v>
      </c>
      <c r="AP131" s="176">
        <v>0</v>
      </c>
      <c r="AQ131" s="176">
        <v>0</v>
      </c>
      <c r="AR131" s="176">
        <v>0</v>
      </c>
    </row>
    <row r="132" spans="1:44" x14ac:dyDescent="0.15">
      <c r="A132" s="171">
        <v>43283</v>
      </c>
      <c r="B132" s="172" t="s">
        <v>769</v>
      </c>
      <c r="C132" s="172" t="s">
        <v>770</v>
      </c>
      <c r="D132" s="172" t="s">
        <v>737</v>
      </c>
      <c r="E132" s="173" t="s">
        <v>46</v>
      </c>
      <c r="F132" s="176">
        <v>0</v>
      </c>
      <c r="G132" s="174">
        <v>0</v>
      </c>
      <c r="H132" s="174">
        <v>0</v>
      </c>
      <c r="I132" s="175">
        <v>0</v>
      </c>
      <c r="J132" s="175">
        <v>0</v>
      </c>
      <c r="K132" s="176">
        <v>0</v>
      </c>
      <c r="L132" s="176">
        <v>0</v>
      </c>
      <c r="M132" s="176">
        <v>0</v>
      </c>
      <c r="N132" s="176">
        <v>0</v>
      </c>
      <c r="O132" s="176">
        <v>0</v>
      </c>
      <c r="P132" s="176">
        <v>0</v>
      </c>
      <c r="Q132" s="176">
        <v>0</v>
      </c>
      <c r="R132" s="176">
        <v>0</v>
      </c>
      <c r="S132" s="176">
        <v>0</v>
      </c>
      <c r="T132" s="176">
        <v>0</v>
      </c>
      <c r="U132" s="176">
        <v>0</v>
      </c>
      <c r="V132" s="176">
        <v>0</v>
      </c>
      <c r="W132" s="176">
        <v>0</v>
      </c>
      <c r="X132" s="176">
        <v>0</v>
      </c>
      <c r="Y132" s="176">
        <v>0</v>
      </c>
      <c r="Z132" s="176">
        <v>0</v>
      </c>
      <c r="AA132" s="176">
        <v>0</v>
      </c>
      <c r="AB132" s="176">
        <v>0</v>
      </c>
      <c r="AC132" s="176">
        <v>0</v>
      </c>
      <c r="AD132" s="176">
        <v>0</v>
      </c>
      <c r="AE132" s="176">
        <v>0</v>
      </c>
      <c r="AF132" s="176">
        <v>0</v>
      </c>
      <c r="AG132" s="176">
        <v>0</v>
      </c>
      <c r="AH132" s="176">
        <v>0</v>
      </c>
      <c r="AI132" s="176">
        <v>0</v>
      </c>
      <c r="AJ132" s="176">
        <v>0</v>
      </c>
      <c r="AK132" s="176">
        <v>0</v>
      </c>
      <c r="AL132" s="176">
        <v>0</v>
      </c>
      <c r="AM132" s="176">
        <v>0</v>
      </c>
      <c r="AN132" s="176">
        <v>0</v>
      </c>
      <c r="AO132" s="176">
        <v>0</v>
      </c>
      <c r="AP132" s="176">
        <v>0</v>
      </c>
      <c r="AQ132" s="176">
        <v>0</v>
      </c>
      <c r="AR132" s="176">
        <v>0</v>
      </c>
    </row>
    <row r="133" spans="1:44" x14ac:dyDescent="0.15">
      <c r="A133" s="171">
        <v>43283</v>
      </c>
      <c r="B133" s="172" t="s">
        <v>202</v>
      </c>
      <c r="C133" s="172" t="s">
        <v>98</v>
      </c>
      <c r="D133" s="172" t="s">
        <v>731</v>
      </c>
      <c r="E133" s="173" t="s">
        <v>739</v>
      </c>
      <c r="F133" s="176">
        <v>13</v>
      </c>
      <c r="G133" s="174">
        <v>1</v>
      </c>
      <c r="H133" s="174">
        <v>0.08</v>
      </c>
      <c r="I133" s="175">
        <v>713.24</v>
      </c>
      <c r="J133" s="175">
        <v>54.86</v>
      </c>
      <c r="K133" s="176">
        <v>0</v>
      </c>
      <c r="L133" s="176">
        <v>0</v>
      </c>
      <c r="M133" s="176">
        <v>0</v>
      </c>
      <c r="N133" s="176">
        <v>2</v>
      </c>
      <c r="O133" s="176">
        <v>0</v>
      </c>
      <c r="P133" s="176">
        <v>0</v>
      </c>
      <c r="Q133" s="176">
        <v>0</v>
      </c>
      <c r="R133" s="176">
        <v>0</v>
      </c>
      <c r="S133" s="176">
        <v>0</v>
      </c>
      <c r="T133" s="176">
        <v>2</v>
      </c>
      <c r="U133" s="176">
        <v>0</v>
      </c>
      <c r="V133" s="176">
        <v>0</v>
      </c>
      <c r="W133" s="176">
        <v>1</v>
      </c>
      <c r="X133" s="176">
        <v>0</v>
      </c>
      <c r="Y133" s="176">
        <v>3</v>
      </c>
      <c r="Z133" s="176">
        <v>0</v>
      </c>
      <c r="AA133" s="176">
        <v>0</v>
      </c>
      <c r="AB133" s="176">
        <v>0</v>
      </c>
      <c r="AC133" s="176">
        <v>0</v>
      </c>
      <c r="AD133" s="176">
        <v>0</v>
      </c>
      <c r="AE133" s="176">
        <v>0</v>
      </c>
      <c r="AF133" s="176">
        <v>0</v>
      </c>
      <c r="AG133" s="176">
        <v>0</v>
      </c>
      <c r="AH133" s="176">
        <v>0</v>
      </c>
      <c r="AI133" s="176">
        <v>2</v>
      </c>
      <c r="AJ133" s="176">
        <v>0</v>
      </c>
      <c r="AK133" s="176">
        <v>1</v>
      </c>
      <c r="AL133" s="176">
        <v>1</v>
      </c>
      <c r="AM133" s="176">
        <v>0</v>
      </c>
      <c r="AN133" s="176">
        <v>0</v>
      </c>
      <c r="AO133" s="176">
        <v>0</v>
      </c>
      <c r="AP133" s="176">
        <v>1</v>
      </c>
      <c r="AQ133" s="176">
        <v>0</v>
      </c>
      <c r="AR133" s="176">
        <v>0</v>
      </c>
    </row>
    <row r="134" spans="1:44" x14ac:dyDescent="0.15">
      <c r="A134" s="171">
        <v>43283</v>
      </c>
      <c r="B134" s="172" t="s">
        <v>228</v>
      </c>
      <c r="C134" s="172" t="s">
        <v>134</v>
      </c>
      <c r="D134" s="172" t="s">
        <v>750</v>
      </c>
      <c r="E134" s="173" t="s">
        <v>730</v>
      </c>
      <c r="F134" s="176">
        <v>17</v>
      </c>
      <c r="G134" s="174">
        <v>0.82</v>
      </c>
      <c r="H134" s="174">
        <v>0.21</v>
      </c>
      <c r="I134" s="175">
        <v>727.84</v>
      </c>
      <c r="J134" s="175">
        <v>42.81</v>
      </c>
      <c r="K134" s="176">
        <v>0</v>
      </c>
      <c r="L134" s="176">
        <v>0</v>
      </c>
      <c r="M134" s="176">
        <v>0</v>
      </c>
      <c r="N134" s="176">
        <v>2</v>
      </c>
      <c r="O134" s="176">
        <v>0</v>
      </c>
      <c r="P134" s="176">
        <v>1</v>
      </c>
      <c r="Q134" s="176">
        <v>0</v>
      </c>
      <c r="R134" s="176">
        <v>0</v>
      </c>
      <c r="S134" s="176">
        <v>0</v>
      </c>
      <c r="T134" s="176">
        <v>5</v>
      </c>
      <c r="U134" s="176">
        <v>0</v>
      </c>
      <c r="V134" s="176">
        <v>0</v>
      </c>
      <c r="W134" s="176">
        <v>0</v>
      </c>
      <c r="X134" s="176">
        <v>0</v>
      </c>
      <c r="Y134" s="176">
        <v>3</v>
      </c>
      <c r="Z134" s="176">
        <v>0</v>
      </c>
      <c r="AA134" s="176">
        <v>1</v>
      </c>
      <c r="AB134" s="176">
        <v>0</v>
      </c>
      <c r="AC134" s="176">
        <v>0</v>
      </c>
      <c r="AD134" s="176">
        <v>0</v>
      </c>
      <c r="AE134" s="176">
        <v>0</v>
      </c>
      <c r="AF134" s="176">
        <v>0</v>
      </c>
      <c r="AG134" s="176">
        <v>0</v>
      </c>
      <c r="AH134" s="176">
        <v>0</v>
      </c>
      <c r="AI134" s="176">
        <v>2</v>
      </c>
      <c r="AJ134" s="176">
        <v>0</v>
      </c>
      <c r="AK134" s="176">
        <v>2</v>
      </c>
      <c r="AL134" s="176">
        <v>1</v>
      </c>
      <c r="AM134" s="176">
        <v>0</v>
      </c>
      <c r="AN134" s="176">
        <v>0</v>
      </c>
      <c r="AO134" s="176">
        <v>0</v>
      </c>
      <c r="AP134" s="176">
        <v>0</v>
      </c>
      <c r="AQ134" s="176">
        <v>0</v>
      </c>
      <c r="AR134" s="176">
        <v>0</v>
      </c>
    </row>
    <row r="135" spans="1:44" x14ac:dyDescent="0.15">
      <c r="A135" s="171">
        <v>43283</v>
      </c>
      <c r="B135" s="172" t="s">
        <v>227</v>
      </c>
      <c r="C135" s="172" t="s">
        <v>114</v>
      </c>
      <c r="D135" s="172" t="s">
        <v>738</v>
      </c>
      <c r="E135" s="173" t="s">
        <v>732</v>
      </c>
      <c r="F135" s="176">
        <v>15</v>
      </c>
      <c r="G135" s="174">
        <v>0.87</v>
      </c>
      <c r="H135" s="174">
        <v>0.15</v>
      </c>
      <c r="I135" s="175">
        <v>752.94</v>
      </c>
      <c r="J135" s="175">
        <v>50.2</v>
      </c>
      <c r="K135" s="176">
        <v>0</v>
      </c>
      <c r="L135" s="176">
        <v>0</v>
      </c>
      <c r="M135" s="176">
        <v>2</v>
      </c>
      <c r="N135" s="176">
        <v>0</v>
      </c>
      <c r="O135" s="176">
        <v>0</v>
      </c>
      <c r="P135" s="176">
        <v>1</v>
      </c>
      <c r="Q135" s="176">
        <v>0</v>
      </c>
      <c r="R135" s="176">
        <v>0</v>
      </c>
      <c r="S135" s="176">
        <v>0</v>
      </c>
      <c r="T135" s="176">
        <v>4</v>
      </c>
      <c r="U135" s="176">
        <v>0</v>
      </c>
      <c r="V135" s="176">
        <v>0</v>
      </c>
      <c r="W135" s="176">
        <v>0</v>
      </c>
      <c r="X135" s="176">
        <v>0</v>
      </c>
      <c r="Y135" s="176">
        <v>4</v>
      </c>
      <c r="Z135" s="176">
        <v>0</v>
      </c>
      <c r="AA135" s="176">
        <v>1</v>
      </c>
      <c r="AB135" s="176">
        <v>0</v>
      </c>
      <c r="AC135" s="176">
        <v>0</v>
      </c>
      <c r="AD135" s="176">
        <v>0</v>
      </c>
      <c r="AE135" s="176">
        <v>0</v>
      </c>
      <c r="AF135" s="176">
        <v>0</v>
      </c>
      <c r="AG135" s="176">
        <v>0</v>
      </c>
      <c r="AH135" s="176">
        <v>0</v>
      </c>
      <c r="AI135" s="176">
        <v>3</v>
      </c>
      <c r="AJ135" s="176">
        <v>0</v>
      </c>
      <c r="AK135" s="176">
        <v>0</v>
      </c>
      <c r="AL135" s="176">
        <v>0</v>
      </c>
      <c r="AM135" s="176">
        <v>0</v>
      </c>
      <c r="AN135" s="176">
        <v>0</v>
      </c>
      <c r="AO135" s="176">
        <v>0</v>
      </c>
      <c r="AP135" s="176">
        <v>0</v>
      </c>
      <c r="AQ135" s="176">
        <v>0</v>
      </c>
      <c r="AR135" s="176">
        <v>0</v>
      </c>
    </row>
    <row r="136" spans="1:44" x14ac:dyDescent="0.15">
      <c r="A136" s="171">
        <v>43283</v>
      </c>
      <c r="B136" s="172" t="s">
        <v>777</v>
      </c>
      <c r="C136" s="172" t="s">
        <v>778</v>
      </c>
      <c r="D136" s="172" t="s">
        <v>737</v>
      </c>
      <c r="E136" s="173" t="s">
        <v>46</v>
      </c>
      <c r="F136" s="176">
        <v>0</v>
      </c>
      <c r="G136" s="174">
        <v>0</v>
      </c>
      <c r="H136" s="174">
        <v>0</v>
      </c>
      <c r="I136" s="175">
        <v>0</v>
      </c>
      <c r="J136" s="175">
        <v>0</v>
      </c>
      <c r="K136" s="176">
        <v>0</v>
      </c>
      <c r="L136" s="176">
        <v>0</v>
      </c>
      <c r="M136" s="176">
        <v>0</v>
      </c>
      <c r="N136" s="176">
        <v>0</v>
      </c>
      <c r="O136" s="176">
        <v>0</v>
      </c>
      <c r="P136" s="176">
        <v>0</v>
      </c>
      <c r="Q136" s="176">
        <v>0</v>
      </c>
      <c r="R136" s="176">
        <v>0</v>
      </c>
      <c r="S136" s="176">
        <v>0</v>
      </c>
      <c r="T136" s="176">
        <v>0</v>
      </c>
      <c r="U136" s="176">
        <v>0</v>
      </c>
      <c r="V136" s="176">
        <v>0</v>
      </c>
      <c r="W136" s="176">
        <v>0</v>
      </c>
      <c r="X136" s="176">
        <v>0</v>
      </c>
      <c r="Y136" s="176">
        <v>0</v>
      </c>
      <c r="Z136" s="176">
        <v>0</v>
      </c>
      <c r="AA136" s="176">
        <v>0</v>
      </c>
      <c r="AB136" s="176">
        <v>0</v>
      </c>
      <c r="AC136" s="176">
        <v>0</v>
      </c>
      <c r="AD136" s="176">
        <v>0</v>
      </c>
      <c r="AE136" s="176">
        <v>0</v>
      </c>
      <c r="AF136" s="176">
        <v>0</v>
      </c>
      <c r="AG136" s="176">
        <v>0</v>
      </c>
      <c r="AH136" s="176">
        <v>0</v>
      </c>
      <c r="AI136" s="176">
        <v>0</v>
      </c>
      <c r="AJ136" s="176">
        <v>0</v>
      </c>
      <c r="AK136" s="176">
        <v>0</v>
      </c>
      <c r="AL136" s="176">
        <v>0</v>
      </c>
      <c r="AM136" s="176">
        <v>0</v>
      </c>
      <c r="AN136" s="176">
        <v>0</v>
      </c>
      <c r="AO136" s="176">
        <v>0</v>
      </c>
      <c r="AP136" s="176">
        <v>0</v>
      </c>
      <c r="AQ136" s="176">
        <v>0</v>
      </c>
      <c r="AR136" s="176">
        <v>0</v>
      </c>
    </row>
    <row r="137" spans="1:44" x14ac:dyDescent="0.15">
      <c r="A137" s="171">
        <v>43283</v>
      </c>
      <c r="B137" s="172" t="s">
        <v>251</v>
      </c>
      <c r="C137" s="172" t="s">
        <v>107</v>
      </c>
      <c r="D137" s="172" t="s">
        <v>734</v>
      </c>
      <c r="E137" s="173" t="s">
        <v>751</v>
      </c>
      <c r="F137" s="176">
        <v>10</v>
      </c>
      <c r="G137" s="174">
        <v>1</v>
      </c>
      <c r="H137" s="174">
        <v>0.3</v>
      </c>
      <c r="I137" s="175">
        <v>239.12</v>
      </c>
      <c r="J137" s="175">
        <v>23.91</v>
      </c>
      <c r="K137" s="176">
        <v>0</v>
      </c>
      <c r="L137" s="176">
        <v>0</v>
      </c>
      <c r="M137" s="176">
        <v>0</v>
      </c>
      <c r="N137" s="176">
        <v>1</v>
      </c>
      <c r="O137" s="176">
        <v>0</v>
      </c>
      <c r="P137" s="176">
        <v>2</v>
      </c>
      <c r="Q137" s="176">
        <v>0</v>
      </c>
      <c r="R137" s="176">
        <v>0</v>
      </c>
      <c r="S137" s="176">
        <v>0</v>
      </c>
      <c r="T137" s="176">
        <v>1</v>
      </c>
      <c r="U137" s="176">
        <v>0</v>
      </c>
      <c r="V137" s="176">
        <v>0</v>
      </c>
      <c r="W137" s="176">
        <v>0</v>
      </c>
      <c r="X137" s="176">
        <v>0</v>
      </c>
      <c r="Y137" s="176">
        <v>0</v>
      </c>
      <c r="Z137" s="176">
        <v>0</v>
      </c>
      <c r="AA137" s="176">
        <v>0</v>
      </c>
      <c r="AB137" s="176">
        <v>0</v>
      </c>
      <c r="AC137" s="176">
        <v>0</v>
      </c>
      <c r="AD137" s="176">
        <v>0</v>
      </c>
      <c r="AE137" s="176">
        <v>0</v>
      </c>
      <c r="AF137" s="176">
        <v>0</v>
      </c>
      <c r="AG137" s="176">
        <v>0</v>
      </c>
      <c r="AH137" s="176">
        <v>0</v>
      </c>
      <c r="AI137" s="176">
        <v>2</v>
      </c>
      <c r="AJ137" s="176">
        <v>0</v>
      </c>
      <c r="AK137" s="176">
        <v>1</v>
      </c>
      <c r="AL137" s="176">
        <v>2</v>
      </c>
      <c r="AM137" s="176">
        <v>0</v>
      </c>
      <c r="AN137" s="176">
        <v>0</v>
      </c>
      <c r="AO137" s="176">
        <v>0</v>
      </c>
      <c r="AP137" s="176">
        <v>1</v>
      </c>
      <c r="AQ137" s="176">
        <v>0</v>
      </c>
      <c r="AR137" s="176">
        <v>0</v>
      </c>
    </row>
    <row r="138" spans="1:44" x14ac:dyDescent="0.15">
      <c r="A138" s="171">
        <v>43283</v>
      </c>
      <c r="B138" s="172" t="s">
        <v>787</v>
      </c>
      <c r="C138" s="172" t="s">
        <v>788</v>
      </c>
      <c r="D138" s="172" t="s">
        <v>737</v>
      </c>
      <c r="E138" s="173" t="s">
        <v>46</v>
      </c>
      <c r="F138" s="176">
        <v>0</v>
      </c>
      <c r="G138" s="174">
        <v>0</v>
      </c>
      <c r="H138" s="174">
        <v>0</v>
      </c>
      <c r="I138" s="175">
        <v>0</v>
      </c>
      <c r="J138" s="175">
        <v>0</v>
      </c>
      <c r="K138" s="176">
        <v>0</v>
      </c>
      <c r="L138" s="176">
        <v>0</v>
      </c>
      <c r="M138" s="176">
        <v>0</v>
      </c>
      <c r="N138" s="176">
        <v>0</v>
      </c>
      <c r="O138" s="176">
        <v>0</v>
      </c>
      <c r="P138" s="176">
        <v>0</v>
      </c>
      <c r="Q138" s="176">
        <v>0</v>
      </c>
      <c r="R138" s="176">
        <v>0</v>
      </c>
      <c r="S138" s="176">
        <v>0</v>
      </c>
      <c r="T138" s="176">
        <v>0</v>
      </c>
      <c r="U138" s="176">
        <v>0</v>
      </c>
      <c r="V138" s="176">
        <v>0</v>
      </c>
      <c r="W138" s="176">
        <v>0</v>
      </c>
      <c r="X138" s="176">
        <v>0</v>
      </c>
      <c r="Y138" s="176">
        <v>0</v>
      </c>
      <c r="Z138" s="176">
        <v>0</v>
      </c>
      <c r="AA138" s="176">
        <v>0</v>
      </c>
      <c r="AB138" s="176">
        <v>0</v>
      </c>
      <c r="AC138" s="176">
        <v>0</v>
      </c>
      <c r="AD138" s="176">
        <v>0</v>
      </c>
      <c r="AE138" s="176">
        <v>0</v>
      </c>
      <c r="AF138" s="176">
        <v>0</v>
      </c>
      <c r="AG138" s="176">
        <v>0</v>
      </c>
      <c r="AH138" s="176">
        <v>0</v>
      </c>
      <c r="AI138" s="176">
        <v>0</v>
      </c>
      <c r="AJ138" s="176">
        <v>0</v>
      </c>
      <c r="AK138" s="176">
        <v>0</v>
      </c>
      <c r="AL138" s="176">
        <v>0</v>
      </c>
      <c r="AM138" s="176">
        <v>0</v>
      </c>
      <c r="AN138" s="176">
        <v>0</v>
      </c>
      <c r="AO138" s="176">
        <v>0</v>
      </c>
      <c r="AP138" s="176">
        <v>0</v>
      </c>
      <c r="AQ138" s="176">
        <v>0</v>
      </c>
      <c r="AR138" s="176">
        <v>0</v>
      </c>
    </row>
    <row r="139" spans="1:44" x14ac:dyDescent="0.15">
      <c r="A139" s="171">
        <v>43283</v>
      </c>
      <c r="B139" s="172" t="s">
        <v>929</v>
      </c>
      <c r="C139" s="172" t="s">
        <v>930</v>
      </c>
      <c r="D139" s="172" t="s">
        <v>731</v>
      </c>
      <c r="E139" s="173" t="s">
        <v>751</v>
      </c>
      <c r="F139" s="176">
        <v>8</v>
      </c>
      <c r="G139" s="174">
        <v>0.62</v>
      </c>
      <c r="H139" s="174">
        <v>0.2</v>
      </c>
      <c r="I139" s="175">
        <v>244.24</v>
      </c>
      <c r="J139" s="175">
        <v>30.53</v>
      </c>
      <c r="K139" s="176">
        <v>0</v>
      </c>
      <c r="L139" s="176">
        <v>0</v>
      </c>
      <c r="M139" s="176">
        <v>0</v>
      </c>
      <c r="N139" s="176">
        <v>0</v>
      </c>
      <c r="O139" s="176">
        <v>0</v>
      </c>
      <c r="P139" s="176">
        <v>1</v>
      </c>
      <c r="Q139" s="176">
        <v>0</v>
      </c>
      <c r="R139" s="176">
        <v>0</v>
      </c>
      <c r="S139" s="176">
        <v>0</v>
      </c>
      <c r="T139" s="176">
        <v>1</v>
      </c>
      <c r="U139" s="176">
        <v>0</v>
      </c>
      <c r="V139" s="176">
        <v>0</v>
      </c>
      <c r="W139" s="176">
        <v>0</v>
      </c>
      <c r="X139" s="176">
        <v>0</v>
      </c>
      <c r="Y139" s="176">
        <v>1</v>
      </c>
      <c r="Z139" s="176">
        <v>0</v>
      </c>
      <c r="AA139" s="176">
        <v>1</v>
      </c>
      <c r="AB139" s="176">
        <v>0</v>
      </c>
      <c r="AC139" s="176">
        <v>0</v>
      </c>
      <c r="AD139" s="176">
        <v>0</v>
      </c>
      <c r="AE139" s="176">
        <v>0</v>
      </c>
      <c r="AF139" s="176">
        <v>0</v>
      </c>
      <c r="AG139" s="176">
        <v>0</v>
      </c>
      <c r="AH139" s="176">
        <v>0</v>
      </c>
      <c r="AI139" s="176">
        <v>3</v>
      </c>
      <c r="AJ139" s="176">
        <v>0</v>
      </c>
      <c r="AK139" s="176">
        <v>0</v>
      </c>
      <c r="AL139" s="176">
        <v>1</v>
      </c>
      <c r="AM139" s="176">
        <v>0</v>
      </c>
      <c r="AN139" s="176">
        <v>0</v>
      </c>
      <c r="AO139" s="176">
        <v>0</v>
      </c>
      <c r="AP139" s="176">
        <v>0</v>
      </c>
      <c r="AQ139" s="176">
        <v>0</v>
      </c>
      <c r="AR139" s="176">
        <v>0</v>
      </c>
    </row>
    <row r="140" spans="1:44" x14ac:dyDescent="0.15">
      <c r="A140" s="171">
        <v>43283</v>
      </c>
      <c r="B140" s="172" t="s">
        <v>179</v>
      </c>
      <c r="C140" s="172" t="s">
        <v>164</v>
      </c>
      <c r="D140" s="172" t="s">
        <v>756</v>
      </c>
      <c r="E140" s="173" t="s">
        <v>46</v>
      </c>
      <c r="F140" s="176">
        <v>0</v>
      </c>
      <c r="G140" s="174">
        <v>0</v>
      </c>
      <c r="H140" s="174">
        <v>0</v>
      </c>
      <c r="I140" s="175">
        <v>0</v>
      </c>
      <c r="J140" s="175">
        <v>0</v>
      </c>
      <c r="K140" s="176">
        <v>0</v>
      </c>
      <c r="L140" s="176">
        <v>0</v>
      </c>
      <c r="M140" s="176">
        <v>0</v>
      </c>
      <c r="N140" s="176">
        <v>0</v>
      </c>
      <c r="O140" s="176">
        <v>0</v>
      </c>
      <c r="P140" s="176">
        <v>0</v>
      </c>
      <c r="Q140" s="176">
        <v>0</v>
      </c>
      <c r="R140" s="176">
        <v>0</v>
      </c>
      <c r="S140" s="176">
        <v>0</v>
      </c>
      <c r="T140" s="176">
        <v>0</v>
      </c>
      <c r="U140" s="176">
        <v>0</v>
      </c>
      <c r="V140" s="176">
        <v>0</v>
      </c>
      <c r="W140" s="176">
        <v>0</v>
      </c>
      <c r="X140" s="176">
        <v>0</v>
      </c>
      <c r="Y140" s="176">
        <v>0</v>
      </c>
      <c r="Z140" s="176">
        <v>0</v>
      </c>
      <c r="AA140" s="176">
        <v>0</v>
      </c>
      <c r="AB140" s="176">
        <v>0</v>
      </c>
      <c r="AC140" s="176">
        <v>0</v>
      </c>
      <c r="AD140" s="176">
        <v>0</v>
      </c>
      <c r="AE140" s="176">
        <v>0</v>
      </c>
      <c r="AF140" s="176">
        <v>0</v>
      </c>
      <c r="AG140" s="176">
        <v>0</v>
      </c>
      <c r="AH140" s="176">
        <v>0</v>
      </c>
      <c r="AI140" s="176">
        <v>0</v>
      </c>
      <c r="AJ140" s="176">
        <v>0</v>
      </c>
      <c r="AK140" s="176">
        <v>0</v>
      </c>
      <c r="AL140" s="176">
        <v>0</v>
      </c>
      <c r="AM140" s="176">
        <v>0</v>
      </c>
      <c r="AN140" s="176">
        <v>0</v>
      </c>
      <c r="AO140" s="176">
        <v>0</v>
      </c>
      <c r="AP140" s="176">
        <v>0</v>
      </c>
      <c r="AQ140" s="176">
        <v>0</v>
      </c>
      <c r="AR140" s="176">
        <v>0</v>
      </c>
    </row>
    <row r="141" spans="1:44" x14ac:dyDescent="0.15">
      <c r="A141" s="171">
        <v>43283</v>
      </c>
      <c r="B141" s="172" t="s">
        <v>775</v>
      </c>
      <c r="C141" s="172" t="s">
        <v>776</v>
      </c>
      <c r="D141" s="172" t="s">
        <v>737</v>
      </c>
      <c r="E141" s="173" t="s">
        <v>46</v>
      </c>
      <c r="F141" s="176">
        <v>0</v>
      </c>
      <c r="G141" s="174">
        <v>0</v>
      </c>
      <c r="H141" s="174">
        <v>0</v>
      </c>
      <c r="I141" s="175">
        <v>0</v>
      </c>
      <c r="J141" s="175">
        <v>0</v>
      </c>
      <c r="K141" s="176">
        <v>0</v>
      </c>
      <c r="L141" s="176">
        <v>0</v>
      </c>
      <c r="M141" s="176">
        <v>0</v>
      </c>
      <c r="N141" s="176">
        <v>0</v>
      </c>
      <c r="O141" s="176">
        <v>0</v>
      </c>
      <c r="P141" s="176">
        <v>0</v>
      </c>
      <c r="Q141" s="176">
        <v>0</v>
      </c>
      <c r="R141" s="176">
        <v>0</v>
      </c>
      <c r="S141" s="176">
        <v>0</v>
      </c>
      <c r="T141" s="176">
        <v>0</v>
      </c>
      <c r="U141" s="176">
        <v>0</v>
      </c>
      <c r="V141" s="176">
        <v>0</v>
      </c>
      <c r="W141" s="176">
        <v>0</v>
      </c>
      <c r="X141" s="176">
        <v>0</v>
      </c>
      <c r="Y141" s="176">
        <v>0</v>
      </c>
      <c r="Z141" s="176">
        <v>0</v>
      </c>
      <c r="AA141" s="176">
        <v>0</v>
      </c>
      <c r="AB141" s="176">
        <v>0</v>
      </c>
      <c r="AC141" s="176">
        <v>0</v>
      </c>
      <c r="AD141" s="176">
        <v>0</v>
      </c>
      <c r="AE141" s="176">
        <v>0</v>
      </c>
      <c r="AF141" s="176">
        <v>0</v>
      </c>
      <c r="AG141" s="176">
        <v>0</v>
      </c>
      <c r="AH141" s="176">
        <v>0</v>
      </c>
      <c r="AI141" s="176">
        <v>0</v>
      </c>
      <c r="AJ141" s="176">
        <v>0</v>
      </c>
      <c r="AK141" s="176">
        <v>0</v>
      </c>
      <c r="AL141" s="176">
        <v>0</v>
      </c>
      <c r="AM141" s="176">
        <v>0</v>
      </c>
      <c r="AN141" s="176">
        <v>0</v>
      </c>
      <c r="AO141" s="176">
        <v>0</v>
      </c>
      <c r="AP141" s="176">
        <v>0</v>
      </c>
      <c r="AQ141" s="176">
        <v>0</v>
      </c>
      <c r="AR141" s="176">
        <v>0</v>
      </c>
    </row>
    <row r="142" spans="1:44" x14ac:dyDescent="0.15">
      <c r="A142" s="171">
        <v>43283</v>
      </c>
      <c r="B142" s="172" t="s">
        <v>185</v>
      </c>
      <c r="C142" s="172" t="s">
        <v>330</v>
      </c>
      <c r="D142" s="172" t="s">
        <v>733</v>
      </c>
      <c r="E142" s="173" t="s">
        <v>732</v>
      </c>
      <c r="F142" s="176">
        <v>9</v>
      </c>
      <c r="G142" s="174">
        <v>0.44</v>
      </c>
      <c r="H142" s="174">
        <v>0</v>
      </c>
      <c r="I142" s="175">
        <v>107.23</v>
      </c>
      <c r="J142" s="175">
        <v>11.91</v>
      </c>
      <c r="K142" s="176">
        <v>0</v>
      </c>
      <c r="L142" s="176">
        <v>0</v>
      </c>
      <c r="M142" s="176">
        <v>0</v>
      </c>
      <c r="N142" s="176">
        <v>0</v>
      </c>
      <c r="O142" s="176">
        <v>0</v>
      </c>
      <c r="P142" s="176">
        <v>0</v>
      </c>
      <c r="Q142" s="176">
        <v>0</v>
      </c>
      <c r="R142" s="176">
        <v>0</v>
      </c>
      <c r="S142" s="176">
        <v>0</v>
      </c>
      <c r="T142" s="176">
        <v>0</v>
      </c>
      <c r="U142" s="176">
        <v>0</v>
      </c>
      <c r="V142" s="176">
        <v>0</v>
      </c>
      <c r="W142" s="176">
        <v>0</v>
      </c>
      <c r="X142" s="176">
        <v>0</v>
      </c>
      <c r="Y142" s="176">
        <v>0</v>
      </c>
      <c r="Z142" s="176">
        <v>0</v>
      </c>
      <c r="AA142" s="176">
        <v>0</v>
      </c>
      <c r="AB142" s="176">
        <v>0</v>
      </c>
      <c r="AC142" s="176">
        <v>0</v>
      </c>
      <c r="AD142" s="176">
        <v>0</v>
      </c>
      <c r="AE142" s="176">
        <v>0</v>
      </c>
      <c r="AF142" s="176">
        <v>0</v>
      </c>
      <c r="AG142" s="176">
        <v>0</v>
      </c>
      <c r="AH142" s="176">
        <v>0</v>
      </c>
      <c r="AI142" s="176">
        <v>0</v>
      </c>
      <c r="AJ142" s="176">
        <v>0</v>
      </c>
      <c r="AK142" s="176">
        <v>0</v>
      </c>
      <c r="AL142" s="176">
        <v>0</v>
      </c>
      <c r="AM142" s="176">
        <v>9</v>
      </c>
      <c r="AN142" s="176">
        <v>0</v>
      </c>
      <c r="AO142" s="176">
        <v>0</v>
      </c>
      <c r="AP142" s="176">
        <v>0</v>
      </c>
      <c r="AQ142" s="176">
        <v>0</v>
      </c>
      <c r="AR142" s="176">
        <v>0</v>
      </c>
    </row>
    <row r="143" spans="1:44" x14ac:dyDescent="0.15">
      <c r="A143" s="171">
        <v>43283</v>
      </c>
      <c r="B143" s="172" t="s">
        <v>236</v>
      </c>
      <c r="C143" s="172" t="s">
        <v>128</v>
      </c>
      <c r="D143" s="172" t="s">
        <v>752</v>
      </c>
      <c r="E143" s="173" t="s">
        <v>46</v>
      </c>
      <c r="F143" s="176">
        <v>0</v>
      </c>
      <c r="G143" s="174">
        <v>0</v>
      </c>
      <c r="H143" s="174">
        <v>0</v>
      </c>
      <c r="I143" s="175">
        <v>0</v>
      </c>
      <c r="J143" s="175">
        <v>0</v>
      </c>
      <c r="K143" s="176">
        <v>0</v>
      </c>
      <c r="L143" s="176">
        <v>0</v>
      </c>
      <c r="M143" s="176">
        <v>0</v>
      </c>
      <c r="N143" s="176">
        <v>0</v>
      </c>
      <c r="O143" s="176">
        <v>0</v>
      </c>
      <c r="P143" s="176">
        <v>0</v>
      </c>
      <c r="Q143" s="176">
        <v>0</v>
      </c>
      <c r="R143" s="176">
        <v>0</v>
      </c>
      <c r="S143" s="176">
        <v>0</v>
      </c>
      <c r="T143" s="176">
        <v>0</v>
      </c>
      <c r="U143" s="176">
        <v>0</v>
      </c>
      <c r="V143" s="176">
        <v>0</v>
      </c>
      <c r="W143" s="176">
        <v>0</v>
      </c>
      <c r="X143" s="176">
        <v>0</v>
      </c>
      <c r="Y143" s="176">
        <v>0</v>
      </c>
      <c r="Z143" s="176">
        <v>0</v>
      </c>
      <c r="AA143" s="176">
        <v>0</v>
      </c>
      <c r="AB143" s="176">
        <v>0</v>
      </c>
      <c r="AC143" s="176">
        <v>0</v>
      </c>
      <c r="AD143" s="176">
        <v>0</v>
      </c>
      <c r="AE143" s="176">
        <v>0</v>
      </c>
      <c r="AF143" s="176">
        <v>0</v>
      </c>
      <c r="AG143" s="176">
        <v>0</v>
      </c>
      <c r="AH143" s="176">
        <v>0</v>
      </c>
      <c r="AI143" s="176">
        <v>0</v>
      </c>
      <c r="AJ143" s="176">
        <v>0</v>
      </c>
      <c r="AK143" s="176">
        <v>0</v>
      </c>
      <c r="AL143" s="176">
        <v>0</v>
      </c>
      <c r="AM143" s="176">
        <v>0</v>
      </c>
      <c r="AN143" s="176">
        <v>0</v>
      </c>
      <c r="AO143" s="176">
        <v>0</v>
      </c>
      <c r="AP143" s="176">
        <v>0</v>
      </c>
      <c r="AQ143" s="176">
        <v>0</v>
      </c>
      <c r="AR143" s="176">
        <v>0</v>
      </c>
    </row>
    <row r="144" spans="1:44" x14ac:dyDescent="0.15">
      <c r="A144" s="171">
        <v>43283</v>
      </c>
      <c r="B144" s="172" t="s">
        <v>767</v>
      </c>
      <c r="C144" s="172" t="s">
        <v>768</v>
      </c>
      <c r="D144" s="172" t="s">
        <v>737</v>
      </c>
      <c r="E144" s="173" t="s">
        <v>46</v>
      </c>
      <c r="F144" s="176">
        <v>0</v>
      </c>
      <c r="G144" s="174">
        <v>0</v>
      </c>
      <c r="H144" s="174">
        <v>0</v>
      </c>
      <c r="I144" s="175">
        <v>0</v>
      </c>
      <c r="J144" s="175">
        <v>0</v>
      </c>
      <c r="K144" s="176">
        <v>0</v>
      </c>
      <c r="L144" s="176">
        <v>0</v>
      </c>
      <c r="M144" s="176">
        <v>0</v>
      </c>
      <c r="N144" s="176">
        <v>0</v>
      </c>
      <c r="O144" s="176">
        <v>0</v>
      </c>
      <c r="P144" s="176">
        <v>0</v>
      </c>
      <c r="Q144" s="176">
        <v>0</v>
      </c>
      <c r="R144" s="176">
        <v>0</v>
      </c>
      <c r="S144" s="176">
        <v>0</v>
      </c>
      <c r="T144" s="176">
        <v>0</v>
      </c>
      <c r="U144" s="176">
        <v>0</v>
      </c>
      <c r="V144" s="176">
        <v>0</v>
      </c>
      <c r="W144" s="176">
        <v>0</v>
      </c>
      <c r="X144" s="176">
        <v>0</v>
      </c>
      <c r="Y144" s="176">
        <v>0</v>
      </c>
      <c r="Z144" s="176">
        <v>0</v>
      </c>
      <c r="AA144" s="176">
        <v>0</v>
      </c>
      <c r="AB144" s="176">
        <v>0</v>
      </c>
      <c r="AC144" s="176">
        <v>0</v>
      </c>
      <c r="AD144" s="176">
        <v>0</v>
      </c>
      <c r="AE144" s="176">
        <v>0</v>
      </c>
      <c r="AF144" s="176">
        <v>0</v>
      </c>
      <c r="AG144" s="176">
        <v>0</v>
      </c>
      <c r="AH144" s="176">
        <v>0</v>
      </c>
      <c r="AI144" s="176">
        <v>0</v>
      </c>
      <c r="AJ144" s="176">
        <v>0</v>
      </c>
      <c r="AK144" s="176">
        <v>0</v>
      </c>
      <c r="AL144" s="176">
        <v>0</v>
      </c>
      <c r="AM144" s="176">
        <v>0</v>
      </c>
      <c r="AN144" s="176">
        <v>0</v>
      </c>
      <c r="AO144" s="176">
        <v>0</v>
      </c>
      <c r="AP144" s="176">
        <v>0</v>
      </c>
      <c r="AQ144" s="176">
        <v>0</v>
      </c>
      <c r="AR144" s="176">
        <v>0</v>
      </c>
    </row>
    <row r="145" spans="1:44" x14ac:dyDescent="0.15">
      <c r="A145" s="171">
        <v>43283</v>
      </c>
      <c r="B145" s="172" t="s">
        <v>232</v>
      </c>
      <c r="C145" s="172" t="s">
        <v>152</v>
      </c>
      <c r="D145" s="172" t="s">
        <v>766</v>
      </c>
      <c r="E145" s="173" t="s">
        <v>46</v>
      </c>
      <c r="F145" s="176">
        <v>0</v>
      </c>
      <c r="G145" s="174">
        <v>0</v>
      </c>
      <c r="H145" s="174">
        <v>0</v>
      </c>
      <c r="I145" s="175">
        <v>0</v>
      </c>
      <c r="J145" s="175">
        <v>0</v>
      </c>
      <c r="K145" s="176">
        <v>0</v>
      </c>
      <c r="L145" s="176">
        <v>0</v>
      </c>
      <c r="M145" s="176">
        <v>0</v>
      </c>
      <c r="N145" s="176">
        <v>0</v>
      </c>
      <c r="O145" s="176">
        <v>0</v>
      </c>
      <c r="P145" s="176">
        <v>0</v>
      </c>
      <c r="Q145" s="176">
        <v>0</v>
      </c>
      <c r="R145" s="176">
        <v>0</v>
      </c>
      <c r="S145" s="176">
        <v>0</v>
      </c>
      <c r="T145" s="176">
        <v>0</v>
      </c>
      <c r="U145" s="176">
        <v>0</v>
      </c>
      <c r="V145" s="176">
        <v>0</v>
      </c>
      <c r="W145" s="176">
        <v>0</v>
      </c>
      <c r="X145" s="176">
        <v>0</v>
      </c>
      <c r="Y145" s="176">
        <v>0</v>
      </c>
      <c r="Z145" s="176">
        <v>0</v>
      </c>
      <c r="AA145" s="176">
        <v>0</v>
      </c>
      <c r="AB145" s="176">
        <v>0</v>
      </c>
      <c r="AC145" s="176">
        <v>0</v>
      </c>
      <c r="AD145" s="176">
        <v>0</v>
      </c>
      <c r="AE145" s="176">
        <v>0</v>
      </c>
      <c r="AF145" s="176">
        <v>0</v>
      </c>
      <c r="AG145" s="176">
        <v>0</v>
      </c>
      <c r="AH145" s="176">
        <v>0</v>
      </c>
      <c r="AI145" s="176">
        <v>0</v>
      </c>
      <c r="AJ145" s="176">
        <v>0</v>
      </c>
      <c r="AK145" s="176">
        <v>0</v>
      </c>
      <c r="AL145" s="176">
        <v>0</v>
      </c>
      <c r="AM145" s="176">
        <v>0</v>
      </c>
      <c r="AN145" s="176">
        <v>0</v>
      </c>
      <c r="AO145" s="176">
        <v>0</v>
      </c>
      <c r="AP145" s="176">
        <v>0</v>
      </c>
      <c r="AQ145" s="176">
        <v>0</v>
      </c>
      <c r="AR145" s="176">
        <v>0</v>
      </c>
    </row>
    <row r="146" spans="1:44" x14ac:dyDescent="0.15">
      <c r="A146" s="171">
        <v>43283</v>
      </c>
      <c r="B146" s="172" t="s">
        <v>935</v>
      </c>
      <c r="C146" s="172" t="s">
        <v>936</v>
      </c>
      <c r="D146" s="172" t="s">
        <v>729</v>
      </c>
      <c r="E146" s="173" t="s">
        <v>789</v>
      </c>
      <c r="F146" s="176">
        <v>7</v>
      </c>
      <c r="G146" s="174">
        <v>0.56999999999999995</v>
      </c>
      <c r="H146" s="174">
        <v>0</v>
      </c>
      <c r="I146" s="175">
        <v>88.23</v>
      </c>
      <c r="J146" s="175">
        <v>12.6</v>
      </c>
      <c r="K146" s="176">
        <v>0</v>
      </c>
      <c r="L146" s="176">
        <v>0</v>
      </c>
      <c r="M146" s="176">
        <v>0</v>
      </c>
      <c r="N146" s="176">
        <v>2</v>
      </c>
      <c r="O146" s="176">
        <v>0</v>
      </c>
      <c r="P146" s="176">
        <v>0</v>
      </c>
      <c r="Q146" s="176">
        <v>0</v>
      </c>
      <c r="R146" s="176">
        <v>0</v>
      </c>
      <c r="S146" s="176">
        <v>0</v>
      </c>
      <c r="T146" s="176">
        <v>1</v>
      </c>
      <c r="U146" s="176">
        <v>0</v>
      </c>
      <c r="V146" s="176">
        <v>0</v>
      </c>
      <c r="W146" s="176">
        <v>1</v>
      </c>
      <c r="X146" s="176">
        <v>0</v>
      </c>
      <c r="Y146" s="176">
        <v>1</v>
      </c>
      <c r="Z146" s="176">
        <v>0</v>
      </c>
      <c r="AA146" s="176">
        <v>0</v>
      </c>
      <c r="AB146" s="176">
        <v>0</v>
      </c>
      <c r="AC146" s="176">
        <v>0</v>
      </c>
      <c r="AD146" s="176">
        <v>0</v>
      </c>
      <c r="AE146" s="176">
        <v>0</v>
      </c>
      <c r="AF146" s="176">
        <v>0</v>
      </c>
      <c r="AG146" s="176">
        <v>0</v>
      </c>
      <c r="AH146" s="176">
        <v>0</v>
      </c>
      <c r="AI146" s="176">
        <v>0</v>
      </c>
      <c r="AJ146" s="176">
        <v>0</v>
      </c>
      <c r="AK146" s="176">
        <v>0</v>
      </c>
      <c r="AL146" s="176">
        <v>1</v>
      </c>
      <c r="AM146" s="176">
        <v>0</v>
      </c>
      <c r="AN146" s="176">
        <v>0</v>
      </c>
      <c r="AO146" s="176">
        <v>0</v>
      </c>
      <c r="AP146" s="176">
        <v>1</v>
      </c>
      <c r="AQ146" s="176">
        <v>0</v>
      </c>
      <c r="AR146" s="176">
        <v>0</v>
      </c>
    </row>
    <row r="147" spans="1:44" x14ac:dyDescent="0.15">
      <c r="A147" s="171">
        <v>43283</v>
      </c>
      <c r="B147" s="172" t="s">
        <v>314</v>
      </c>
      <c r="C147" s="172" t="s">
        <v>315</v>
      </c>
      <c r="D147" s="172" t="s">
        <v>745</v>
      </c>
      <c r="E147" s="173" t="s">
        <v>46</v>
      </c>
      <c r="F147" s="176">
        <v>0</v>
      </c>
      <c r="G147" s="174">
        <v>0</v>
      </c>
      <c r="H147" s="174">
        <v>0</v>
      </c>
      <c r="I147" s="175">
        <v>0</v>
      </c>
      <c r="J147" s="175">
        <v>0</v>
      </c>
      <c r="K147" s="176">
        <v>0</v>
      </c>
      <c r="L147" s="176">
        <v>0</v>
      </c>
      <c r="M147" s="176">
        <v>0</v>
      </c>
      <c r="N147" s="176">
        <v>0</v>
      </c>
      <c r="O147" s="176">
        <v>0</v>
      </c>
      <c r="P147" s="176">
        <v>0</v>
      </c>
      <c r="Q147" s="176">
        <v>0</v>
      </c>
      <c r="R147" s="176">
        <v>0</v>
      </c>
      <c r="S147" s="176">
        <v>0</v>
      </c>
      <c r="T147" s="176">
        <v>0</v>
      </c>
      <c r="U147" s="176">
        <v>0</v>
      </c>
      <c r="V147" s="176">
        <v>0</v>
      </c>
      <c r="W147" s="176">
        <v>0</v>
      </c>
      <c r="X147" s="176">
        <v>0</v>
      </c>
      <c r="Y147" s="176">
        <v>0</v>
      </c>
      <c r="Z147" s="176">
        <v>0</v>
      </c>
      <c r="AA147" s="176">
        <v>0</v>
      </c>
      <c r="AB147" s="176">
        <v>0</v>
      </c>
      <c r="AC147" s="176">
        <v>0</v>
      </c>
      <c r="AD147" s="176">
        <v>0</v>
      </c>
      <c r="AE147" s="176">
        <v>0</v>
      </c>
      <c r="AF147" s="176">
        <v>0</v>
      </c>
      <c r="AG147" s="176">
        <v>0</v>
      </c>
      <c r="AH147" s="176">
        <v>0</v>
      </c>
      <c r="AI147" s="176">
        <v>0</v>
      </c>
      <c r="AJ147" s="176">
        <v>0</v>
      </c>
      <c r="AK147" s="176">
        <v>0</v>
      </c>
      <c r="AL147" s="176">
        <v>0</v>
      </c>
      <c r="AM147" s="176">
        <v>0</v>
      </c>
      <c r="AN147" s="176">
        <v>0</v>
      </c>
      <c r="AO147" s="176">
        <v>0</v>
      </c>
      <c r="AP147" s="176">
        <v>0</v>
      </c>
      <c r="AQ147" s="176">
        <v>0</v>
      </c>
      <c r="AR147" s="176">
        <v>0</v>
      </c>
    </row>
    <row r="148" spans="1:44" x14ac:dyDescent="0.15">
      <c r="A148" s="171">
        <v>43283</v>
      </c>
      <c r="B148" s="172" t="s">
        <v>264</v>
      </c>
      <c r="C148" s="172" t="s">
        <v>312</v>
      </c>
      <c r="D148" s="172" t="s">
        <v>745</v>
      </c>
      <c r="E148" s="173" t="s">
        <v>46</v>
      </c>
      <c r="F148" s="176">
        <v>0</v>
      </c>
      <c r="G148" s="174">
        <v>0</v>
      </c>
      <c r="H148" s="174">
        <v>0</v>
      </c>
      <c r="I148" s="175">
        <v>0</v>
      </c>
      <c r="J148" s="175">
        <v>0</v>
      </c>
      <c r="K148" s="176">
        <v>0</v>
      </c>
      <c r="L148" s="176">
        <v>0</v>
      </c>
      <c r="M148" s="176">
        <v>0</v>
      </c>
      <c r="N148" s="176">
        <v>0</v>
      </c>
      <c r="O148" s="176">
        <v>0</v>
      </c>
      <c r="P148" s="176">
        <v>0</v>
      </c>
      <c r="Q148" s="176">
        <v>0</v>
      </c>
      <c r="R148" s="176">
        <v>0</v>
      </c>
      <c r="S148" s="176">
        <v>0</v>
      </c>
      <c r="T148" s="176">
        <v>0</v>
      </c>
      <c r="U148" s="176">
        <v>0</v>
      </c>
      <c r="V148" s="176">
        <v>0</v>
      </c>
      <c r="W148" s="176">
        <v>0</v>
      </c>
      <c r="X148" s="176">
        <v>0</v>
      </c>
      <c r="Y148" s="176">
        <v>0</v>
      </c>
      <c r="Z148" s="176">
        <v>0</v>
      </c>
      <c r="AA148" s="176">
        <v>0</v>
      </c>
      <c r="AB148" s="176">
        <v>0</v>
      </c>
      <c r="AC148" s="176">
        <v>0</v>
      </c>
      <c r="AD148" s="176">
        <v>0</v>
      </c>
      <c r="AE148" s="176">
        <v>0</v>
      </c>
      <c r="AF148" s="176">
        <v>0</v>
      </c>
      <c r="AG148" s="176">
        <v>0</v>
      </c>
      <c r="AH148" s="176">
        <v>0</v>
      </c>
      <c r="AI148" s="176">
        <v>0</v>
      </c>
      <c r="AJ148" s="176">
        <v>0</v>
      </c>
      <c r="AK148" s="176">
        <v>0</v>
      </c>
      <c r="AL148" s="176">
        <v>0</v>
      </c>
      <c r="AM148" s="176">
        <v>0</v>
      </c>
      <c r="AN148" s="176">
        <v>0</v>
      </c>
      <c r="AO148" s="176">
        <v>0</v>
      </c>
      <c r="AP148" s="176">
        <v>0</v>
      </c>
      <c r="AQ148" s="176">
        <v>0</v>
      </c>
      <c r="AR148" s="176">
        <v>0</v>
      </c>
    </row>
    <row r="149" spans="1:44" x14ac:dyDescent="0.15">
      <c r="A149" s="171">
        <v>43283</v>
      </c>
      <c r="B149" s="172" t="s">
        <v>242</v>
      </c>
      <c r="C149" s="172" t="s">
        <v>88</v>
      </c>
      <c r="D149" s="172" t="s">
        <v>750</v>
      </c>
      <c r="E149" s="173" t="s">
        <v>739</v>
      </c>
      <c r="F149" s="176">
        <v>17</v>
      </c>
      <c r="G149" s="174">
        <v>1</v>
      </c>
      <c r="H149" s="174">
        <v>0.28999999999999998</v>
      </c>
      <c r="I149" s="175">
        <v>732.89</v>
      </c>
      <c r="J149" s="175">
        <v>43.11</v>
      </c>
      <c r="K149" s="176">
        <v>0</v>
      </c>
      <c r="L149" s="176">
        <v>0</v>
      </c>
      <c r="M149" s="176">
        <v>5</v>
      </c>
      <c r="N149" s="176">
        <v>0</v>
      </c>
      <c r="O149" s="176">
        <v>0</v>
      </c>
      <c r="P149" s="176">
        <v>0</v>
      </c>
      <c r="Q149" s="176">
        <v>0</v>
      </c>
      <c r="R149" s="176">
        <v>1</v>
      </c>
      <c r="S149" s="176">
        <v>0</v>
      </c>
      <c r="T149" s="176">
        <v>1</v>
      </c>
      <c r="U149" s="176">
        <v>0</v>
      </c>
      <c r="V149" s="176">
        <v>0</v>
      </c>
      <c r="W149" s="176">
        <v>0</v>
      </c>
      <c r="X149" s="176">
        <v>0</v>
      </c>
      <c r="Y149" s="176">
        <v>4</v>
      </c>
      <c r="Z149" s="176">
        <v>0</v>
      </c>
      <c r="AA149" s="176">
        <v>2</v>
      </c>
      <c r="AB149" s="176">
        <v>0</v>
      </c>
      <c r="AC149" s="176">
        <v>0</v>
      </c>
      <c r="AD149" s="176">
        <v>0</v>
      </c>
      <c r="AE149" s="176">
        <v>0</v>
      </c>
      <c r="AF149" s="176">
        <v>0</v>
      </c>
      <c r="AG149" s="176">
        <v>0</v>
      </c>
      <c r="AH149" s="176">
        <v>0</v>
      </c>
      <c r="AI149" s="176">
        <v>1</v>
      </c>
      <c r="AJ149" s="176">
        <v>0</v>
      </c>
      <c r="AK149" s="176">
        <v>1</v>
      </c>
      <c r="AL149" s="176">
        <v>0</v>
      </c>
      <c r="AM149" s="176">
        <v>0</v>
      </c>
      <c r="AN149" s="176">
        <v>0</v>
      </c>
      <c r="AO149" s="176">
        <v>0</v>
      </c>
      <c r="AP149" s="176">
        <v>2</v>
      </c>
      <c r="AQ149" s="176">
        <v>0</v>
      </c>
      <c r="AR149" s="176">
        <v>0</v>
      </c>
    </row>
    <row r="150" spans="1:44" x14ac:dyDescent="0.15">
      <c r="A150" s="171">
        <v>43283</v>
      </c>
      <c r="B150" s="172" t="s">
        <v>224</v>
      </c>
      <c r="C150" s="172" t="s">
        <v>156</v>
      </c>
      <c r="D150" s="172" t="s">
        <v>740</v>
      </c>
      <c r="E150" s="173" t="s">
        <v>732</v>
      </c>
      <c r="F150" s="176">
        <v>17</v>
      </c>
      <c r="G150" s="174">
        <v>0.88</v>
      </c>
      <c r="H150" s="174">
        <v>0.27</v>
      </c>
      <c r="I150" s="175">
        <v>732.86</v>
      </c>
      <c r="J150" s="175">
        <v>43.11</v>
      </c>
      <c r="K150" s="176">
        <v>0</v>
      </c>
      <c r="L150" s="176">
        <v>0</v>
      </c>
      <c r="M150" s="176">
        <v>1</v>
      </c>
      <c r="N150" s="176">
        <v>1</v>
      </c>
      <c r="O150" s="176">
        <v>0</v>
      </c>
      <c r="P150" s="176">
        <v>1</v>
      </c>
      <c r="Q150" s="176">
        <v>0</v>
      </c>
      <c r="R150" s="176">
        <v>0</v>
      </c>
      <c r="S150" s="176">
        <v>0</v>
      </c>
      <c r="T150" s="176">
        <v>5</v>
      </c>
      <c r="U150" s="176">
        <v>0</v>
      </c>
      <c r="V150" s="176">
        <v>0</v>
      </c>
      <c r="W150" s="176">
        <v>0</v>
      </c>
      <c r="X150" s="176">
        <v>0</v>
      </c>
      <c r="Y150" s="176">
        <v>0</v>
      </c>
      <c r="Z150" s="176">
        <v>0</v>
      </c>
      <c r="AA150" s="176">
        <v>1</v>
      </c>
      <c r="AB150" s="176">
        <v>0</v>
      </c>
      <c r="AC150" s="176">
        <v>0</v>
      </c>
      <c r="AD150" s="176">
        <v>0</v>
      </c>
      <c r="AE150" s="176">
        <v>0</v>
      </c>
      <c r="AF150" s="176">
        <v>0</v>
      </c>
      <c r="AG150" s="176">
        <v>0</v>
      </c>
      <c r="AH150" s="176">
        <v>0</v>
      </c>
      <c r="AI150" s="176">
        <v>3</v>
      </c>
      <c r="AJ150" s="176">
        <v>1</v>
      </c>
      <c r="AK150" s="176">
        <v>1</v>
      </c>
      <c r="AL150" s="176">
        <v>1</v>
      </c>
      <c r="AM150" s="176">
        <v>0</v>
      </c>
      <c r="AN150" s="176">
        <v>0</v>
      </c>
      <c r="AO150" s="176">
        <v>0</v>
      </c>
      <c r="AP150" s="176">
        <v>2</v>
      </c>
      <c r="AQ150" s="176">
        <v>0</v>
      </c>
      <c r="AR150" s="176">
        <v>0</v>
      </c>
    </row>
    <row r="151" spans="1:44" x14ac:dyDescent="0.15">
      <c r="A151" s="171">
        <v>43283</v>
      </c>
      <c r="B151" s="172" t="s">
        <v>743</v>
      </c>
      <c r="C151" s="172" t="s">
        <v>744</v>
      </c>
      <c r="D151" s="172" t="s">
        <v>737</v>
      </c>
      <c r="E151" s="173" t="s">
        <v>46</v>
      </c>
      <c r="F151" s="176">
        <v>0</v>
      </c>
      <c r="G151" s="174">
        <v>0</v>
      </c>
      <c r="H151" s="174">
        <v>0</v>
      </c>
      <c r="I151" s="175">
        <v>0</v>
      </c>
      <c r="J151" s="175">
        <v>0</v>
      </c>
      <c r="K151" s="176">
        <v>0</v>
      </c>
      <c r="L151" s="176">
        <v>0</v>
      </c>
      <c r="M151" s="176">
        <v>0</v>
      </c>
      <c r="N151" s="176">
        <v>0</v>
      </c>
      <c r="O151" s="176">
        <v>0</v>
      </c>
      <c r="P151" s="176">
        <v>0</v>
      </c>
      <c r="Q151" s="176">
        <v>0</v>
      </c>
      <c r="R151" s="176">
        <v>0</v>
      </c>
      <c r="S151" s="176">
        <v>0</v>
      </c>
      <c r="T151" s="176">
        <v>0</v>
      </c>
      <c r="U151" s="176">
        <v>0</v>
      </c>
      <c r="V151" s="176">
        <v>0</v>
      </c>
      <c r="W151" s="176">
        <v>0</v>
      </c>
      <c r="X151" s="176">
        <v>0</v>
      </c>
      <c r="Y151" s="176">
        <v>0</v>
      </c>
      <c r="Z151" s="176">
        <v>0</v>
      </c>
      <c r="AA151" s="176">
        <v>0</v>
      </c>
      <c r="AB151" s="176">
        <v>0</v>
      </c>
      <c r="AC151" s="176">
        <v>0</v>
      </c>
      <c r="AD151" s="176">
        <v>0</v>
      </c>
      <c r="AE151" s="176">
        <v>0</v>
      </c>
      <c r="AF151" s="176">
        <v>0</v>
      </c>
      <c r="AG151" s="176">
        <v>0</v>
      </c>
      <c r="AH151" s="176">
        <v>0</v>
      </c>
      <c r="AI151" s="176">
        <v>0</v>
      </c>
      <c r="AJ151" s="176">
        <v>0</v>
      </c>
      <c r="AK151" s="176">
        <v>0</v>
      </c>
      <c r="AL151" s="176">
        <v>0</v>
      </c>
      <c r="AM151" s="176">
        <v>0</v>
      </c>
      <c r="AN151" s="176">
        <v>0</v>
      </c>
      <c r="AO151" s="176">
        <v>0</v>
      </c>
      <c r="AP151" s="176">
        <v>0</v>
      </c>
      <c r="AQ151" s="176">
        <v>0</v>
      </c>
      <c r="AR151" s="176">
        <v>0</v>
      </c>
    </row>
    <row r="152" spans="1:44" x14ac:dyDescent="0.15">
      <c r="A152" s="171">
        <v>43283</v>
      </c>
      <c r="B152" s="172" t="s">
        <v>177</v>
      </c>
      <c r="C152" s="172" t="s">
        <v>123</v>
      </c>
      <c r="D152" s="172" t="s">
        <v>753</v>
      </c>
      <c r="E152" s="173" t="s">
        <v>46</v>
      </c>
      <c r="F152" s="176">
        <v>0</v>
      </c>
      <c r="G152" s="174">
        <v>0</v>
      </c>
      <c r="H152" s="174">
        <v>0</v>
      </c>
      <c r="I152" s="175">
        <v>0</v>
      </c>
      <c r="J152" s="175">
        <v>0</v>
      </c>
      <c r="K152" s="176">
        <v>0</v>
      </c>
      <c r="L152" s="176">
        <v>0</v>
      </c>
      <c r="M152" s="176">
        <v>0</v>
      </c>
      <c r="N152" s="176">
        <v>0</v>
      </c>
      <c r="O152" s="176">
        <v>0</v>
      </c>
      <c r="P152" s="176">
        <v>0</v>
      </c>
      <c r="Q152" s="176">
        <v>0</v>
      </c>
      <c r="R152" s="176">
        <v>0</v>
      </c>
      <c r="S152" s="176">
        <v>0</v>
      </c>
      <c r="T152" s="176">
        <v>0</v>
      </c>
      <c r="U152" s="176">
        <v>0</v>
      </c>
      <c r="V152" s="176">
        <v>0</v>
      </c>
      <c r="W152" s="176">
        <v>0</v>
      </c>
      <c r="X152" s="176">
        <v>0</v>
      </c>
      <c r="Y152" s="176">
        <v>0</v>
      </c>
      <c r="Z152" s="176">
        <v>0</v>
      </c>
      <c r="AA152" s="176">
        <v>0</v>
      </c>
      <c r="AB152" s="176">
        <v>0</v>
      </c>
      <c r="AC152" s="176">
        <v>0</v>
      </c>
      <c r="AD152" s="176">
        <v>0</v>
      </c>
      <c r="AE152" s="176">
        <v>0</v>
      </c>
      <c r="AF152" s="176">
        <v>0</v>
      </c>
      <c r="AG152" s="176">
        <v>0</v>
      </c>
      <c r="AH152" s="176">
        <v>0</v>
      </c>
      <c r="AI152" s="176">
        <v>0</v>
      </c>
      <c r="AJ152" s="176">
        <v>0</v>
      </c>
      <c r="AK152" s="176">
        <v>0</v>
      </c>
      <c r="AL152" s="176">
        <v>0</v>
      </c>
      <c r="AM152" s="176">
        <v>0</v>
      </c>
      <c r="AN152" s="176">
        <v>0</v>
      </c>
      <c r="AO152" s="176">
        <v>0</v>
      </c>
      <c r="AP152" s="176">
        <v>0</v>
      </c>
      <c r="AQ152" s="176">
        <v>0</v>
      </c>
      <c r="AR152" s="176">
        <v>0</v>
      </c>
    </row>
    <row r="153" spans="1:44" x14ac:dyDescent="0.15">
      <c r="A153" s="171">
        <v>43283</v>
      </c>
      <c r="B153" s="172" t="s">
        <v>257</v>
      </c>
      <c r="C153" s="172" t="s">
        <v>786</v>
      </c>
      <c r="D153" s="172" t="s">
        <v>749</v>
      </c>
      <c r="E153" s="173" t="s">
        <v>789</v>
      </c>
      <c r="F153" s="176">
        <v>4</v>
      </c>
      <c r="G153" s="174">
        <v>0</v>
      </c>
      <c r="H153" s="174">
        <v>0</v>
      </c>
      <c r="I153" s="175">
        <v>0</v>
      </c>
      <c r="J153" s="175">
        <v>0</v>
      </c>
      <c r="K153" s="176">
        <v>0</v>
      </c>
      <c r="L153" s="176">
        <v>0</v>
      </c>
      <c r="M153" s="176">
        <v>0</v>
      </c>
      <c r="N153" s="176">
        <v>0</v>
      </c>
      <c r="O153" s="176">
        <v>0</v>
      </c>
      <c r="P153" s="176">
        <v>0</v>
      </c>
      <c r="Q153" s="176">
        <v>0</v>
      </c>
      <c r="R153" s="176">
        <v>0</v>
      </c>
      <c r="S153" s="176">
        <v>0</v>
      </c>
      <c r="T153" s="176">
        <v>0</v>
      </c>
      <c r="U153" s="176">
        <v>0</v>
      </c>
      <c r="V153" s="176">
        <v>0</v>
      </c>
      <c r="W153" s="176">
        <v>0</v>
      </c>
      <c r="X153" s="176">
        <v>0</v>
      </c>
      <c r="Y153" s="176">
        <v>0</v>
      </c>
      <c r="Z153" s="176">
        <v>0</v>
      </c>
      <c r="AA153" s="176">
        <v>0</v>
      </c>
      <c r="AB153" s="176">
        <v>0</v>
      </c>
      <c r="AC153" s="176">
        <v>0</v>
      </c>
      <c r="AD153" s="176">
        <v>0</v>
      </c>
      <c r="AE153" s="176">
        <v>0</v>
      </c>
      <c r="AF153" s="176">
        <v>0</v>
      </c>
      <c r="AG153" s="176">
        <v>0</v>
      </c>
      <c r="AH153" s="176">
        <v>0</v>
      </c>
      <c r="AI153" s="176">
        <v>0</v>
      </c>
      <c r="AJ153" s="176">
        <v>0</v>
      </c>
      <c r="AK153" s="176">
        <v>0</v>
      </c>
      <c r="AL153" s="176">
        <v>0</v>
      </c>
      <c r="AM153" s="176">
        <v>4</v>
      </c>
      <c r="AN153" s="176">
        <v>0</v>
      </c>
      <c r="AO153" s="176">
        <v>0</v>
      </c>
      <c r="AP153" s="176">
        <v>0</v>
      </c>
      <c r="AQ153" s="176">
        <v>0</v>
      </c>
      <c r="AR153" s="176">
        <v>0</v>
      </c>
    </row>
    <row r="154" spans="1:44" x14ac:dyDescent="0.15">
      <c r="A154" s="171">
        <v>43283</v>
      </c>
      <c r="B154" s="172" t="s">
        <v>762</v>
      </c>
      <c r="C154" s="172" t="s">
        <v>763</v>
      </c>
      <c r="D154" s="172" t="s">
        <v>737</v>
      </c>
      <c r="E154" s="173" t="s">
        <v>46</v>
      </c>
      <c r="F154" s="176">
        <v>0</v>
      </c>
      <c r="G154" s="174">
        <v>0</v>
      </c>
      <c r="H154" s="174">
        <v>0</v>
      </c>
      <c r="I154" s="175">
        <v>0</v>
      </c>
      <c r="J154" s="175">
        <v>0</v>
      </c>
      <c r="K154" s="176">
        <v>0</v>
      </c>
      <c r="L154" s="176">
        <v>0</v>
      </c>
      <c r="M154" s="176">
        <v>0</v>
      </c>
      <c r="N154" s="176">
        <v>0</v>
      </c>
      <c r="O154" s="176">
        <v>0</v>
      </c>
      <c r="P154" s="176">
        <v>0</v>
      </c>
      <c r="Q154" s="176">
        <v>0</v>
      </c>
      <c r="R154" s="176">
        <v>0</v>
      </c>
      <c r="S154" s="176">
        <v>0</v>
      </c>
      <c r="T154" s="176">
        <v>0</v>
      </c>
      <c r="U154" s="176">
        <v>0</v>
      </c>
      <c r="V154" s="176">
        <v>0</v>
      </c>
      <c r="W154" s="176">
        <v>0</v>
      </c>
      <c r="X154" s="176">
        <v>0</v>
      </c>
      <c r="Y154" s="176">
        <v>0</v>
      </c>
      <c r="Z154" s="176">
        <v>0</v>
      </c>
      <c r="AA154" s="176">
        <v>0</v>
      </c>
      <c r="AB154" s="176">
        <v>0</v>
      </c>
      <c r="AC154" s="176">
        <v>0</v>
      </c>
      <c r="AD154" s="176">
        <v>0</v>
      </c>
      <c r="AE154" s="176">
        <v>0</v>
      </c>
      <c r="AF154" s="176">
        <v>0</v>
      </c>
      <c r="AG154" s="176">
        <v>0</v>
      </c>
      <c r="AH154" s="176">
        <v>0</v>
      </c>
      <c r="AI154" s="176">
        <v>0</v>
      </c>
      <c r="AJ154" s="176">
        <v>0</v>
      </c>
      <c r="AK154" s="176">
        <v>0</v>
      </c>
      <c r="AL154" s="176">
        <v>0</v>
      </c>
      <c r="AM154" s="176">
        <v>0</v>
      </c>
      <c r="AN154" s="176">
        <v>0</v>
      </c>
      <c r="AO154" s="176">
        <v>0</v>
      </c>
      <c r="AP154" s="176">
        <v>0</v>
      </c>
      <c r="AQ154" s="176">
        <v>0</v>
      </c>
      <c r="AR154" s="176">
        <v>0</v>
      </c>
    </row>
    <row r="155" spans="1:44" x14ac:dyDescent="0.15">
      <c r="A155" s="171">
        <v>43283</v>
      </c>
      <c r="B155" s="172" t="s">
        <v>203</v>
      </c>
      <c r="C155" s="172" t="s">
        <v>144</v>
      </c>
      <c r="D155" s="172" t="s">
        <v>766</v>
      </c>
      <c r="E155" s="173" t="s">
        <v>739</v>
      </c>
      <c r="F155" s="176">
        <v>15</v>
      </c>
      <c r="G155" s="174">
        <v>0.93</v>
      </c>
      <c r="H155" s="174">
        <v>0.21</v>
      </c>
      <c r="I155" s="175">
        <v>742.33</v>
      </c>
      <c r="J155" s="175">
        <v>49.49</v>
      </c>
      <c r="K155" s="176">
        <v>0</v>
      </c>
      <c r="L155" s="176">
        <v>0</v>
      </c>
      <c r="M155" s="176">
        <v>2</v>
      </c>
      <c r="N155" s="176">
        <v>0</v>
      </c>
      <c r="O155" s="176">
        <v>0</v>
      </c>
      <c r="P155" s="176">
        <v>0</v>
      </c>
      <c r="Q155" s="176">
        <v>0</v>
      </c>
      <c r="R155" s="176">
        <v>0</v>
      </c>
      <c r="S155" s="176">
        <v>0</v>
      </c>
      <c r="T155" s="176">
        <v>1</v>
      </c>
      <c r="U155" s="176">
        <v>0</v>
      </c>
      <c r="V155" s="176">
        <v>0</v>
      </c>
      <c r="W155" s="176">
        <v>1</v>
      </c>
      <c r="X155" s="176">
        <v>0</v>
      </c>
      <c r="Y155" s="176">
        <v>6</v>
      </c>
      <c r="Z155" s="176">
        <v>0</v>
      </c>
      <c r="AA155" s="176">
        <v>0</v>
      </c>
      <c r="AB155" s="176">
        <v>0</v>
      </c>
      <c r="AC155" s="176">
        <v>0</v>
      </c>
      <c r="AD155" s="176">
        <v>0</v>
      </c>
      <c r="AE155" s="176">
        <v>0</v>
      </c>
      <c r="AF155" s="176">
        <v>0</v>
      </c>
      <c r="AG155" s="176">
        <v>0</v>
      </c>
      <c r="AH155" s="176">
        <v>0</v>
      </c>
      <c r="AI155" s="176">
        <v>2</v>
      </c>
      <c r="AJ155" s="176">
        <v>0</v>
      </c>
      <c r="AK155" s="176">
        <v>2</v>
      </c>
      <c r="AL155" s="176">
        <v>1</v>
      </c>
      <c r="AM155" s="176">
        <v>0</v>
      </c>
      <c r="AN155" s="176">
        <v>0</v>
      </c>
      <c r="AO155" s="176">
        <v>0</v>
      </c>
      <c r="AP155" s="176">
        <v>0</v>
      </c>
      <c r="AQ155" s="176">
        <v>0</v>
      </c>
      <c r="AR155" s="176">
        <v>0</v>
      </c>
    </row>
    <row r="156" spans="1:44" x14ac:dyDescent="0.15">
      <c r="A156" s="171">
        <v>43283</v>
      </c>
      <c r="B156" s="172" t="s">
        <v>237</v>
      </c>
      <c r="C156" s="172" t="s">
        <v>159</v>
      </c>
      <c r="D156" s="172" t="s">
        <v>731</v>
      </c>
      <c r="E156" s="173" t="s">
        <v>739</v>
      </c>
      <c r="F156" s="176">
        <v>16</v>
      </c>
      <c r="G156" s="174">
        <v>0.44</v>
      </c>
      <c r="H156" s="174">
        <v>0.14000000000000001</v>
      </c>
      <c r="I156" s="175">
        <v>771.75</v>
      </c>
      <c r="J156" s="175">
        <v>48.23</v>
      </c>
      <c r="K156" s="176">
        <v>0</v>
      </c>
      <c r="L156" s="176">
        <v>0</v>
      </c>
      <c r="M156" s="176">
        <v>0</v>
      </c>
      <c r="N156" s="176">
        <v>5</v>
      </c>
      <c r="O156" s="176">
        <v>0</v>
      </c>
      <c r="P156" s="176">
        <v>0</v>
      </c>
      <c r="Q156" s="176">
        <v>0</v>
      </c>
      <c r="R156" s="176">
        <v>0</v>
      </c>
      <c r="S156" s="176">
        <v>0</v>
      </c>
      <c r="T156" s="176">
        <v>3</v>
      </c>
      <c r="U156" s="176">
        <v>0</v>
      </c>
      <c r="V156" s="176">
        <v>0</v>
      </c>
      <c r="W156" s="176">
        <v>0</v>
      </c>
      <c r="X156" s="176">
        <v>0</v>
      </c>
      <c r="Y156" s="176">
        <v>3</v>
      </c>
      <c r="Z156" s="176">
        <v>0</v>
      </c>
      <c r="AA156" s="176">
        <v>0</v>
      </c>
      <c r="AB156" s="176">
        <v>0</v>
      </c>
      <c r="AC156" s="176">
        <v>0</v>
      </c>
      <c r="AD156" s="176">
        <v>0</v>
      </c>
      <c r="AE156" s="176">
        <v>0</v>
      </c>
      <c r="AF156" s="176">
        <v>0</v>
      </c>
      <c r="AG156" s="176">
        <v>0</v>
      </c>
      <c r="AH156" s="176">
        <v>0</v>
      </c>
      <c r="AI156" s="176">
        <v>3</v>
      </c>
      <c r="AJ156" s="176">
        <v>0</v>
      </c>
      <c r="AK156" s="176">
        <v>1</v>
      </c>
      <c r="AL156" s="176">
        <v>0</v>
      </c>
      <c r="AM156" s="176">
        <v>0</v>
      </c>
      <c r="AN156" s="176">
        <v>0</v>
      </c>
      <c r="AO156" s="176">
        <v>0</v>
      </c>
      <c r="AP156" s="176">
        <v>1</v>
      </c>
      <c r="AQ156" s="176">
        <v>0</v>
      </c>
      <c r="AR156" s="176">
        <v>0</v>
      </c>
    </row>
    <row r="157" spans="1:44" x14ac:dyDescent="0.15">
      <c r="A157" s="171">
        <v>43283</v>
      </c>
      <c r="B157" s="172" t="s">
        <v>194</v>
      </c>
      <c r="C157" s="172" t="s">
        <v>121</v>
      </c>
      <c r="D157" s="172" t="s">
        <v>753</v>
      </c>
      <c r="E157" s="173" t="s">
        <v>739</v>
      </c>
      <c r="F157" s="176">
        <v>18</v>
      </c>
      <c r="G157" s="174">
        <v>0.33</v>
      </c>
      <c r="H157" s="174">
        <v>0.33</v>
      </c>
      <c r="I157" s="175">
        <v>760.94</v>
      </c>
      <c r="J157" s="175">
        <v>42.27</v>
      </c>
      <c r="K157" s="176">
        <v>0</v>
      </c>
      <c r="L157" s="176">
        <v>0</v>
      </c>
      <c r="M157" s="176">
        <v>0</v>
      </c>
      <c r="N157" s="176">
        <v>1</v>
      </c>
      <c r="O157" s="176">
        <v>0</v>
      </c>
      <c r="P157" s="176">
        <v>1</v>
      </c>
      <c r="Q157" s="176">
        <v>0</v>
      </c>
      <c r="R157" s="176">
        <v>0</v>
      </c>
      <c r="S157" s="176">
        <v>0</v>
      </c>
      <c r="T157" s="176">
        <v>7</v>
      </c>
      <c r="U157" s="176">
        <v>0</v>
      </c>
      <c r="V157" s="176">
        <v>0</v>
      </c>
      <c r="W157" s="176">
        <v>2</v>
      </c>
      <c r="X157" s="176">
        <v>0</v>
      </c>
      <c r="Y157" s="176">
        <v>0</v>
      </c>
      <c r="Z157" s="176">
        <v>0</v>
      </c>
      <c r="AA157" s="176">
        <v>0</v>
      </c>
      <c r="AB157" s="176">
        <v>0</v>
      </c>
      <c r="AC157" s="176">
        <v>0</v>
      </c>
      <c r="AD157" s="176">
        <v>0</v>
      </c>
      <c r="AE157" s="176">
        <v>0</v>
      </c>
      <c r="AF157" s="176">
        <v>0</v>
      </c>
      <c r="AG157" s="176">
        <v>0</v>
      </c>
      <c r="AH157" s="176">
        <v>0</v>
      </c>
      <c r="AI157" s="176">
        <v>3</v>
      </c>
      <c r="AJ157" s="176">
        <v>0</v>
      </c>
      <c r="AK157" s="176">
        <v>3</v>
      </c>
      <c r="AL157" s="176">
        <v>1</v>
      </c>
      <c r="AM157" s="176">
        <v>0</v>
      </c>
      <c r="AN157" s="176">
        <v>0</v>
      </c>
      <c r="AO157" s="176">
        <v>0</v>
      </c>
      <c r="AP157" s="176">
        <v>0</v>
      </c>
      <c r="AQ157" s="176">
        <v>0</v>
      </c>
      <c r="AR157" s="176">
        <v>0</v>
      </c>
    </row>
    <row r="158" spans="1:44" x14ac:dyDescent="0.15">
      <c r="A158" s="171">
        <v>43283</v>
      </c>
      <c r="B158" s="172" t="s">
        <v>243</v>
      </c>
      <c r="C158" s="172" t="s">
        <v>117</v>
      </c>
      <c r="D158" s="172" t="s">
        <v>733</v>
      </c>
      <c r="E158" s="173" t="s">
        <v>732</v>
      </c>
      <c r="F158" s="176">
        <v>10</v>
      </c>
      <c r="G158" s="174">
        <v>0.9</v>
      </c>
      <c r="H158" s="174">
        <v>0.22</v>
      </c>
      <c r="I158" s="175">
        <v>741.45</v>
      </c>
      <c r="J158" s="175">
        <v>74.14</v>
      </c>
      <c r="K158" s="176">
        <v>0</v>
      </c>
      <c r="L158" s="176">
        <v>0</v>
      </c>
      <c r="M158" s="176">
        <v>1</v>
      </c>
      <c r="N158" s="176">
        <v>2</v>
      </c>
      <c r="O158" s="176">
        <v>0</v>
      </c>
      <c r="P158" s="176">
        <v>0</v>
      </c>
      <c r="Q158" s="176">
        <v>0</v>
      </c>
      <c r="R158" s="176">
        <v>0</v>
      </c>
      <c r="S158" s="176">
        <v>0</v>
      </c>
      <c r="T158" s="176">
        <v>3</v>
      </c>
      <c r="U158" s="176">
        <v>0</v>
      </c>
      <c r="V158" s="176">
        <v>0</v>
      </c>
      <c r="W158" s="176">
        <v>0</v>
      </c>
      <c r="X158" s="176">
        <v>0</v>
      </c>
      <c r="Y158" s="176">
        <v>3</v>
      </c>
      <c r="Z158" s="176">
        <v>0</v>
      </c>
      <c r="AA158" s="176">
        <v>0</v>
      </c>
      <c r="AB158" s="176">
        <v>0</v>
      </c>
      <c r="AC158" s="176">
        <v>0</v>
      </c>
      <c r="AD158" s="176">
        <v>0</v>
      </c>
      <c r="AE158" s="176">
        <v>0</v>
      </c>
      <c r="AF158" s="176">
        <v>0</v>
      </c>
      <c r="AG158" s="176">
        <v>0</v>
      </c>
      <c r="AH158" s="176">
        <v>0</v>
      </c>
      <c r="AI158" s="176">
        <v>1</v>
      </c>
      <c r="AJ158" s="176">
        <v>0</v>
      </c>
      <c r="AK158" s="176">
        <v>0</v>
      </c>
      <c r="AL158" s="176">
        <v>0</v>
      </c>
      <c r="AM158" s="176">
        <v>0</v>
      </c>
      <c r="AN158" s="176">
        <v>0</v>
      </c>
      <c r="AO158" s="176">
        <v>0</v>
      </c>
      <c r="AP158" s="176">
        <v>0</v>
      </c>
      <c r="AQ158" s="176">
        <v>0</v>
      </c>
      <c r="AR158" s="176">
        <v>0</v>
      </c>
    </row>
    <row r="159" spans="1:44" x14ac:dyDescent="0.15">
      <c r="A159" s="171">
        <v>43283</v>
      </c>
      <c r="B159" s="172" t="s">
        <v>240</v>
      </c>
      <c r="C159" s="172" t="s">
        <v>364</v>
      </c>
      <c r="D159" s="172" t="s">
        <v>756</v>
      </c>
      <c r="E159" s="173" t="s">
        <v>732</v>
      </c>
      <c r="F159" s="176">
        <v>12</v>
      </c>
      <c r="G159" s="174">
        <v>0.92</v>
      </c>
      <c r="H159" s="174">
        <v>0.09</v>
      </c>
      <c r="I159" s="175">
        <v>651.48</v>
      </c>
      <c r="J159" s="175">
        <v>54.29</v>
      </c>
      <c r="K159" s="176">
        <v>0</v>
      </c>
      <c r="L159" s="176">
        <v>0</v>
      </c>
      <c r="M159" s="176">
        <v>0</v>
      </c>
      <c r="N159" s="176">
        <v>1</v>
      </c>
      <c r="O159" s="176">
        <v>0</v>
      </c>
      <c r="P159" s="176">
        <v>2</v>
      </c>
      <c r="Q159" s="176">
        <v>0</v>
      </c>
      <c r="R159" s="176">
        <v>0</v>
      </c>
      <c r="S159" s="176">
        <v>1</v>
      </c>
      <c r="T159" s="176">
        <v>2</v>
      </c>
      <c r="U159" s="176">
        <v>0</v>
      </c>
      <c r="V159" s="176">
        <v>0</v>
      </c>
      <c r="W159" s="176">
        <v>0</v>
      </c>
      <c r="X159" s="176">
        <v>0</v>
      </c>
      <c r="Y159" s="176">
        <v>2</v>
      </c>
      <c r="Z159" s="176">
        <v>0</v>
      </c>
      <c r="AA159" s="176">
        <v>2</v>
      </c>
      <c r="AB159" s="176">
        <v>0</v>
      </c>
      <c r="AC159" s="176">
        <v>0</v>
      </c>
      <c r="AD159" s="176">
        <v>0</v>
      </c>
      <c r="AE159" s="176">
        <v>0</v>
      </c>
      <c r="AF159" s="176">
        <v>0</v>
      </c>
      <c r="AG159" s="176">
        <v>0</v>
      </c>
      <c r="AH159" s="176">
        <v>0</v>
      </c>
      <c r="AI159" s="176">
        <v>0</v>
      </c>
      <c r="AJ159" s="176">
        <v>0</v>
      </c>
      <c r="AK159" s="176">
        <v>1</v>
      </c>
      <c r="AL159" s="176">
        <v>0</v>
      </c>
      <c r="AM159" s="176">
        <v>0</v>
      </c>
      <c r="AN159" s="176">
        <v>0</v>
      </c>
      <c r="AO159" s="176">
        <v>0</v>
      </c>
      <c r="AP159" s="176">
        <v>1</v>
      </c>
      <c r="AQ159" s="176">
        <v>0</v>
      </c>
      <c r="AR159" s="176">
        <v>0</v>
      </c>
    </row>
    <row r="160" spans="1:44" x14ac:dyDescent="0.15">
      <c r="A160" s="171">
        <v>43283</v>
      </c>
      <c r="B160" s="172" t="s">
        <v>209</v>
      </c>
      <c r="C160" s="172" t="s">
        <v>106</v>
      </c>
      <c r="D160" s="172" t="s">
        <v>734</v>
      </c>
      <c r="E160" s="173" t="s">
        <v>732</v>
      </c>
      <c r="F160" s="176">
        <v>8</v>
      </c>
      <c r="G160" s="174">
        <v>0.12</v>
      </c>
      <c r="H160" s="174">
        <v>0</v>
      </c>
      <c r="I160" s="175">
        <v>515.41999999999996</v>
      </c>
      <c r="J160" s="175">
        <v>64.430000000000007</v>
      </c>
      <c r="K160" s="176">
        <v>0</v>
      </c>
      <c r="L160" s="176">
        <v>0</v>
      </c>
      <c r="M160" s="176">
        <v>0</v>
      </c>
      <c r="N160" s="176">
        <v>2</v>
      </c>
      <c r="O160" s="176">
        <v>0</v>
      </c>
      <c r="P160" s="176">
        <v>0</v>
      </c>
      <c r="Q160" s="176">
        <v>0</v>
      </c>
      <c r="R160" s="176">
        <v>0</v>
      </c>
      <c r="S160" s="176">
        <v>0</v>
      </c>
      <c r="T160" s="176">
        <v>2</v>
      </c>
      <c r="U160" s="176">
        <v>0</v>
      </c>
      <c r="V160" s="176">
        <v>0</v>
      </c>
      <c r="W160" s="176">
        <v>0</v>
      </c>
      <c r="X160" s="176">
        <v>0</v>
      </c>
      <c r="Y160" s="176">
        <v>1</v>
      </c>
      <c r="Z160" s="176">
        <v>0</v>
      </c>
      <c r="AA160" s="176">
        <v>0</v>
      </c>
      <c r="AB160" s="176">
        <v>0</v>
      </c>
      <c r="AC160" s="176">
        <v>0</v>
      </c>
      <c r="AD160" s="176">
        <v>0</v>
      </c>
      <c r="AE160" s="176">
        <v>0</v>
      </c>
      <c r="AF160" s="176">
        <v>0</v>
      </c>
      <c r="AG160" s="176">
        <v>0</v>
      </c>
      <c r="AH160" s="176">
        <v>0</v>
      </c>
      <c r="AI160" s="176">
        <v>1</v>
      </c>
      <c r="AJ160" s="176">
        <v>0</v>
      </c>
      <c r="AK160" s="176">
        <v>0</v>
      </c>
      <c r="AL160" s="176">
        <v>1</v>
      </c>
      <c r="AM160" s="176">
        <v>0</v>
      </c>
      <c r="AN160" s="176">
        <v>0</v>
      </c>
      <c r="AO160" s="176">
        <v>0</v>
      </c>
      <c r="AP160" s="176">
        <v>1</v>
      </c>
      <c r="AQ160" s="176">
        <v>0</v>
      </c>
      <c r="AR160" s="176">
        <v>0</v>
      </c>
    </row>
    <row r="161" spans="1:44" x14ac:dyDescent="0.15">
      <c r="A161" s="171">
        <v>43283</v>
      </c>
      <c r="B161" s="172" t="s">
        <v>186</v>
      </c>
      <c r="C161" s="172" t="s">
        <v>162</v>
      </c>
      <c r="D161" s="172" t="s">
        <v>749</v>
      </c>
      <c r="E161" s="173" t="s">
        <v>746</v>
      </c>
      <c r="F161" s="176">
        <v>30</v>
      </c>
      <c r="G161" s="174">
        <v>1</v>
      </c>
      <c r="H161" s="174">
        <v>0.1</v>
      </c>
      <c r="I161" s="175">
        <v>752.31</v>
      </c>
      <c r="J161" s="175">
        <v>25.08</v>
      </c>
      <c r="K161" s="176">
        <v>0</v>
      </c>
      <c r="L161" s="176">
        <v>0</v>
      </c>
      <c r="M161" s="176">
        <v>0</v>
      </c>
      <c r="N161" s="176">
        <v>0</v>
      </c>
      <c r="O161" s="176">
        <v>16</v>
      </c>
      <c r="P161" s="176">
        <v>0</v>
      </c>
      <c r="Q161" s="176">
        <v>0</v>
      </c>
      <c r="R161" s="176">
        <v>0</v>
      </c>
      <c r="S161" s="176">
        <v>0</v>
      </c>
      <c r="T161" s="176">
        <v>0</v>
      </c>
      <c r="U161" s="176">
        <v>0</v>
      </c>
      <c r="V161" s="176">
        <v>6</v>
      </c>
      <c r="W161" s="176">
        <v>0</v>
      </c>
      <c r="X161" s="176">
        <v>0</v>
      </c>
      <c r="Y161" s="176">
        <v>0</v>
      </c>
      <c r="Z161" s="176">
        <v>0</v>
      </c>
      <c r="AA161" s="176">
        <v>0</v>
      </c>
      <c r="AB161" s="176">
        <v>0</v>
      </c>
      <c r="AC161" s="176">
        <v>0</v>
      </c>
      <c r="AD161" s="176">
        <v>0</v>
      </c>
      <c r="AE161" s="176">
        <v>0</v>
      </c>
      <c r="AF161" s="176">
        <v>0</v>
      </c>
      <c r="AG161" s="176">
        <v>8</v>
      </c>
      <c r="AH161" s="176">
        <v>0</v>
      </c>
      <c r="AI161" s="176">
        <v>0</v>
      </c>
      <c r="AJ161" s="176">
        <v>0</v>
      </c>
      <c r="AK161" s="176">
        <v>0</v>
      </c>
      <c r="AL161" s="176">
        <v>0</v>
      </c>
      <c r="AM161" s="176">
        <v>0</v>
      </c>
      <c r="AN161" s="176">
        <v>0</v>
      </c>
      <c r="AO161" s="176">
        <v>0</v>
      </c>
      <c r="AP161" s="176">
        <v>0</v>
      </c>
      <c r="AQ161" s="176">
        <v>0</v>
      </c>
      <c r="AR161" s="176">
        <v>0</v>
      </c>
    </row>
    <row r="162" spans="1:44" x14ac:dyDescent="0.15">
      <c r="A162" s="171">
        <v>43283</v>
      </c>
      <c r="B162" s="172" t="s">
        <v>231</v>
      </c>
      <c r="C162" s="172" t="s">
        <v>150</v>
      </c>
      <c r="D162" s="172" t="s">
        <v>741</v>
      </c>
      <c r="E162" s="173" t="s">
        <v>739</v>
      </c>
      <c r="F162" s="176">
        <v>18</v>
      </c>
      <c r="G162" s="174">
        <v>0.89</v>
      </c>
      <c r="H162" s="174">
        <v>0.12</v>
      </c>
      <c r="I162" s="175">
        <v>705.81</v>
      </c>
      <c r="J162" s="175">
        <v>39.21</v>
      </c>
      <c r="K162" s="176">
        <v>0</v>
      </c>
      <c r="L162" s="176">
        <v>0</v>
      </c>
      <c r="M162" s="176">
        <v>1</v>
      </c>
      <c r="N162" s="176">
        <v>3</v>
      </c>
      <c r="O162" s="176">
        <v>0</v>
      </c>
      <c r="P162" s="176">
        <v>3</v>
      </c>
      <c r="Q162" s="176">
        <v>0</v>
      </c>
      <c r="R162" s="176">
        <v>0</v>
      </c>
      <c r="S162" s="176">
        <v>0</v>
      </c>
      <c r="T162" s="176">
        <v>2</v>
      </c>
      <c r="U162" s="176">
        <v>0</v>
      </c>
      <c r="V162" s="176">
        <v>0</v>
      </c>
      <c r="W162" s="176">
        <v>2</v>
      </c>
      <c r="X162" s="176">
        <v>0</v>
      </c>
      <c r="Y162" s="176">
        <v>1</v>
      </c>
      <c r="Z162" s="176">
        <v>0</v>
      </c>
      <c r="AA162" s="176">
        <v>1</v>
      </c>
      <c r="AB162" s="176">
        <v>0</v>
      </c>
      <c r="AC162" s="176">
        <v>0</v>
      </c>
      <c r="AD162" s="176">
        <v>0</v>
      </c>
      <c r="AE162" s="176">
        <v>0</v>
      </c>
      <c r="AF162" s="176">
        <v>0</v>
      </c>
      <c r="AG162" s="176">
        <v>0</v>
      </c>
      <c r="AH162" s="176">
        <v>0</v>
      </c>
      <c r="AI162" s="176">
        <v>2</v>
      </c>
      <c r="AJ162" s="176">
        <v>0</v>
      </c>
      <c r="AK162" s="176">
        <v>3</v>
      </c>
      <c r="AL162" s="176">
        <v>0</v>
      </c>
      <c r="AM162" s="176">
        <v>0</v>
      </c>
      <c r="AN162" s="176">
        <v>0</v>
      </c>
      <c r="AO162" s="176">
        <v>0</v>
      </c>
      <c r="AP162" s="176">
        <v>0</v>
      </c>
      <c r="AQ162" s="176">
        <v>0</v>
      </c>
      <c r="AR162" s="176">
        <v>0</v>
      </c>
    </row>
    <row r="163" spans="1:44" x14ac:dyDescent="0.15">
      <c r="A163" s="171">
        <v>43283</v>
      </c>
      <c r="B163" s="172" t="s">
        <v>192</v>
      </c>
      <c r="C163" s="172" t="s">
        <v>151</v>
      </c>
      <c r="D163" s="172" t="s">
        <v>738</v>
      </c>
      <c r="E163" s="173" t="s">
        <v>732</v>
      </c>
      <c r="F163" s="176">
        <v>17</v>
      </c>
      <c r="G163" s="174">
        <v>0.76</v>
      </c>
      <c r="H163" s="174">
        <v>0</v>
      </c>
      <c r="I163" s="175">
        <v>734.15</v>
      </c>
      <c r="J163" s="175">
        <v>43.19</v>
      </c>
      <c r="K163" s="176">
        <v>0</v>
      </c>
      <c r="L163" s="176">
        <v>0</v>
      </c>
      <c r="M163" s="176">
        <v>1</v>
      </c>
      <c r="N163" s="176">
        <v>0</v>
      </c>
      <c r="O163" s="176">
        <v>0</v>
      </c>
      <c r="P163" s="176">
        <v>0</v>
      </c>
      <c r="Q163" s="176">
        <v>0</v>
      </c>
      <c r="R163" s="176">
        <v>1</v>
      </c>
      <c r="S163" s="176">
        <v>0</v>
      </c>
      <c r="T163" s="176">
        <v>5</v>
      </c>
      <c r="U163" s="176">
        <v>0</v>
      </c>
      <c r="V163" s="176">
        <v>0</v>
      </c>
      <c r="W163" s="176">
        <v>0</v>
      </c>
      <c r="X163" s="176">
        <v>0</v>
      </c>
      <c r="Y163" s="176">
        <v>6</v>
      </c>
      <c r="Z163" s="176">
        <v>0</v>
      </c>
      <c r="AA163" s="176">
        <v>0</v>
      </c>
      <c r="AB163" s="176">
        <v>0</v>
      </c>
      <c r="AC163" s="176">
        <v>0</v>
      </c>
      <c r="AD163" s="176">
        <v>0</v>
      </c>
      <c r="AE163" s="176">
        <v>0</v>
      </c>
      <c r="AF163" s="176">
        <v>0</v>
      </c>
      <c r="AG163" s="176">
        <v>0</v>
      </c>
      <c r="AH163" s="176">
        <v>0</v>
      </c>
      <c r="AI163" s="176">
        <v>1</v>
      </c>
      <c r="AJ163" s="176">
        <v>1</v>
      </c>
      <c r="AK163" s="176">
        <v>1</v>
      </c>
      <c r="AL163" s="176">
        <v>0</v>
      </c>
      <c r="AM163" s="176">
        <v>0</v>
      </c>
      <c r="AN163" s="176">
        <v>0</v>
      </c>
      <c r="AO163" s="176">
        <v>0</v>
      </c>
      <c r="AP163" s="176">
        <v>1</v>
      </c>
      <c r="AQ163" s="176">
        <v>0</v>
      </c>
      <c r="AR163" s="176">
        <v>0</v>
      </c>
    </row>
    <row r="164" spans="1:44" x14ac:dyDescent="0.15">
      <c r="A164" s="171">
        <v>43283</v>
      </c>
      <c r="B164" s="172" t="s">
        <v>220</v>
      </c>
      <c r="C164" s="172" t="s">
        <v>99</v>
      </c>
      <c r="D164" s="172" t="s">
        <v>766</v>
      </c>
      <c r="E164" s="173" t="s">
        <v>732</v>
      </c>
      <c r="F164" s="176">
        <v>17</v>
      </c>
      <c r="G164" s="174">
        <v>0.82</v>
      </c>
      <c r="H164" s="174">
        <v>7.0000000000000007E-2</v>
      </c>
      <c r="I164" s="175">
        <v>724.11</v>
      </c>
      <c r="J164" s="175">
        <v>42.59</v>
      </c>
      <c r="K164" s="176">
        <v>0</v>
      </c>
      <c r="L164" s="176">
        <v>0</v>
      </c>
      <c r="M164" s="176">
        <v>1</v>
      </c>
      <c r="N164" s="176">
        <v>1</v>
      </c>
      <c r="O164" s="176">
        <v>0</v>
      </c>
      <c r="P164" s="176">
        <v>1</v>
      </c>
      <c r="Q164" s="176">
        <v>0</v>
      </c>
      <c r="R164" s="176">
        <v>0</v>
      </c>
      <c r="S164" s="176">
        <v>0</v>
      </c>
      <c r="T164" s="176">
        <v>2</v>
      </c>
      <c r="U164" s="176">
        <v>0</v>
      </c>
      <c r="V164" s="176">
        <v>0</v>
      </c>
      <c r="W164" s="176">
        <v>3</v>
      </c>
      <c r="X164" s="176">
        <v>0</v>
      </c>
      <c r="Y164" s="176">
        <v>2</v>
      </c>
      <c r="Z164" s="176">
        <v>0</v>
      </c>
      <c r="AA164" s="176">
        <v>1</v>
      </c>
      <c r="AB164" s="176">
        <v>0</v>
      </c>
      <c r="AC164" s="176">
        <v>0</v>
      </c>
      <c r="AD164" s="176">
        <v>0</v>
      </c>
      <c r="AE164" s="176">
        <v>0</v>
      </c>
      <c r="AF164" s="176">
        <v>0</v>
      </c>
      <c r="AG164" s="176">
        <v>0</v>
      </c>
      <c r="AH164" s="176">
        <v>0</v>
      </c>
      <c r="AI164" s="176">
        <v>1</v>
      </c>
      <c r="AJ164" s="176">
        <v>0</v>
      </c>
      <c r="AK164" s="176">
        <v>3</v>
      </c>
      <c r="AL164" s="176">
        <v>2</v>
      </c>
      <c r="AM164" s="176">
        <v>0</v>
      </c>
      <c r="AN164" s="176">
        <v>0</v>
      </c>
      <c r="AO164" s="176">
        <v>0</v>
      </c>
      <c r="AP164" s="176">
        <v>0</v>
      </c>
      <c r="AQ164" s="176">
        <v>0</v>
      </c>
      <c r="AR164" s="176">
        <v>0</v>
      </c>
    </row>
    <row r="165" spans="1:44" x14ac:dyDescent="0.15">
      <c r="A165" s="171">
        <v>43283</v>
      </c>
      <c r="B165" s="172" t="s">
        <v>210</v>
      </c>
      <c r="C165" s="172" t="s">
        <v>130</v>
      </c>
      <c r="D165" s="172" t="s">
        <v>749</v>
      </c>
      <c r="E165" s="173" t="s">
        <v>739</v>
      </c>
      <c r="F165" s="176">
        <v>17</v>
      </c>
      <c r="G165" s="174">
        <v>0.94</v>
      </c>
      <c r="H165" s="174">
        <v>0.06</v>
      </c>
      <c r="I165" s="175">
        <v>715.97</v>
      </c>
      <c r="J165" s="175">
        <v>42.12</v>
      </c>
      <c r="K165" s="176">
        <v>0</v>
      </c>
      <c r="L165" s="176">
        <v>0</v>
      </c>
      <c r="M165" s="176">
        <v>0</v>
      </c>
      <c r="N165" s="176">
        <v>2</v>
      </c>
      <c r="O165" s="176">
        <v>0</v>
      </c>
      <c r="P165" s="176">
        <v>0</v>
      </c>
      <c r="Q165" s="176">
        <v>0</v>
      </c>
      <c r="R165" s="176">
        <v>2</v>
      </c>
      <c r="S165" s="176">
        <v>0</v>
      </c>
      <c r="T165" s="176">
        <v>2</v>
      </c>
      <c r="U165" s="176">
        <v>0</v>
      </c>
      <c r="V165" s="176">
        <v>0</v>
      </c>
      <c r="W165" s="176">
        <v>1</v>
      </c>
      <c r="X165" s="176">
        <v>0</v>
      </c>
      <c r="Y165" s="176">
        <v>1</v>
      </c>
      <c r="Z165" s="176">
        <v>0</v>
      </c>
      <c r="AA165" s="176">
        <v>0</v>
      </c>
      <c r="AB165" s="176">
        <v>0</v>
      </c>
      <c r="AC165" s="176">
        <v>0</v>
      </c>
      <c r="AD165" s="176">
        <v>0</v>
      </c>
      <c r="AE165" s="176">
        <v>0</v>
      </c>
      <c r="AF165" s="176">
        <v>0</v>
      </c>
      <c r="AG165" s="176">
        <v>0</v>
      </c>
      <c r="AH165" s="176">
        <v>0</v>
      </c>
      <c r="AI165" s="176">
        <v>2</v>
      </c>
      <c r="AJ165" s="176">
        <v>0</v>
      </c>
      <c r="AK165" s="176">
        <v>3</v>
      </c>
      <c r="AL165" s="176">
        <v>2</v>
      </c>
      <c r="AM165" s="176">
        <v>0</v>
      </c>
      <c r="AN165" s="176">
        <v>0</v>
      </c>
      <c r="AO165" s="176">
        <v>0</v>
      </c>
      <c r="AP165" s="176">
        <v>2</v>
      </c>
      <c r="AQ165" s="176">
        <v>0</v>
      </c>
      <c r="AR165" s="176">
        <v>0</v>
      </c>
    </row>
    <row r="166" spans="1:44" x14ac:dyDescent="0.15">
      <c r="A166" s="171">
        <v>43283</v>
      </c>
      <c r="B166" s="172" t="s">
        <v>735</v>
      </c>
      <c r="C166" s="172" t="s">
        <v>736</v>
      </c>
      <c r="D166" s="172" t="s">
        <v>737</v>
      </c>
      <c r="E166" s="173" t="s">
        <v>46</v>
      </c>
      <c r="F166" s="176">
        <v>0</v>
      </c>
      <c r="G166" s="174">
        <v>0</v>
      </c>
      <c r="H166" s="174">
        <v>0</v>
      </c>
      <c r="I166" s="175">
        <v>0</v>
      </c>
      <c r="J166" s="175">
        <v>0</v>
      </c>
      <c r="K166" s="176">
        <v>0</v>
      </c>
      <c r="L166" s="176">
        <v>0</v>
      </c>
      <c r="M166" s="176">
        <v>0</v>
      </c>
      <c r="N166" s="176">
        <v>0</v>
      </c>
      <c r="O166" s="176">
        <v>0</v>
      </c>
      <c r="P166" s="176">
        <v>0</v>
      </c>
      <c r="Q166" s="176">
        <v>0</v>
      </c>
      <c r="R166" s="176">
        <v>0</v>
      </c>
      <c r="S166" s="176">
        <v>0</v>
      </c>
      <c r="T166" s="176">
        <v>0</v>
      </c>
      <c r="U166" s="176">
        <v>0</v>
      </c>
      <c r="V166" s="176">
        <v>0</v>
      </c>
      <c r="W166" s="176">
        <v>0</v>
      </c>
      <c r="X166" s="176">
        <v>0</v>
      </c>
      <c r="Y166" s="176">
        <v>0</v>
      </c>
      <c r="Z166" s="176">
        <v>0</v>
      </c>
      <c r="AA166" s="176">
        <v>0</v>
      </c>
      <c r="AB166" s="176">
        <v>0</v>
      </c>
      <c r="AC166" s="176">
        <v>0</v>
      </c>
      <c r="AD166" s="176">
        <v>0</v>
      </c>
      <c r="AE166" s="176">
        <v>0</v>
      </c>
      <c r="AF166" s="176">
        <v>0</v>
      </c>
      <c r="AG166" s="176">
        <v>0</v>
      </c>
      <c r="AH166" s="176">
        <v>0</v>
      </c>
      <c r="AI166" s="176">
        <v>0</v>
      </c>
      <c r="AJ166" s="176">
        <v>0</v>
      </c>
      <c r="AK166" s="176">
        <v>0</v>
      </c>
      <c r="AL166" s="176">
        <v>0</v>
      </c>
      <c r="AM166" s="176">
        <v>0</v>
      </c>
      <c r="AN166" s="176">
        <v>0</v>
      </c>
      <c r="AO166" s="176">
        <v>0</v>
      </c>
      <c r="AP166" s="176">
        <v>0</v>
      </c>
      <c r="AQ166" s="176">
        <v>0</v>
      </c>
      <c r="AR166" s="176">
        <v>0</v>
      </c>
    </row>
    <row r="167" spans="1:44" x14ac:dyDescent="0.15">
      <c r="A167" s="171">
        <v>43283</v>
      </c>
      <c r="B167" s="172" t="s">
        <v>238</v>
      </c>
      <c r="C167" s="172" t="s">
        <v>169</v>
      </c>
      <c r="D167" s="172" t="s">
        <v>749</v>
      </c>
      <c r="E167" s="173" t="s">
        <v>732</v>
      </c>
      <c r="F167" s="176">
        <v>16</v>
      </c>
      <c r="G167" s="174">
        <v>0.81</v>
      </c>
      <c r="H167" s="174">
        <v>0.08</v>
      </c>
      <c r="I167" s="175">
        <v>717.11</v>
      </c>
      <c r="J167" s="175">
        <v>44.82</v>
      </c>
      <c r="K167" s="176">
        <v>0</v>
      </c>
      <c r="L167" s="176">
        <v>0</v>
      </c>
      <c r="M167" s="176">
        <v>2</v>
      </c>
      <c r="N167" s="176">
        <v>3</v>
      </c>
      <c r="O167" s="176">
        <v>0</v>
      </c>
      <c r="P167" s="176">
        <v>0</v>
      </c>
      <c r="Q167" s="176">
        <v>0</v>
      </c>
      <c r="R167" s="176">
        <v>0</v>
      </c>
      <c r="S167" s="176">
        <v>0</v>
      </c>
      <c r="T167" s="176">
        <v>5</v>
      </c>
      <c r="U167" s="176">
        <v>0</v>
      </c>
      <c r="V167" s="176">
        <v>0</v>
      </c>
      <c r="W167" s="176">
        <v>0</v>
      </c>
      <c r="X167" s="176">
        <v>0</v>
      </c>
      <c r="Y167" s="176">
        <v>1</v>
      </c>
      <c r="Z167" s="176">
        <v>0</v>
      </c>
      <c r="AA167" s="176">
        <v>0</v>
      </c>
      <c r="AB167" s="176">
        <v>0</v>
      </c>
      <c r="AC167" s="176">
        <v>0</v>
      </c>
      <c r="AD167" s="176">
        <v>0</v>
      </c>
      <c r="AE167" s="176">
        <v>0</v>
      </c>
      <c r="AF167" s="176">
        <v>0</v>
      </c>
      <c r="AG167" s="176">
        <v>0</v>
      </c>
      <c r="AH167" s="176">
        <v>0</v>
      </c>
      <c r="AI167" s="176">
        <v>3</v>
      </c>
      <c r="AJ167" s="176">
        <v>0</v>
      </c>
      <c r="AK167" s="176">
        <v>1</v>
      </c>
      <c r="AL167" s="176">
        <v>0</v>
      </c>
      <c r="AM167" s="176">
        <v>0</v>
      </c>
      <c r="AN167" s="176">
        <v>0</v>
      </c>
      <c r="AO167" s="176">
        <v>0</v>
      </c>
      <c r="AP167" s="176">
        <v>1</v>
      </c>
      <c r="AQ167" s="176">
        <v>0</v>
      </c>
      <c r="AR167" s="176">
        <v>0</v>
      </c>
    </row>
    <row r="168" spans="1:44" x14ac:dyDescent="0.15">
      <c r="A168" s="171">
        <v>43283</v>
      </c>
      <c r="B168" s="172" t="s">
        <v>213</v>
      </c>
      <c r="C168" s="172" t="s">
        <v>124</v>
      </c>
      <c r="D168" s="172" t="s">
        <v>738</v>
      </c>
      <c r="E168" s="173" t="s">
        <v>732</v>
      </c>
      <c r="F168" s="176">
        <v>17</v>
      </c>
      <c r="G168" s="174">
        <v>0.65</v>
      </c>
      <c r="H168" s="174">
        <v>0.09</v>
      </c>
      <c r="I168" s="175">
        <v>788.55</v>
      </c>
      <c r="J168" s="175">
        <v>46.39</v>
      </c>
      <c r="K168" s="176">
        <v>0</v>
      </c>
      <c r="L168" s="176">
        <v>0</v>
      </c>
      <c r="M168" s="176">
        <v>1</v>
      </c>
      <c r="N168" s="176">
        <v>1</v>
      </c>
      <c r="O168" s="176">
        <v>0</v>
      </c>
      <c r="P168" s="176">
        <v>0</v>
      </c>
      <c r="Q168" s="176">
        <v>0</v>
      </c>
      <c r="R168" s="176">
        <v>0</v>
      </c>
      <c r="S168" s="176">
        <v>0</v>
      </c>
      <c r="T168" s="176">
        <v>4</v>
      </c>
      <c r="U168" s="176">
        <v>0</v>
      </c>
      <c r="V168" s="176">
        <v>0</v>
      </c>
      <c r="W168" s="176">
        <v>1</v>
      </c>
      <c r="X168" s="176">
        <v>0</v>
      </c>
      <c r="Y168" s="176">
        <v>3</v>
      </c>
      <c r="Z168" s="176">
        <v>0</v>
      </c>
      <c r="AA168" s="176">
        <v>0</v>
      </c>
      <c r="AB168" s="176">
        <v>0</v>
      </c>
      <c r="AC168" s="176">
        <v>0</v>
      </c>
      <c r="AD168" s="176">
        <v>0</v>
      </c>
      <c r="AE168" s="176">
        <v>0</v>
      </c>
      <c r="AF168" s="176">
        <v>0</v>
      </c>
      <c r="AG168" s="176">
        <v>0</v>
      </c>
      <c r="AH168" s="176">
        <v>0</v>
      </c>
      <c r="AI168" s="176">
        <v>2</v>
      </c>
      <c r="AJ168" s="176">
        <v>0</v>
      </c>
      <c r="AK168" s="176">
        <v>3</v>
      </c>
      <c r="AL168" s="176">
        <v>0</v>
      </c>
      <c r="AM168" s="176">
        <v>0</v>
      </c>
      <c r="AN168" s="176">
        <v>0</v>
      </c>
      <c r="AO168" s="176">
        <v>0</v>
      </c>
      <c r="AP168" s="176">
        <v>2</v>
      </c>
      <c r="AQ168" s="176">
        <v>0</v>
      </c>
      <c r="AR168" s="176">
        <v>0</v>
      </c>
    </row>
    <row r="169" spans="1:44" x14ac:dyDescent="0.15">
      <c r="A169" s="171">
        <v>43283</v>
      </c>
      <c r="B169" s="172" t="s">
        <v>261</v>
      </c>
      <c r="C169" s="172" t="s">
        <v>790</v>
      </c>
      <c r="D169" s="172" t="s">
        <v>749</v>
      </c>
      <c r="E169" s="173" t="s">
        <v>746</v>
      </c>
      <c r="F169" s="176">
        <v>8</v>
      </c>
      <c r="G169" s="174">
        <v>0.62</v>
      </c>
      <c r="H169" s="174">
        <v>0.4</v>
      </c>
      <c r="I169" s="175">
        <v>289.25</v>
      </c>
      <c r="J169" s="175">
        <v>36.159999999999997</v>
      </c>
      <c r="K169" s="176">
        <v>0</v>
      </c>
      <c r="L169" s="176">
        <v>0</v>
      </c>
      <c r="M169" s="176">
        <v>2</v>
      </c>
      <c r="N169" s="176">
        <v>0</v>
      </c>
      <c r="O169" s="176">
        <v>0</v>
      </c>
      <c r="P169" s="176">
        <v>0</v>
      </c>
      <c r="Q169" s="176">
        <v>0</v>
      </c>
      <c r="R169" s="176">
        <v>0</v>
      </c>
      <c r="S169" s="176">
        <v>0</v>
      </c>
      <c r="T169" s="176">
        <v>0</v>
      </c>
      <c r="U169" s="176">
        <v>0</v>
      </c>
      <c r="V169" s="176">
        <v>0</v>
      </c>
      <c r="W169" s="176">
        <v>0</v>
      </c>
      <c r="X169" s="176">
        <v>0</v>
      </c>
      <c r="Y169" s="176">
        <v>0</v>
      </c>
      <c r="Z169" s="176">
        <v>0</v>
      </c>
      <c r="AA169" s="176">
        <v>0</v>
      </c>
      <c r="AB169" s="176">
        <v>0</v>
      </c>
      <c r="AC169" s="176">
        <v>0</v>
      </c>
      <c r="AD169" s="176">
        <v>0</v>
      </c>
      <c r="AE169" s="176">
        <v>0</v>
      </c>
      <c r="AF169" s="176">
        <v>0</v>
      </c>
      <c r="AG169" s="176">
        <v>0</v>
      </c>
      <c r="AH169" s="176">
        <v>0</v>
      </c>
      <c r="AI169" s="176">
        <v>2</v>
      </c>
      <c r="AJ169" s="176">
        <v>1</v>
      </c>
      <c r="AK169" s="176">
        <v>1</v>
      </c>
      <c r="AL169" s="176">
        <v>0</v>
      </c>
      <c r="AM169" s="176">
        <v>0</v>
      </c>
      <c r="AN169" s="176">
        <v>0</v>
      </c>
      <c r="AO169" s="176">
        <v>0</v>
      </c>
      <c r="AP169" s="176">
        <v>2</v>
      </c>
      <c r="AQ169" s="176">
        <v>0</v>
      </c>
      <c r="AR169" s="176">
        <v>0</v>
      </c>
    </row>
    <row r="170" spans="1:44" x14ac:dyDescent="0.15">
      <c r="A170" s="171">
        <v>43283</v>
      </c>
      <c r="B170" s="172" t="s">
        <v>184</v>
      </c>
      <c r="C170" s="172" t="s">
        <v>113</v>
      </c>
      <c r="D170" s="172" t="s">
        <v>734</v>
      </c>
      <c r="E170" s="173" t="s">
        <v>732</v>
      </c>
      <c r="F170" s="176">
        <v>20</v>
      </c>
      <c r="G170" s="174">
        <v>0.35</v>
      </c>
      <c r="H170" s="174">
        <v>0.28999999999999998</v>
      </c>
      <c r="I170" s="175">
        <v>667.07</v>
      </c>
      <c r="J170" s="175">
        <v>33.35</v>
      </c>
      <c r="K170" s="176">
        <v>0</v>
      </c>
      <c r="L170" s="176">
        <v>0</v>
      </c>
      <c r="M170" s="176">
        <v>2</v>
      </c>
      <c r="N170" s="176">
        <v>2</v>
      </c>
      <c r="O170" s="176">
        <v>0</v>
      </c>
      <c r="P170" s="176">
        <v>1</v>
      </c>
      <c r="Q170" s="176">
        <v>0</v>
      </c>
      <c r="R170" s="176">
        <v>1</v>
      </c>
      <c r="S170" s="176">
        <v>1</v>
      </c>
      <c r="T170" s="176">
        <v>5</v>
      </c>
      <c r="U170" s="176">
        <v>0</v>
      </c>
      <c r="V170" s="176">
        <v>0</v>
      </c>
      <c r="W170" s="176">
        <v>0</v>
      </c>
      <c r="X170" s="176">
        <v>0</v>
      </c>
      <c r="Y170" s="176">
        <v>2</v>
      </c>
      <c r="Z170" s="176">
        <v>0</v>
      </c>
      <c r="AA170" s="176">
        <v>1</v>
      </c>
      <c r="AB170" s="176">
        <v>0</v>
      </c>
      <c r="AC170" s="176">
        <v>0</v>
      </c>
      <c r="AD170" s="176">
        <v>0</v>
      </c>
      <c r="AE170" s="176">
        <v>0</v>
      </c>
      <c r="AF170" s="176">
        <v>0</v>
      </c>
      <c r="AG170" s="176">
        <v>0</v>
      </c>
      <c r="AH170" s="176">
        <v>0</v>
      </c>
      <c r="AI170" s="176">
        <v>2</v>
      </c>
      <c r="AJ170" s="176">
        <v>0</v>
      </c>
      <c r="AK170" s="176">
        <v>3</v>
      </c>
      <c r="AL170" s="176">
        <v>0</v>
      </c>
      <c r="AM170" s="176">
        <v>0</v>
      </c>
      <c r="AN170" s="176">
        <v>0</v>
      </c>
      <c r="AO170" s="176">
        <v>0</v>
      </c>
      <c r="AP170" s="176">
        <v>0</v>
      </c>
      <c r="AQ170" s="176">
        <v>0</v>
      </c>
      <c r="AR170" s="176">
        <v>0</v>
      </c>
    </row>
    <row r="171" spans="1:44" x14ac:dyDescent="0.15">
      <c r="A171" s="171">
        <v>43283</v>
      </c>
      <c r="B171" s="172" t="s">
        <v>183</v>
      </c>
      <c r="C171" s="172" t="s">
        <v>319</v>
      </c>
      <c r="D171" s="172" t="s">
        <v>745</v>
      </c>
      <c r="E171" s="173" t="s">
        <v>46</v>
      </c>
      <c r="F171" s="176">
        <v>0</v>
      </c>
      <c r="G171" s="174">
        <v>0</v>
      </c>
      <c r="H171" s="174">
        <v>0</v>
      </c>
      <c r="I171" s="175">
        <v>0</v>
      </c>
      <c r="J171" s="175">
        <v>0</v>
      </c>
      <c r="K171" s="176">
        <v>0</v>
      </c>
      <c r="L171" s="176">
        <v>0</v>
      </c>
      <c r="M171" s="176">
        <v>0</v>
      </c>
      <c r="N171" s="176">
        <v>0</v>
      </c>
      <c r="O171" s="176">
        <v>0</v>
      </c>
      <c r="P171" s="176">
        <v>0</v>
      </c>
      <c r="Q171" s="176">
        <v>0</v>
      </c>
      <c r="R171" s="176">
        <v>0</v>
      </c>
      <c r="S171" s="176">
        <v>0</v>
      </c>
      <c r="T171" s="176">
        <v>0</v>
      </c>
      <c r="U171" s="176">
        <v>0</v>
      </c>
      <c r="V171" s="176">
        <v>0</v>
      </c>
      <c r="W171" s="176">
        <v>0</v>
      </c>
      <c r="X171" s="176">
        <v>0</v>
      </c>
      <c r="Y171" s="176">
        <v>0</v>
      </c>
      <c r="Z171" s="176">
        <v>0</v>
      </c>
      <c r="AA171" s="176">
        <v>0</v>
      </c>
      <c r="AB171" s="176">
        <v>0</v>
      </c>
      <c r="AC171" s="176">
        <v>0</v>
      </c>
      <c r="AD171" s="176">
        <v>0</v>
      </c>
      <c r="AE171" s="176">
        <v>0</v>
      </c>
      <c r="AF171" s="176">
        <v>0</v>
      </c>
      <c r="AG171" s="176">
        <v>0</v>
      </c>
      <c r="AH171" s="176">
        <v>0</v>
      </c>
      <c r="AI171" s="176">
        <v>0</v>
      </c>
      <c r="AJ171" s="176">
        <v>0</v>
      </c>
      <c r="AK171" s="176">
        <v>0</v>
      </c>
      <c r="AL171" s="176">
        <v>0</v>
      </c>
      <c r="AM171" s="176">
        <v>0</v>
      </c>
      <c r="AN171" s="176">
        <v>0</v>
      </c>
      <c r="AO171" s="176">
        <v>0</v>
      </c>
      <c r="AP171" s="176">
        <v>0</v>
      </c>
      <c r="AQ171" s="176">
        <v>0</v>
      </c>
      <c r="AR171" s="176">
        <v>0</v>
      </c>
    </row>
    <row r="172" spans="1:44" x14ac:dyDescent="0.15">
      <c r="A172" s="171">
        <v>43283</v>
      </c>
      <c r="B172" s="172" t="s">
        <v>241</v>
      </c>
      <c r="C172" s="172" t="s">
        <v>133</v>
      </c>
      <c r="D172" s="172" t="s">
        <v>750</v>
      </c>
      <c r="E172" s="173" t="s">
        <v>732</v>
      </c>
      <c r="F172" s="176">
        <v>13</v>
      </c>
      <c r="G172" s="174">
        <v>0.77</v>
      </c>
      <c r="H172" s="174">
        <v>0</v>
      </c>
      <c r="I172" s="175">
        <v>648.78</v>
      </c>
      <c r="J172" s="175">
        <v>49.91</v>
      </c>
      <c r="K172" s="176">
        <v>0</v>
      </c>
      <c r="L172" s="176">
        <v>0</v>
      </c>
      <c r="M172" s="176">
        <v>1</v>
      </c>
      <c r="N172" s="176">
        <v>1</v>
      </c>
      <c r="O172" s="176">
        <v>0</v>
      </c>
      <c r="P172" s="176">
        <v>0</v>
      </c>
      <c r="Q172" s="176">
        <v>0</v>
      </c>
      <c r="R172" s="176">
        <v>0</v>
      </c>
      <c r="S172" s="176">
        <v>0</v>
      </c>
      <c r="T172" s="176">
        <v>3</v>
      </c>
      <c r="U172" s="176">
        <v>0</v>
      </c>
      <c r="V172" s="176">
        <v>0</v>
      </c>
      <c r="W172" s="176">
        <v>4</v>
      </c>
      <c r="X172" s="176">
        <v>0</v>
      </c>
      <c r="Y172" s="176">
        <v>2</v>
      </c>
      <c r="Z172" s="176">
        <v>0</v>
      </c>
      <c r="AA172" s="176">
        <v>0</v>
      </c>
      <c r="AB172" s="176">
        <v>0</v>
      </c>
      <c r="AC172" s="176">
        <v>0</v>
      </c>
      <c r="AD172" s="176">
        <v>0</v>
      </c>
      <c r="AE172" s="176">
        <v>0</v>
      </c>
      <c r="AF172" s="176">
        <v>0</v>
      </c>
      <c r="AG172" s="176">
        <v>0</v>
      </c>
      <c r="AH172" s="176">
        <v>0</v>
      </c>
      <c r="AI172" s="176">
        <v>0</v>
      </c>
      <c r="AJ172" s="176">
        <v>0</v>
      </c>
      <c r="AK172" s="176">
        <v>1</v>
      </c>
      <c r="AL172" s="176">
        <v>0</v>
      </c>
      <c r="AM172" s="176">
        <v>0</v>
      </c>
      <c r="AN172" s="176">
        <v>0</v>
      </c>
      <c r="AO172" s="176">
        <v>0</v>
      </c>
      <c r="AP172" s="176">
        <v>1</v>
      </c>
      <c r="AQ172" s="176">
        <v>0</v>
      </c>
      <c r="AR172" s="176">
        <v>0</v>
      </c>
    </row>
    <row r="173" spans="1:44" x14ac:dyDescent="0.15">
      <c r="A173" s="171">
        <v>43283</v>
      </c>
      <c r="B173" s="172" t="s">
        <v>187</v>
      </c>
      <c r="C173" s="172" t="s">
        <v>95</v>
      </c>
      <c r="D173" s="172" t="s">
        <v>734</v>
      </c>
      <c r="E173" s="173" t="s">
        <v>761</v>
      </c>
      <c r="F173" s="176">
        <v>0</v>
      </c>
      <c r="G173" s="174">
        <v>0</v>
      </c>
      <c r="H173" s="174">
        <v>0</v>
      </c>
      <c r="I173" s="175">
        <v>0</v>
      </c>
      <c r="J173" s="175">
        <v>0</v>
      </c>
      <c r="K173" s="176">
        <v>0</v>
      </c>
      <c r="L173" s="176">
        <v>0</v>
      </c>
      <c r="M173" s="176">
        <v>0</v>
      </c>
      <c r="N173" s="176">
        <v>0</v>
      </c>
      <c r="O173" s="176">
        <v>0</v>
      </c>
      <c r="P173" s="176">
        <v>0</v>
      </c>
      <c r="Q173" s="176">
        <v>0</v>
      </c>
      <c r="R173" s="176">
        <v>0</v>
      </c>
      <c r="S173" s="176">
        <v>0</v>
      </c>
      <c r="T173" s="176">
        <v>0</v>
      </c>
      <c r="U173" s="176">
        <v>0</v>
      </c>
      <c r="V173" s="176">
        <v>0</v>
      </c>
      <c r="W173" s="176">
        <v>0</v>
      </c>
      <c r="X173" s="176">
        <v>0</v>
      </c>
      <c r="Y173" s="176">
        <v>0</v>
      </c>
      <c r="Z173" s="176">
        <v>0</v>
      </c>
      <c r="AA173" s="176">
        <v>0</v>
      </c>
      <c r="AB173" s="176">
        <v>0</v>
      </c>
      <c r="AC173" s="176">
        <v>0</v>
      </c>
      <c r="AD173" s="176">
        <v>0</v>
      </c>
      <c r="AE173" s="176">
        <v>0</v>
      </c>
      <c r="AF173" s="176">
        <v>0</v>
      </c>
      <c r="AG173" s="176">
        <v>0</v>
      </c>
      <c r="AH173" s="176">
        <v>0</v>
      </c>
      <c r="AI173" s="176">
        <v>0</v>
      </c>
      <c r="AJ173" s="176">
        <v>0</v>
      </c>
      <c r="AK173" s="176">
        <v>0</v>
      </c>
      <c r="AL173" s="176">
        <v>0</v>
      </c>
      <c r="AM173" s="176">
        <v>0</v>
      </c>
      <c r="AN173" s="176">
        <v>0</v>
      </c>
      <c r="AO173" s="176">
        <v>0</v>
      </c>
      <c r="AP173" s="176">
        <v>0</v>
      </c>
      <c r="AQ173" s="176">
        <v>0</v>
      </c>
      <c r="AR173" s="176">
        <v>0</v>
      </c>
    </row>
    <row r="174" spans="1:44" x14ac:dyDescent="0.15">
      <c r="A174" s="171">
        <v>43283</v>
      </c>
      <c r="B174" s="172" t="s">
        <v>214</v>
      </c>
      <c r="C174" s="172" t="s">
        <v>158</v>
      </c>
      <c r="D174" s="172" t="s">
        <v>750</v>
      </c>
      <c r="E174" s="173" t="s">
        <v>732</v>
      </c>
      <c r="F174" s="176">
        <v>16</v>
      </c>
      <c r="G174" s="174">
        <v>0.81</v>
      </c>
      <c r="H174" s="174">
        <v>0.08</v>
      </c>
      <c r="I174" s="175">
        <v>701.2</v>
      </c>
      <c r="J174" s="175">
        <v>43.82</v>
      </c>
      <c r="K174" s="176">
        <v>0</v>
      </c>
      <c r="L174" s="176">
        <v>0</v>
      </c>
      <c r="M174" s="176">
        <v>2</v>
      </c>
      <c r="N174" s="176">
        <v>2</v>
      </c>
      <c r="O174" s="176">
        <v>0</v>
      </c>
      <c r="P174" s="176">
        <v>0</v>
      </c>
      <c r="Q174" s="176">
        <v>0</v>
      </c>
      <c r="R174" s="176">
        <v>1</v>
      </c>
      <c r="S174" s="176">
        <v>0</v>
      </c>
      <c r="T174" s="176">
        <v>3</v>
      </c>
      <c r="U174" s="176">
        <v>0</v>
      </c>
      <c r="V174" s="176">
        <v>0</v>
      </c>
      <c r="W174" s="176">
        <v>1</v>
      </c>
      <c r="X174" s="176">
        <v>0</v>
      </c>
      <c r="Y174" s="176">
        <v>0</v>
      </c>
      <c r="Z174" s="176">
        <v>0</v>
      </c>
      <c r="AA174" s="176">
        <v>2</v>
      </c>
      <c r="AB174" s="176">
        <v>0</v>
      </c>
      <c r="AC174" s="176">
        <v>0</v>
      </c>
      <c r="AD174" s="176">
        <v>0</v>
      </c>
      <c r="AE174" s="176">
        <v>0</v>
      </c>
      <c r="AF174" s="176">
        <v>0</v>
      </c>
      <c r="AG174" s="176">
        <v>0</v>
      </c>
      <c r="AH174" s="176">
        <v>0</v>
      </c>
      <c r="AI174" s="176">
        <v>3</v>
      </c>
      <c r="AJ174" s="176">
        <v>0</v>
      </c>
      <c r="AK174" s="176">
        <v>1</v>
      </c>
      <c r="AL174" s="176">
        <v>1</v>
      </c>
      <c r="AM174" s="176">
        <v>0</v>
      </c>
      <c r="AN174" s="176">
        <v>0</v>
      </c>
      <c r="AO174" s="176">
        <v>0</v>
      </c>
      <c r="AP174" s="176">
        <v>0</v>
      </c>
      <c r="AQ174" s="176">
        <v>0</v>
      </c>
      <c r="AR174" s="176">
        <v>0</v>
      </c>
    </row>
    <row r="175" spans="1:44" x14ac:dyDescent="0.15">
      <c r="A175" s="171">
        <v>43283</v>
      </c>
      <c r="B175" s="172" t="s">
        <v>255</v>
      </c>
      <c r="C175" s="172" t="s">
        <v>141</v>
      </c>
      <c r="D175" s="172" t="s">
        <v>734</v>
      </c>
      <c r="E175" s="173" t="s">
        <v>789</v>
      </c>
      <c r="F175" s="176">
        <v>7</v>
      </c>
      <c r="G175" s="174">
        <v>1</v>
      </c>
      <c r="H175" s="174">
        <v>0.28999999999999998</v>
      </c>
      <c r="I175" s="175">
        <v>98.55</v>
      </c>
      <c r="J175" s="175">
        <v>14.08</v>
      </c>
      <c r="K175" s="176">
        <v>0</v>
      </c>
      <c r="L175" s="176">
        <v>0</v>
      </c>
      <c r="M175" s="176">
        <v>0</v>
      </c>
      <c r="N175" s="176">
        <v>0</v>
      </c>
      <c r="O175" s="176">
        <v>0</v>
      </c>
      <c r="P175" s="176">
        <v>0</v>
      </c>
      <c r="Q175" s="176">
        <v>0</v>
      </c>
      <c r="R175" s="176">
        <v>0</v>
      </c>
      <c r="S175" s="176">
        <v>0</v>
      </c>
      <c r="T175" s="176">
        <v>4</v>
      </c>
      <c r="U175" s="176">
        <v>0</v>
      </c>
      <c r="V175" s="176">
        <v>0</v>
      </c>
      <c r="W175" s="176">
        <v>0</v>
      </c>
      <c r="X175" s="176">
        <v>0</v>
      </c>
      <c r="Y175" s="176">
        <v>1</v>
      </c>
      <c r="Z175" s="176">
        <v>0</v>
      </c>
      <c r="AA175" s="176">
        <v>0</v>
      </c>
      <c r="AB175" s="176">
        <v>0</v>
      </c>
      <c r="AC175" s="176">
        <v>0</v>
      </c>
      <c r="AD175" s="176">
        <v>0</v>
      </c>
      <c r="AE175" s="176">
        <v>0</v>
      </c>
      <c r="AF175" s="176">
        <v>0</v>
      </c>
      <c r="AG175" s="176">
        <v>0</v>
      </c>
      <c r="AH175" s="176">
        <v>0</v>
      </c>
      <c r="AI175" s="176">
        <v>2</v>
      </c>
      <c r="AJ175" s="176">
        <v>0</v>
      </c>
      <c r="AK175" s="176">
        <v>0</v>
      </c>
      <c r="AL175" s="176">
        <v>0</v>
      </c>
      <c r="AM175" s="176">
        <v>0</v>
      </c>
      <c r="AN175" s="176">
        <v>0</v>
      </c>
      <c r="AO175" s="176">
        <v>0</v>
      </c>
      <c r="AP175" s="176">
        <v>0</v>
      </c>
      <c r="AQ175" s="176">
        <v>0</v>
      </c>
      <c r="AR175" s="176">
        <v>0</v>
      </c>
    </row>
    <row r="176" spans="1:44" x14ac:dyDescent="0.15">
      <c r="A176" s="171">
        <v>43283</v>
      </c>
      <c r="B176" s="172" t="s">
        <v>320</v>
      </c>
      <c r="C176" s="172" t="s">
        <v>321</v>
      </c>
      <c r="D176" s="172" t="s">
        <v>745</v>
      </c>
      <c r="E176" s="173" t="s">
        <v>46</v>
      </c>
      <c r="F176" s="176">
        <v>0</v>
      </c>
      <c r="G176" s="174">
        <v>0</v>
      </c>
      <c r="H176" s="174">
        <v>0</v>
      </c>
      <c r="I176" s="175">
        <v>0</v>
      </c>
      <c r="J176" s="175">
        <v>0</v>
      </c>
      <c r="K176" s="176">
        <v>0</v>
      </c>
      <c r="L176" s="176">
        <v>0</v>
      </c>
      <c r="M176" s="176">
        <v>0</v>
      </c>
      <c r="N176" s="176">
        <v>0</v>
      </c>
      <c r="O176" s="176">
        <v>0</v>
      </c>
      <c r="P176" s="176">
        <v>0</v>
      </c>
      <c r="Q176" s="176">
        <v>0</v>
      </c>
      <c r="R176" s="176">
        <v>0</v>
      </c>
      <c r="S176" s="176">
        <v>0</v>
      </c>
      <c r="T176" s="176">
        <v>0</v>
      </c>
      <c r="U176" s="176">
        <v>0</v>
      </c>
      <c r="V176" s="176">
        <v>0</v>
      </c>
      <c r="W176" s="176">
        <v>0</v>
      </c>
      <c r="X176" s="176">
        <v>0</v>
      </c>
      <c r="Y176" s="176">
        <v>0</v>
      </c>
      <c r="Z176" s="176">
        <v>0</v>
      </c>
      <c r="AA176" s="176">
        <v>0</v>
      </c>
      <c r="AB176" s="176">
        <v>0</v>
      </c>
      <c r="AC176" s="176">
        <v>0</v>
      </c>
      <c r="AD176" s="176">
        <v>0</v>
      </c>
      <c r="AE176" s="176">
        <v>0</v>
      </c>
      <c r="AF176" s="176">
        <v>0</v>
      </c>
      <c r="AG176" s="176">
        <v>0</v>
      </c>
      <c r="AH176" s="176">
        <v>0</v>
      </c>
      <c r="AI176" s="176">
        <v>0</v>
      </c>
      <c r="AJ176" s="176">
        <v>0</v>
      </c>
      <c r="AK176" s="176">
        <v>0</v>
      </c>
      <c r="AL176" s="176">
        <v>0</v>
      </c>
      <c r="AM176" s="176">
        <v>0</v>
      </c>
      <c r="AN176" s="176">
        <v>0</v>
      </c>
      <c r="AO176" s="176">
        <v>0</v>
      </c>
      <c r="AP176" s="176">
        <v>0</v>
      </c>
      <c r="AQ176" s="176">
        <v>0</v>
      </c>
      <c r="AR176" s="176">
        <v>0</v>
      </c>
    </row>
    <row r="177" spans="1:44" x14ac:dyDescent="0.15">
      <c r="A177" s="171">
        <v>43283</v>
      </c>
      <c r="B177" s="172" t="s">
        <v>217</v>
      </c>
      <c r="C177" s="172" t="s">
        <v>108</v>
      </c>
      <c r="D177" s="172" t="s">
        <v>753</v>
      </c>
      <c r="E177" s="173" t="s">
        <v>732</v>
      </c>
      <c r="F177" s="176">
        <v>18</v>
      </c>
      <c r="G177" s="174">
        <v>0.44</v>
      </c>
      <c r="H177" s="174">
        <v>0.12</v>
      </c>
      <c r="I177" s="175">
        <v>720.48</v>
      </c>
      <c r="J177" s="175">
        <v>40.03</v>
      </c>
      <c r="K177" s="176">
        <v>0</v>
      </c>
      <c r="L177" s="176">
        <v>0</v>
      </c>
      <c r="M177" s="176">
        <v>1</v>
      </c>
      <c r="N177" s="176">
        <v>2</v>
      </c>
      <c r="O177" s="176">
        <v>0</v>
      </c>
      <c r="P177" s="176">
        <v>1</v>
      </c>
      <c r="Q177" s="176">
        <v>0</v>
      </c>
      <c r="R177" s="176">
        <v>1</v>
      </c>
      <c r="S177" s="176">
        <v>0</v>
      </c>
      <c r="T177" s="176">
        <v>5</v>
      </c>
      <c r="U177" s="176">
        <v>0</v>
      </c>
      <c r="V177" s="176">
        <v>0</v>
      </c>
      <c r="W177" s="176">
        <v>0</v>
      </c>
      <c r="X177" s="176">
        <v>0</v>
      </c>
      <c r="Y177" s="176">
        <v>4</v>
      </c>
      <c r="Z177" s="176">
        <v>0</v>
      </c>
      <c r="AA177" s="176">
        <v>1</v>
      </c>
      <c r="AB177" s="176">
        <v>0</v>
      </c>
      <c r="AC177" s="176">
        <v>0</v>
      </c>
      <c r="AD177" s="176">
        <v>0</v>
      </c>
      <c r="AE177" s="176">
        <v>0</v>
      </c>
      <c r="AF177" s="176">
        <v>0</v>
      </c>
      <c r="AG177" s="176">
        <v>0</v>
      </c>
      <c r="AH177" s="176">
        <v>0</v>
      </c>
      <c r="AI177" s="176">
        <v>1</v>
      </c>
      <c r="AJ177" s="176">
        <v>0</v>
      </c>
      <c r="AK177" s="176">
        <v>0</v>
      </c>
      <c r="AL177" s="176">
        <v>0</v>
      </c>
      <c r="AM177" s="176">
        <v>0</v>
      </c>
      <c r="AN177" s="176">
        <v>0</v>
      </c>
      <c r="AO177" s="176">
        <v>0</v>
      </c>
      <c r="AP177" s="176">
        <v>2</v>
      </c>
      <c r="AQ177" s="176">
        <v>0</v>
      </c>
      <c r="AR177" s="176">
        <v>0</v>
      </c>
    </row>
    <row r="178" spans="1:44" x14ac:dyDescent="0.15">
      <c r="A178" s="171">
        <v>43283</v>
      </c>
      <c r="B178" s="172" t="s">
        <v>759</v>
      </c>
      <c r="C178" s="172" t="s">
        <v>760</v>
      </c>
      <c r="D178" s="172" t="s">
        <v>737</v>
      </c>
      <c r="E178" s="173" t="s">
        <v>46</v>
      </c>
      <c r="F178" s="176">
        <v>0</v>
      </c>
      <c r="G178" s="174">
        <v>0</v>
      </c>
      <c r="H178" s="174">
        <v>0</v>
      </c>
      <c r="I178" s="175">
        <v>0</v>
      </c>
      <c r="J178" s="175">
        <v>0</v>
      </c>
      <c r="K178" s="176">
        <v>0</v>
      </c>
      <c r="L178" s="176">
        <v>0</v>
      </c>
      <c r="M178" s="176">
        <v>0</v>
      </c>
      <c r="N178" s="176">
        <v>0</v>
      </c>
      <c r="O178" s="176">
        <v>0</v>
      </c>
      <c r="P178" s="176">
        <v>0</v>
      </c>
      <c r="Q178" s="176">
        <v>0</v>
      </c>
      <c r="R178" s="176">
        <v>0</v>
      </c>
      <c r="S178" s="176">
        <v>0</v>
      </c>
      <c r="T178" s="176">
        <v>0</v>
      </c>
      <c r="U178" s="176">
        <v>0</v>
      </c>
      <c r="V178" s="176">
        <v>0</v>
      </c>
      <c r="W178" s="176">
        <v>0</v>
      </c>
      <c r="X178" s="176">
        <v>0</v>
      </c>
      <c r="Y178" s="176">
        <v>0</v>
      </c>
      <c r="Z178" s="176">
        <v>0</v>
      </c>
      <c r="AA178" s="176">
        <v>0</v>
      </c>
      <c r="AB178" s="176">
        <v>0</v>
      </c>
      <c r="AC178" s="176">
        <v>0</v>
      </c>
      <c r="AD178" s="176">
        <v>0</v>
      </c>
      <c r="AE178" s="176">
        <v>0</v>
      </c>
      <c r="AF178" s="176">
        <v>0</v>
      </c>
      <c r="AG178" s="176">
        <v>0</v>
      </c>
      <c r="AH178" s="176">
        <v>0</v>
      </c>
      <c r="AI178" s="176">
        <v>0</v>
      </c>
      <c r="AJ178" s="176">
        <v>0</v>
      </c>
      <c r="AK178" s="176">
        <v>0</v>
      </c>
      <c r="AL178" s="176">
        <v>0</v>
      </c>
      <c r="AM178" s="176">
        <v>0</v>
      </c>
      <c r="AN178" s="176">
        <v>0</v>
      </c>
      <c r="AO178" s="176">
        <v>0</v>
      </c>
      <c r="AP178" s="176">
        <v>0</v>
      </c>
      <c r="AQ178" s="176">
        <v>0</v>
      </c>
      <c r="AR178" s="176">
        <v>0</v>
      </c>
    </row>
    <row r="179" spans="1:44" x14ac:dyDescent="0.15">
      <c r="A179" s="171">
        <v>43283</v>
      </c>
      <c r="B179" s="172" t="s">
        <v>317</v>
      </c>
      <c r="C179" s="172" t="s">
        <v>318</v>
      </c>
      <c r="D179" s="172" t="s">
        <v>745</v>
      </c>
      <c r="E179" s="173" t="s">
        <v>791</v>
      </c>
      <c r="F179" s="176">
        <v>18</v>
      </c>
      <c r="G179" s="174">
        <v>0.39</v>
      </c>
      <c r="H179" s="174">
        <v>0</v>
      </c>
      <c r="I179" s="175">
        <v>193.53</v>
      </c>
      <c r="J179" s="175">
        <v>10.75</v>
      </c>
      <c r="K179" s="176">
        <v>0</v>
      </c>
      <c r="L179" s="176">
        <v>0</v>
      </c>
      <c r="M179" s="176">
        <v>0</v>
      </c>
      <c r="N179" s="176">
        <v>0</v>
      </c>
      <c r="O179" s="176">
        <v>0</v>
      </c>
      <c r="P179" s="176">
        <v>0</v>
      </c>
      <c r="Q179" s="176">
        <v>0</v>
      </c>
      <c r="R179" s="176">
        <v>0</v>
      </c>
      <c r="S179" s="176">
        <v>0</v>
      </c>
      <c r="T179" s="176">
        <v>0</v>
      </c>
      <c r="U179" s="176">
        <v>0</v>
      </c>
      <c r="V179" s="176">
        <v>0</v>
      </c>
      <c r="W179" s="176">
        <v>0</v>
      </c>
      <c r="X179" s="176">
        <v>0</v>
      </c>
      <c r="Y179" s="176">
        <v>0</v>
      </c>
      <c r="Z179" s="176">
        <v>0</v>
      </c>
      <c r="AA179" s="176">
        <v>0</v>
      </c>
      <c r="AB179" s="176">
        <v>0</v>
      </c>
      <c r="AC179" s="176">
        <v>0</v>
      </c>
      <c r="AD179" s="176">
        <v>1</v>
      </c>
      <c r="AE179" s="176">
        <v>0</v>
      </c>
      <c r="AF179" s="176">
        <v>0</v>
      </c>
      <c r="AG179" s="176">
        <v>0</v>
      </c>
      <c r="AH179" s="176">
        <v>0</v>
      </c>
      <c r="AI179" s="176">
        <v>0</v>
      </c>
      <c r="AJ179" s="176">
        <v>0</v>
      </c>
      <c r="AK179" s="176">
        <v>0</v>
      </c>
      <c r="AL179" s="176">
        <v>0</v>
      </c>
      <c r="AM179" s="176">
        <v>17</v>
      </c>
      <c r="AN179" s="176">
        <v>0</v>
      </c>
      <c r="AO179" s="176">
        <v>0</v>
      </c>
      <c r="AP179" s="176">
        <v>0</v>
      </c>
      <c r="AQ179" s="176">
        <v>0</v>
      </c>
      <c r="AR179" s="176">
        <v>0</v>
      </c>
    </row>
    <row r="180" spans="1:44" x14ac:dyDescent="0.15">
      <c r="A180" s="171">
        <v>43283</v>
      </c>
      <c r="B180" s="172" t="s">
        <v>246</v>
      </c>
      <c r="C180" s="172" t="s">
        <v>96</v>
      </c>
      <c r="D180" s="172" t="s">
        <v>740</v>
      </c>
      <c r="E180" s="173" t="s">
        <v>730</v>
      </c>
      <c r="F180" s="176">
        <v>10</v>
      </c>
      <c r="G180" s="174">
        <v>0.9</v>
      </c>
      <c r="H180" s="174">
        <v>0.22</v>
      </c>
      <c r="I180" s="175">
        <v>881.49</v>
      </c>
      <c r="J180" s="175">
        <v>88.15</v>
      </c>
      <c r="K180" s="176">
        <v>0</v>
      </c>
      <c r="L180" s="176">
        <v>0</v>
      </c>
      <c r="M180" s="176">
        <v>1</v>
      </c>
      <c r="N180" s="176">
        <v>0</v>
      </c>
      <c r="O180" s="176">
        <v>0</v>
      </c>
      <c r="P180" s="176">
        <v>0</v>
      </c>
      <c r="Q180" s="176">
        <v>0</v>
      </c>
      <c r="R180" s="176">
        <v>0</v>
      </c>
      <c r="S180" s="176">
        <v>0</v>
      </c>
      <c r="T180" s="176">
        <v>2</v>
      </c>
      <c r="U180" s="176">
        <v>0</v>
      </c>
      <c r="V180" s="176">
        <v>0</v>
      </c>
      <c r="W180" s="176">
        <v>1</v>
      </c>
      <c r="X180" s="176">
        <v>0</v>
      </c>
      <c r="Y180" s="176">
        <v>4</v>
      </c>
      <c r="Z180" s="176">
        <v>0</v>
      </c>
      <c r="AA180" s="176">
        <v>0</v>
      </c>
      <c r="AB180" s="176">
        <v>0</v>
      </c>
      <c r="AC180" s="176">
        <v>0</v>
      </c>
      <c r="AD180" s="176">
        <v>0</v>
      </c>
      <c r="AE180" s="176">
        <v>0</v>
      </c>
      <c r="AF180" s="176">
        <v>0</v>
      </c>
      <c r="AG180" s="176">
        <v>0</v>
      </c>
      <c r="AH180" s="176">
        <v>0</v>
      </c>
      <c r="AI180" s="176">
        <v>1</v>
      </c>
      <c r="AJ180" s="176">
        <v>0</v>
      </c>
      <c r="AK180" s="176">
        <v>0</v>
      </c>
      <c r="AL180" s="176">
        <v>0</v>
      </c>
      <c r="AM180" s="176">
        <v>0</v>
      </c>
      <c r="AN180" s="176">
        <v>0</v>
      </c>
      <c r="AO180" s="176">
        <v>0</v>
      </c>
      <c r="AP180" s="176">
        <v>1</v>
      </c>
      <c r="AQ180" s="176">
        <v>0</v>
      </c>
      <c r="AR180" s="176">
        <v>0</v>
      </c>
    </row>
    <row r="181" spans="1:44" x14ac:dyDescent="0.15">
      <c r="A181" s="171">
        <v>43283</v>
      </c>
      <c r="B181" s="172" t="s">
        <v>222</v>
      </c>
      <c r="C181" s="172" t="s">
        <v>154</v>
      </c>
      <c r="D181" s="172" t="s">
        <v>756</v>
      </c>
      <c r="E181" s="173" t="s">
        <v>732</v>
      </c>
      <c r="F181" s="176">
        <v>18</v>
      </c>
      <c r="G181" s="174">
        <v>0.94</v>
      </c>
      <c r="H181" s="174">
        <v>0.06</v>
      </c>
      <c r="I181" s="175">
        <v>721.54</v>
      </c>
      <c r="J181" s="175">
        <v>40.090000000000003</v>
      </c>
      <c r="K181" s="176">
        <v>0</v>
      </c>
      <c r="L181" s="176">
        <v>0</v>
      </c>
      <c r="M181" s="176">
        <v>0</v>
      </c>
      <c r="N181" s="176">
        <v>1</v>
      </c>
      <c r="O181" s="176">
        <v>0</v>
      </c>
      <c r="P181" s="176">
        <v>1</v>
      </c>
      <c r="Q181" s="176">
        <v>0</v>
      </c>
      <c r="R181" s="176">
        <v>0</v>
      </c>
      <c r="S181" s="176">
        <v>0</v>
      </c>
      <c r="T181" s="176">
        <v>7</v>
      </c>
      <c r="U181" s="176">
        <v>0</v>
      </c>
      <c r="V181" s="176">
        <v>0</v>
      </c>
      <c r="W181" s="176">
        <v>0</v>
      </c>
      <c r="X181" s="176">
        <v>0</v>
      </c>
      <c r="Y181" s="176">
        <v>4</v>
      </c>
      <c r="Z181" s="176">
        <v>0</v>
      </c>
      <c r="AA181" s="176">
        <v>0</v>
      </c>
      <c r="AB181" s="176">
        <v>0</v>
      </c>
      <c r="AC181" s="176">
        <v>0</v>
      </c>
      <c r="AD181" s="176">
        <v>0</v>
      </c>
      <c r="AE181" s="176">
        <v>0</v>
      </c>
      <c r="AF181" s="176">
        <v>0</v>
      </c>
      <c r="AG181" s="176">
        <v>0</v>
      </c>
      <c r="AH181" s="176">
        <v>0</v>
      </c>
      <c r="AI181" s="176">
        <v>2</v>
      </c>
      <c r="AJ181" s="176">
        <v>0</v>
      </c>
      <c r="AK181" s="176">
        <v>1</v>
      </c>
      <c r="AL181" s="176">
        <v>0</v>
      </c>
      <c r="AM181" s="176">
        <v>0</v>
      </c>
      <c r="AN181" s="176">
        <v>0</v>
      </c>
      <c r="AO181" s="176">
        <v>0</v>
      </c>
      <c r="AP181" s="176">
        <v>2</v>
      </c>
      <c r="AQ181" s="176">
        <v>0</v>
      </c>
      <c r="AR181" s="176">
        <v>0</v>
      </c>
    </row>
    <row r="182" spans="1:44" x14ac:dyDescent="0.15">
      <c r="A182" s="171">
        <v>43283</v>
      </c>
      <c r="B182" s="172" t="s">
        <v>247</v>
      </c>
      <c r="C182" s="172" t="s">
        <v>103</v>
      </c>
      <c r="D182" s="172" t="s">
        <v>729</v>
      </c>
      <c r="E182" s="173" t="s">
        <v>732</v>
      </c>
      <c r="F182" s="176">
        <v>9</v>
      </c>
      <c r="G182" s="174">
        <v>0.78</v>
      </c>
      <c r="H182" s="174">
        <v>0.14000000000000001</v>
      </c>
      <c r="I182" s="175">
        <v>238.56</v>
      </c>
      <c r="J182" s="175">
        <v>26.51</v>
      </c>
      <c r="K182" s="176">
        <v>0</v>
      </c>
      <c r="L182" s="176">
        <v>0</v>
      </c>
      <c r="M182" s="176">
        <v>2</v>
      </c>
      <c r="N182" s="176">
        <v>0</v>
      </c>
      <c r="O182" s="176">
        <v>0</v>
      </c>
      <c r="P182" s="176">
        <v>0</v>
      </c>
      <c r="Q182" s="176">
        <v>0</v>
      </c>
      <c r="R182" s="176">
        <v>0</v>
      </c>
      <c r="S182" s="176">
        <v>0</v>
      </c>
      <c r="T182" s="176">
        <v>1</v>
      </c>
      <c r="U182" s="176">
        <v>0</v>
      </c>
      <c r="V182" s="176">
        <v>0</v>
      </c>
      <c r="W182" s="176">
        <v>1</v>
      </c>
      <c r="X182" s="176">
        <v>0</v>
      </c>
      <c r="Y182" s="176">
        <v>0</v>
      </c>
      <c r="Z182" s="176">
        <v>0</v>
      </c>
      <c r="AA182" s="176">
        <v>0</v>
      </c>
      <c r="AB182" s="176">
        <v>0</v>
      </c>
      <c r="AC182" s="176">
        <v>0</v>
      </c>
      <c r="AD182" s="176">
        <v>0</v>
      </c>
      <c r="AE182" s="176">
        <v>0</v>
      </c>
      <c r="AF182" s="176">
        <v>0</v>
      </c>
      <c r="AG182" s="176">
        <v>0</v>
      </c>
      <c r="AH182" s="176">
        <v>0</v>
      </c>
      <c r="AI182" s="176">
        <v>2</v>
      </c>
      <c r="AJ182" s="176">
        <v>0</v>
      </c>
      <c r="AK182" s="176">
        <v>0</v>
      </c>
      <c r="AL182" s="176">
        <v>1</v>
      </c>
      <c r="AM182" s="176">
        <v>0</v>
      </c>
      <c r="AN182" s="176">
        <v>0</v>
      </c>
      <c r="AO182" s="176">
        <v>0</v>
      </c>
      <c r="AP182" s="176">
        <v>2</v>
      </c>
      <c r="AQ182" s="176">
        <v>0</v>
      </c>
      <c r="AR182" s="176">
        <v>0</v>
      </c>
    </row>
    <row r="183" spans="1:44" x14ac:dyDescent="0.15">
      <c r="A183" s="171">
        <v>43283</v>
      </c>
      <c r="B183" s="172" t="s">
        <v>190</v>
      </c>
      <c r="C183" s="172" t="s">
        <v>324</v>
      </c>
      <c r="D183" s="172" t="s">
        <v>745</v>
      </c>
      <c r="E183" s="173" t="s">
        <v>732</v>
      </c>
      <c r="F183" s="176">
        <v>15</v>
      </c>
      <c r="G183" s="174">
        <v>0.33</v>
      </c>
      <c r="H183" s="174">
        <v>0</v>
      </c>
      <c r="I183" s="175">
        <v>379.74</v>
      </c>
      <c r="J183" s="175">
        <v>25.32</v>
      </c>
      <c r="K183" s="176">
        <v>0</v>
      </c>
      <c r="L183" s="176">
        <v>0</v>
      </c>
      <c r="M183" s="176">
        <v>0</v>
      </c>
      <c r="N183" s="176">
        <v>0</v>
      </c>
      <c r="O183" s="176">
        <v>0</v>
      </c>
      <c r="P183" s="176">
        <v>0</v>
      </c>
      <c r="Q183" s="176">
        <v>0</v>
      </c>
      <c r="R183" s="176">
        <v>0</v>
      </c>
      <c r="S183" s="176">
        <v>0</v>
      </c>
      <c r="T183" s="176">
        <v>0</v>
      </c>
      <c r="U183" s="176">
        <v>0</v>
      </c>
      <c r="V183" s="176">
        <v>0</v>
      </c>
      <c r="W183" s="176">
        <v>0</v>
      </c>
      <c r="X183" s="176">
        <v>0</v>
      </c>
      <c r="Y183" s="176">
        <v>0</v>
      </c>
      <c r="Z183" s="176">
        <v>0</v>
      </c>
      <c r="AA183" s="176">
        <v>0</v>
      </c>
      <c r="AB183" s="176">
        <v>0</v>
      </c>
      <c r="AC183" s="176">
        <v>0</v>
      </c>
      <c r="AD183" s="176">
        <v>2</v>
      </c>
      <c r="AE183" s="176">
        <v>0</v>
      </c>
      <c r="AF183" s="176">
        <v>0</v>
      </c>
      <c r="AG183" s="176">
        <v>0</v>
      </c>
      <c r="AH183" s="176">
        <v>0</v>
      </c>
      <c r="AI183" s="176">
        <v>0</v>
      </c>
      <c r="AJ183" s="176">
        <v>0</v>
      </c>
      <c r="AK183" s="176">
        <v>0</v>
      </c>
      <c r="AL183" s="176">
        <v>0</v>
      </c>
      <c r="AM183" s="176">
        <v>13</v>
      </c>
      <c r="AN183" s="176">
        <v>0</v>
      </c>
      <c r="AO183" s="176">
        <v>0</v>
      </c>
      <c r="AP183" s="176">
        <v>0</v>
      </c>
      <c r="AQ183" s="176">
        <v>0</v>
      </c>
      <c r="AR183" s="176">
        <v>0</v>
      </c>
    </row>
    <row r="184" spans="1:44" x14ac:dyDescent="0.15">
      <c r="A184" s="171">
        <v>43283</v>
      </c>
      <c r="B184" s="172" t="s">
        <v>221</v>
      </c>
      <c r="C184" s="172" t="s">
        <v>90</v>
      </c>
      <c r="D184" s="172" t="s">
        <v>731</v>
      </c>
      <c r="E184" s="173" t="s">
        <v>732</v>
      </c>
      <c r="F184" s="176">
        <v>17</v>
      </c>
      <c r="G184" s="174">
        <v>1</v>
      </c>
      <c r="H184" s="174">
        <v>0.18</v>
      </c>
      <c r="I184" s="175">
        <v>795.64</v>
      </c>
      <c r="J184" s="175">
        <v>46.8</v>
      </c>
      <c r="K184" s="176">
        <v>0</v>
      </c>
      <c r="L184" s="176">
        <v>0</v>
      </c>
      <c r="M184" s="176">
        <v>1</v>
      </c>
      <c r="N184" s="176">
        <v>0</v>
      </c>
      <c r="O184" s="176">
        <v>0</v>
      </c>
      <c r="P184" s="176">
        <v>2</v>
      </c>
      <c r="Q184" s="176">
        <v>0</v>
      </c>
      <c r="R184" s="176">
        <v>0</v>
      </c>
      <c r="S184" s="176">
        <v>0</v>
      </c>
      <c r="T184" s="176">
        <v>3</v>
      </c>
      <c r="U184" s="176">
        <v>0</v>
      </c>
      <c r="V184" s="176">
        <v>0</v>
      </c>
      <c r="W184" s="176">
        <v>0</v>
      </c>
      <c r="X184" s="176">
        <v>0</v>
      </c>
      <c r="Y184" s="176">
        <v>4</v>
      </c>
      <c r="Z184" s="176">
        <v>0</v>
      </c>
      <c r="AA184" s="176">
        <v>0</v>
      </c>
      <c r="AB184" s="176">
        <v>0</v>
      </c>
      <c r="AC184" s="176">
        <v>0</v>
      </c>
      <c r="AD184" s="176">
        <v>0</v>
      </c>
      <c r="AE184" s="176">
        <v>0</v>
      </c>
      <c r="AF184" s="176">
        <v>0</v>
      </c>
      <c r="AG184" s="176">
        <v>0</v>
      </c>
      <c r="AH184" s="176">
        <v>0</v>
      </c>
      <c r="AI184" s="176">
        <v>3</v>
      </c>
      <c r="AJ184" s="176">
        <v>0</v>
      </c>
      <c r="AK184" s="176">
        <v>2</v>
      </c>
      <c r="AL184" s="176">
        <v>0</v>
      </c>
      <c r="AM184" s="176">
        <v>0</v>
      </c>
      <c r="AN184" s="176">
        <v>0</v>
      </c>
      <c r="AO184" s="176">
        <v>0</v>
      </c>
      <c r="AP184" s="176">
        <v>2</v>
      </c>
      <c r="AQ184" s="176">
        <v>0</v>
      </c>
      <c r="AR184" s="176">
        <v>0</v>
      </c>
    </row>
    <row r="185" spans="1:44" x14ac:dyDescent="0.15">
      <c r="A185" s="171">
        <v>43283</v>
      </c>
      <c r="B185" s="172" t="s">
        <v>178</v>
      </c>
      <c r="C185" s="172" t="s">
        <v>147</v>
      </c>
      <c r="D185" s="172" t="s">
        <v>756</v>
      </c>
      <c r="E185" s="173" t="s">
        <v>739</v>
      </c>
      <c r="F185" s="176">
        <v>0</v>
      </c>
      <c r="G185" s="174">
        <v>0</v>
      </c>
      <c r="H185" s="174">
        <v>0</v>
      </c>
      <c r="I185" s="175">
        <v>0</v>
      </c>
      <c r="J185" s="175">
        <v>0</v>
      </c>
      <c r="K185" s="176">
        <v>0</v>
      </c>
      <c r="L185" s="176">
        <v>0</v>
      </c>
      <c r="M185" s="176">
        <v>0</v>
      </c>
      <c r="N185" s="176">
        <v>0</v>
      </c>
      <c r="O185" s="176">
        <v>0</v>
      </c>
      <c r="P185" s="176">
        <v>0</v>
      </c>
      <c r="Q185" s="176">
        <v>0</v>
      </c>
      <c r="R185" s="176">
        <v>0</v>
      </c>
      <c r="S185" s="176">
        <v>0</v>
      </c>
      <c r="T185" s="176">
        <v>0</v>
      </c>
      <c r="U185" s="176">
        <v>0</v>
      </c>
      <c r="V185" s="176">
        <v>0</v>
      </c>
      <c r="W185" s="176">
        <v>0</v>
      </c>
      <c r="X185" s="176">
        <v>0</v>
      </c>
      <c r="Y185" s="176">
        <v>0</v>
      </c>
      <c r="Z185" s="176">
        <v>0</v>
      </c>
      <c r="AA185" s="176">
        <v>0</v>
      </c>
      <c r="AB185" s="176">
        <v>0</v>
      </c>
      <c r="AC185" s="176">
        <v>0</v>
      </c>
      <c r="AD185" s="176">
        <v>0</v>
      </c>
      <c r="AE185" s="176">
        <v>0</v>
      </c>
      <c r="AF185" s="176">
        <v>0</v>
      </c>
      <c r="AG185" s="176">
        <v>0</v>
      </c>
      <c r="AH185" s="176">
        <v>0</v>
      </c>
      <c r="AI185" s="176">
        <v>0</v>
      </c>
      <c r="AJ185" s="176">
        <v>0</v>
      </c>
      <c r="AK185" s="176">
        <v>0</v>
      </c>
      <c r="AL185" s="176">
        <v>0</v>
      </c>
      <c r="AM185" s="176">
        <v>0</v>
      </c>
      <c r="AN185" s="176">
        <v>0</v>
      </c>
      <c r="AO185" s="176">
        <v>0</v>
      </c>
      <c r="AP185" s="176">
        <v>0</v>
      </c>
      <c r="AQ185" s="176">
        <v>0</v>
      </c>
      <c r="AR185" s="176">
        <v>0</v>
      </c>
    </row>
    <row r="186" spans="1:44" x14ac:dyDescent="0.15">
      <c r="A186" s="171">
        <v>43283</v>
      </c>
      <c r="B186" s="172" t="s">
        <v>219</v>
      </c>
      <c r="C186" s="172" t="s">
        <v>120</v>
      </c>
      <c r="D186" s="172" t="s">
        <v>756</v>
      </c>
      <c r="E186" s="173" t="s">
        <v>732</v>
      </c>
      <c r="F186" s="176">
        <v>17</v>
      </c>
      <c r="G186" s="174">
        <v>1</v>
      </c>
      <c r="H186" s="174">
        <v>0</v>
      </c>
      <c r="I186" s="175">
        <v>69.099999999999994</v>
      </c>
      <c r="J186" s="175">
        <v>4.0599999999999996</v>
      </c>
      <c r="K186" s="176">
        <v>0</v>
      </c>
      <c r="L186" s="176">
        <v>0</v>
      </c>
      <c r="M186" s="176">
        <v>2</v>
      </c>
      <c r="N186" s="176">
        <v>3</v>
      </c>
      <c r="O186" s="176">
        <v>0</v>
      </c>
      <c r="P186" s="176">
        <v>1</v>
      </c>
      <c r="Q186" s="176">
        <v>0</v>
      </c>
      <c r="R186" s="176">
        <v>0</v>
      </c>
      <c r="S186" s="176">
        <v>0</v>
      </c>
      <c r="T186" s="176">
        <v>3</v>
      </c>
      <c r="U186" s="176">
        <v>0</v>
      </c>
      <c r="V186" s="176">
        <v>0</v>
      </c>
      <c r="W186" s="176">
        <v>0</v>
      </c>
      <c r="X186" s="176">
        <v>0</v>
      </c>
      <c r="Y186" s="176">
        <v>1</v>
      </c>
      <c r="Z186" s="176">
        <v>0</v>
      </c>
      <c r="AA186" s="176">
        <v>0</v>
      </c>
      <c r="AB186" s="176">
        <v>0</v>
      </c>
      <c r="AC186" s="176">
        <v>0</v>
      </c>
      <c r="AD186" s="176">
        <v>0</v>
      </c>
      <c r="AE186" s="176">
        <v>0</v>
      </c>
      <c r="AF186" s="176">
        <v>0</v>
      </c>
      <c r="AG186" s="176">
        <v>0</v>
      </c>
      <c r="AH186" s="176">
        <v>0</v>
      </c>
      <c r="AI186" s="176">
        <v>5</v>
      </c>
      <c r="AJ186" s="176">
        <v>0</v>
      </c>
      <c r="AK186" s="176">
        <v>2</v>
      </c>
      <c r="AL186" s="176">
        <v>0</v>
      </c>
      <c r="AM186" s="176">
        <v>0</v>
      </c>
      <c r="AN186" s="176">
        <v>0</v>
      </c>
      <c r="AO186" s="176">
        <v>0</v>
      </c>
      <c r="AP186" s="176">
        <v>0</v>
      </c>
      <c r="AQ186" s="176">
        <v>0</v>
      </c>
      <c r="AR186" s="176">
        <v>0</v>
      </c>
    </row>
    <row r="187" spans="1:44" x14ac:dyDescent="0.15">
      <c r="A187" s="171">
        <v>43283</v>
      </c>
      <c r="B187" s="172" t="s">
        <v>195</v>
      </c>
      <c r="C187" s="172" t="s">
        <v>166</v>
      </c>
      <c r="D187" s="172" t="s">
        <v>740</v>
      </c>
      <c r="E187" s="173" t="s">
        <v>732</v>
      </c>
      <c r="F187" s="176">
        <v>24</v>
      </c>
      <c r="G187" s="174">
        <v>0.96</v>
      </c>
      <c r="H187" s="174">
        <v>0.04</v>
      </c>
      <c r="I187" s="175">
        <v>740.03</v>
      </c>
      <c r="J187" s="175">
        <v>30.83</v>
      </c>
      <c r="K187" s="176">
        <v>0</v>
      </c>
      <c r="L187" s="176">
        <v>0</v>
      </c>
      <c r="M187" s="176">
        <v>1</v>
      </c>
      <c r="N187" s="176">
        <v>1</v>
      </c>
      <c r="O187" s="176">
        <v>0</v>
      </c>
      <c r="P187" s="176">
        <v>2</v>
      </c>
      <c r="Q187" s="176">
        <v>0</v>
      </c>
      <c r="R187" s="176">
        <v>1</v>
      </c>
      <c r="S187" s="176">
        <v>1</v>
      </c>
      <c r="T187" s="176">
        <v>4</v>
      </c>
      <c r="U187" s="176">
        <v>0</v>
      </c>
      <c r="V187" s="176">
        <v>0</v>
      </c>
      <c r="W187" s="176">
        <v>1</v>
      </c>
      <c r="X187" s="176">
        <v>0</v>
      </c>
      <c r="Y187" s="176">
        <v>4</v>
      </c>
      <c r="Z187" s="176">
        <v>0</v>
      </c>
      <c r="AA187" s="176">
        <v>0</v>
      </c>
      <c r="AB187" s="176">
        <v>0</v>
      </c>
      <c r="AC187" s="176">
        <v>0</v>
      </c>
      <c r="AD187" s="176">
        <v>0</v>
      </c>
      <c r="AE187" s="176">
        <v>0</v>
      </c>
      <c r="AF187" s="176">
        <v>0</v>
      </c>
      <c r="AG187" s="176">
        <v>0</v>
      </c>
      <c r="AH187" s="176">
        <v>0</v>
      </c>
      <c r="AI187" s="176">
        <v>6</v>
      </c>
      <c r="AJ187" s="176">
        <v>0</v>
      </c>
      <c r="AK187" s="176">
        <v>0</v>
      </c>
      <c r="AL187" s="176">
        <v>0</v>
      </c>
      <c r="AM187" s="176">
        <v>0</v>
      </c>
      <c r="AN187" s="176">
        <v>0</v>
      </c>
      <c r="AO187" s="176">
        <v>0</v>
      </c>
      <c r="AP187" s="176">
        <v>3</v>
      </c>
      <c r="AQ187" s="176">
        <v>0</v>
      </c>
      <c r="AR187" s="176">
        <v>0</v>
      </c>
    </row>
    <row r="188" spans="1:44" x14ac:dyDescent="0.15">
      <c r="A188" s="171">
        <v>43283</v>
      </c>
      <c r="B188" s="172" t="s">
        <v>200</v>
      </c>
      <c r="C188" s="172" t="s">
        <v>149</v>
      </c>
      <c r="D188" s="172" t="s">
        <v>740</v>
      </c>
      <c r="E188" s="173" t="s">
        <v>732</v>
      </c>
      <c r="F188" s="176">
        <v>20</v>
      </c>
      <c r="G188" s="174">
        <v>0.9</v>
      </c>
      <c r="H188" s="174">
        <v>0.11</v>
      </c>
      <c r="I188" s="175">
        <v>719.38</v>
      </c>
      <c r="J188" s="175">
        <v>35.97</v>
      </c>
      <c r="K188" s="176">
        <v>0</v>
      </c>
      <c r="L188" s="176">
        <v>0</v>
      </c>
      <c r="M188" s="176">
        <v>0</v>
      </c>
      <c r="N188" s="176">
        <v>1</v>
      </c>
      <c r="O188" s="176">
        <v>0</v>
      </c>
      <c r="P188" s="176">
        <v>2</v>
      </c>
      <c r="Q188" s="176">
        <v>0</v>
      </c>
      <c r="R188" s="176">
        <v>1</v>
      </c>
      <c r="S188" s="176">
        <v>1</v>
      </c>
      <c r="T188" s="176">
        <v>4</v>
      </c>
      <c r="U188" s="176">
        <v>0</v>
      </c>
      <c r="V188" s="176">
        <v>0</v>
      </c>
      <c r="W188" s="176">
        <v>0</v>
      </c>
      <c r="X188" s="176">
        <v>0</v>
      </c>
      <c r="Y188" s="176">
        <v>5</v>
      </c>
      <c r="Z188" s="176">
        <v>0</v>
      </c>
      <c r="AA188" s="176">
        <v>0</v>
      </c>
      <c r="AB188" s="176">
        <v>0</v>
      </c>
      <c r="AC188" s="176">
        <v>0</v>
      </c>
      <c r="AD188" s="176">
        <v>0</v>
      </c>
      <c r="AE188" s="176">
        <v>0</v>
      </c>
      <c r="AF188" s="176">
        <v>0</v>
      </c>
      <c r="AG188" s="176">
        <v>0</v>
      </c>
      <c r="AH188" s="176">
        <v>0</v>
      </c>
      <c r="AI188" s="176">
        <v>3</v>
      </c>
      <c r="AJ188" s="176">
        <v>0</v>
      </c>
      <c r="AK188" s="176">
        <v>2</v>
      </c>
      <c r="AL188" s="176">
        <v>1</v>
      </c>
      <c r="AM188" s="176">
        <v>0</v>
      </c>
      <c r="AN188" s="176">
        <v>0</v>
      </c>
      <c r="AO188" s="176">
        <v>0</v>
      </c>
      <c r="AP188" s="176">
        <v>0</v>
      </c>
      <c r="AQ188" s="176">
        <v>0</v>
      </c>
      <c r="AR188" s="176">
        <v>0</v>
      </c>
    </row>
    <row r="189" spans="1:44" x14ac:dyDescent="0.15">
      <c r="A189" s="171">
        <v>43283</v>
      </c>
      <c r="B189" s="172" t="s">
        <v>250</v>
      </c>
      <c r="C189" s="172" t="s">
        <v>102</v>
      </c>
      <c r="D189" s="172" t="s">
        <v>753</v>
      </c>
      <c r="E189" s="173" t="s">
        <v>732</v>
      </c>
      <c r="F189" s="176">
        <v>11</v>
      </c>
      <c r="G189" s="174">
        <v>0.82</v>
      </c>
      <c r="H189" s="174">
        <v>0.22</v>
      </c>
      <c r="I189" s="175">
        <v>712.3</v>
      </c>
      <c r="J189" s="175">
        <v>64.75</v>
      </c>
      <c r="K189" s="176">
        <v>0</v>
      </c>
      <c r="L189" s="176">
        <v>0</v>
      </c>
      <c r="M189" s="176">
        <v>2</v>
      </c>
      <c r="N189" s="176">
        <v>1</v>
      </c>
      <c r="O189" s="176">
        <v>0</v>
      </c>
      <c r="P189" s="176">
        <v>2</v>
      </c>
      <c r="Q189" s="176">
        <v>0</v>
      </c>
      <c r="R189" s="176">
        <v>0</v>
      </c>
      <c r="S189" s="176">
        <v>0</v>
      </c>
      <c r="T189" s="176">
        <v>1</v>
      </c>
      <c r="U189" s="176">
        <v>0</v>
      </c>
      <c r="V189" s="176">
        <v>0</v>
      </c>
      <c r="W189" s="176">
        <v>0</v>
      </c>
      <c r="X189" s="176">
        <v>0</v>
      </c>
      <c r="Y189" s="176">
        <v>1</v>
      </c>
      <c r="Z189" s="176">
        <v>0</v>
      </c>
      <c r="AA189" s="176">
        <v>0</v>
      </c>
      <c r="AB189" s="176">
        <v>0</v>
      </c>
      <c r="AC189" s="176">
        <v>0</v>
      </c>
      <c r="AD189" s="176">
        <v>0</v>
      </c>
      <c r="AE189" s="176">
        <v>0</v>
      </c>
      <c r="AF189" s="176">
        <v>0</v>
      </c>
      <c r="AG189" s="176">
        <v>0</v>
      </c>
      <c r="AH189" s="176">
        <v>0</v>
      </c>
      <c r="AI189" s="176">
        <v>1</v>
      </c>
      <c r="AJ189" s="176">
        <v>2</v>
      </c>
      <c r="AK189" s="176">
        <v>0</v>
      </c>
      <c r="AL189" s="176">
        <v>0</v>
      </c>
      <c r="AM189" s="176">
        <v>0</v>
      </c>
      <c r="AN189" s="176">
        <v>0</v>
      </c>
      <c r="AO189" s="176">
        <v>0</v>
      </c>
      <c r="AP189" s="176">
        <v>1</v>
      </c>
      <c r="AQ189" s="176">
        <v>0</v>
      </c>
      <c r="AR189" s="176">
        <v>0</v>
      </c>
    </row>
    <row r="190" spans="1:44" x14ac:dyDescent="0.15">
      <c r="A190" s="171">
        <v>43283</v>
      </c>
      <c r="B190" s="172" t="s">
        <v>199</v>
      </c>
      <c r="C190" s="172" t="s">
        <v>125</v>
      </c>
      <c r="D190" s="172" t="s">
        <v>766</v>
      </c>
      <c r="E190" s="173" t="s">
        <v>751</v>
      </c>
      <c r="F190" s="176">
        <v>33</v>
      </c>
      <c r="G190" s="174">
        <v>0.97</v>
      </c>
      <c r="H190" s="174">
        <v>0.06</v>
      </c>
      <c r="I190" s="175">
        <v>702.18</v>
      </c>
      <c r="J190" s="175">
        <v>21.28</v>
      </c>
      <c r="K190" s="176">
        <v>0</v>
      </c>
      <c r="L190" s="176">
        <v>0</v>
      </c>
      <c r="M190" s="176">
        <v>0</v>
      </c>
      <c r="N190" s="176">
        <v>0</v>
      </c>
      <c r="O190" s="176">
        <v>20</v>
      </c>
      <c r="P190" s="176">
        <v>0</v>
      </c>
      <c r="Q190" s="176">
        <v>0</v>
      </c>
      <c r="R190" s="176">
        <v>0</v>
      </c>
      <c r="S190" s="176">
        <v>0</v>
      </c>
      <c r="T190" s="176">
        <v>0</v>
      </c>
      <c r="U190" s="176">
        <v>0</v>
      </c>
      <c r="V190" s="176">
        <v>9</v>
      </c>
      <c r="W190" s="176">
        <v>0</v>
      </c>
      <c r="X190" s="176">
        <v>0</v>
      </c>
      <c r="Y190" s="176">
        <v>0</v>
      </c>
      <c r="Z190" s="176">
        <v>0</v>
      </c>
      <c r="AA190" s="176">
        <v>0</v>
      </c>
      <c r="AB190" s="176">
        <v>0</v>
      </c>
      <c r="AC190" s="176">
        <v>0</v>
      </c>
      <c r="AD190" s="176">
        <v>0</v>
      </c>
      <c r="AE190" s="176">
        <v>0</v>
      </c>
      <c r="AF190" s="176">
        <v>0</v>
      </c>
      <c r="AG190" s="176">
        <v>4</v>
      </c>
      <c r="AH190" s="176">
        <v>0</v>
      </c>
      <c r="AI190" s="176">
        <v>0</v>
      </c>
      <c r="AJ190" s="176">
        <v>0</v>
      </c>
      <c r="AK190" s="176">
        <v>0</v>
      </c>
      <c r="AL190" s="176">
        <v>0</v>
      </c>
      <c r="AM190" s="176">
        <v>0</v>
      </c>
      <c r="AN190" s="176">
        <v>0</v>
      </c>
      <c r="AO190" s="176">
        <v>0</v>
      </c>
      <c r="AP190" s="176">
        <v>0</v>
      </c>
      <c r="AQ190" s="176">
        <v>0</v>
      </c>
      <c r="AR190" s="176">
        <v>0</v>
      </c>
    </row>
    <row r="191" spans="1:44" x14ac:dyDescent="0.15">
      <c r="A191" s="171">
        <v>43283</v>
      </c>
      <c r="B191" s="172" t="s">
        <v>263</v>
      </c>
      <c r="C191" s="172" t="s">
        <v>118</v>
      </c>
      <c r="D191" s="172" t="s">
        <v>742</v>
      </c>
      <c r="E191" s="173" t="s">
        <v>732</v>
      </c>
      <c r="F191" s="176">
        <v>3</v>
      </c>
      <c r="G191" s="174">
        <v>1</v>
      </c>
      <c r="H191" s="174">
        <v>0</v>
      </c>
      <c r="I191" s="175">
        <v>80.819999999999993</v>
      </c>
      <c r="J191" s="175">
        <v>26.94</v>
      </c>
      <c r="K191" s="176">
        <v>0</v>
      </c>
      <c r="L191" s="176">
        <v>0</v>
      </c>
      <c r="M191" s="176">
        <v>2</v>
      </c>
      <c r="N191" s="176">
        <v>0</v>
      </c>
      <c r="O191" s="176">
        <v>0</v>
      </c>
      <c r="P191" s="176">
        <v>0</v>
      </c>
      <c r="Q191" s="176">
        <v>0</v>
      </c>
      <c r="R191" s="176">
        <v>0</v>
      </c>
      <c r="S191" s="176">
        <v>0</v>
      </c>
      <c r="T191" s="176">
        <v>0</v>
      </c>
      <c r="U191" s="176">
        <v>0</v>
      </c>
      <c r="V191" s="176">
        <v>0</v>
      </c>
      <c r="W191" s="176">
        <v>0</v>
      </c>
      <c r="X191" s="176">
        <v>0</v>
      </c>
      <c r="Y191" s="176">
        <v>1</v>
      </c>
      <c r="Z191" s="176">
        <v>0</v>
      </c>
      <c r="AA191" s="176">
        <v>0</v>
      </c>
      <c r="AB191" s="176">
        <v>0</v>
      </c>
      <c r="AC191" s="176">
        <v>0</v>
      </c>
      <c r="AD191" s="176">
        <v>0</v>
      </c>
      <c r="AE191" s="176">
        <v>0</v>
      </c>
      <c r="AF191" s="176">
        <v>0</v>
      </c>
      <c r="AG191" s="176">
        <v>0</v>
      </c>
      <c r="AH191" s="176">
        <v>0</v>
      </c>
      <c r="AI191" s="176">
        <v>0</v>
      </c>
      <c r="AJ191" s="176">
        <v>0</v>
      </c>
      <c r="AK191" s="176">
        <v>0</v>
      </c>
      <c r="AL191" s="176">
        <v>0</v>
      </c>
      <c r="AM191" s="176">
        <v>0</v>
      </c>
      <c r="AN191" s="176">
        <v>0</v>
      </c>
      <c r="AO191" s="176">
        <v>0</v>
      </c>
      <c r="AP191" s="176">
        <v>0</v>
      </c>
      <c r="AQ191" s="176">
        <v>0</v>
      </c>
      <c r="AR191" s="176">
        <v>0</v>
      </c>
    </row>
    <row r="192" spans="1:44" x14ac:dyDescent="0.15">
      <c r="A192" s="171">
        <v>43283</v>
      </c>
      <c r="B192" s="172" t="s">
        <v>198</v>
      </c>
      <c r="C192" s="172" t="s">
        <v>161</v>
      </c>
      <c r="D192" s="172" t="s">
        <v>741</v>
      </c>
      <c r="E192" s="173" t="s">
        <v>732</v>
      </c>
      <c r="F192" s="176">
        <v>20</v>
      </c>
      <c r="G192" s="174">
        <v>0.95</v>
      </c>
      <c r="H192" s="174">
        <v>0</v>
      </c>
      <c r="I192" s="175">
        <v>710.2</v>
      </c>
      <c r="J192" s="175">
        <v>35.51</v>
      </c>
      <c r="K192" s="176">
        <v>0</v>
      </c>
      <c r="L192" s="176">
        <v>0</v>
      </c>
      <c r="M192" s="176">
        <v>0</v>
      </c>
      <c r="N192" s="176">
        <v>1</v>
      </c>
      <c r="O192" s="176">
        <v>0</v>
      </c>
      <c r="P192" s="176">
        <v>0</v>
      </c>
      <c r="Q192" s="176">
        <v>0</v>
      </c>
      <c r="R192" s="176">
        <v>0</v>
      </c>
      <c r="S192" s="176">
        <v>1</v>
      </c>
      <c r="T192" s="176">
        <v>5</v>
      </c>
      <c r="U192" s="176">
        <v>0</v>
      </c>
      <c r="V192" s="176">
        <v>0</v>
      </c>
      <c r="W192" s="176">
        <v>1</v>
      </c>
      <c r="X192" s="176">
        <v>0</v>
      </c>
      <c r="Y192" s="176">
        <v>8</v>
      </c>
      <c r="Z192" s="176">
        <v>0</v>
      </c>
      <c r="AA192" s="176">
        <v>0</v>
      </c>
      <c r="AB192" s="176">
        <v>0</v>
      </c>
      <c r="AC192" s="176">
        <v>0</v>
      </c>
      <c r="AD192" s="176">
        <v>0</v>
      </c>
      <c r="AE192" s="176">
        <v>0</v>
      </c>
      <c r="AF192" s="176">
        <v>0</v>
      </c>
      <c r="AG192" s="176">
        <v>0</v>
      </c>
      <c r="AH192" s="176">
        <v>0</v>
      </c>
      <c r="AI192" s="176">
        <v>4</v>
      </c>
      <c r="AJ192" s="176">
        <v>0</v>
      </c>
      <c r="AK192" s="176">
        <v>0</v>
      </c>
      <c r="AL192" s="176">
        <v>0</v>
      </c>
      <c r="AM192" s="176">
        <v>0</v>
      </c>
      <c r="AN192" s="176">
        <v>0</v>
      </c>
      <c r="AO192" s="176">
        <v>0</v>
      </c>
      <c r="AP192" s="176">
        <v>0</v>
      </c>
      <c r="AQ192" s="176">
        <v>0</v>
      </c>
      <c r="AR192" s="176">
        <v>0</v>
      </c>
    </row>
    <row r="193" spans="1:44" x14ac:dyDescent="0.15">
      <c r="A193" s="171">
        <v>43283</v>
      </c>
      <c r="B193" s="172" t="s">
        <v>188</v>
      </c>
      <c r="C193" s="172" t="s">
        <v>132</v>
      </c>
      <c r="D193" s="172" t="s">
        <v>734</v>
      </c>
      <c r="E193" s="173" t="s">
        <v>732</v>
      </c>
      <c r="F193" s="176">
        <v>10</v>
      </c>
      <c r="G193" s="174">
        <v>0.8</v>
      </c>
      <c r="H193" s="174">
        <v>0</v>
      </c>
      <c r="I193" s="175">
        <v>709.76</v>
      </c>
      <c r="J193" s="175">
        <v>70.98</v>
      </c>
      <c r="K193" s="176">
        <v>0</v>
      </c>
      <c r="L193" s="176">
        <v>0</v>
      </c>
      <c r="M193" s="176">
        <v>1</v>
      </c>
      <c r="N193" s="176">
        <v>0</v>
      </c>
      <c r="O193" s="176">
        <v>0</v>
      </c>
      <c r="P193" s="176">
        <v>1</v>
      </c>
      <c r="Q193" s="176">
        <v>0</v>
      </c>
      <c r="R193" s="176">
        <v>0</v>
      </c>
      <c r="S193" s="176">
        <v>0</v>
      </c>
      <c r="T193" s="176">
        <v>4</v>
      </c>
      <c r="U193" s="176">
        <v>0</v>
      </c>
      <c r="V193" s="176">
        <v>0</v>
      </c>
      <c r="W193" s="176">
        <v>0</v>
      </c>
      <c r="X193" s="176">
        <v>0</v>
      </c>
      <c r="Y193" s="176">
        <v>2</v>
      </c>
      <c r="Z193" s="176">
        <v>0</v>
      </c>
      <c r="AA193" s="176">
        <v>0</v>
      </c>
      <c r="AB193" s="176">
        <v>0</v>
      </c>
      <c r="AC193" s="176">
        <v>0</v>
      </c>
      <c r="AD193" s="176">
        <v>0</v>
      </c>
      <c r="AE193" s="176">
        <v>0</v>
      </c>
      <c r="AF193" s="176">
        <v>0</v>
      </c>
      <c r="AG193" s="176">
        <v>0</v>
      </c>
      <c r="AH193" s="176">
        <v>0</v>
      </c>
      <c r="AI193" s="176">
        <v>1</v>
      </c>
      <c r="AJ193" s="176">
        <v>0</v>
      </c>
      <c r="AK193" s="176">
        <v>0</v>
      </c>
      <c r="AL193" s="176">
        <v>0</v>
      </c>
      <c r="AM193" s="176">
        <v>0</v>
      </c>
      <c r="AN193" s="176">
        <v>0</v>
      </c>
      <c r="AO193" s="176">
        <v>0</v>
      </c>
      <c r="AP193" s="176">
        <v>1</v>
      </c>
      <c r="AQ193" s="176">
        <v>0</v>
      </c>
      <c r="AR193" s="176">
        <v>0</v>
      </c>
    </row>
    <row r="194" spans="1:44" x14ac:dyDescent="0.15">
      <c r="A194" s="171">
        <v>43283</v>
      </c>
      <c r="B194" s="172" t="s">
        <v>216</v>
      </c>
      <c r="C194" s="172" t="s">
        <v>111</v>
      </c>
      <c r="D194" s="172" t="s">
        <v>753</v>
      </c>
      <c r="E194" s="173" t="s">
        <v>732</v>
      </c>
      <c r="F194" s="176">
        <v>17</v>
      </c>
      <c r="G194" s="174">
        <v>0.71</v>
      </c>
      <c r="H194" s="174">
        <v>0.17</v>
      </c>
      <c r="I194" s="175">
        <v>718.65</v>
      </c>
      <c r="J194" s="175">
        <v>42.27</v>
      </c>
      <c r="K194" s="176">
        <v>0</v>
      </c>
      <c r="L194" s="176">
        <v>0</v>
      </c>
      <c r="M194" s="176">
        <v>0</v>
      </c>
      <c r="N194" s="176">
        <v>0</v>
      </c>
      <c r="O194" s="176">
        <v>0</v>
      </c>
      <c r="P194" s="176">
        <v>2</v>
      </c>
      <c r="Q194" s="176">
        <v>0</v>
      </c>
      <c r="R194" s="176">
        <v>1</v>
      </c>
      <c r="S194" s="176">
        <v>0</v>
      </c>
      <c r="T194" s="176">
        <v>3</v>
      </c>
      <c r="U194" s="176">
        <v>0</v>
      </c>
      <c r="V194" s="176">
        <v>0</v>
      </c>
      <c r="W194" s="176">
        <v>1</v>
      </c>
      <c r="X194" s="176">
        <v>0</v>
      </c>
      <c r="Y194" s="176">
        <v>5</v>
      </c>
      <c r="Z194" s="176">
        <v>0</v>
      </c>
      <c r="AA194" s="176">
        <v>1</v>
      </c>
      <c r="AB194" s="176">
        <v>0</v>
      </c>
      <c r="AC194" s="176">
        <v>0</v>
      </c>
      <c r="AD194" s="176">
        <v>0</v>
      </c>
      <c r="AE194" s="176">
        <v>0</v>
      </c>
      <c r="AF194" s="176">
        <v>0</v>
      </c>
      <c r="AG194" s="176">
        <v>0</v>
      </c>
      <c r="AH194" s="176">
        <v>0</v>
      </c>
      <c r="AI194" s="176">
        <v>3</v>
      </c>
      <c r="AJ194" s="176">
        <v>0</v>
      </c>
      <c r="AK194" s="176">
        <v>0</v>
      </c>
      <c r="AL194" s="176">
        <v>0</v>
      </c>
      <c r="AM194" s="176">
        <v>0</v>
      </c>
      <c r="AN194" s="176">
        <v>0</v>
      </c>
      <c r="AO194" s="176">
        <v>0</v>
      </c>
      <c r="AP194" s="176">
        <v>1</v>
      </c>
      <c r="AQ194" s="176">
        <v>0</v>
      </c>
      <c r="AR194" s="176">
        <v>0</v>
      </c>
    </row>
    <row r="195" spans="1:44" x14ac:dyDescent="0.15">
      <c r="A195" s="171">
        <v>43283</v>
      </c>
      <c r="B195" s="172" t="s">
        <v>783</v>
      </c>
      <c r="C195" s="172" t="s">
        <v>784</v>
      </c>
      <c r="D195" s="172" t="s">
        <v>755</v>
      </c>
      <c r="E195" s="173" t="s">
        <v>46</v>
      </c>
      <c r="F195" s="176">
        <v>0</v>
      </c>
      <c r="G195" s="174">
        <v>0</v>
      </c>
      <c r="H195" s="174">
        <v>0</v>
      </c>
      <c r="I195" s="175">
        <v>0</v>
      </c>
      <c r="J195" s="175">
        <v>0</v>
      </c>
      <c r="K195" s="176">
        <v>0</v>
      </c>
      <c r="L195" s="176">
        <v>0</v>
      </c>
      <c r="M195" s="176">
        <v>0</v>
      </c>
      <c r="N195" s="176">
        <v>0</v>
      </c>
      <c r="O195" s="176">
        <v>0</v>
      </c>
      <c r="P195" s="176">
        <v>0</v>
      </c>
      <c r="Q195" s="176">
        <v>0</v>
      </c>
      <c r="R195" s="176">
        <v>0</v>
      </c>
      <c r="S195" s="176">
        <v>0</v>
      </c>
      <c r="T195" s="176">
        <v>0</v>
      </c>
      <c r="U195" s="176">
        <v>0</v>
      </c>
      <c r="V195" s="176">
        <v>0</v>
      </c>
      <c r="W195" s="176">
        <v>0</v>
      </c>
      <c r="X195" s="176">
        <v>0</v>
      </c>
      <c r="Y195" s="176">
        <v>0</v>
      </c>
      <c r="Z195" s="176">
        <v>0</v>
      </c>
      <c r="AA195" s="176">
        <v>0</v>
      </c>
      <c r="AB195" s="176">
        <v>0</v>
      </c>
      <c r="AC195" s="176">
        <v>0</v>
      </c>
      <c r="AD195" s="176">
        <v>0</v>
      </c>
      <c r="AE195" s="176">
        <v>0</v>
      </c>
      <c r="AF195" s="176">
        <v>0</v>
      </c>
      <c r="AG195" s="176">
        <v>0</v>
      </c>
      <c r="AH195" s="176">
        <v>0</v>
      </c>
      <c r="AI195" s="176">
        <v>0</v>
      </c>
      <c r="AJ195" s="176">
        <v>0</v>
      </c>
      <c r="AK195" s="176">
        <v>0</v>
      </c>
      <c r="AL195" s="176">
        <v>0</v>
      </c>
      <c r="AM195" s="176">
        <v>0</v>
      </c>
      <c r="AN195" s="176">
        <v>0</v>
      </c>
      <c r="AO195" s="176">
        <v>0</v>
      </c>
      <c r="AP195" s="176">
        <v>0</v>
      </c>
      <c r="AQ195" s="176">
        <v>0</v>
      </c>
      <c r="AR195" s="176">
        <v>0</v>
      </c>
    </row>
    <row r="196" spans="1:44" x14ac:dyDescent="0.15">
      <c r="A196" s="171">
        <v>43283</v>
      </c>
      <c r="B196" s="172" t="s">
        <v>322</v>
      </c>
      <c r="C196" s="172" t="s">
        <v>323</v>
      </c>
      <c r="D196" s="172" t="s">
        <v>745</v>
      </c>
      <c r="E196" s="173" t="s">
        <v>746</v>
      </c>
      <c r="F196" s="176">
        <v>0</v>
      </c>
      <c r="G196" s="174">
        <v>0</v>
      </c>
      <c r="H196" s="174">
        <v>0</v>
      </c>
      <c r="I196" s="175">
        <v>0</v>
      </c>
      <c r="J196" s="175">
        <v>0</v>
      </c>
      <c r="K196" s="176">
        <v>0</v>
      </c>
      <c r="L196" s="176">
        <v>0</v>
      </c>
      <c r="M196" s="176">
        <v>0</v>
      </c>
      <c r="N196" s="176">
        <v>0</v>
      </c>
      <c r="O196" s="176">
        <v>0</v>
      </c>
      <c r="P196" s="176">
        <v>0</v>
      </c>
      <c r="Q196" s="176">
        <v>0</v>
      </c>
      <c r="R196" s="176">
        <v>0</v>
      </c>
      <c r="S196" s="176">
        <v>0</v>
      </c>
      <c r="T196" s="176">
        <v>0</v>
      </c>
      <c r="U196" s="176">
        <v>0</v>
      </c>
      <c r="V196" s="176">
        <v>0</v>
      </c>
      <c r="W196" s="176">
        <v>0</v>
      </c>
      <c r="X196" s="176">
        <v>0</v>
      </c>
      <c r="Y196" s="176">
        <v>0</v>
      </c>
      <c r="Z196" s="176">
        <v>0</v>
      </c>
      <c r="AA196" s="176">
        <v>0</v>
      </c>
      <c r="AB196" s="176">
        <v>0</v>
      </c>
      <c r="AC196" s="176">
        <v>0</v>
      </c>
      <c r="AD196" s="176">
        <v>0</v>
      </c>
      <c r="AE196" s="176">
        <v>0</v>
      </c>
      <c r="AF196" s="176">
        <v>0</v>
      </c>
      <c r="AG196" s="176">
        <v>0</v>
      </c>
      <c r="AH196" s="176">
        <v>0</v>
      </c>
      <c r="AI196" s="176">
        <v>0</v>
      </c>
      <c r="AJ196" s="176">
        <v>0</v>
      </c>
      <c r="AK196" s="176">
        <v>0</v>
      </c>
      <c r="AL196" s="176">
        <v>0</v>
      </c>
      <c r="AM196" s="176">
        <v>0</v>
      </c>
      <c r="AN196" s="176">
        <v>0</v>
      </c>
      <c r="AO196" s="176">
        <v>0</v>
      </c>
      <c r="AP196" s="176">
        <v>0</v>
      </c>
      <c r="AQ196" s="176">
        <v>0</v>
      </c>
      <c r="AR196" s="176">
        <v>0</v>
      </c>
    </row>
    <row r="197" spans="1:44" x14ac:dyDescent="0.15">
      <c r="A197" s="171">
        <v>43283</v>
      </c>
      <c r="B197" s="172" t="s">
        <v>244</v>
      </c>
      <c r="C197" s="172" t="s">
        <v>92</v>
      </c>
      <c r="D197" s="172" t="s">
        <v>750</v>
      </c>
      <c r="E197" s="173" t="s">
        <v>732</v>
      </c>
      <c r="F197" s="176">
        <v>13</v>
      </c>
      <c r="G197" s="174">
        <v>1</v>
      </c>
      <c r="H197" s="174">
        <v>0</v>
      </c>
      <c r="I197" s="175">
        <v>820.77</v>
      </c>
      <c r="J197" s="175">
        <v>63.14</v>
      </c>
      <c r="K197" s="176">
        <v>0</v>
      </c>
      <c r="L197" s="176">
        <v>0</v>
      </c>
      <c r="M197" s="176">
        <v>2</v>
      </c>
      <c r="N197" s="176">
        <v>0</v>
      </c>
      <c r="O197" s="176">
        <v>0</v>
      </c>
      <c r="P197" s="176">
        <v>0</v>
      </c>
      <c r="Q197" s="176">
        <v>0</v>
      </c>
      <c r="R197" s="176">
        <v>0</v>
      </c>
      <c r="S197" s="176">
        <v>0</v>
      </c>
      <c r="T197" s="176">
        <v>3</v>
      </c>
      <c r="U197" s="176">
        <v>0</v>
      </c>
      <c r="V197" s="176">
        <v>0</v>
      </c>
      <c r="W197" s="176">
        <v>0</v>
      </c>
      <c r="X197" s="176">
        <v>0</v>
      </c>
      <c r="Y197" s="176">
        <v>1</v>
      </c>
      <c r="Z197" s="176">
        <v>0</v>
      </c>
      <c r="AA197" s="176">
        <v>3</v>
      </c>
      <c r="AB197" s="176">
        <v>0</v>
      </c>
      <c r="AC197" s="176">
        <v>0</v>
      </c>
      <c r="AD197" s="176">
        <v>0</v>
      </c>
      <c r="AE197" s="176">
        <v>0</v>
      </c>
      <c r="AF197" s="176">
        <v>0</v>
      </c>
      <c r="AG197" s="176">
        <v>0</v>
      </c>
      <c r="AH197" s="176">
        <v>0</v>
      </c>
      <c r="AI197" s="176">
        <v>1</v>
      </c>
      <c r="AJ197" s="176">
        <v>0</v>
      </c>
      <c r="AK197" s="176">
        <v>2</v>
      </c>
      <c r="AL197" s="176">
        <v>0</v>
      </c>
      <c r="AM197" s="176">
        <v>0</v>
      </c>
      <c r="AN197" s="176">
        <v>0</v>
      </c>
      <c r="AO197" s="176">
        <v>0</v>
      </c>
      <c r="AP197" s="176">
        <v>1</v>
      </c>
      <c r="AQ197" s="176">
        <v>0</v>
      </c>
      <c r="AR197" s="176">
        <v>0</v>
      </c>
    </row>
    <row r="198" spans="1:44" x14ac:dyDescent="0.15">
      <c r="A198" s="171">
        <v>43283</v>
      </c>
      <c r="B198" s="172" t="s">
        <v>248</v>
      </c>
      <c r="C198" s="172" t="s">
        <v>119</v>
      </c>
      <c r="D198" s="172" t="s">
        <v>750</v>
      </c>
      <c r="E198" s="173" t="s">
        <v>732</v>
      </c>
      <c r="F198" s="176">
        <v>12</v>
      </c>
      <c r="G198" s="174">
        <v>1</v>
      </c>
      <c r="H198" s="174">
        <v>0.17</v>
      </c>
      <c r="I198" s="175">
        <v>708.74</v>
      </c>
      <c r="J198" s="175">
        <v>59.06</v>
      </c>
      <c r="K198" s="176">
        <v>0</v>
      </c>
      <c r="L198" s="176">
        <v>0</v>
      </c>
      <c r="M198" s="176">
        <v>0</v>
      </c>
      <c r="N198" s="176">
        <v>4</v>
      </c>
      <c r="O198" s="176">
        <v>0</v>
      </c>
      <c r="P198" s="176">
        <v>0</v>
      </c>
      <c r="Q198" s="176">
        <v>0</v>
      </c>
      <c r="R198" s="176">
        <v>0</v>
      </c>
      <c r="S198" s="176">
        <v>1</v>
      </c>
      <c r="T198" s="176">
        <v>2</v>
      </c>
      <c r="U198" s="176">
        <v>0</v>
      </c>
      <c r="V198" s="176">
        <v>0</v>
      </c>
      <c r="W198" s="176">
        <v>1</v>
      </c>
      <c r="X198" s="176">
        <v>0</v>
      </c>
      <c r="Y198" s="176">
        <v>0</v>
      </c>
      <c r="Z198" s="176">
        <v>0</v>
      </c>
      <c r="AA198" s="176">
        <v>1</v>
      </c>
      <c r="AB198" s="176">
        <v>0</v>
      </c>
      <c r="AC198" s="176">
        <v>0</v>
      </c>
      <c r="AD198" s="176">
        <v>0</v>
      </c>
      <c r="AE198" s="176">
        <v>0</v>
      </c>
      <c r="AF198" s="176">
        <v>0</v>
      </c>
      <c r="AG198" s="176">
        <v>0</v>
      </c>
      <c r="AH198" s="176">
        <v>0</v>
      </c>
      <c r="AI198" s="176">
        <v>2</v>
      </c>
      <c r="AJ198" s="176">
        <v>0</v>
      </c>
      <c r="AK198" s="176">
        <v>0</v>
      </c>
      <c r="AL198" s="176">
        <v>1</v>
      </c>
      <c r="AM198" s="176">
        <v>0</v>
      </c>
      <c r="AN198" s="176">
        <v>0</v>
      </c>
      <c r="AO198" s="176">
        <v>0</v>
      </c>
      <c r="AP198" s="176">
        <v>0</v>
      </c>
      <c r="AQ198" s="176">
        <v>0</v>
      </c>
      <c r="AR198" s="176">
        <v>0</v>
      </c>
    </row>
    <row r="199" spans="1:44" x14ac:dyDescent="0.15">
      <c r="A199" s="171">
        <v>43283</v>
      </c>
      <c r="B199" s="172" t="s">
        <v>215</v>
      </c>
      <c r="C199" s="172" t="s">
        <v>142</v>
      </c>
      <c r="D199" s="172" t="s">
        <v>738</v>
      </c>
      <c r="E199" s="173" t="s">
        <v>732</v>
      </c>
      <c r="F199" s="176">
        <v>17</v>
      </c>
      <c r="G199" s="174">
        <v>0.76</v>
      </c>
      <c r="H199" s="174">
        <v>0</v>
      </c>
      <c r="I199" s="175">
        <v>723.32</v>
      </c>
      <c r="J199" s="175">
        <v>42.55</v>
      </c>
      <c r="K199" s="176">
        <v>0</v>
      </c>
      <c r="L199" s="176">
        <v>0</v>
      </c>
      <c r="M199" s="176">
        <v>3</v>
      </c>
      <c r="N199" s="176">
        <v>3</v>
      </c>
      <c r="O199" s="176">
        <v>0</v>
      </c>
      <c r="P199" s="176">
        <v>2</v>
      </c>
      <c r="Q199" s="176">
        <v>0</v>
      </c>
      <c r="R199" s="176">
        <v>0</v>
      </c>
      <c r="S199" s="176">
        <v>0</v>
      </c>
      <c r="T199" s="176">
        <v>4</v>
      </c>
      <c r="U199" s="176">
        <v>0</v>
      </c>
      <c r="V199" s="176">
        <v>0</v>
      </c>
      <c r="W199" s="176">
        <v>0</v>
      </c>
      <c r="X199" s="176">
        <v>0</v>
      </c>
      <c r="Y199" s="176">
        <v>3</v>
      </c>
      <c r="Z199" s="176">
        <v>0</v>
      </c>
      <c r="AA199" s="176">
        <v>0</v>
      </c>
      <c r="AB199" s="176">
        <v>0</v>
      </c>
      <c r="AC199" s="176">
        <v>0</v>
      </c>
      <c r="AD199" s="176">
        <v>0</v>
      </c>
      <c r="AE199" s="176">
        <v>0</v>
      </c>
      <c r="AF199" s="176">
        <v>0</v>
      </c>
      <c r="AG199" s="176">
        <v>0</v>
      </c>
      <c r="AH199" s="176">
        <v>0</v>
      </c>
      <c r="AI199" s="176">
        <v>1</v>
      </c>
      <c r="AJ199" s="176">
        <v>0</v>
      </c>
      <c r="AK199" s="176">
        <v>0</v>
      </c>
      <c r="AL199" s="176">
        <v>0</v>
      </c>
      <c r="AM199" s="176">
        <v>0</v>
      </c>
      <c r="AN199" s="176">
        <v>0</v>
      </c>
      <c r="AO199" s="176">
        <v>0</v>
      </c>
      <c r="AP199" s="176">
        <v>1</v>
      </c>
      <c r="AQ199" s="176">
        <v>0</v>
      </c>
      <c r="AR199" s="176">
        <v>0</v>
      </c>
    </row>
    <row r="200" spans="1:44" x14ac:dyDescent="0.15">
      <c r="A200" s="171">
        <v>43283</v>
      </c>
      <c r="B200" s="172" t="s">
        <v>201</v>
      </c>
      <c r="C200" s="172" t="s">
        <v>126</v>
      </c>
      <c r="D200" s="172" t="s">
        <v>752</v>
      </c>
      <c r="E200" s="173" t="s">
        <v>730</v>
      </c>
      <c r="F200" s="176">
        <v>19</v>
      </c>
      <c r="G200" s="174">
        <v>0.37</v>
      </c>
      <c r="H200" s="174">
        <v>0.43</v>
      </c>
      <c r="I200" s="175">
        <v>876.15</v>
      </c>
      <c r="J200" s="175">
        <v>46.11</v>
      </c>
      <c r="K200" s="176">
        <v>0</v>
      </c>
      <c r="L200" s="176">
        <v>0</v>
      </c>
      <c r="M200" s="176">
        <v>0</v>
      </c>
      <c r="N200" s="176">
        <v>1</v>
      </c>
      <c r="O200" s="176">
        <v>0</v>
      </c>
      <c r="P200" s="176">
        <v>0</v>
      </c>
      <c r="Q200" s="176">
        <v>0</v>
      </c>
      <c r="R200" s="176">
        <v>1</v>
      </c>
      <c r="S200" s="176">
        <v>0</v>
      </c>
      <c r="T200" s="176">
        <v>5</v>
      </c>
      <c r="U200" s="176">
        <v>0</v>
      </c>
      <c r="V200" s="176">
        <v>0</v>
      </c>
      <c r="W200" s="176">
        <v>0</v>
      </c>
      <c r="X200" s="176">
        <v>0</v>
      </c>
      <c r="Y200" s="176">
        <v>3</v>
      </c>
      <c r="Z200" s="176">
        <v>0</v>
      </c>
      <c r="AA200" s="176">
        <v>0</v>
      </c>
      <c r="AB200" s="176">
        <v>0</v>
      </c>
      <c r="AC200" s="176">
        <v>0</v>
      </c>
      <c r="AD200" s="176">
        <v>0</v>
      </c>
      <c r="AE200" s="176">
        <v>0</v>
      </c>
      <c r="AF200" s="176">
        <v>0</v>
      </c>
      <c r="AG200" s="176">
        <v>0</v>
      </c>
      <c r="AH200" s="176">
        <v>0</v>
      </c>
      <c r="AI200" s="176">
        <v>4</v>
      </c>
      <c r="AJ200" s="176">
        <v>0</v>
      </c>
      <c r="AK200" s="176">
        <v>0</v>
      </c>
      <c r="AL200" s="176">
        <v>0</v>
      </c>
      <c r="AM200" s="176">
        <v>0</v>
      </c>
      <c r="AN200" s="176">
        <v>0</v>
      </c>
      <c r="AO200" s="176">
        <v>0</v>
      </c>
      <c r="AP200" s="176">
        <v>5</v>
      </c>
      <c r="AQ200" s="176">
        <v>0</v>
      </c>
      <c r="AR200" s="176">
        <v>0</v>
      </c>
    </row>
    <row r="201" spans="1:44" x14ac:dyDescent="0.15">
      <c r="A201" s="171">
        <v>43283</v>
      </c>
      <c r="B201" s="172" t="s">
        <v>354</v>
      </c>
      <c r="C201" s="172" t="s">
        <v>355</v>
      </c>
      <c r="D201" s="172" t="s">
        <v>734</v>
      </c>
      <c r="E201" s="173" t="s">
        <v>46</v>
      </c>
      <c r="F201" s="176">
        <v>0</v>
      </c>
      <c r="G201" s="174">
        <v>0</v>
      </c>
      <c r="H201" s="174">
        <v>0</v>
      </c>
      <c r="I201" s="175">
        <v>0</v>
      </c>
      <c r="J201" s="175">
        <v>0</v>
      </c>
      <c r="K201" s="176">
        <v>0</v>
      </c>
      <c r="L201" s="176">
        <v>0</v>
      </c>
      <c r="M201" s="176">
        <v>0</v>
      </c>
      <c r="N201" s="176">
        <v>0</v>
      </c>
      <c r="O201" s="176">
        <v>0</v>
      </c>
      <c r="P201" s="176">
        <v>0</v>
      </c>
      <c r="Q201" s="176">
        <v>0</v>
      </c>
      <c r="R201" s="176">
        <v>0</v>
      </c>
      <c r="S201" s="176">
        <v>0</v>
      </c>
      <c r="T201" s="176">
        <v>0</v>
      </c>
      <c r="U201" s="176">
        <v>0</v>
      </c>
      <c r="V201" s="176">
        <v>0</v>
      </c>
      <c r="W201" s="176">
        <v>0</v>
      </c>
      <c r="X201" s="176">
        <v>0</v>
      </c>
      <c r="Y201" s="176">
        <v>0</v>
      </c>
      <c r="Z201" s="176">
        <v>0</v>
      </c>
      <c r="AA201" s="176">
        <v>0</v>
      </c>
      <c r="AB201" s="176">
        <v>0</v>
      </c>
      <c r="AC201" s="176">
        <v>0</v>
      </c>
      <c r="AD201" s="176">
        <v>0</v>
      </c>
      <c r="AE201" s="176">
        <v>0</v>
      </c>
      <c r="AF201" s="176">
        <v>0</v>
      </c>
      <c r="AG201" s="176">
        <v>0</v>
      </c>
      <c r="AH201" s="176">
        <v>0</v>
      </c>
      <c r="AI201" s="176">
        <v>0</v>
      </c>
      <c r="AJ201" s="176">
        <v>0</v>
      </c>
      <c r="AK201" s="176">
        <v>0</v>
      </c>
      <c r="AL201" s="176">
        <v>0</v>
      </c>
      <c r="AM201" s="176">
        <v>0</v>
      </c>
      <c r="AN201" s="176">
        <v>0</v>
      </c>
      <c r="AO201" s="176">
        <v>0</v>
      </c>
      <c r="AP201" s="176">
        <v>0</v>
      </c>
      <c r="AQ201" s="176">
        <v>0</v>
      </c>
      <c r="AR201" s="176">
        <v>0</v>
      </c>
    </row>
    <row r="202" spans="1:44" x14ac:dyDescent="0.15">
      <c r="A202" s="171">
        <v>43283</v>
      </c>
      <c r="B202" s="172" t="s">
        <v>781</v>
      </c>
      <c r="C202" s="172" t="s">
        <v>782</v>
      </c>
      <c r="D202" s="172" t="s">
        <v>737</v>
      </c>
      <c r="E202" s="173" t="s">
        <v>46</v>
      </c>
      <c r="F202" s="176">
        <v>0</v>
      </c>
      <c r="G202" s="174">
        <v>0</v>
      </c>
      <c r="H202" s="174">
        <v>0</v>
      </c>
      <c r="I202" s="175">
        <v>0</v>
      </c>
      <c r="J202" s="175">
        <v>0</v>
      </c>
      <c r="K202" s="176">
        <v>0</v>
      </c>
      <c r="L202" s="176">
        <v>0</v>
      </c>
      <c r="M202" s="176">
        <v>0</v>
      </c>
      <c r="N202" s="176">
        <v>0</v>
      </c>
      <c r="O202" s="176">
        <v>0</v>
      </c>
      <c r="P202" s="176">
        <v>0</v>
      </c>
      <c r="Q202" s="176">
        <v>0</v>
      </c>
      <c r="R202" s="176">
        <v>0</v>
      </c>
      <c r="S202" s="176">
        <v>0</v>
      </c>
      <c r="T202" s="176">
        <v>0</v>
      </c>
      <c r="U202" s="176">
        <v>0</v>
      </c>
      <c r="V202" s="176">
        <v>0</v>
      </c>
      <c r="W202" s="176">
        <v>0</v>
      </c>
      <c r="X202" s="176">
        <v>0</v>
      </c>
      <c r="Y202" s="176">
        <v>0</v>
      </c>
      <c r="Z202" s="176">
        <v>0</v>
      </c>
      <c r="AA202" s="176">
        <v>0</v>
      </c>
      <c r="AB202" s="176">
        <v>0</v>
      </c>
      <c r="AC202" s="176">
        <v>0</v>
      </c>
      <c r="AD202" s="176">
        <v>0</v>
      </c>
      <c r="AE202" s="176">
        <v>0</v>
      </c>
      <c r="AF202" s="176">
        <v>0</v>
      </c>
      <c r="AG202" s="176">
        <v>0</v>
      </c>
      <c r="AH202" s="176">
        <v>0</v>
      </c>
      <c r="AI202" s="176">
        <v>0</v>
      </c>
      <c r="AJ202" s="176">
        <v>0</v>
      </c>
      <c r="AK202" s="176">
        <v>0</v>
      </c>
      <c r="AL202" s="176">
        <v>0</v>
      </c>
      <c r="AM202" s="176">
        <v>0</v>
      </c>
      <c r="AN202" s="176">
        <v>0</v>
      </c>
      <c r="AO202" s="176">
        <v>0</v>
      </c>
      <c r="AP202" s="176">
        <v>0</v>
      </c>
      <c r="AQ202" s="176">
        <v>0</v>
      </c>
      <c r="AR202" s="176">
        <v>0</v>
      </c>
    </row>
    <row r="203" spans="1:44" x14ac:dyDescent="0.15">
      <c r="A203" s="171">
        <v>43283</v>
      </c>
      <c r="B203" s="172" t="s">
        <v>771</v>
      </c>
      <c r="C203" s="172" t="s">
        <v>772</v>
      </c>
      <c r="D203" s="172" t="s">
        <v>737</v>
      </c>
      <c r="E203" s="173" t="s">
        <v>46</v>
      </c>
      <c r="F203" s="176">
        <v>0</v>
      </c>
      <c r="G203" s="174">
        <v>0</v>
      </c>
      <c r="H203" s="174">
        <v>0</v>
      </c>
      <c r="I203" s="175">
        <v>0</v>
      </c>
      <c r="J203" s="175">
        <v>0</v>
      </c>
      <c r="K203" s="176">
        <v>0</v>
      </c>
      <c r="L203" s="176">
        <v>0</v>
      </c>
      <c r="M203" s="176">
        <v>0</v>
      </c>
      <c r="N203" s="176">
        <v>0</v>
      </c>
      <c r="O203" s="176">
        <v>0</v>
      </c>
      <c r="P203" s="176">
        <v>0</v>
      </c>
      <c r="Q203" s="176">
        <v>0</v>
      </c>
      <c r="R203" s="176">
        <v>0</v>
      </c>
      <c r="S203" s="176">
        <v>0</v>
      </c>
      <c r="T203" s="176">
        <v>0</v>
      </c>
      <c r="U203" s="176">
        <v>0</v>
      </c>
      <c r="V203" s="176">
        <v>0</v>
      </c>
      <c r="W203" s="176">
        <v>0</v>
      </c>
      <c r="X203" s="176">
        <v>0</v>
      </c>
      <c r="Y203" s="176">
        <v>0</v>
      </c>
      <c r="Z203" s="176">
        <v>0</v>
      </c>
      <c r="AA203" s="176">
        <v>0</v>
      </c>
      <c r="AB203" s="176">
        <v>0</v>
      </c>
      <c r="AC203" s="176">
        <v>0</v>
      </c>
      <c r="AD203" s="176">
        <v>0</v>
      </c>
      <c r="AE203" s="176">
        <v>0</v>
      </c>
      <c r="AF203" s="176">
        <v>0</v>
      </c>
      <c r="AG203" s="176">
        <v>0</v>
      </c>
      <c r="AH203" s="176">
        <v>0</v>
      </c>
      <c r="AI203" s="176">
        <v>0</v>
      </c>
      <c r="AJ203" s="176">
        <v>0</v>
      </c>
      <c r="AK203" s="176">
        <v>0</v>
      </c>
      <c r="AL203" s="176">
        <v>0</v>
      </c>
      <c r="AM203" s="176">
        <v>0</v>
      </c>
      <c r="AN203" s="176">
        <v>0</v>
      </c>
      <c r="AO203" s="176">
        <v>0</v>
      </c>
      <c r="AP203" s="176">
        <v>0</v>
      </c>
      <c r="AQ203" s="176">
        <v>0</v>
      </c>
      <c r="AR203" s="176">
        <v>0</v>
      </c>
    </row>
    <row r="204" spans="1:44" x14ac:dyDescent="0.15">
      <c r="A204" s="171">
        <v>43283</v>
      </c>
      <c r="B204" s="172" t="s">
        <v>230</v>
      </c>
      <c r="C204" s="172" t="s">
        <v>145</v>
      </c>
      <c r="D204" s="172" t="s">
        <v>733</v>
      </c>
      <c r="E204" s="173" t="s">
        <v>732</v>
      </c>
      <c r="F204" s="176">
        <v>14</v>
      </c>
      <c r="G204" s="174">
        <v>0.43</v>
      </c>
      <c r="H204" s="174">
        <v>0</v>
      </c>
      <c r="I204" s="175">
        <v>746.81</v>
      </c>
      <c r="J204" s="175">
        <v>53.34</v>
      </c>
      <c r="K204" s="176">
        <v>0</v>
      </c>
      <c r="L204" s="176">
        <v>0</v>
      </c>
      <c r="M204" s="176">
        <v>0</v>
      </c>
      <c r="N204" s="176">
        <v>0</v>
      </c>
      <c r="O204" s="176">
        <v>0</v>
      </c>
      <c r="P204" s="176">
        <v>0</v>
      </c>
      <c r="Q204" s="176">
        <v>0</v>
      </c>
      <c r="R204" s="176">
        <v>0</v>
      </c>
      <c r="S204" s="176">
        <v>0</v>
      </c>
      <c r="T204" s="176">
        <v>3</v>
      </c>
      <c r="U204" s="176">
        <v>0</v>
      </c>
      <c r="V204" s="176">
        <v>0</v>
      </c>
      <c r="W204" s="176">
        <v>1</v>
      </c>
      <c r="X204" s="176">
        <v>0</v>
      </c>
      <c r="Y204" s="176">
        <v>3</v>
      </c>
      <c r="Z204" s="176">
        <v>0</v>
      </c>
      <c r="AA204" s="176">
        <v>2</v>
      </c>
      <c r="AB204" s="176">
        <v>0</v>
      </c>
      <c r="AC204" s="176">
        <v>0</v>
      </c>
      <c r="AD204" s="176">
        <v>0</v>
      </c>
      <c r="AE204" s="176">
        <v>0</v>
      </c>
      <c r="AF204" s="176">
        <v>0</v>
      </c>
      <c r="AG204" s="176">
        <v>0</v>
      </c>
      <c r="AH204" s="176">
        <v>0</v>
      </c>
      <c r="AI204" s="176">
        <v>3</v>
      </c>
      <c r="AJ204" s="176">
        <v>0</v>
      </c>
      <c r="AK204" s="176">
        <v>1</v>
      </c>
      <c r="AL204" s="176">
        <v>1</v>
      </c>
      <c r="AM204" s="176">
        <v>0</v>
      </c>
      <c r="AN204" s="176">
        <v>0</v>
      </c>
      <c r="AO204" s="176">
        <v>0</v>
      </c>
      <c r="AP204" s="176">
        <v>0</v>
      </c>
      <c r="AQ204" s="176">
        <v>0</v>
      </c>
      <c r="AR204" s="176">
        <v>0</v>
      </c>
    </row>
    <row r="205" spans="1:44" x14ac:dyDescent="0.15">
      <c r="A205" s="171">
        <v>43283</v>
      </c>
      <c r="B205" s="172" t="s">
        <v>249</v>
      </c>
      <c r="C205" s="172" t="s">
        <v>104</v>
      </c>
      <c r="D205" s="172" t="s">
        <v>756</v>
      </c>
      <c r="E205" s="173" t="s">
        <v>732</v>
      </c>
      <c r="F205" s="176">
        <v>12</v>
      </c>
      <c r="G205" s="174">
        <v>0.92</v>
      </c>
      <c r="H205" s="174">
        <v>0.27</v>
      </c>
      <c r="I205" s="175">
        <v>532.05999999999995</v>
      </c>
      <c r="J205" s="175">
        <v>44.34</v>
      </c>
      <c r="K205" s="176">
        <v>0</v>
      </c>
      <c r="L205" s="176">
        <v>0</v>
      </c>
      <c r="M205" s="176">
        <v>0</v>
      </c>
      <c r="N205" s="176">
        <v>1</v>
      </c>
      <c r="O205" s="176">
        <v>0</v>
      </c>
      <c r="P205" s="176">
        <v>0</v>
      </c>
      <c r="Q205" s="176">
        <v>0</v>
      </c>
      <c r="R205" s="176">
        <v>0</v>
      </c>
      <c r="S205" s="176">
        <v>0</v>
      </c>
      <c r="T205" s="176">
        <v>4</v>
      </c>
      <c r="U205" s="176">
        <v>0</v>
      </c>
      <c r="V205" s="176">
        <v>0</v>
      </c>
      <c r="W205" s="176">
        <v>0</v>
      </c>
      <c r="X205" s="176">
        <v>0</v>
      </c>
      <c r="Y205" s="176">
        <v>2</v>
      </c>
      <c r="Z205" s="176">
        <v>0</v>
      </c>
      <c r="AA205" s="176">
        <v>1</v>
      </c>
      <c r="AB205" s="176">
        <v>0</v>
      </c>
      <c r="AC205" s="176">
        <v>0</v>
      </c>
      <c r="AD205" s="176">
        <v>0</v>
      </c>
      <c r="AE205" s="176">
        <v>0</v>
      </c>
      <c r="AF205" s="176">
        <v>0</v>
      </c>
      <c r="AG205" s="176">
        <v>0</v>
      </c>
      <c r="AH205" s="176">
        <v>0</v>
      </c>
      <c r="AI205" s="176">
        <v>2</v>
      </c>
      <c r="AJ205" s="176">
        <v>0</v>
      </c>
      <c r="AK205" s="176">
        <v>0</v>
      </c>
      <c r="AL205" s="176">
        <v>1</v>
      </c>
      <c r="AM205" s="176">
        <v>0</v>
      </c>
      <c r="AN205" s="176">
        <v>0</v>
      </c>
      <c r="AO205" s="176">
        <v>0</v>
      </c>
      <c r="AP205" s="176">
        <v>1</v>
      </c>
      <c r="AQ205" s="176">
        <v>0</v>
      </c>
      <c r="AR205" s="176">
        <v>0</v>
      </c>
    </row>
    <row r="206" spans="1:44" x14ac:dyDescent="0.15">
      <c r="A206" s="171">
        <v>43283</v>
      </c>
      <c r="B206" s="172" t="s">
        <v>204</v>
      </c>
      <c r="C206" s="172" t="s">
        <v>89</v>
      </c>
      <c r="D206" s="172" t="s">
        <v>752</v>
      </c>
      <c r="E206" s="173" t="s">
        <v>739</v>
      </c>
      <c r="F206" s="176">
        <v>19</v>
      </c>
      <c r="G206" s="174">
        <v>0.84</v>
      </c>
      <c r="H206" s="174">
        <v>0.25</v>
      </c>
      <c r="I206" s="175">
        <v>797.25</v>
      </c>
      <c r="J206" s="175">
        <v>41.96</v>
      </c>
      <c r="K206" s="176">
        <v>0</v>
      </c>
      <c r="L206" s="176">
        <v>0</v>
      </c>
      <c r="M206" s="176">
        <v>0</v>
      </c>
      <c r="N206" s="176">
        <v>2</v>
      </c>
      <c r="O206" s="176">
        <v>0</v>
      </c>
      <c r="P206" s="176">
        <v>1</v>
      </c>
      <c r="Q206" s="176">
        <v>0</v>
      </c>
      <c r="R206" s="176">
        <v>0</v>
      </c>
      <c r="S206" s="176">
        <v>0</v>
      </c>
      <c r="T206" s="176">
        <v>5</v>
      </c>
      <c r="U206" s="176">
        <v>0</v>
      </c>
      <c r="V206" s="176">
        <v>0</v>
      </c>
      <c r="W206" s="176">
        <v>0</v>
      </c>
      <c r="X206" s="176">
        <v>0</v>
      </c>
      <c r="Y206" s="176">
        <v>6</v>
      </c>
      <c r="Z206" s="176">
        <v>0</v>
      </c>
      <c r="AA206" s="176">
        <v>0</v>
      </c>
      <c r="AB206" s="176">
        <v>0</v>
      </c>
      <c r="AC206" s="176">
        <v>0</v>
      </c>
      <c r="AD206" s="176">
        <v>0</v>
      </c>
      <c r="AE206" s="176">
        <v>0</v>
      </c>
      <c r="AF206" s="176">
        <v>0</v>
      </c>
      <c r="AG206" s="176">
        <v>0</v>
      </c>
      <c r="AH206" s="176">
        <v>0</v>
      </c>
      <c r="AI206" s="176">
        <v>3</v>
      </c>
      <c r="AJ206" s="176">
        <v>0</v>
      </c>
      <c r="AK206" s="176">
        <v>1</v>
      </c>
      <c r="AL206" s="176">
        <v>0</v>
      </c>
      <c r="AM206" s="176">
        <v>0</v>
      </c>
      <c r="AN206" s="176">
        <v>0</v>
      </c>
      <c r="AO206" s="176">
        <v>0</v>
      </c>
      <c r="AP206" s="176">
        <v>1</v>
      </c>
      <c r="AQ206" s="176">
        <v>0</v>
      </c>
      <c r="AR206" s="176">
        <v>0</v>
      </c>
    </row>
    <row r="207" spans="1:44" x14ac:dyDescent="0.15">
      <c r="A207" s="171">
        <v>43283</v>
      </c>
      <c r="B207" s="172" t="s">
        <v>757</v>
      </c>
      <c r="C207" s="172" t="s">
        <v>758</v>
      </c>
      <c r="D207" s="172" t="s">
        <v>737</v>
      </c>
      <c r="E207" s="173" t="s">
        <v>46</v>
      </c>
      <c r="F207" s="176">
        <v>0</v>
      </c>
      <c r="G207" s="174">
        <v>0</v>
      </c>
      <c r="H207" s="174">
        <v>0</v>
      </c>
      <c r="I207" s="175">
        <v>0</v>
      </c>
      <c r="J207" s="175">
        <v>0</v>
      </c>
      <c r="K207" s="176">
        <v>0</v>
      </c>
      <c r="L207" s="176">
        <v>0</v>
      </c>
      <c r="M207" s="176">
        <v>0</v>
      </c>
      <c r="N207" s="176">
        <v>0</v>
      </c>
      <c r="O207" s="176">
        <v>0</v>
      </c>
      <c r="P207" s="176">
        <v>0</v>
      </c>
      <c r="Q207" s="176">
        <v>0</v>
      </c>
      <c r="R207" s="176">
        <v>0</v>
      </c>
      <c r="S207" s="176">
        <v>0</v>
      </c>
      <c r="T207" s="176">
        <v>0</v>
      </c>
      <c r="U207" s="176">
        <v>0</v>
      </c>
      <c r="V207" s="176">
        <v>0</v>
      </c>
      <c r="W207" s="176">
        <v>0</v>
      </c>
      <c r="X207" s="176">
        <v>0</v>
      </c>
      <c r="Y207" s="176">
        <v>0</v>
      </c>
      <c r="Z207" s="176">
        <v>0</v>
      </c>
      <c r="AA207" s="176">
        <v>0</v>
      </c>
      <c r="AB207" s="176">
        <v>0</v>
      </c>
      <c r="AC207" s="176">
        <v>0</v>
      </c>
      <c r="AD207" s="176">
        <v>0</v>
      </c>
      <c r="AE207" s="176">
        <v>0</v>
      </c>
      <c r="AF207" s="176">
        <v>0</v>
      </c>
      <c r="AG207" s="176">
        <v>0</v>
      </c>
      <c r="AH207" s="176">
        <v>0</v>
      </c>
      <c r="AI207" s="176">
        <v>0</v>
      </c>
      <c r="AJ207" s="176">
        <v>0</v>
      </c>
      <c r="AK207" s="176">
        <v>0</v>
      </c>
      <c r="AL207" s="176">
        <v>0</v>
      </c>
      <c r="AM207" s="176">
        <v>0</v>
      </c>
      <c r="AN207" s="176">
        <v>0</v>
      </c>
      <c r="AO207" s="176">
        <v>0</v>
      </c>
      <c r="AP207" s="176">
        <v>0</v>
      </c>
      <c r="AQ207" s="176">
        <v>0</v>
      </c>
      <c r="AR207" s="176">
        <v>0</v>
      </c>
    </row>
    <row r="208" spans="1:44" x14ac:dyDescent="0.15">
      <c r="A208" s="171">
        <v>43283</v>
      </c>
      <c r="B208" s="172" t="s">
        <v>223</v>
      </c>
      <c r="C208" s="172" t="s">
        <v>109</v>
      </c>
      <c r="D208" s="172" t="s">
        <v>766</v>
      </c>
      <c r="E208" s="173" t="s">
        <v>732</v>
      </c>
      <c r="F208" s="176">
        <v>19</v>
      </c>
      <c r="G208" s="174">
        <v>1</v>
      </c>
      <c r="H208" s="174">
        <v>0</v>
      </c>
      <c r="I208" s="175">
        <v>722.56</v>
      </c>
      <c r="J208" s="175">
        <v>38.03</v>
      </c>
      <c r="K208" s="176">
        <v>0</v>
      </c>
      <c r="L208" s="176">
        <v>0</v>
      </c>
      <c r="M208" s="176">
        <v>1</v>
      </c>
      <c r="N208" s="176">
        <v>1</v>
      </c>
      <c r="O208" s="176">
        <v>0</v>
      </c>
      <c r="P208" s="176">
        <v>2</v>
      </c>
      <c r="Q208" s="176">
        <v>0</v>
      </c>
      <c r="R208" s="176">
        <v>1</v>
      </c>
      <c r="S208" s="176">
        <v>0</v>
      </c>
      <c r="T208" s="176">
        <v>3</v>
      </c>
      <c r="U208" s="176">
        <v>0</v>
      </c>
      <c r="V208" s="176">
        <v>0</v>
      </c>
      <c r="W208" s="176">
        <v>0</v>
      </c>
      <c r="X208" s="176">
        <v>0</v>
      </c>
      <c r="Y208" s="176">
        <v>4</v>
      </c>
      <c r="Z208" s="176">
        <v>0</v>
      </c>
      <c r="AA208" s="176">
        <v>1</v>
      </c>
      <c r="AB208" s="176">
        <v>0</v>
      </c>
      <c r="AC208" s="176">
        <v>0</v>
      </c>
      <c r="AD208" s="176">
        <v>0</v>
      </c>
      <c r="AE208" s="176">
        <v>0</v>
      </c>
      <c r="AF208" s="176">
        <v>0</v>
      </c>
      <c r="AG208" s="176">
        <v>0</v>
      </c>
      <c r="AH208" s="176">
        <v>0</v>
      </c>
      <c r="AI208" s="176">
        <v>4</v>
      </c>
      <c r="AJ208" s="176">
        <v>1</v>
      </c>
      <c r="AK208" s="176">
        <v>0</v>
      </c>
      <c r="AL208" s="176">
        <v>0</v>
      </c>
      <c r="AM208" s="176">
        <v>0</v>
      </c>
      <c r="AN208" s="176">
        <v>0</v>
      </c>
      <c r="AO208" s="176">
        <v>0</v>
      </c>
      <c r="AP208" s="176">
        <v>1</v>
      </c>
      <c r="AQ208" s="176">
        <v>0</v>
      </c>
      <c r="AR208" s="176">
        <v>0</v>
      </c>
    </row>
    <row r="209" spans="1:44" x14ac:dyDescent="0.15">
      <c r="A209" s="171">
        <v>43283</v>
      </c>
      <c r="B209" s="172" t="s">
        <v>182</v>
      </c>
      <c r="C209" s="172" t="s">
        <v>105</v>
      </c>
      <c r="D209" s="172" t="s">
        <v>729</v>
      </c>
      <c r="E209" s="173" t="s">
        <v>739</v>
      </c>
      <c r="F209" s="176">
        <v>21</v>
      </c>
      <c r="G209" s="174">
        <v>0.28999999999999998</v>
      </c>
      <c r="H209" s="174">
        <v>0</v>
      </c>
      <c r="I209" s="175">
        <v>727.89</v>
      </c>
      <c r="J209" s="175">
        <v>34.659999999999997</v>
      </c>
      <c r="K209" s="176">
        <v>0</v>
      </c>
      <c r="L209" s="176">
        <v>0</v>
      </c>
      <c r="M209" s="176">
        <v>1</v>
      </c>
      <c r="N209" s="176">
        <v>0</v>
      </c>
      <c r="O209" s="176">
        <v>0</v>
      </c>
      <c r="P209" s="176">
        <v>1</v>
      </c>
      <c r="Q209" s="176">
        <v>0</v>
      </c>
      <c r="R209" s="176">
        <v>0</v>
      </c>
      <c r="S209" s="176">
        <v>0</v>
      </c>
      <c r="T209" s="176">
        <v>5</v>
      </c>
      <c r="U209" s="176">
        <v>0</v>
      </c>
      <c r="V209" s="176">
        <v>0</v>
      </c>
      <c r="W209" s="176">
        <v>1</v>
      </c>
      <c r="X209" s="176">
        <v>0</v>
      </c>
      <c r="Y209" s="176">
        <v>2</v>
      </c>
      <c r="Z209" s="176">
        <v>0</v>
      </c>
      <c r="AA209" s="176">
        <v>0</v>
      </c>
      <c r="AB209" s="176">
        <v>0</v>
      </c>
      <c r="AC209" s="176">
        <v>0</v>
      </c>
      <c r="AD209" s="176">
        <v>0</v>
      </c>
      <c r="AE209" s="176">
        <v>0</v>
      </c>
      <c r="AF209" s="176">
        <v>0</v>
      </c>
      <c r="AG209" s="176">
        <v>0</v>
      </c>
      <c r="AH209" s="176">
        <v>0</v>
      </c>
      <c r="AI209" s="176">
        <v>8</v>
      </c>
      <c r="AJ209" s="176">
        <v>1</v>
      </c>
      <c r="AK209" s="176">
        <v>1</v>
      </c>
      <c r="AL209" s="176">
        <v>0</v>
      </c>
      <c r="AM209" s="176">
        <v>0</v>
      </c>
      <c r="AN209" s="176">
        <v>0</v>
      </c>
      <c r="AO209" s="176">
        <v>0</v>
      </c>
      <c r="AP209" s="176">
        <v>1</v>
      </c>
      <c r="AQ209" s="176">
        <v>0</v>
      </c>
      <c r="AR209" s="176">
        <v>0</v>
      </c>
    </row>
    <row r="210" spans="1:44" x14ac:dyDescent="0.15">
      <c r="A210" s="171">
        <v>43283</v>
      </c>
      <c r="B210" s="172" t="s">
        <v>254</v>
      </c>
      <c r="C210" s="172" t="s">
        <v>116</v>
      </c>
      <c r="D210" s="172" t="s">
        <v>742</v>
      </c>
      <c r="E210" s="173" t="s">
        <v>746</v>
      </c>
      <c r="F210" s="176">
        <v>9</v>
      </c>
      <c r="G210" s="174">
        <v>0.89</v>
      </c>
      <c r="H210" s="174">
        <v>0.62</v>
      </c>
      <c r="I210" s="175">
        <v>658.62</v>
      </c>
      <c r="J210" s="175">
        <v>73.180000000000007</v>
      </c>
      <c r="K210" s="176">
        <v>0</v>
      </c>
      <c r="L210" s="176">
        <v>0</v>
      </c>
      <c r="M210" s="176">
        <v>0</v>
      </c>
      <c r="N210" s="176">
        <v>0</v>
      </c>
      <c r="O210" s="176">
        <v>0</v>
      </c>
      <c r="P210" s="176">
        <v>1</v>
      </c>
      <c r="Q210" s="176">
        <v>0</v>
      </c>
      <c r="R210" s="176">
        <v>0</v>
      </c>
      <c r="S210" s="176">
        <v>0</v>
      </c>
      <c r="T210" s="176">
        <v>1</v>
      </c>
      <c r="U210" s="176">
        <v>0</v>
      </c>
      <c r="V210" s="176">
        <v>0</v>
      </c>
      <c r="W210" s="176">
        <v>0</v>
      </c>
      <c r="X210" s="176">
        <v>0</v>
      </c>
      <c r="Y210" s="176">
        <v>4</v>
      </c>
      <c r="Z210" s="176">
        <v>0</v>
      </c>
      <c r="AA210" s="176">
        <v>0</v>
      </c>
      <c r="AB210" s="176">
        <v>0</v>
      </c>
      <c r="AC210" s="176">
        <v>0</v>
      </c>
      <c r="AD210" s="176">
        <v>0</v>
      </c>
      <c r="AE210" s="176">
        <v>0</v>
      </c>
      <c r="AF210" s="176">
        <v>0</v>
      </c>
      <c r="AG210" s="176">
        <v>0</v>
      </c>
      <c r="AH210" s="176">
        <v>0</v>
      </c>
      <c r="AI210" s="176">
        <v>2</v>
      </c>
      <c r="AJ210" s="176">
        <v>0</v>
      </c>
      <c r="AK210" s="176">
        <v>1</v>
      </c>
      <c r="AL210" s="176">
        <v>0</v>
      </c>
      <c r="AM210" s="176">
        <v>0</v>
      </c>
      <c r="AN210" s="176">
        <v>0</v>
      </c>
      <c r="AO210" s="176">
        <v>0</v>
      </c>
      <c r="AP210" s="176">
        <v>0</v>
      </c>
      <c r="AQ210" s="176">
        <v>0</v>
      </c>
      <c r="AR210" s="176">
        <v>0</v>
      </c>
    </row>
    <row r="211" spans="1:44" x14ac:dyDescent="0.15">
      <c r="A211" s="171">
        <v>43283</v>
      </c>
      <c r="B211" s="172" t="s">
        <v>218</v>
      </c>
      <c r="C211" s="172" t="s">
        <v>122</v>
      </c>
      <c r="D211" s="172" t="s">
        <v>741</v>
      </c>
      <c r="E211" s="173" t="s">
        <v>732</v>
      </c>
      <c r="F211" s="176">
        <v>18</v>
      </c>
      <c r="G211" s="174">
        <v>0.61</v>
      </c>
      <c r="H211" s="174">
        <v>0.18</v>
      </c>
      <c r="I211" s="175">
        <v>730.01</v>
      </c>
      <c r="J211" s="175">
        <v>40.56</v>
      </c>
      <c r="K211" s="176">
        <v>0</v>
      </c>
      <c r="L211" s="176">
        <v>0</v>
      </c>
      <c r="M211" s="176">
        <v>0</v>
      </c>
      <c r="N211" s="176">
        <v>0</v>
      </c>
      <c r="O211" s="176">
        <v>0</v>
      </c>
      <c r="P211" s="176">
        <v>1</v>
      </c>
      <c r="Q211" s="176">
        <v>0</v>
      </c>
      <c r="R211" s="176">
        <v>1</v>
      </c>
      <c r="S211" s="176">
        <v>0</v>
      </c>
      <c r="T211" s="176">
        <v>3</v>
      </c>
      <c r="U211" s="176">
        <v>0</v>
      </c>
      <c r="V211" s="176">
        <v>0</v>
      </c>
      <c r="W211" s="176">
        <v>1</v>
      </c>
      <c r="X211" s="176">
        <v>0</v>
      </c>
      <c r="Y211" s="176">
        <v>2</v>
      </c>
      <c r="Z211" s="176">
        <v>0</v>
      </c>
      <c r="AA211" s="176">
        <v>3</v>
      </c>
      <c r="AB211" s="176">
        <v>0</v>
      </c>
      <c r="AC211" s="176">
        <v>0</v>
      </c>
      <c r="AD211" s="176">
        <v>0</v>
      </c>
      <c r="AE211" s="176">
        <v>0</v>
      </c>
      <c r="AF211" s="176">
        <v>0</v>
      </c>
      <c r="AG211" s="176">
        <v>0</v>
      </c>
      <c r="AH211" s="176">
        <v>0</v>
      </c>
      <c r="AI211" s="176">
        <v>4</v>
      </c>
      <c r="AJ211" s="176">
        <v>0</v>
      </c>
      <c r="AK211" s="176">
        <v>3</v>
      </c>
      <c r="AL211" s="176">
        <v>0</v>
      </c>
      <c r="AM211" s="176">
        <v>0</v>
      </c>
      <c r="AN211" s="176">
        <v>0</v>
      </c>
      <c r="AO211" s="176">
        <v>0</v>
      </c>
      <c r="AP211" s="176">
        <v>0</v>
      </c>
      <c r="AQ211" s="176">
        <v>0</v>
      </c>
      <c r="AR211" s="176">
        <v>0</v>
      </c>
    </row>
    <row r="212" spans="1:44" x14ac:dyDescent="0.15">
      <c r="A212" s="171">
        <v>43283</v>
      </c>
      <c r="B212" s="172" t="s">
        <v>180</v>
      </c>
      <c r="C212" s="172" t="s">
        <v>101</v>
      </c>
      <c r="D212" s="172" t="s">
        <v>731</v>
      </c>
      <c r="E212" s="173" t="s">
        <v>732</v>
      </c>
      <c r="F212" s="176">
        <v>22</v>
      </c>
      <c r="G212" s="174">
        <v>0.32</v>
      </c>
      <c r="H212" s="174">
        <v>0</v>
      </c>
      <c r="I212" s="175">
        <v>791.88</v>
      </c>
      <c r="J212" s="175">
        <v>35.99</v>
      </c>
      <c r="K212" s="176">
        <v>0</v>
      </c>
      <c r="L212" s="176">
        <v>0</v>
      </c>
      <c r="M212" s="176">
        <v>1</v>
      </c>
      <c r="N212" s="176">
        <v>0</v>
      </c>
      <c r="O212" s="176">
        <v>0</v>
      </c>
      <c r="P212" s="176">
        <v>2</v>
      </c>
      <c r="Q212" s="176">
        <v>0</v>
      </c>
      <c r="R212" s="176">
        <v>1</v>
      </c>
      <c r="S212" s="176">
        <v>0</v>
      </c>
      <c r="T212" s="176">
        <v>2</v>
      </c>
      <c r="U212" s="176">
        <v>0</v>
      </c>
      <c r="V212" s="176">
        <v>0</v>
      </c>
      <c r="W212" s="176">
        <v>1</v>
      </c>
      <c r="X212" s="176">
        <v>0</v>
      </c>
      <c r="Y212" s="176">
        <v>5</v>
      </c>
      <c r="Z212" s="176">
        <v>0</v>
      </c>
      <c r="AA212" s="176">
        <v>1</v>
      </c>
      <c r="AB212" s="176">
        <v>0</v>
      </c>
      <c r="AC212" s="176">
        <v>0</v>
      </c>
      <c r="AD212" s="176">
        <v>0</v>
      </c>
      <c r="AE212" s="176">
        <v>0</v>
      </c>
      <c r="AF212" s="176">
        <v>0</v>
      </c>
      <c r="AG212" s="176">
        <v>0</v>
      </c>
      <c r="AH212" s="176">
        <v>0</v>
      </c>
      <c r="AI212" s="176">
        <v>7</v>
      </c>
      <c r="AJ212" s="176">
        <v>0</v>
      </c>
      <c r="AK212" s="176">
        <v>0</v>
      </c>
      <c r="AL212" s="176">
        <v>1</v>
      </c>
      <c r="AM212" s="176">
        <v>0</v>
      </c>
      <c r="AN212" s="176">
        <v>0</v>
      </c>
      <c r="AO212" s="176">
        <v>0</v>
      </c>
      <c r="AP212" s="176">
        <v>1</v>
      </c>
      <c r="AQ212" s="176">
        <v>0</v>
      </c>
      <c r="AR212" s="176">
        <v>0</v>
      </c>
    </row>
    <row r="213" spans="1:44" x14ac:dyDescent="0.15">
      <c r="A213" s="171">
        <v>43283</v>
      </c>
      <c r="B213" s="172" t="s">
        <v>265</v>
      </c>
      <c r="C213" s="172" t="s">
        <v>371</v>
      </c>
      <c r="D213" s="172" t="s">
        <v>740</v>
      </c>
      <c r="E213" s="173" t="s">
        <v>46</v>
      </c>
      <c r="F213" s="176">
        <v>0</v>
      </c>
      <c r="G213" s="174">
        <v>0</v>
      </c>
      <c r="H213" s="174">
        <v>0</v>
      </c>
      <c r="I213" s="175">
        <v>0</v>
      </c>
      <c r="J213" s="175">
        <v>0</v>
      </c>
      <c r="K213" s="176">
        <v>0</v>
      </c>
      <c r="L213" s="176">
        <v>0</v>
      </c>
      <c r="M213" s="176">
        <v>0</v>
      </c>
      <c r="N213" s="176">
        <v>0</v>
      </c>
      <c r="O213" s="176">
        <v>0</v>
      </c>
      <c r="P213" s="176">
        <v>0</v>
      </c>
      <c r="Q213" s="176">
        <v>0</v>
      </c>
      <c r="R213" s="176">
        <v>0</v>
      </c>
      <c r="S213" s="176">
        <v>0</v>
      </c>
      <c r="T213" s="176">
        <v>0</v>
      </c>
      <c r="U213" s="176">
        <v>0</v>
      </c>
      <c r="V213" s="176">
        <v>0</v>
      </c>
      <c r="W213" s="176">
        <v>0</v>
      </c>
      <c r="X213" s="176">
        <v>0</v>
      </c>
      <c r="Y213" s="176">
        <v>0</v>
      </c>
      <c r="Z213" s="176">
        <v>0</v>
      </c>
      <c r="AA213" s="176">
        <v>0</v>
      </c>
      <c r="AB213" s="176">
        <v>0</v>
      </c>
      <c r="AC213" s="176">
        <v>0</v>
      </c>
      <c r="AD213" s="176">
        <v>0</v>
      </c>
      <c r="AE213" s="176">
        <v>0</v>
      </c>
      <c r="AF213" s="176">
        <v>0</v>
      </c>
      <c r="AG213" s="176">
        <v>0</v>
      </c>
      <c r="AH213" s="176">
        <v>0</v>
      </c>
      <c r="AI213" s="176">
        <v>0</v>
      </c>
      <c r="AJ213" s="176">
        <v>0</v>
      </c>
      <c r="AK213" s="176">
        <v>0</v>
      </c>
      <c r="AL213" s="176">
        <v>0</v>
      </c>
      <c r="AM213" s="176">
        <v>0</v>
      </c>
      <c r="AN213" s="176">
        <v>0</v>
      </c>
      <c r="AO213" s="176">
        <v>0</v>
      </c>
      <c r="AP213" s="176">
        <v>0</v>
      </c>
      <c r="AQ213" s="176">
        <v>0</v>
      </c>
      <c r="AR213" s="176">
        <v>0</v>
      </c>
    </row>
    <row r="214" spans="1:44" x14ac:dyDescent="0.15">
      <c r="A214" s="171">
        <v>43283</v>
      </c>
      <c r="B214" s="172" t="s">
        <v>206</v>
      </c>
      <c r="C214" s="172" t="s">
        <v>167</v>
      </c>
      <c r="D214" s="172" t="s">
        <v>752</v>
      </c>
      <c r="E214" s="173" t="s">
        <v>732</v>
      </c>
      <c r="F214" s="176">
        <v>17</v>
      </c>
      <c r="G214" s="174">
        <v>0.88</v>
      </c>
      <c r="H214" s="174">
        <v>0</v>
      </c>
      <c r="I214" s="175">
        <v>824.58</v>
      </c>
      <c r="J214" s="175">
        <v>48.5</v>
      </c>
      <c r="K214" s="176">
        <v>0</v>
      </c>
      <c r="L214" s="176">
        <v>0</v>
      </c>
      <c r="M214" s="176">
        <v>2</v>
      </c>
      <c r="N214" s="176">
        <v>1</v>
      </c>
      <c r="O214" s="176">
        <v>0</v>
      </c>
      <c r="P214" s="176">
        <v>1</v>
      </c>
      <c r="Q214" s="176">
        <v>0</v>
      </c>
      <c r="R214" s="176">
        <v>0</v>
      </c>
      <c r="S214" s="176">
        <v>0</v>
      </c>
      <c r="T214" s="176">
        <v>4</v>
      </c>
      <c r="U214" s="176">
        <v>0</v>
      </c>
      <c r="V214" s="176">
        <v>0</v>
      </c>
      <c r="W214" s="176">
        <v>2</v>
      </c>
      <c r="X214" s="176">
        <v>0</v>
      </c>
      <c r="Y214" s="176">
        <v>2</v>
      </c>
      <c r="Z214" s="176">
        <v>0</v>
      </c>
      <c r="AA214" s="176">
        <v>0</v>
      </c>
      <c r="AB214" s="176">
        <v>0</v>
      </c>
      <c r="AC214" s="176">
        <v>0</v>
      </c>
      <c r="AD214" s="176">
        <v>0</v>
      </c>
      <c r="AE214" s="176">
        <v>0</v>
      </c>
      <c r="AF214" s="176">
        <v>0</v>
      </c>
      <c r="AG214" s="176">
        <v>0</v>
      </c>
      <c r="AH214" s="176">
        <v>0</v>
      </c>
      <c r="AI214" s="176">
        <v>4</v>
      </c>
      <c r="AJ214" s="176">
        <v>0</v>
      </c>
      <c r="AK214" s="176">
        <v>0</v>
      </c>
      <c r="AL214" s="176">
        <v>0</v>
      </c>
      <c r="AM214" s="176">
        <v>0</v>
      </c>
      <c r="AN214" s="176">
        <v>0</v>
      </c>
      <c r="AO214" s="176">
        <v>0</v>
      </c>
      <c r="AP214" s="176">
        <v>1</v>
      </c>
      <c r="AQ214" s="176">
        <v>0</v>
      </c>
      <c r="AR214" s="176">
        <v>0</v>
      </c>
    </row>
    <row r="215" spans="1:44" x14ac:dyDescent="0.15">
      <c r="A215" s="171">
        <v>43283</v>
      </c>
      <c r="B215" s="172" t="s">
        <v>229</v>
      </c>
      <c r="C215" s="172" t="s">
        <v>112</v>
      </c>
      <c r="D215" s="172" t="s">
        <v>734</v>
      </c>
      <c r="E215" s="173" t="s">
        <v>732</v>
      </c>
      <c r="F215" s="176">
        <v>17</v>
      </c>
      <c r="G215" s="174">
        <v>1</v>
      </c>
      <c r="H215" s="174">
        <v>0.18</v>
      </c>
      <c r="I215" s="175">
        <v>730.73</v>
      </c>
      <c r="J215" s="175">
        <v>42.98</v>
      </c>
      <c r="K215" s="176">
        <v>0</v>
      </c>
      <c r="L215" s="176">
        <v>0</v>
      </c>
      <c r="M215" s="176">
        <v>0</v>
      </c>
      <c r="N215" s="176">
        <v>2</v>
      </c>
      <c r="O215" s="176">
        <v>0</v>
      </c>
      <c r="P215" s="176">
        <v>2</v>
      </c>
      <c r="Q215" s="176">
        <v>0</v>
      </c>
      <c r="R215" s="176">
        <v>0</v>
      </c>
      <c r="S215" s="176">
        <v>0</v>
      </c>
      <c r="T215" s="176">
        <v>3</v>
      </c>
      <c r="U215" s="176">
        <v>0</v>
      </c>
      <c r="V215" s="176">
        <v>0</v>
      </c>
      <c r="W215" s="176">
        <v>1</v>
      </c>
      <c r="X215" s="176">
        <v>0</v>
      </c>
      <c r="Y215" s="176">
        <v>1</v>
      </c>
      <c r="Z215" s="176">
        <v>0</v>
      </c>
      <c r="AA215" s="176">
        <v>1</v>
      </c>
      <c r="AB215" s="176">
        <v>0</v>
      </c>
      <c r="AC215" s="176">
        <v>0</v>
      </c>
      <c r="AD215" s="176">
        <v>0</v>
      </c>
      <c r="AE215" s="176">
        <v>0</v>
      </c>
      <c r="AF215" s="176">
        <v>0</v>
      </c>
      <c r="AG215" s="176">
        <v>0</v>
      </c>
      <c r="AH215" s="176">
        <v>0</v>
      </c>
      <c r="AI215" s="176">
        <v>4</v>
      </c>
      <c r="AJ215" s="176">
        <v>0</v>
      </c>
      <c r="AK215" s="176">
        <v>2</v>
      </c>
      <c r="AL215" s="176">
        <v>1</v>
      </c>
      <c r="AM215" s="176">
        <v>0</v>
      </c>
      <c r="AN215" s="176">
        <v>0</v>
      </c>
      <c r="AO215" s="176">
        <v>0</v>
      </c>
      <c r="AP215" s="176">
        <v>0</v>
      </c>
      <c r="AQ215" s="176">
        <v>0</v>
      </c>
      <c r="AR215" s="176">
        <v>0</v>
      </c>
    </row>
    <row r="216" spans="1:44" x14ac:dyDescent="0.15">
      <c r="A216" s="171">
        <v>43283</v>
      </c>
      <c r="B216" s="172" t="s">
        <v>338</v>
      </c>
      <c r="C216" s="172" t="s">
        <v>339</v>
      </c>
      <c r="D216" s="172" t="s">
        <v>749</v>
      </c>
      <c r="E216" s="173" t="s">
        <v>46</v>
      </c>
      <c r="F216" s="176">
        <v>0</v>
      </c>
      <c r="G216" s="174">
        <v>0</v>
      </c>
      <c r="H216" s="174">
        <v>0</v>
      </c>
      <c r="I216" s="175">
        <v>0</v>
      </c>
      <c r="J216" s="175">
        <v>0</v>
      </c>
      <c r="K216" s="176">
        <v>0</v>
      </c>
      <c r="L216" s="176">
        <v>0</v>
      </c>
      <c r="M216" s="176">
        <v>0</v>
      </c>
      <c r="N216" s="176">
        <v>0</v>
      </c>
      <c r="O216" s="176">
        <v>0</v>
      </c>
      <c r="P216" s="176">
        <v>0</v>
      </c>
      <c r="Q216" s="176">
        <v>0</v>
      </c>
      <c r="R216" s="176">
        <v>0</v>
      </c>
      <c r="S216" s="176">
        <v>0</v>
      </c>
      <c r="T216" s="176">
        <v>0</v>
      </c>
      <c r="U216" s="176">
        <v>0</v>
      </c>
      <c r="V216" s="176">
        <v>0</v>
      </c>
      <c r="W216" s="176">
        <v>0</v>
      </c>
      <c r="X216" s="176">
        <v>0</v>
      </c>
      <c r="Y216" s="176">
        <v>0</v>
      </c>
      <c r="Z216" s="176">
        <v>0</v>
      </c>
      <c r="AA216" s="176">
        <v>0</v>
      </c>
      <c r="AB216" s="176">
        <v>0</v>
      </c>
      <c r="AC216" s="176">
        <v>0</v>
      </c>
      <c r="AD216" s="176">
        <v>0</v>
      </c>
      <c r="AE216" s="176">
        <v>0</v>
      </c>
      <c r="AF216" s="176">
        <v>0</v>
      </c>
      <c r="AG216" s="176">
        <v>0</v>
      </c>
      <c r="AH216" s="176">
        <v>0</v>
      </c>
      <c r="AI216" s="176">
        <v>0</v>
      </c>
      <c r="AJ216" s="176">
        <v>0</v>
      </c>
      <c r="AK216" s="176">
        <v>0</v>
      </c>
      <c r="AL216" s="176">
        <v>0</v>
      </c>
      <c r="AM216" s="176">
        <v>0</v>
      </c>
      <c r="AN216" s="176">
        <v>0</v>
      </c>
      <c r="AO216" s="176">
        <v>0</v>
      </c>
      <c r="AP216" s="176">
        <v>0</v>
      </c>
      <c r="AQ216" s="176">
        <v>0</v>
      </c>
      <c r="AR216" s="176">
        <v>0</v>
      </c>
    </row>
    <row r="217" spans="1:44" x14ac:dyDescent="0.15">
      <c r="A217" s="171">
        <v>43283</v>
      </c>
      <c r="B217" s="172" t="s">
        <v>208</v>
      </c>
      <c r="C217" s="172" t="s">
        <v>97</v>
      </c>
      <c r="D217" s="172" t="s">
        <v>729</v>
      </c>
      <c r="E217" s="173" t="s">
        <v>730</v>
      </c>
      <c r="F217" s="176">
        <v>12</v>
      </c>
      <c r="G217" s="174">
        <v>1</v>
      </c>
      <c r="H217" s="174">
        <v>0</v>
      </c>
      <c r="I217" s="175">
        <v>843.14</v>
      </c>
      <c r="J217" s="175">
        <v>70.260000000000005</v>
      </c>
      <c r="K217" s="176">
        <v>0</v>
      </c>
      <c r="L217" s="176">
        <v>0</v>
      </c>
      <c r="M217" s="176">
        <v>2</v>
      </c>
      <c r="N217" s="176">
        <v>3</v>
      </c>
      <c r="O217" s="176">
        <v>0</v>
      </c>
      <c r="P217" s="176">
        <v>0</v>
      </c>
      <c r="Q217" s="176">
        <v>0</v>
      </c>
      <c r="R217" s="176">
        <v>0</v>
      </c>
      <c r="S217" s="176">
        <v>0</v>
      </c>
      <c r="T217" s="176">
        <v>2</v>
      </c>
      <c r="U217" s="176">
        <v>0</v>
      </c>
      <c r="V217" s="176">
        <v>0</v>
      </c>
      <c r="W217" s="176">
        <v>1</v>
      </c>
      <c r="X217" s="176">
        <v>0</v>
      </c>
      <c r="Y217" s="176">
        <v>2</v>
      </c>
      <c r="Z217" s="176">
        <v>0</v>
      </c>
      <c r="AA217" s="176">
        <v>1</v>
      </c>
      <c r="AB217" s="176">
        <v>0</v>
      </c>
      <c r="AC217" s="176">
        <v>0</v>
      </c>
      <c r="AD217" s="176">
        <v>0</v>
      </c>
      <c r="AE217" s="176">
        <v>0</v>
      </c>
      <c r="AF217" s="176">
        <v>0</v>
      </c>
      <c r="AG217" s="176">
        <v>0</v>
      </c>
      <c r="AH217" s="176">
        <v>0</v>
      </c>
      <c r="AI217" s="176">
        <v>0</v>
      </c>
      <c r="AJ217" s="176">
        <v>0</v>
      </c>
      <c r="AK217" s="176">
        <v>0</v>
      </c>
      <c r="AL217" s="176">
        <v>1</v>
      </c>
      <c r="AM217" s="176">
        <v>0</v>
      </c>
      <c r="AN217" s="176">
        <v>0</v>
      </c>
      <c r="AO217" s="176">
        <v>0</v>
      </c>
      <c r="AP217" s="176">
        <v>0</v>
      </c>
      <c r="AQ217" s="176">
        <v>0</v>
      </c>
      <c r="AR217" s="176">
        <v>0</v>
      </c>
    </row>
    <row r="218" spans="1:44" x14ac:dyDescent="0.15">
      <c r="A218" s="171">
        <v>43283</v>
      </c>
      <c r="B218" s="172" t="s">
        <v>235</v>
      </c>
      <c r="C218" s="172" t="s">
        <v>110</v>
      </c>
      <c r="D218" s="172" t="s">
        <v>731</v>
      </c>
      <c r="E218" s="173" t="s">
        <v>732</v>
      </c>
      <c r="F218" s="176">
        <v>19</v>
      </c>
      <c r="G218" s="174">
        <v>0.53</v>
      </c>
      <c r="H218" s="174">
        <v>0</v>
      </c>
      <c r="I218" s="175">
        <v>724.38</v>
      </c>
      <c r="J218" s="175">
        <v>38.130000000000003</v>
      </c>
      <c r="K218" s="176">
        <v>0</v>
      </c>
      <c r="L218" s="176">
        <v>0</v>
      </c>
      <c r="M218" s="176">
        <v>1</v>
      </c>
      <c r="N218" s="176">
        <v>2</v>
      </c>
      <c r="O218" s="176">
        <v>0</v>
      </c>
      <c r="P218" s="176">
        <v>4</v>
      </c>
      <c r="Q218" s="176">
        <v>0</v>
      </c>
      <c r="R218" s="176">
        <v>0</v>
      </c>
      <c r="S218" s="176">
        <v>0</v>
      </c>
      <c r="T218" s="176">
        <v>2</v>
      </c>
      <c r="U218" s="176">
        <v>0</v>
      </c>
      <c r="V218" s="176">
        <v>0</v>
      </c>
      <c r="W218" s="176">
        <v>1</v>
      </c>
      <c r="X218" s="176">
        <v>0</v>
      </c>
      <c r="Y218" s="176">
        <v>3</v>
      </c>
      <c r="Z218" s="176">
        <v>0</v>
      </c>
      <c r="AA218" s="176">
        <v>1</v>
      </c>
      <c r="AB218" s="176">
        <v>0</v>
      </c>
      <c r="AC218" s="176">
        <v>0</v>
      </c>
      <c r="AD218" s="176">
        <v>0</v>
      </c>
      <c r="AE218" s="176">
        <v>0</v>
      </c>
      <c r="AF218" s="176">
        <v>0</v>
      </c>
      <c r="AG218" s="176">
        <v>0</v>
      </c>
      <c r="AH218" s="176">
        <v>0</v>
      </c>
      <c r="AI218" s="176">
        <v>3</v>
      </c>
      <c r="AJ218" s="176">
        <v>0</v>
      </c>
      <c r="AK218" s="176">
        <v>2</v>
      </c>
      <c r="AL218" s="176">
        <v>0</v>
      </c>
      <c r="AM218" s="176">
        <v>0</v>
      </c>
      <c r="AN218" s="176">
        <v>0</v>
      </c>
      <c r="AO218" s="176">
        <v>0</v>
      </c>
      <c r="AP218" s="176">
        <v>0</v>
      </c>
      <c r="AQ218" s="176">
        <v>0</v>
      </c>
      <c r="AR218" s="176">
        <v>0</v>
      </c>
    </row>
    <row r="219" spans="1:44" x14ac:dyDescent="0.15">
      <c r="A219" s="171">
        <v>43283</v>
      </c>
      <c r="B219" s="172" t="s">
        <v>205</v>
      </c>
      <c r="C219" s="172" t="s">
        <v>131</v>
      </c>
      <c r="D219" s="172" t="s">
        <v>756</v>
      </c>
      <c r="E219" s="173" t="s">
        <v>730</v>
      </c>
      <c r="F219" s="176">
        <v>17</v>
      </c>
      <c r="G219" s="174">
        <v>0.71</v>
      </c>
      <c r="H219" s="174">
        <v>0.08</v>
      </c>
      <c r="I219" s="175">
        <v>755.47</v>
      </c>
      <c r="J219" s="175">
        <v>44.44</v>
      </c>
      <c r="K219" s="176">
        <v>0</v>
      </c>
      <c r="L219" s="176">
        <v>0</v>
      </c>
      <c r="M219" s="176">
        <v>1</v>
      </c>
      <c r="N219" s="176">
        <v>1</v>
      </c>
      <c r="O219" s="176">
        <v>0</v>
      </c>
      <c r="P219" s="176">
        <v>0</v>
      </c>
      <c r="Q219" s="176">
        <v>0</v>
      </c>
      <c r="R219" s="176">
        <v>0</v>
      </c>
      <c r="S219" s="176">
        <v>0</v>
      </c>
      <c r="T219" s="176">
        <v>7</v>
      </c>
      <c r="U219" s="176">
        <v>0</v>
      </c>
      <c r="V219" s="176">
        <v>0</v>
      </c>
      <c r="W219" s="176">
        <v>0</v>
      </c>
      <c r="X219" s="176">
        <v>0</v>
      </c>
      <c r="Y219" s="176">
        <v>2</v>
      </c>
      <c r="Z219" s="176">
        <v>0</v>
      </c>
      <c r="AA219" s="176">
        <v>0</v>
      </c>
      <c r="AB219" s="176">
        <v>0</v>
      </c>
      <c r="AC219" s="176">
        <v>0</v>
      </c>
      <c r="AD219" s="176">
        <v>0</v>
      </c>
      <c r="AE219" s="176">
        <v>0</v>
      </c>
      <c r="AF219" s="176">
        <v>0</v>
      </c>
      <c r="AG219" s="176">
        <v>0</v>
      </c>
      <c r="AH219" s="176">
        <v>0</v>
      </c>
      <c r="AI219" s="176">
        <v>3</v>
      </c>
      <c r="AJ219" s="176">
        <v>0</v>
      </c>
      <c r="AK219" s="176">
        <v>1</v>
      </c>
      <c r="AL219" s="176">
        <v>1</v>
      </c>
      <c r="AM219" s="176">
        <v>0</v>
      </c>
      <c r="AN219" s="176">
        <v>0</v>
      </c>
      <c r="AO219" s="176">
        <v>0</v>
      </c>
      <c r="AP219" s="176">
        <v>1</v>
      </c>
      <c r="AQ219" s="176">
        <v>0</v>
      </c>
      <c r="AR219" s="176">
        <v>0</v>
      </c>
    </row>
    <row r="220" spans="1:44" x14ac:dyDescent="0.15">
      <c r="A220" s="171">
        <v>43283</v>
      </c>
      <c r="B220" s="172" t="s">
        <v>336</v>
      </c>
      <c r="C220" s="172" t="s">
        <v>337</v>
      </c>
      <c r="D220" s="172" t="s">
        <v>749</v>
      </c>
      <c r="E220" s="173" t="s">
        <v>46</v>
      </c>
      <c r="F220" s="176">
        <v>1</v>
      </c>
      <c r="G220" s="174">
        <v>0</v>
      </c>
      <c r="H220" s="174">
        <v>0</v>
      </c>
      <c r="I220" s="175">
        <v>72.430000000000007</v>
      </c>
      <c r="J220" s="175">
        <v>72.430000000000007</v>
      </c>
      <c r="K220" s="176">
        <v>0</v>
      </c>
      <c r="L220" s="176">
        <v>0</v>
      </c>
      <c r="M220" s="176">
        <v>0</v>
      </c>
      <c r="N220" s="176">
        <v>1</v>
      </c>
      <c r="O220" s="176">
        <v>0</v>
      </c>
      <c r="P220" s="176">
        <v>0</v>
      </c>
      <c r="Q220" s="176">
        <v>0</v>
      </c>
      <c r="R220" s="176">
        <v>0</v>
      </c>
      <c r="S220" s="176">
        <v>0</v>
      </c>
      <c r="T220" s="176">
        <v>0</v>
      </c>
      <c r="U220" s="176">
        <v>0</v>
      </c>
      <c r="V220" s="176">
        <v>0</v>
      </c>
      <c r="W220" s="176">
        <v>0</v>
      </c>
      <c r="X220" s="176">
        <v>0</v>
      </c>
      <c r="Y220" s="176">
        <v>0</v>
      </c>
      <c r="Z220" s="176">
        <v>0</v>
      </c>
      <c r="AA220" s="176">
        <v>0</v>
      </c>
      <c r="AB220" s="176">
        <v>0</v>
      </c>
      <c r="AC220" s="176">
        <v>0</v>
      </c>
      <c r="AD220" s="176">
        <v>0</v>
      </c>
      <c r="AE220" s="176">
        <v>0</v>
      </c>
      <c r="AF220" s="176">
        <v>0</v>
      </c>
      <c r="AG220" s="176">
        <v>0</v>
      </c>
      <c r="AH220" s="176">
        <v>0</v>
      </c>
      <c r="AI220" s="176">
        <v>0</v>
      </c>
      <c r="AJ220" s="176">
        <v>0</v>
      </c>
      <c r="AK220" s="176">
        <v>0</v>
      </c>
      <c r="AL220" s="176">
        <v>0</v>
      </c>
      <c r="AM220" s="176">
        <v>0</v>
      </c>
      <c r="AN220" s="176">
        <v>0</v>
      </c>
      <c r="AO220" s="176">
        <v>0</v>
      </c>
      <c r="AP220" s="176">
        <v>0</v>
      </c>
      <c r="AQ220" s="176">
        <v>0</v>
      </c>
      <c r="AR220" s="176">
        <v>0</v>
      </c>
    </row>
    <row r="221" spans="1:44" x14ac:dyDescent="0.15">
      <c r="A221" s="171">
        <v>43283</v>
      </c>
      <c r="B221" s="172" t="s">
        <v>211</v>
      </c>
      <c r="C221" s="172" t="s">
        <v>148</v>
      </c>
      <c r="D221" s="172" t="s">
        <v>729</v>
      </c>
      <c r="E221" s="173" t="s">
        <v>732</v>
      </c>
      <c r="F221" s="176">
        <v>11</v>
      </c>
      <c r="G221" s="174">
        <v>0.91</v>
      </c>
      <c r="H221" s="174">
        <v>0.3</v>
      </c>
      <c r="I221" s="175">
        <v>712.86</v>
      </c>
      <c r="J221" s="175">
        <v>64.81</v>
      </c>
      <c r="K221" s="176">
        <v>0</v>
      </c>
      <c r="L221" s="176">
        <v>0</v>
      </c>
      <c r="M221" s="176">
        <v>0</v>
      </c>
      <c r="N221" s="176">
        <v>1</v>
      </c>
      <c r="O221" s="176">
        <v>0</v>
      </c>
      <c r="P221" s="176">
        <v>0</v>
      </c>
      <c r="Q221" s="176">
        <v>0</v>
      </c>
      <c r="R221" s="176">
        <v>1</v>
      </c>
      <c r="S221" s="176">
        <v>0</v>
      </c>
      <c r="T221" s="176">
        <v>0</v>
      </c>
      <c r="U221" s="176">
        <v>0</v>
      </c>
      <c r="V221" s="176">
        <v>0</v>
      </c>
      <c r="W221" s="176">
        <v>0</v>
      </c>
      <c r="X221" s="176">
        <v>0</v>
      </c>
      <c r="Y221" s="176">
        <v>2</v>
      </c>
      <c r="Z221" s="176">
        <v>0</v>
      </c>
      <c r="AA221" s="176">
        <v>1</v>
      </c>
      <c r="AB221" s="176">
        <v>0</v>
      </c>
      <c r="AC221" s="176">
        <v>0</v>
      </c>
      <c r="AD221" s="176">
        <v>0</v>
      </c>
      <c r="AE221" s="176">
        <v>0</v>
      </c>
      <c r="AF221" s="176">
        <v>0</v>
      </c>
      <c r="AG221" s="176">
        <v>0</v>
      </c>
      <c r="AH221" s="176">
        <v>0</v>
      </c>
      <c r="AI221" s="176">
        <v>3</v>
      </c>
      <c r="AJ221" s="176">
        <v>0</v>
      </c>
      <c r="AK221" s="176">
        <v>1</v>
      </c>
      <c r="AL221" s="176">
        <v>1</v>
      </c>
      <c r="AM221" s="176">
        <v>0</v>
      </c>
      <c r="AN221" s="176">
        <v>0</v>
      </c>
      <c r="AO221" s="176">
        <v>0</v>
      </c>
      <c r="AP221" s="176">
        <v>1</v>
      </c>
      <c r="AQ221" s="176">
        <v>0</v>
      </c>
      <c r="AR221" s="176">
        <v>0</v>
      </c>
    </row>
    <row r="222" spans="1:44" x14ac:dyDescent="0.15">
      <c r="A222" s="171">
        <v>43283</v>
      </c>
      <c r="B222" s="172" t="s">
        <v>191</v>
      </c>
      <c r="C222" s="172" t="s">
        <v>129</v>
      </c>
      <c r="D222" s="172" t="s">
        <v>729</v>
      </c>
      <c r="E222" s="173" t="s">
        <v>732</v>
      </c>
      <c r="F222" s="176">
        <v>16</v>
      </c>
      <c r="G222" s="174">
        <v>0.94</v>
      </c>
      <c r="H222" s="174">
        <v>0.13</v>
      </c>
      <c r="I222" s="175">
        <v>825.91</v>
      </c>
      <c r="J222" s="175">
        <v>51.62</v>
      </c>
      <c r="K222" s="176">
        <v>0</v>
      </c>
      <c r="L222" s="176">
        <v>0</v>
      </c>
      <c r="M222" s="176">
        <v>0</v>
      </c>
      <c r="N222" s="176">
        <v>3</v>
      </c>
      <c r="O222" s="176">
        <v>0</v>
      </c>
      <c r="P222" s="176">
        <v>1</v>
      </c>
      <c r="Q222" s="176">
        <v>0</v>
      </c>
      <c r="R222" s="176">
        <v>0</v>
      </c>
      <c r="S222" s="176">
        <v>0</v>
      </c>
      <c r="T222" s="176">
        <v>4</v>
      </c>
      <c r="U222" s="176">
        <v>0</v>
      </c>
      <c r="V222" s="176">
        <v>0</v>
      </c>
      <c r="W222" s="176">
        <v>1</v>
      </c>
      <c r="X222" s="176">
        <v>0</v>
      </c>
      <c r="Y222" s="176">
        <v>2</v>
      </c>
      <c r="Z222" s="176">
        <v>0</v>
      </c>
      <c r="AA222" s="176">
        <v>0</v>
      </c>
      <c r="AB222" s="176">
        <v>0</v>
      </c>
      <c r="AC222" s="176">
        <v>0</v>
      </c>
      <c r="AD222" s="176">
        <v>0</v>
      </c>
      <c r="AE222" s="176">
        <v>0</v>
      </c>
      <c r="AF222" s="176">
        <v>0</v>
      </c>
      <c r="AG222" s="176">
        <v>0</v>
      </c>
      <c r="AH222" s="176">
        <v>0</v>
      </c>
      <c r="AI222" s="176">
        <v>2</v>
      </c>
      <c r="AJ222" s="176">
        <v>0</v>
      </c>
      <c r="AK222" s="176">
        <v>1</v>
      </c>
      <c r="AL222" s="176">
        <v>0</v>
      </c>
      <c r="AM222" s="176">
        <v>0</v>
      </c>
      <c r="AN222" s="176">
        <v>0</v>
      </c>
      <c r="AO222" s="176">
        <v>0</v>
      </c>
      <c r="AP222" s="176">
        <v>2</v>
      </c>
      <c r="AQ222" s="176">
        <v>0</v>
      </c>
      <c r="AR222" s="176">
        <v>0</v>
      </c>
    </row>
    <row r="223" spans="1:44" x14ac:dyDescent="0.15">
      <c r="A223" s="171">
        <v>43283</v>
      </c>
      <c r="B223" s="172" t="s">
        <v>233</v>
      </c>
      <c r="C223" s="172" t="s">
        <v>160</v>
      </c>
      <c r="D223" s="172" t="s">
        <v>738</v>
      </c>
      <c r="E223" s="173" t="s">
        <v>732</v>
      </c>
      <c r="F223" s="176">
        <v>19</v>
      </c>
      <c r="G223" s="174">
        <v>0.79</v>
      </c>
      <c r="H223" s="174">
        <v>7.0000000000000007E-2</v>
      </c>
      <c r="I223" s="175">
        <v>743.76</v>
      </c>
      <c r="J223" s="175">
        <v>39.15</v>
      </c>
      <c r="K223" s="176">
        <v>0</v>
      </c>
      <c r="L223" s="176">
        <v>0</v>
      </c>
      <c r="M223" s="176">
        <v>2</v>
      </c>
      <c r="N223" s="176">
        <v>3</v>
      </c>
      <c r="O223" s="176">
        <v>0</v>
      </c>
      <c r="P223" s="176">
        <v>1</v>
      </c>
      <c r="Q223" s="176">
        <v>0</v>
      </c>
      <c r="R223" s="176">
        <v>0</v>
      </c>
      <c r="S223" s="176">
        <v>0</v>
      </c>
      <c r="T223" s="176">
        <v>7</v>
      </c>
      <c r="U223" s="176">
        <v>0</v>
      </c>
      <c r="V223" s="176">
        <v>0</v>
      </c>
      <c r="W223" s="176">
        <v>0</v>
      </c>
      <c r="X223" s="176">
        <v>0</v>
      </c>
      <c r="Y223" s="176">
        <v>3</v>
      </c>
      <c r="Z223" s="176">
        <v>0</v>
      </c>
      <c r="AA223" s="176">
        <v>1</v>
      </c>
      <c r="AB223" s="176">
        <v>0</v>
      </c>
      <c r="AC223" s="176">
        <v>0</v>
      </c>
      <c r="AD223" s="176">
        <v>0</v>
      </c>
      <c r="AE223" s="176">
        <v>0</v>
      </c>
      <c r="AF223" s="176">
        <v>0</v>
      </c>
      <c r="AG223" s="176">
        <v>0</v>
      </c>
      <c r="AH223" s="176">
        <v>0</v>
      </c>
      <c r="AI223" s="176">
        <v>1</v>
      </c>
      <c r="AJ223" s="176">
        <v>0</v>
      </c>
      <c r="AK223" s="176">
        <v>1</v>
      </c>
      <c r="AL223" s="176">
        <v>0</v>
      </c>
      <c r="AM223" s="176">
        <v>0</v>
      </c>
      <c r="AN223" s="176">
        <v>0</v>
      </c>
      <c r="AO223" s="176">
        <v>0</v>
      </c>
      <c r="AP223" s="176">
        <v>0</v>
      </c>
      <c r="AQ223" s="176">
        <v>0</v>
      </c>
      <c r="AR223" s="176">
        <v>0</v>
      </c>
    </row>
    <row r="224" spans="1:44" x14ac:dyDescent="0.15">
      <c r="A224" s="171">
        <v>43283</v>
      </c>
      <c r="B224" s="172" t="s">
        <v>260</v>
      </c>
      <c r="C224" s="172" t="s">
        <v>140</v>
      </c>
      <c r="D224" s="172" t="s">
        <v>738</v>
      </c>
      <c r="E224" s="173" t="s">
        <v>792</v>
      </c>
      <c r="F224" s="176">
        <v>5</v>
      </c>
      <c r="G224" s="174">
        <v>0.8</v>
      </c>
      <c r="H224" s="174">
        <v>0</v>
      </c>
      <c r="I224" s="175">
        <v>354.59</v>
      </c>
      <c r="J224" s="175">
        <v>70.92</v>
      </c>
      <c r="K224" s="176">
        <v>0</v>
      </c>
      <c r="L224" s="176">
        <v>0</v>
      </c>
      <c r="M224" s="176">
        <v>0</v>
      </c>
      <c r="N224" s="176">
        <v>0</v>
      </c>
      <c r="O224" s="176">
        <v>0</v>
      </c>
      <c r="P224" s="176">
        <v>0</v>
      </c>
      <c r="Q224" s="176">
        <v>0</v>
      </c>
      <c r="R224" s="176">
        <v>0</v>
      </c>
      <c r="S224" s="176">
        <v>0</v>
      </c>
      <c r="T224" s="176">
        <v>1</v>
      </c>
      <c r="U224" s="176">
        <v>0</v>
      </c>
      <c r="V224" s="176">
        <v>0</v>
      </c>
      <c r="W224" s="176">
        <v>0</v>
      </c>
      <c r="X224" s="176">
        <v>0</v>
      </c>
      <c r="Y224" s="176">
        <v>2</v>
      </c>
      <c r="Z224" s="176">
        <v>0</v>
      </c>
      <c r="AA224" s="176">
        <v>0</v>
      </c>
      <c r="AB224" s="176">
        <v>0</v>
      </c>
      <c r="AC224" s="176">
        <v>0</v>
      </c>
      <c r="AD224" s="176">
        <v>0</v>
      </c>
      <c r="AE224" s="176">
        <v>0</v>
      </c>
      <c r="AF224" s="176">
        <v>0</v>
      </c>
      <c r="AG224" s="176">
        <v>0</v>
      </c>
      <c r="AH224" s="176">
        <v>0</v>
      </c>
      <c r="AI224" s="176">
        <v>1</v>
      </c>
      <c r="AJ224" s="176">
        <v>0</v>
      </c>
      <c r="AK224" s="176">
        <v>0</v>
      </c>
      <c r="AL224" s="176">
        <v>0</v>
      </c>
      <c r="AM224" s="176">
        <v>0</v>
      </c>
      <c r="AN224" s="176">
        <v>0</v>
      </c>
      <c r="AO224" s="176">
        <v>0</v>
      </c>
      <c r="AP224" s="176">
        <v>1</v>
      </c>
      <c r="AQ224" s="176">
        <v>0</v>
      </c>
      <c r="AR224" s="176">
        <v>0</v>
      </c>
    </row>
    <row r="225" spans="1:44" x14ac:dyDescent="0.15">
      <c r="A225" s="171">
        <v>43283</v>
      </c>
      <c r="B225" s="172" t="s">
        <v>239</v>
      </c>
      <c r="C225" s="172" t="s">
        <v>168</v>
      </c>
      <c r="D225" s="172" t="s">
        <v>738</v>
      </c>
      <c r="E225" s="173" t="s">
        <v>732</v>
      </c>
      <c r="F225" s="176">
        <v>18</v>
      </c>
      <c r="G225" s="174">
        <v>0.5</v>
      </c>
      <c r="H225" s="174">
        <v>0</v>
      </c>
      <c r="I225" s="175">
        <v>737.93</v>
      </c>
      <c r="J225" s="175">
        <v>41</v>
      </c>
      <c r="K225" s="176">
        <v>0</v>
      </c>
      <c r="L225" s="176">
        <v>0</v>
      </c>
      <c r="M225" s="176">
        <v>2</v>
      </c>
      <c r="N225" s="176">
        <v>2</v>
      </c>
      <c r="O225" s="176">
        <v>0</v>
      </c>
      <c r="P225" s="176">
        <v>0</v>
      </c>
      <c r="Q225" s="176">
        <v>0</v>
      </c>
      <c r="R225" s="176">
        <v>0</v>
      </c>
      <c r="S225" s="176">
        <v>0</v>
      </c>
      <c r="T225" s="176">
        <v>4</v>
      </c>
      <c r="U225" s="176">
        <v>0</v>
      </c>
      <c r="V225" s="176">
        <v>0</v>
      </c>
      <c r="W225" s="176">
        <v>2</v>
      </c>
      <c r="X225" s="176">
        <v>0</v>
      </c>
      <c r="Y225" s="176">
        <v>1</v>
      </c>
      <c r="Z225" s="176">
        <v>0</v>
      </c>
      <c r="AA225" s="176">
        <v>1</v>
      </c>
      <c r="AB225" s="176">
        <v>0</v>
      </c>
      <c r="AC225" s="176">
        <v>0</v>
      </c>
      <c r="AD225" s="176">
        <v>0</v>
      </c>
      <c r="AE225" s="176">
        <v>0</v>
      </c>
      <c r="AF225" s="176">
        <v>0</v>
      </c>
      <c r="AG225" s="176">
        <v>0</v>
      </c>
      <c r="AH225" s="176">
        <v>0</v>
      </c>
      <c r="AI225" s="176">
        <v>3</v>
      </c>
      <c r="AJ225" s="176">
        <v>1</v>
      </c>
      <c r="AK225" s="176">
        <v>1</v>
      </c>
      <c r="AL225" s="176">
        <v>0</v>
      </c>
      <c r="AM225" s="176">
        <v>0</v>
      </c>
      <c r="AN225" s="176">
        <v>0</v>
      </c>
      <c r="AO225" s="176">
        <v>0</v>
      </c>
      <c r="AP225" s="176">
        <v>1</v>
      </c>
      <c r="AQ225" s="176">
        <v>0</v>
      </c>
      <c r="AR225" s="176">
        <v>0</v>
      </c>
    </row>
    <row r="226" spans="1:44" x14ac:dyDescent="0.15">
      <c r="A226" s="171">
        <v>43283</v>
      </c>
      <c r="B226" s="172" t="s">
        <v>256</v>
      </c>
      <c r="C226" s="172" t="s">
        <v>157</v>
      </c>
      <c r="D226" s="172" t="s">
        <v>734</v>
      </c>
      <c r="E226" s="173" t="s">
        <v>789</v>
      </c>
      <c r="F226" s="176">
        <v>13</v>
      </c>
      <c r="G226" s="174">
        <v>0.92</v>
      </c>
      <c r="H226" s="174">
        <v>0.17</v>
      </c>
      <c r="I226" s="175">
        <v>215.22</v>
      </c>
      <c r="J226" s="175">
        <v>16.559999999999999</v>
      </c>
      <c r="K226" s="176">
        <v>0</v>
      </c>
      <c r="L226" s="176">
        <v>0</v>
      </c>
      <c r="M226" s="176">
        <v>0</v>
      </c>
      <c r="N226" s="176">
        <v>1</v>
      </c>
      <c r="O226" s="176">
        <v>0</v>
      </c>
      <c r="P226" s="176">
        <v>0</v>
      </c>
      <c r="Q226" s="176">
        <v>0</v>
      </c>
      <c r="R226" s="176">
        <v>1</v>
      </c>
      <c r="S226" s="176">
        <v>0</v>
      </c>
      <c r="T226" s="176">
        <v>2</v>
      </c>
      <c r="U226" s="176">
        <v>0</v>
      </c>
      <c r="V226" s="176">
        <v>0</v>
      </c>
      <c r="W226" s="176">
        <v>0</v>
      </c>
      <c r="X226" s="176">
        <v>0</v>
      </c>
      <c r="Y226" s="176">
        <v>1</v>
      </c>
      <c r="Z226" s="176">
        <v>0</v>
      </c>
      <c r="AA226" s="176">
        <v>1</v>
      </c>
      <c r="AB226" s="176">
        <v>0</v>
      </c>
      <c r="AC226" s="176">
        <v>0</v>
      </c>
      <c r="AD226" s="176">
        <v>0</v>
      </c>
      <c r="AE226" s="176">
        <v>0</v>
      </c>
      <c r="AF226" s="176">
        <v>0</v>
      </c>
      <c r="AG226" s="176">
        <v>0</v>
      </c>
      <c r="AH226" s="176">
        <v>0</v>
      </c>
      <c r="AI226" s="176">
        <v>5</v>
      </c>
      <c r="AJ226" s="176">
        <v>0</v>
      </c>
      <c r="AK226" s="176">
        <v>2</v>
      </c>
      <c r="AL226" s="176">
        <v>0</v>
      </c>
      <c r="AM226" s="176">
        <v>0</v>
      </c>
      <c r="AN226" s="176">
        <v>0</v>
      </c>
      <c r="AO226" s="176">
        <v>0</v>
      </c>
      <c r="AP226" s="176">
        <v>0</v>
      </c>
      <c r="AQ226" s="176">
        <v>0</v>
      </c>
      <c r="AR226" s="176">
        <v>0</v>
      </c>
    </row>
    <row r="227" spans="1:44" x14ac:dyDescent="0.15">
      <c r="A227" s="171">
        <v>43283</v>
      </c>
      <c r="B227" s="172" t="s">
        <v>207</v>
      </c>
      <c r="C227" s="172" t="s">
        <v>153</v>
      </c>
      <c r="D227" s="172" t="s">
        <v>731</v>
      </c>
      <c r="E227" s="173" t="s">
        <v>732</v>
      </c>
      <c r="F227" s="176">
        <v>15</v>
      </c>
      <c r="G227" s="174">
        <v>0.87</v>
      </c>
      <c r="H227" s="174">
        <v>0.08</v>
      </c>
      <c r="I227" s="175">
        <v>755.85</v>
      </c>
      <c r="J227" s="175">
        <v>50.39</v>
      </c>
      <c r="K227" s="176">
        <v>0</v>
      </c>
      <c r="L227" s="176">
        <v>0</v>
      </c>
      <c r="M227" s="176">
        <v>0</v>
      </c>
      <c r="N227" s="176">
        <v>1</v>
      </c>
      <c r="O227" s="176">
        <v>0</v>
      </c>
      <c r="P227" s="176">
        <v>0</v>
      </c>
      <c r="Q227" s="176">
        <v>0</v>
      </c>
      <c r="R227" s="176">
        <v>0</v>
      </c>
      <c r="S227" s="176">
        <v>0</v>
      </c>
      <c r="T227" s="176">
        <v>6</v>
      </c>
      <c r="U227" s="176">
        <v>0</v>
      </c>
      <c r="V227" s="176">
        <v>0</v>
      </c>
      <c r="W227" s="176">
        <v>0</v>
      </c>
      <c r="X227" s="176">
        <v>0</v>
      </c>
      <c r="Y227" s="176">
        <v>2</v>
      </c>
      <c r="Z227" s="176">
        <v>0</v>
      </c>
      <c r="AA227" s="176">
        <v>0</v>
      </c>
      <c r="AB227" s="176">
        <v>0</v>
      </c>
      <c r="AC227" s="176">
        <v>0</v>
      </c>
      <c r="AD227" s="176">
        <v>0</v>
      </c>
      <c r="AE227" s="176">
        <v>0</v>
      </c>
      <c r="AF227" s="176">
        <v>0</v>
      </c>
      <c r="AG227" s="176">
        <v>0</v>
      </c>
      <c r="AH227" s="176">
        <v>0</v>
      </c>
      <c r="AI227" s="176">
        <v>2</v>
      </c>
      <c r="AJ227" s="176">
        <v>0</v>
      </c>
      <c r="AK227" s="176">
        <v>2</v>
      </c>
      <c r="AL227" s="176">
        <v>0</v>
      </c>
      <c r="AM227" s="176">
        <v>0</v>
      </c>
      <c r="AN227" s="176">
        <v>0</v>
      </c>
      <c r="AO227" s="176">
        <v>0</v>
      </c>
      <c r="AP227" s="176">
        <v>2</v>
      </c>
      <c r="AQ227" s="176">
        <v>0</v>
      </c>
      <c r="AR227" s="176">
        <v>0</v>
      </c>
    </row>
    <row r="228" spans="1:44" x14ac:dyDescent="0.15">
      <c r="A228" s="171">
        <v>43283</v>
      </c>
      <c r="B228" s="172" t="s">
        <v>258</v>
      </c>
      <c r="C228" s="172" t="s">
        <v>137</v>
      </c>
      <c r="D228" s="172" t="s">
        <v>752</v>
      </c>
      <c r="E228" s="173" t="s">
        <v>785</v>
      </c>
      <c r="F228" s="176">
        <v>8</v>
      </c>
      <c r="G228" s="174">
        <v>0.88</v>
      </c>
      <c r="H228" s="174">
        <v>0.56999999999999995</v>
      </c>
      <c r="I228" s="175">
        <v>40</v>
      </c>
      <c r="J228" s="175">
        <v>5</v>
      </c>
      <c r="K228" s="176">
        <v>0</v>
      </c>
      <c r="L228" s="176">
        <v>0</v>
      </c>
      <c r="M228" s="176">
        <v>0</v>
      </c>
      <c r="N228" s="176">
        <v>0</v>
      </c>
      <c r="O228" s="176">
        <v>0</v>
      </c>
      <c r="P228" s="176">
        <v>0</v>
      </c>
      <c r="Q228" s="176">
        <v>0</v>
      </c>
      <c r="R228" s="176">
        <v>1</v>
      </c>
      <c r="S228" s="176">
        <v>0</v>
      </c>
      <c r="T228" s="176">
        <v>3</v>
      </c>
      <c r="U228" s="176">
        <v>0</v>
      </c>
      <c r="V228" s="176">
        <v>0</v>
      </c>
      <c r="W228" s="176">
        <v>0</v>
      </c>
      <c r="X228" s="176">
        <v>0</v>
      </c>
      <c r="Y228" s="176">
        <v>3</v>
      </c>
      <c r="Z228" s="176">
        <v>0</v>
      </c>
      <c r="AA228" s="176">
        <v>0</v>
      </c>
      <c r="AB228" s="176">
        <v>0</v>
      </c>
      <c r="AC228" s="176">
        <v>0</v>
      </c>
      <c r="AD228" s="176">
        <v>0</v>
      </c>
      <c r="AE228" s="176">
        <v>0</v>
      </c>
      <c r="AF228" s="176">
        <v>0</v>
      </c>
      <c r="AG228" s="176">
        <v>0</v>
      </c>
      <c r="AH228" s="176">
        <v>0</v>
      </c>
      <c r="AI228" s="176">
        <v>0</v>
      </c>
      <c r="AJ228" s="176">
        <v>0</v>
      </c>
      <c r="AK228" s="176">
        <v>0</v>
      </c>
      <c r="AL228" s="176">
        <v>0</v>
      </c>
      <c r="AM228" s="176">
        <v>0</v>
      </c>
      <c r="AN228" s="176">
        <v>0</v>
      </c>
      <c r="AO228" s="176">
        <v>0</v>
      </c>
      <c r="AP228" s="176">
        <v>1</v>
      </c>
      <c r="AQ228" s="176">
        <v>0</v>
      </c>
      <c r="AR228" s="176">
        <v>0</v>
      </c>
    </row>
    <row r="229" spans="1:44" x14ac:dyDescent="0.15">
      <c r="A229" s="171">
        <v>43283</v>
      </c>
      <c r="B229" s="172" t="s">
        <v>212</v>
      </c>
      <c r="C229" s="172" t="s">
        <v>93</v>
      </c>
      <c r="D229" s="172" t="s">
        <v>740</v>
      </c>
      <c r="E229" s="173" t="s">
        <v>732</v>
      </c>
      <c r="F229" s="176">
        <v>19</v>
      </c>
      <c r="G229" s="174">
        <v>0.37</v>
      </c>
      <c r="H229" s="174">
        <v>0</v>
      </c>
      <c r="I229" s="175">
        <v>58.75</v>
      </c>
      <c r="J229" s="175">
        <v>3.09</v>
      </c>
      <c r="K229" s="176">
        <v>0</v>
      </c>
      <c r="L229" s="176">
        <v>0</v>
      </c>
      <c r="M229" s="176">
        <v>0</v>
      </c>
      <c r="N229" s="176">
        <v>2</v>
      </c>
      <c r="O229" s="176">
        <v>0</v>
      </c>
      <c r="P229" s="176">
        <v>0</v>
      </c>
      <c r="Q229" s="176">
        <v>0</v>
      </c>
      <c r="R229" s="176">
        <v>0</v>
      </c>
      <c r="S229" s="176">
        <v>0</v>
      </c>
      <c r="T229" s="176">
        <v>2</v>
      </c>
      <c r="U229" s="176">
        <v>0</v>
      </c>
      <c r="V229" s="176">
        <v>0</v>
      </c>
      <c r="W229" s="176">
        <v>1</v>
      </c>
      <c r="X229" s="176">
        <v>0</v>
      </c>
      <c r="Y229" s="176">
        <v>9</v>
      </c>
      <c r="Z229" s="176">
        <v>0</v>
      </c>
      <c r="AA229" s="176">
        <v>0</v>
      </c>
      <c r="AB229" s="176">
        <v>0</v>
      </c>
      <c r="AC229" s="176">
        <v>0</v>
      </c>
      <c r="AD229" s="176">
        <v>0</v>
      </c>
      <c r="AE229" s="176">
        <v>0</v>
      </c>
      <c r="AF229" s="176">
        <v>0</v>
      </c>
      <c r="AG229" s="176">
        <v>0</v>
      </c>
      <c r="AH229" s="176">
        <v>0</v>
      </c>
      <c r="AI229" s="176">
        <v>1</v>
      </c>
      <c r="AJ229" s="176">
        <v>0</v>
      </c>
      <c r="AK229" s="176">
        <v>0</v>
      </c>
      <c r="AL229" s="176">
        <v>1</v>
      </c>
      <c r="AM229" s="176">
        <v>0</v>
      </c>
      <c r="AN229" s="176">
        <v>0</v>
      </c>
      <c r="AO229" s="176">
        <v>0</v>
      </c>
      <c r="AP229" s="176">
        <v>3</v>
      </c>
      <c r="AQ229" s="176">
        <v>0</v>
      </c>
      <c r="AR229" s="176">
        <v>0</v>
      </c>
    </row>
    <row r="230" spans="1:44" x14ac:dyDescent="0.15">
      <c r="A230" s="171">
        <v>43283</v>
      </c>
      <c r="B230" s="172" t="s">
        <v>189</v>
      </c>
      <c r="C230" s="172" t="s">
        <v>165</v>
      </c>
      <c r="D230" s="172" t="s">
        <v>741</v>
      </c>
      <c r="E230" s="173" t="s">
        <v>732</v>
      </c>
      <c r="F230" s="176">
        <v>20</v>
      </c>
      <c r="G230" s="174">
        <v>0.55000000000000004</v>
      </c>
      <c r="H230" s="174">
        <v>0</v>
      </c>
      <c r="I230" s="175">
        <v>726.75</v>
      </c>
      <c r="J230" s="175">
        <v>36.340000000000003</v>
      </c>
      <c r="K230" s="176">
        <v>0</v>
      </c>
      <c r="L230" s="176">
        <v>0</v>
      </c>
      <c r="M230" s="176">
        <v>1</v>
      </c>
      <c r="N230" s="176">
        <v>4</v>
      </c>
      <c r="O230" s="176">
        <v>0</v>
      </c>
      <c r="P230" s="176">
        <v>0</v>
      </c>
      <c r="Q230" s="176">
        <v>0</v>
      </c>
      <c r="R230" s="176">
        <v>0</v>
      </c>
      <c r="S230" s="176">
        <v>0</v>
      </c>
      <c r="T230" s="176">
        <v>4</v>
      </c>
      <c r="U230" s="176">
        <v>0</v>
      </c>
      <c r="V230" s="176">
        <v>0</v>
      </c>
      <c r="W230" s="176">
        <v>2</v>
      </c>
      <c r="X230" s="176">
        <v>0</v>
      </c>
      <c r="Y230" s="176">
        <v>3</v>
      </c>
      <c r="Z230" s="176">
        <v>0</v>
      </c>
      <c r="AA230" s="176">
        <v>1</v>
      </c>
      <c r="AB230" s="176">
        <v>0</v>
      </c>
      <c r="AC230" s="176">
        <v>0</v>
      </c>
      <c r="AD230" s="176">
        <v>0</v>
      </c>
      <c r="AE230" s="176">
        <v>0</v>
      </c>
      <c r="AF230" s="176">
        <v>0</v>
      </c>
      <c r="AG230" s="176">
        <v>0</v>
      </c>
      <c r="AH230" s="176">
        <v>0</v>
      </c>
      <c r="AI230" s="176">
        <v>3</v>
      </c>
      <c r="AJ230" s="176">
        <v>0</v>
      </c>
      <c r="AK230" s="176">
        <v>2</v>
      </c>
      <c r="AL230" s="176">
        <v>0</v>
      </c>
      <c r="AM230" s="176">
        <v>0</v>
      </c>
      <c r="AN230" s="176">
        <v>0</v>
      </c>
      <c r="AO230" s="176">
        <v>0</v>
      </c>
      <c r="AP230" s="176">
        <v>0</v>
      </c>
      <c r="AQ230" s="176">
        <v>0</v>
      </c>
      <c r="AR230" s="176">
        <v>0</v>
      </c>
    </row>
    <row r="231" spans="1:44" x14ac:dyDescent="0.15">
      <c r="A231" s="171">
        <v>43283</v>
      </c>
      <c r="B231" s="172" t="s">
        <v>193</v>
      </c>
      <c r="C231" s="172" t="s">
        <v>100</v>
      </c>
      <c r="D231" s="172" t="s">
        <v>749</v>
      </c>
      <c r="E231" s="173" t="s">
        <v>46</v>
      </c>
      <c r="F231" s="176">
        <v>30</v>
      </c>
      <c r="G231" s="174">
        <v>0.93</v>
      </c>
      <c r="H231" s="174">
        <v>0.11</v>
      </c>
      <c r="I231" s="175">
        <v>719.61</v>
      </c>
      <c r="J231" s="175">
        <v>23.99</v>
      </c>
      <c r="K231" s="176">
        <v>0</v>
      </c>
      <c r="L231" s="176">
        <v>0</v>
      </c>
      <c r="M231" s="176">
        <v>0</v>
      </c>
      <c r="N231" s="176">
        <v>0</v>
      </c>
      <c r="O231" s="176">
        <v>21</v>
      </c>
      <c r="P231" s="176">
        <v>0</v>
      </c>
      <c r="Q231" s="176">
        <v>0</v>
      </c>
      <c r="R231" s="176">
        <v>0</v>
      </c>
      <c r="S231" s="176">
        <v>0</v>
      </c>
      <c r="T231" s="176">
        <v>0</v>
      </c>
      <c r="U231" s="176">
        <v>0</v>
      </c>
      <c r="V231" s="176">
        <v>6</v>
      </c>
      <c r="W231" s="176">
        <v>0</v>
      </c>
      <c r="X231" s="176">
        <v>0</v>
      </c>
      <c r="Y231" s="176">
        <v>0</v>
      </c>
      <c r="Z231" s="176">
        <v>0</v>
      </c>
      <c r="AA231" s="176">
        <v>0</v>
      </c>
      <c r="AB231" s="176">
        <v>0</v>
      </c>
      <c r="AC231" s="176">
        <v>0</v>
      </c>
      <c r="AD231" s="176">
        <v>0</v>
      </c>
      <c r="AE231" s="176">
        <v>0</v>
      </c>
      <c r="AF231" s="176">
        <v>0</v>
      </c>
      <c r="AG231" s="176">
        <v>3</v>
      </c>
      <c r="AH231" s="176">
        <v>0</v>
      </c>
      <c r="AI231" s="176">
        <v>0</v>
      </c>
      <c r="AJ231" s="176">
        <v>0</v>
      </c>
      <c r="AK231" s="176">
        <v>0</v>
      </c>
      <c r="AL231" s="176">
        <v>0</v>
      </c>
      <c r="AM231" s="176">
        <v>0</v>
      </c>
      <c r="AN231" s="176">
        <v>0</v>
      </c>
      <c r="AO231" s="176">
        <v>0</v>
      </c>
      <c r="AP231" s="176">
        <v>0</v>
      </c>
      <c r="AQ231" s="176">
        <v>0</v>
      </c>
      <c r="AR231" s="176">
        <v>0</v>
      </c>
    </row>
    <row r="232" spans="1:44" x14ac:dyDescent="0.15">
      <c r="A232" s="171">
        <v>43283</v>
      </c>
      <c r="B232" s="172" t="s">
        <v>225</v>
      </c>
      <c r="C232" s="172" t="s">
        <v>155</v>
      </c>
      <c r="D232" s="172" t="s">
        <v>733</v>
      </c>
      <c r="E232" s="173" t="s">
        <v>732</v>
      </c>
      <c r="F232" s="176">
        <v>16</v>
      </c>
      <c r="G232" s="174">
        <v>0.38</v>
      </c>
      <c r="H232" s="174">
        <v>0.17</v>
      </c>
      <c r="I232" s="175">
        <v>826.3</v>
      </c>
      <c r="J232" s="175">
        <v>51.64</v>
      </c>
      <c r="K232" s="176">
        <v>0</v>
      </c>
      <c r="L232" s="176">
        <v>0</v>
      </c>
      <c r="M232" s="176">
        <v>1</v>
      </c>
      <c r="N232" s="176">
        <v>1</v>
      </c>
      <c r="O232" s="176">
        <v>0</v>
      </c>
      <c r="P232" s="176">
        <v>0</v>
      </c>
      <c r="Q232" s="176">
        <v>0</v>
      </c>
      <c r="R232" s="176">
        <v>1</v>
      </c>
      <c r="S232" s="176">
        <v>0</v>
      </c>
      <c r="T232" s="176">
        <v>4</v>
      </c>
      <c r="U232" s="176">
        <v>0</v>
      </c>
      <c r="V232" s="176">
        <v>0</v>
      </c>
      <c r="W232" s="176">
        <v>0</v>
      </c>
      <c r="X232" s="176">
        <v>0</v>
      </c>
      <c r="Y232" s="176">
        <v>4</v>
      </c>
      <c r="Z232" s="176">
        <v>0</v>
      </c>
      <c r="AA232" s="176">
        <v>2</v>
      </c>
      <c r="AB232" s="176">
        <v>0</v>
      </c>
      <c r="AC232" s="176">
        <v>0</v>
      </c>
      <c r="AD232" s="176">
        <v>0</v>
      </c>
      <c r="AE232" s="176">
        <v>0</v>
      </c>
      <c r="AF232" s="176">
        <v>0</v>
      </c>
      <c r="AG232" s="176">
        <v>0</v>
      </c>
      <c r="AH232" s="176">
        <v>0</v>
      </c>
      <c r="AI232" s="176">
        <v>2</v>
      </c>
      <c r="AJ232" s="176">
        <v>0</v>
      </c>
      <c r="AK232" s="176">
        <v>1</v>
      </c>
      <c r="AL232" s="176">
        <v>0</v>
      </c>
      <c r="AM232" s="176">
        <v>0</v>
      </c>
      <c r="AN232" s="176">
        <v>0</v>
      </c>
      <c r="AO232" s="176">
        <v>0</v>
      </c>
      <c r="AP232" s="176">
        <v>0</v>
      </c>
      <c r="AQ232" s="176">
        <v>0</v>
      </c>
      <c r="AR232" s="176">
        <v>0</v>
      </c>
    </row>
    <row r="233" spans="1:44" x14ac:dyDescent="0.15">
      <c r="A233" s="171">
        <v>43283</v>
      </c>
      <c r="B233" s="172" t="s">
        <v>253</v>
      </c>
      <c r="C233" s="172" t="s">
        <v>146</v>
      </c>
      <c r="D233" s="172" t="s">
        <v>729</v>
      </c>
      <c r="E233" s="173" t="s">
        <v>732</v>
      </c>
      <c r="F233" s="176">
        <v>20</v>
      </c>
      <c r="G233" s="174">
        <v>0.45</v>
      </c>
      <c r="H233" s="174">
        <v>0</v>
      </c>
      <c r="I233" s="175">
        <v>713.93</v>
      </c>
      <c r="J233" s="175">
        <v>35.700000000000003</v>
      </c>
      <c r="K233" s="176">
        <v>0</v>
      </c>
      <c r="L233" s="176">
        <v>0</v>
      </c>
      <c r="M233" s="176">
        <v>3</v>
      </c>
      <c r="N233" s="176">
        <v>2</v>
      </c>
      <c r="O233" s="176">
        <v>0</v>
      </c>
      <c r="P233" s="176">
        <v>2</v>
      </c>
      <c r="Q233" s="176">
        <v>0</v>
      </c>
      <c r="R233" s="176">
        <v>0</v>
      </c>
      <c r="S233" s="176">
        <v>1</v>
      </c>
      <c r="T233" s="176">
        <v>2</v>
      </c>
      <c r="U233" s="176">
        <v>0</v>
      </c>
      <c r="V233" s="176">
        <v>0</v>
      </c>
      <c r="W233" s="176">
        <v>0</v>
      </c>
      <c r="X233" s="176">
        <v>0</v>
      </c>
      <c r="Y233" s="176">
        <v>0</v>
      </c>
      <c r="Z233" s="176">
        <v>0</v>
      </c>
      <c r="AA233" s="176">
        <v>1</v>
      </c>
      <c r="AB233" s="176">
        <v>0</v>
      </c>
      <c r="AC233" s="176">
        <v>0</v>
      </c>
      <c r="AD233" s="176">
        <v>0</v>
      </c>
      <c r="AE233" s="176">
        <v>0</v>
      </c>
      <c r="AF233" s="176">
        <v>0</v>
      </c>
      <c r="AG233" s="176">
        <v>0</v>
      </c>
      <c r="AH233" s="176">
        <v>0</v>
      </c>
      <c r="AI233" s="176">
        <v>7</v>
      </c>
      <c r="AJ233" s="176">
        <v>0</v>
      </c>
      <c r="AK233" s="176">
        <v>1</v>
      </c>
      <c r="AL233" s="176">
        <v>0</v>
      </c>
      <c r="AM233" s="176">
        <v>0</v>
      </c>
      <c r="AN233" s="176">
        <v>0</v>
      </c>
      <c r="AO233" s="176">
        <v>0</v>
      </c>
      <c r="AP233" s="176">
        <v>1</v>
      </c>
      <c r="AQ233" s="176">
        <v>0</v>
      </c>
      <c r="AR233" s="176">
        <v>0</v>
      </c>
    </row>
    <row r="234" spans="1:44" x14ac:dyDescent="0.15">
      <c r="A234" s="171">
        <v>43283</v>
      </c>
      <c r="B234" s="172" t="s">
        <v>764</v>
      </c>
      <c r="C234" s="172" t="s">
        <v>765</v>
      </c>
      <c r="D234" s="172" t="s">
        <v>737</v>
      </c>
      <c r="E234" s="173" t="s">
        <v>46</v>
      </c>
      <c r="F234" s="176">
        <v>0</v>
      </c>
      <c r="G234" s="174">
        <v>0</v>
      </c>
      <c r="H234" s="174">
        <v>0</v>
      </c>
      <c r="I234" s="175">
        <v>0</v>
      </c>
      <c r="J234" s="175">
        <v>0</v>
      </c>
      <c r="K234" s="176">
        <v>0</v>
      </c>
      <c r="L234" s="176">
        <v>0</v>
      </c>
      <c r="M234" s="176">
        <v>0</v>
      </c>
      <c r="N234" s="176">
        <v>0</v>
      </c>
      <c r="O234" s="176">
        <v>0</v>
      </c>
      <c r="P234" s="176">
        <v>0</v>
      </c>
      <c r="Q234" s="176">
        <v>0</v>
      </c>
      <c r="R234" s="176">
        <v>0</v>
      </c>
      <c r="S234" s="176">
        <v>0</v>
      </c>
      <c r="T234" s="176">
        <v>0</v>
      </c>
      <c r="U234" s="176">
        <v>0</v>
      </c>
      <c r="V234" s="176">
        <v>0</v>
      </c>
      <c r="W234" s="176">
        <v>0</v>
      </c>
      <c r="X234" s="176">
        <v>0</v>
      </c>
      <c r="Y234" s="176">
        <v>0</v>
      </c>
      <c r="Z234" s="176">
        <v>0</v>
      </c>
      <c r="AA234" s="176">
        <v>0</v>
      </c>
      <c r="AB234" s="176">
        <v>0</v>
      </c>
      <c r="AC234" s="176">
        <v>0</v>
      </c>
      <c r="AD234" s="176">
        <v>0</v>
      </c>
      <c r="AE234" s="176">
        <v>0</v>
      </c>
      <c r="AF234" s="176">
        <v>0</v>
      </c>
      <c r="AG234" s="176">
        <v>0</v>
      </c>
      <c r="AH234" s="176">
        <v>0</v>
      </c>
      <c r="AI234" s="176">
        <v>0</v>
      </c>
      <c r="AJ234" s="176">
        <v>0</v>
      </c>
      <c r="AK234" s="176">
        <v>0</v>
      </c>
      <c r="AL234" s="176">
        <v>0</v>
      </c>
      <c r="AM234" s="176">
        <v>0</v>
      </c>
      <c r="AN234" s="176">
        <v>0</v>
      </c>
      <c r="AO234" s="176">
        <v>0</v>
      </c>
      <c r="AP234" s="176">
        <v>0</v>
      </c>
      <c r="AQ234" s="176">
        <v>0</v>
      </c>
      <c r="AR234" s="176">
        <v>0</v>
      </c>
    </row>
    <row r="235" spans="1:44" x14ac:dyDescent="0.15">
      <c r="A235" s="171">
        <v>43284</v>
      </c>
      <c r="B235" s="172" t="s">
        <v>212</v>
      </c>
      <c r="C235" s="172" t="s">
        <v>93</v>
      </c>
      <c r="D235" s="172" t="s">
        <v>740</v>
      </c>
      <c r="E235" s="173" t="s">
        <v>732</v>
      </c>
      <c r="F235" s="176">
        <v>23</v>
      </c>
      <c r="G235" s="174">
        <v>0.48</v>
      </c>
      <c r="H235" s="174">
        <v>0.27</v>
      </c>
      <c r="I235" s="175">
        <v>251.97</v>
      </c>
      <c r="J235" s="175">
        <v>10.96</v>
      </c>
      <c r="K235" s="176">
        <v>0</v>
      </c>
      <c r="L235" s="176">
        <v>0</v>
      </c>
      <c r="M235" s="176">
        <v>2</v>
      </c>
      <c r="N235" s="176">
        <v>3</v>
      </c>
      <c r="O235" s="176">
        <v>0</v>
      </c>
      <c r="P235" s="176">
        <v>1</v>
      </c>
      <c r="Q235" s="176">
        <v>0</v>
      </c>
      <c r="R235" s="176">
        <v>0</v>
      </c>
      <c r="S235" s="176">
        <v>0</v>
      </c>
      <c r="T235" s="176">
        <v>7</v>
      </c>
      <c r="U235" s="176">
        <v>0</v>
      </c>
      <c r="V235" s="176">
        <v>0</v>
      </c>
      <c r="W235" s="176">
        <v>0</v>
      </c>
      <c r="X235" s="176">
        <v>0</v>
      </c>
      <c r="Y235" s="176">
        <v>4</v>
      </c>
      <c r="Z235" s="176">
        <v>0</v>
      </c>
      <c r="AA235" s="176">
        <v>1</v>
      </c>
      <c r="AB235" s="176">
        <v>0</v>
      </c>
      <c r="AC235" s="176">
        <v>0</v>
      </c>
      <c r="AD235" s="176">
        <v>0</v>
      </c>
      <c r="AE235" s="176">
        <v>0</v>
      </c>
      <c r="AF235" s="176">
        <v>0</v>
      </c>
      <c r="AG235" s="176">
        <v>0</v>
      </c>
      <c r="AH235" s="176">
        <v>0</v>
      </c>
      <c r="AI235" s="176">
        <v>3</v>
      </c>
      <c r="AJ235" s="176">
        <v>0</v>
      </c>
      <c r="AK235" s="176">
        <v>0</v>
      </c>
      <c r="AL235" s="176">
        <v>0</v>
      </c>
      <c r="AM235" s="176">
        <v>0</v>
      </c>
      <c r="AN235" s="176">
        <v>0</v>
      </c>
      <c r="AO235" s="176">
        <v>0</v>
      </c>
      <c r="AP235" s="176">
        <v>2</v>
      </c>
      <c r="AQ235" s="176">
        <v>0</v>
      </c>
      <c r="AR235" s="176">
        <v>0</v>
      </c>
    </row>
    <row r="236" spans="1:44" x14ac:dyDescent="0.15">
      <c r="A236" s="171">
        <v>43284</v>
      </c>
      <c r="B236" s="172" t="s">
        <v>220</v>
      </c>
      <c r="C236" s="172" t="s">
        <v>99</v>
      </c>
      <c r="D236" s="172" t="s">
        <v>766</v>
      </c>
      <c r="E236" s="173" t="s">
        <v>46</v>
      </c>
      <c r="F236" s="176">
        <v>0</v>
      </c>
      <c r="G236" s="174">
        <v>0</v>
      </c>
      <c r="H236" s="174">
        <v>0</v>
      </c>
      <c r="I236" s="175">
        <v>0</v>
      </c>
      <c r="J236" s="175">
        <v>0</v>
      </c>
      <c r="K236" s="176">
        <v>0</v>
      </c>
      <c r="L236" s="176">
        <v>0</v>
      </c>
      <c r="M236" s="176">
        <v>0</v>
      </c>
      <c r="N236" s="176">
        <v>0</v>
      </c>
      <c r="O236" s="176">
        <v>0</v>
      </c>
      <c r="P236" s="176">
        <v>0</v>
      </c>
      <c r="Q236" s="176">
        <v>0</v>
      </c>
      <c r="R236" s="176">
        <v>0</v>
      </c>
      <c r="S236" s="176">
        <v>0</v>
      </c>
      <c r="T236" s="176">
        <v>0</v>
      </c>
      <c r="U236" s="176">
        <v>0</v>
      </c>
      <c r="V236" s="176">
        <v>0</v>
      </c>
      <c r="W236" s="176">
        <v>0</v>
      </c>
      <c r="X236" s="176">
        <v>0</v>
      </c>
      <c r="Y236" s="176">
        <v>0</v>
      </c>
      <c r="Z236" s="176">
        <v>0</v>
      </c>
      <c r="AA236" s="176">
        <v>0</v>
      </c>
      <c r="AB236" s="176">
        <v>0</v>
      </c>
      <c r="AC236" s="176">
        <v>0</v>
      </c>
      <c r="AD236" s="176">
        <v>0</v>
      </c>
      <c r="AE236" s="176">
        <v>0</v>
      </c>
      <c r="AF236" s="176">
        <v>0</v>
      </c>
      <c r="AG236" s="176">
        <v>0</v>
      </c>
      <c r="AH236" s="176">
        <v>0</v>
      </c>
      <c r="AI236" s="176">
        <v>0</v>
      </c>
      <c r="AJ236" s="176">
        <v>0</v>
      </c>
      <c r="AK236" s="176">
        <v>0</v>
      </c>
      <c r="AL236" s="176">
        <v>0</v>
      </c>
      <c r="AM236" s="176">
        <v>0</v>
      </c>
      <c r="AN236" s="176">
        <v>0</v>
      </c>
      <c r="AO236" s="176">
        <v>0</v>
      </c>
      <c r="AP236" s="176">
        <v>0</v>
      </c>
      <c r="AQ236" s="176">
        <v>0</v>
      </c>
      <c r="AR236" s="176">
        <v>0</v>
      </c>
    </row>
    <row r="237" spans="1:44" x14ac:dyDescent="0.15">
      <c r="A237" s="171">
        <v>43284</v>
      </c>
      <c r="B237" s="172" t="s">
        <v>757</v>
      </c>
      <c r="C237" s="172" t="s">
        <v>758</v>
      </c>
      <c r="D237" s="172" t="s">
        <v>737</v>
      </c>
      <c r="E237" s="173" t="s">
        <v>46</v>
      </c>
      <c r="F237" s="176">
        <v>0</v>
      </c>
      <c r="G237" s="174">
        <v>0</v>
      </c>
      <c r="H237" s="174">
        <v>0</v>
      </c>
      <c r="I237" s="175">
        <v>0</v>
      </c>
      <c r="J237" s="175">
        <v>0</v>
      </c>
      <c r="K237" s="176">
        <v>0</v>
      </c>
      <c r="L237" s="176">
        <v>0</v>
      </c>
      <c r="M237" s="176">
        <v>0</v>
      </c>
      <c r="N237" s="176">
        <v>0</v>
      </c>
      <c r="O237" s="176">
        <v>0</v>
      </c>
      <c r="P237" s="176">
        <v>0</v>
      </c>
      <c r="Q237" s="176">
        <v>0</v>
      </c>
      <c r="R237" s="176">
        <v>0</v>
      </c>
      <c r="S237" s="176">
        <v>0</v>
      </c>
      <c r="T237" s="176">
        <v>0</v>
      </c>
      <c r="U237" s="176">
        <v>0</v>
      </c>
      <c r="V237" s="176">
        <v>0</v>
      </c>
      <c r="W237" s="176">
        <v>0</v>
      </c>
      <c r="X237" s="176">
        <v>0</v>
      </c>
      <c r="Y237" s="176">
        <v>0</v>
      </c>
      <c r="Z237" s="176">
        <v>0</v>
      </c>
      <c r="AA237" s="176">
        <v>0</v>
      </c>
      <c r="AB237" s="176">
        <v>0</v>
      </c>
      <c r="AC237" s="176">
        <v>0</v>
      </c>
      <c r="AD237" s="176">
        <v>0</v>
      </c>
      <c r="AE237" s="176">
        <v>0</v>
      </c>
      <c r="AF237" s="176">
        <v>0</v>
      </c>
      <c r="AG237" s="176">
        <v>0</v>
      </c>
      <c r="AH237" s="176">
        <v>0</v>
      </c>
      <c r="AI237" s="176">
        <v>0</v>
      </c>
      <c r="AJ237" s="176">
        <v>0</v>
      </c>
      <c r="AK237" s="176">
        <v>0</v>
      </c>
      <c r="AL237" s="176">
        <v>0</v>
      </c>
      <c r="AM237" s="176">
        <v>0</v>
      </c>
      <c r="AN237" s="176">
        <v>0</v>
      </c>
      <c r="AO237" s="176">
        <v>0</v>
      </c>
      <c r="AP237" s="176">
        <v>0</v>
      </c>
      <c r="AQ237" s="176">
        <v>0</v>
      </c>
      <c r="AR237" s="176">
        <v>0</v>
      </c>
    </row>
    <row r="238" spans="1:44" x14ac:dyDescent="0.15">
      <c r="A238" s="171">
        <v>43284</v>
      </c>
      <c r="B238" s="172" t="s">
        <v>234</v>
      </c>
      <c r="C238" s="172" t="s">
        <v>135</v>
      </c>
      <c r="D238" s="172" t="s">
        <v>753</v>
      </c>
      <c r="E238" s="173" t="s">
        <v>732</v>
      </c>
      <c r="F238" s="176">
        <v>17</v>
      </c>
      <c r="G238" s="174">
        <v>0.94</v>
      </c>
      <c r="H238" s="174">
        <v>0.12</v>
      </c>
      <c r="I238" s="175">
        <v>247.8</v>
      </c>
      <c r="J238" s="175">
        <v>14.58</v>
      </c>
      <c r="K238" s="176">
        <v>0</v>
      </c>
      <c r="L238" s="176">
        <v>0</v>
      </c>
      <c r="M238" s="176">
        <v>3</v>
      </c>
      <c r="N238" s="176">
        <v>2</v>
      </c>
      <c r="O238" s="176">
        <v>0</v>
      </c>
      <c r="P238" s="176">
        <v>1</v>
      </c>
      <c r="Q238" s="176">
        <v>0</v>
      </c>
      <c r="R238" s="176">
        <v>0</v>
      </c>
      <c r="S238" s="176">
        <v>0</v>
      </c>
      <c r="T238" s="176">
        <v>3</v>
      </c>
      <c r="U238" s="176">
        <v>0</v>
      </c>
      <c r="V238" s="176">
        <v>0</v>
      </c>
      <c r="W238" s="176">
        <v>0</v>
      </c>
      <c r="X238" s="176">
        <v>0</v>
      </c>
      <c r="Y238" s="176">
        <v>1</v>
      </c>
      <c r="Z238" s="176">
        <v>0</v>
      </c>
      <c r="AA238" s="176">
        <v>0</v>
      </c>
      <c r="AB238" s="176">
        <v>0</v>
      </c>
      <c r="AC238" s="176">
        <v>0</v>
      </c>
      <c r="AD238" s="176">
        <v>0</v>
      </c>
      <c r="AE238" s="176">
        <v>0</v>
      </c>
      <c r="AF238" s="176">
        <v>0</v>
      </c>
      <c r="AG238" s="176">
        <v>0</v>
      </c>
      <c r="AH238" s="176">
        <v>0</v>
      </c>
      <c r="AI238" s="176">
        <v>3</v>
      </c>
      <c r="AJ238" s="176">
        <v>0</v>
      </c>
      <c r="AK238" s="176">
        <v>1</v>
      </c>
      <c r="AL238" s="176">
        <v>0</v>
      </c>
      <c r="AM238" s="176">
        <v>0</v>
      </c>
      <c r="AN238" s="176">
        <v>0</v>
      </c>
      <c r="AO238" s="176">
        <v>0</v>
      </c>
      <c r="AP238" s="176">
        <v>3</v>
      </c>
      <c r="AQ238" s="176">
        <v>0</v>
      </c>
      <c r="AR238" s="176">
        <v>0</v>
      </c>
    </row>
    <row r="239" spans="1:44" x14ac:dyDescent="0.15">
      <c r="A239" s="171">
        <v>43284</v>
      </c>
      <c r="B239" s="172" t="s">
        <v>228</v>
      </c>
      <c r="C239" s="172" t="s">
        <v>134</v>
      </c>
      <c r="D239" s="172" t="s">
        <v>750</v>
      </c>
      <c r="E239" s="173" t="s">
        <v>739</v>
      </c>
      <c r="F239" s="176">
        <v>16</v>
      </c>
      <c r="G239" s="174">
        <v>0.81</v>
      </c>
      <c r="H239" s="174">
        <v>0</v>
      </c>
      <c r="I239" s="175">
        <v>193.46</v>
      </c>
      <c r="J239" s="175">
        <v>12.09</v>
      </c>
      <c r="K239" s="176">
        <v>0</v>
      </c>
      <c r="L239" s="176">
        <v>0</v>
      </c>
      <c r="M239" s="176">
        <v>1</v>
      </c>
      <c r="N239" s="176">
        <v>3</v>
      </c>
      <c r="O239" s="176">
        <v>0</v>
      </c>
      <c r="P239" s="176">
        <v>0</v>
      </c>
      <c r="Q239" s="176">
        <v>0</v>
      </c>
      <c r="R239" s="176">
        <v>1</v>
      </c>
      <c r="S239" s="176">
        <v>0</v>
      </c>
      <c r="T239" s="176">
        <v>2</v>
      </c>
      <c r="U239" s="176">
        <v>0</v>
      </c>
      <c r="V239" s="176">
        <v>0</v>
      </c>
      <c r="W239" s="176">
        <v>0</v>
      </c>
      <c r="X239" s="176">
        <v>0</v>
      </c>
      <c r="Y239" s="176">
        <v>3</v>
      </c>
      <c r="Z239" s="176">
        <v>0</v>
      </c>
      <c r="AA239" s="176">
        <v>1</v>
      </c>
      <c r="AB239" s="176">
        <v>0</v>
      </c>
      <c r="AC239" s="176">
        <v>0</v>
      </c>
      <c r="AD239" s="176">
        <v>0</v>
      </c>
      <c r="AE239" s="176">
        <v>0</v>
      </c>
      <c r="AF239" s="176">
        <v>0</v>
      </c>
      <c r="AG239" s="176">
        <v>0</v>
      </c>
      <c r="AH239" s="176">
        <v>0</v>
      </c>
      <c r="AI239" s="176">
        <v>4</v>
      </c>
      <c r="AJ239" s="176">
        <v>0</v>
      </c>
      <c r="AK239" s="176">
        <v>0</v>
      </c>
      <c r="AL239" s="176">
        <v>0</v>
      </c>
      <c r="AM239" s="176">
        <v>0</v>
      </c>
      <c r="AN239" s="176">
        <v>0</v>
      </c>
      <c r="AO239" s="176">
        <v>0</v>
      </c>
      <c r="AP239" s="176">
        <v>1</v>
      </c>
      <c r="AQ239" s="176">
        <v>0</v>
      </c>
      <c r="AR239" s="176">
        <v>0</v>
      </c>
    </row>
    <row r="240" spans="1:44" x14ac:dyDescent="0.15">
      <c r="A240" s="171">
        <v>43284</v>
      </c>
      <c r="B240" s="172" t="s">
        <v>205</v>
      </c>
      <c r="C240" s="172" t="s">
        <v>131</v>
      </c>
      <c r="D240" s="172" t="s">
        <v>756</v>
      </c>
      <c r="E240" s="173" t="s">
        <v>739</v>
      </c>
      <c r="F240" s="176">
        <v>14</v>
      </c>
      <c r="G240" s="174">
        <v>0.86</v>
      </c>
      <c r="H240" s="174">
        <v>0</v>
      </c>
      <c r="I240" s="175">
        <v>321.13</v>
      </c>
      <c r="J240" s="175">
        <v>22.94</v>
      </c>
      <c r="K240" s="176">
        <v>0</v>
      </c>
      <c r="L240" s="176">
        <v>0</v>
      </c>
      <c r="M240" s="176">
        <v>1</v>
      </c>
      <c r="N240" s="176">
        <v>1</v>
      </c>
      <c r="O240" s="176">
        <v>0</v>
      </c>
      <c r="P240" s="176">
        <v>2</v>
      </c>
      <c r="Q240" s="176">
        <v>0</v>
      </c>
      <c r="R240" s="176">
        <v>0</v>
      </c>
      <c r="S240" s="176">
        <v>0</v>
      </c>
      <c r="T240" s="176">
        <v>1</v>
      </c>
      <c r="U240" s="176">
        <v>0</v>
      </c>
      <c r="V240" s="176">
        <v>0</v>
      </c>
      <c r="W240" s="176">
        <v>0</v>
      </c>
      <c r="X240" s="176">
        <v>0</v>
      </c>
      <c r="Y240" s="176">
        <v>2</v>
      </c>
      <c r="Z240" s="176">
        <v>0</v>
      </c>
      <c r="AA240" s="176">
        <v>1</v>
      </c>
      <c r="AB240" s="176">
        <v>0</v>
      </c>
      <c r="AC240" s="176">
        <v>0</v>
      </c>
      <c r="AD240" s="176">
        <v>0</v>
      </c>
      <c r="AE240" s="176">
        <v>0</v>
      </c>
      <c r="AF240" s="176">
        <v>0</v>
      </c>
      <c r="AG240" s="176">
        <v>0</v>
      </c>
      <c r="AH240" s="176">
        <v>0</v>
      </c>
      <c r="AI240" s="176">
        <v>5</v>
      </c>
      <c r="AJ240" s="176">
        <v>0</v>
      </c>
      <c r="AK240" s="176">
        <v>1</v>
      </c>
      <c r="AL240" s="176">
        <v>0</v>
      </c>
      <c r="AM240" s="176">
        <v>0</v>
      </c>
      <c r="AN240" s="176">
        <v>0</v>
      </c>
      <c r="AO240" s="176">
        <v>0</v>
      </c>
      <c r="AP240" s="176">
        <v>0</v>
      </c>
      <c r="AQ240" s="176">
        <v>0</v>
      </c>
      <c r="AR240" s="176">
        <v>0</v>
      </c>
    </row>
    <row r="241" spans="1:44" x14ac:dyDescent="0.15">
      <c r="A241" s="171">
        <v>43284</v>
      </c>
      <c r="B241" s="172" t="s">
        <v>211</v>
      </c>
      <c r="C241" s="172" t="s">
        <v>148</v>
      </c>
      <c r="D241" s="172" t="s">
        <v>729</v>
      </c>
      <c r="E241" s="173" t="s">
        <v>732</v>
      </c>
      <c r="F241" s="176">
        <v>18</v>
      </c>
      <c r="G241" s="174">
        <v>0.94</v>
      </c>
      <c r="H241" s="174">
        <v>0.06</v>
      </c>
      <c r="I241" s="175">
        <v>254.88</v>
      </c>
      <c r="J241" s="175">
        <v>14.16</v>
      </c>
      <c r="K241" s="176">
        <v>0</v>
      </c>
      <c r="L241" s="176">
        <v>0</v>
      </c>
      <c r="M241" s="176">
        <v>0</v>
      </c>
      <c r="N241" s="176">
        <v>1</v>
      </c>
      <c r="O241" s="176">
        <v>0</v>
      </c>
      <c r="P241" s="176">
        <v>0</v>
      </c>
      <c r="Q241" s="176">
        <v>0</v>
      </c>
      <c r="R241" s="176">
        <v>0</v>
      </c>
      <c r="S241" s="176">
        <v>0</v>
      </c>
      <c r="T241" s="176">
        <v>5</v>
      </c>
      <c r="U241" s="176">
        <v>0</v>
      </c>
      <c r="V241" s="176">
        <v>0</v>
      </c>
      <c r="W241" s="176">
        <v>0</v>
      </c>
      <c r="X241" s="176">
        <v>0</v>
      </c>
      <c r="Y241" s="176">
        <v>5</v>
      </c>
      <c r="Z241" s="176">
        <v>0</v>
      </c>
      <c r="AA241" s="176">
        <v>0</v>
      </c>
      <c r="AB241" s="176">
        <v>0</v>
      </c>
      <c r="AC241" s="176">
        <v>0</v>
      </c>
      <c r="AD241" s="176">
        <v>0</v>
      </c>
      <c r="AE241" s="176">
        <v>0</v>
      </c>
      <c r="AF241" s="176">
        <v>0</v>
      </c>
      <c r="AG241" s="176">
        <v>0</v>
      </c>
      <c r="AH241" s="176">
        <v>0</v>
      </c>
      <c r="AI241" s="176">
        <v>3</v>
      </c>
      <c r="AJ241" s="176">
        <v>0</v>
      </c>
      <c r="AK241" s="176">
        <v>2</v>
      </c>
      <c r="AL241" s="176">
        <v>2</v>
      </c>
      <c r="AM241" s="176">
        <v>0</v>
      </c>
      <c r="AN241" s="176">
        <v>0</v>
      </c>
      <c r="AO241" s="176">
        <v>0</v>
      </c>
      <c r="AP241" s="176">
        <v>0</v>
      </c>
      <c r="AQ241" s="176">
        <v>0</v>
      </c>
      <c r="AR241" s="176">
        <v>0</v>
      </c>
    </row>
    <row r="242" spans="1:44" x14ac:dyDescent="0.15">
      <c r="A242" s="171">
        <v>43284</v>
      </c>
      <c r="B242" s="172" t="s">
        <v>231</v>
      </c>
      <c r="C242" s="172" t="s">
        <v>150</v>
      </c>
      <c r="D242" s="172" t="s">
        <v>741</v>
      </c>
      <c r="E242" s="173" t="s">
        <v>732</v>
      </c>
      <c r="F242" s="176">
        <v>9</v>
      </c>
      <c r="G242" s="174">
        <v>0.89</v>
      </c>
      <c r="H242" s="174">
        <v>0</v>
      </c>
      <c r="I242" s="175">
        <v>181.38</v>
      </c>
      <c r="J242" s="175">
        <v>20.149999999999999</v>
      </c>
      <c r="K242" s="176">
        <v>0</v>
      </c>
      <c r="L242" s="176">
        <v>0</v>
      </c>
      <c r="M242" s="176">
        <v>0</v>
      </c>
      <c r="N242" s="176">
        <v>2</v>
      </c>
      <c r="O242" s="176">
        <v>0</v>
      </c>
      <c r="P242" s="176">
        <v>0</v>
      </c>
      <c r="Q242" s="176">
        <v>0</v>
      </c>
      <c r="R242" s="176">
        <v>0</v>
      </c>
      <c r="S242" s="176">
        <v>0</v>
      </c>
      <c r="T242" s="176">
        <v>3</v>
      </c>
      <c r="U242" s="176">
        <v>0</v>
      </c>
      <c r="V242" s="176">
        <v>0</v>
      </c>
      <c r="W242" s="176">
        <v>0</v>
      </c>
      <c r="X242" s="176">
        <v>0</v>
      </c>
      <c r="Y242" s="176">
        <v>0</v>
      </c>
      <c r="Z242" s="176">
        <v>0</v>
      </c>
      <c r="AA242" s="176">
        <v>0</v>
      </c>
      <c r="AB242" s="176">
        <v>0</v>
      </c>
      <c r="AC242" s="176">
        <v>0</v>
      </c>
      <c r="AD242" s="176">
        <v>0</v>
      </c>
      <c r="AE242" s="176">
        <v>0</v>
      </c>
      <c r="AF242" s="176">
        <v>0</v>
      </c>
      <c r="AG242" s="176">
        <v>0</v>
      </c>
      <c r="AH242" s="176">
        <v>0</v>
      </c>
      <c r="AI242" s="176">
        <v>1</v>
      </c>
      <c r="AJ242" s="176">
        <v>1</v>
      </c>
      <c r="AK242" s="176">
        <v>1</v>
      </c>
      <c r="AL242" s="176">
        <v>0</v>
      </c>
      <c r="AM242" s="176">
        <v>0</v>
      </c>
      <c r="AN242" s="176">
        <v>0</v>
      </c>
      <c r="AO242" s="176">
        <v>0</v>
      </c>
      <c r="AP242" s="176">
        <v>1</v>
      </c>
      <c r="AQ242" s="176">
        <v>0</v>
      </c>
      <c r="AR242" s="176">
        <v>0</v>
      </c>
    </row>
    <row r="243" spans="1:44" x14ac:dyDescent="0.15">
      <c r="A243" s="171">
        <v>43284</v>
      </c>
      <c r="B243" s="172" t="s">
        <v>182</v>
      </c>
      <c r="C243" s="172" t="s">
        <v>105</v>
      </c>
      <c r="D243" s="172" t="s">
        <v>729</v>
      </c>
      <c r="E243" s="173" t="s">
        <v>739</v>
      </c>
      <c r="F243" s="176">
        <v>24</v>
      </c>
      <c r="G243" s="174">
        <v>0.33</v>
      </c>
      <c r="H243" s="174">
        <v>0</v>
      </c>
      <c r="I243" s="175">
        <v>250.73</v>
      </c>
      <c r="J243" s="175">
        <v>10.45</v>
      </c>
      <c r="K243" s="176">
        <v>0</v>
      </c>
      <c r="L243" s="176">
        <v>0</v>
      </c>
      <c r="M243" s="176">
        <v>1</v>
      </c>
      <c r="N243" s="176">
        <v>2</v>
      </c>
      <c r="O243" s="176">
        <v>0</v>
      </c>
      <c r="P243" s="176">
        <v>1</v>
      </c>
      <c r="Q243" s="176">
        <v>0</v>
      </c>
      <c r="R243" s="176">
        <v>1</v>
      </c>
      <c r="S243" s="176">
        <v>0</v>
      </c>
      <c r="T243" s="176">
        <v>7</v>
      </c>
      <c r="U243" s="176">
        <v>0</v>
      </c>
      <c r="V243" s="176">
        <v>0</v>
      </c>
      <c r="W243" s="176">
        <v>1</v>
      </c>
      <c r="X243" s="176">
        <v>0</v>
      </c>
      <c r="Y243" s="176">
        <v>4</v>
      </c>
      <c r="Z243" s="176">
        <v>0</v>
      </c>
      <c r="AA243" s="176">
        <v>1</v>
      </c>
      <c r="AB243" s="176">
        <v>0</v>
      </c>
      <c r="AC243" s="176">
        <v>0</v>
      </c>
      <c r="AD243" s="176">
        <v>0</v>
      </c>
      <c r="AE243" s="176">
        <v>0</v>
      </c>
      <c r="AF243" s="176">
        <v>0</v>
      </c>
      <c r="AG243" s="176">
        <v>0</v>
      </c>
      <c r="AH243" s="176">
        <v>0</v>
      </c>
      <c r="AI243" s="176">
        <v>4</v>
      </c>
      <c r="AJ243" s="176">
        <v>0</v>
      </c>
      <c r="AK243" s="176">
        <v>1</v>
      </c>
      <c r="AL243" s="176">
        <v>0</v>
      </c>
      <c r="AM243" s="176">
        <v>0</v>
      </c>
      <c r="AN243" s="176">
        <v>0</v>
      </c>
      <c r="AO243" s="176">
        <v>0</v>
      </c>
      <c r="AP243" s="176">
        <v>1</v>
      </c>
      <c r="AQ243" s="176">
        <v>0</v>
      </c>
      <c r="AR243" s="176">
        <v>0</v>
      </c>
    </row>
    <row r="244" spans="1:44" x14ac:dyDescent="0.15">
      <c r="A244" s="171">
        <v>43284</v>
      </c>
      <c r="B244" s="172" t="s">
        <v>195</v>
      </c>
      <c r="C244" s="172" t="s">
        <v>166</v>
      </c>
      <c r="D244" s="172" t="s">
        <v>740</v>
      </c>
      <c r="E244" s="173" t="s">
        <v>732</v>
      </c>
      <c r="F244" s="176">
        <v>21</v>
      </c>
      <c r="G244" s="174">
        <v>0.9</v>
      </c>
      <c r="H244" s="174">
        <v>0</v>
      </c>
      <c r="I244" s="175">
        <v>238.62</v>
      </c>
      <c r="J244" s="175">
        <v>11.36</v>
      </c>
      <c r="K244" s="176">
        <v>0</v>
      </c>
      <c r="L244" s="176">
        <v>0</v>
      </c>
      <c r="M244" s="176">
        <v>0</v>
      </c>
      <c r="N244" s="176">
        <v>3</v>
      </c>
      <c r="O244" s="176">
        <v>0</v>
      </c>
      <c r="P244" s="176">
        <v>0</v>
      </c>
      <c r="Q244" s="176">
        <v>0</v>
      </c>
      <c r="R244" s="176">
        <v>1</v>
      </c>
      <c r="S244" s="176">
        <v>0</v>
      </c>
      <c r="T244" s="176">
        <v>7</v>
      </c>
      <c r="U244" s="176">
        <v>0</v>
      </c>
      <c r="V244" s="176">
        <v>0</v>
      </c>
      <c r="W244" s="176">
        <v>0</v>
      </c>
      <c r="X244" s="176">
        <v>0</v>
      </c>
      <c r="Y244" s="176">
        <v>4</v>
      </c>
      <c r="Z244" s="176">
        <v>0</v>
      </c>
      <c r="AA244" s="176">
        <v>1</v>
      </c>
      <c r="AB244" s="176">
        <v>0</v>
      </c>
      <c r="AC244" s="176">
        <v>0</v>
      </c>
      <c r="AD244" s="176">
        <v>0</v>
      </c>
      <c r="AE244" s="176">
        <v>0</v>
      </c>
      <c r="AF244" s="176">
        <v>0</v>
      </c>
      <c r="AG244" s="176">
        <v>0</v>
      </c>
      <c r="AH244" s="176">
        <v>0</v>
      </c>
      <c r="AI244" s="176">
        <v>3</v>
      </c>
      <c r="AJ244" s="176">
        <v>0</v>
      </c>
      <c r="AK244" s="176">
        <v>0</v>
      </c>
      <c r="AL244" s="176">
        <v>2</v>
      </c>
      <c r="AM244" s="176">
        <v>0</v>
      </c>
      <c r="AN244" s="176">
        <v>0</v>
      </c>
      <c r="AO244" s="176">
        <v>0</v>
      </c>
      <c r="AP244" s="176">
        <v>0</v>
      </c>
      <c r="AQ244" s="176">
        <v>0</v>
      </c>
      <c r="AR244" s="176">
        <v>0</v>
      </c>
    </row>
    <row r="245" spans="1:44" x14ac:dyDescent="0.15">
      <c r="A245" s="171">
        <v>43284</v>
      </c>
      <c r="B245" s="172" t="s">
        <v>189</v>
      </c>
      <c r="C245" s="172" t="s">
        <v>165</v>
      </c>
      <c r="D245" s="172" t="s">
        <v>741</v>
      </c>
      <c r="E245" s="173" t="s">
        <v>46</v>
      </c>
      <c r="F245" s="176">
        <v>0</v>
      </c>
      <c r="G245" s="174">
        <v>0</v>
      </c>
      <c r="H245" s="174">
        <v>0</v>
      </c>
      <c r="I245" s="175">
        <v>0</v>
      </c>
      <c r="J245" s="175">
        <v>0</v>
      </c>
      <c r="K245" s="176">
        <v>0</v>
      </c>
      <c r="L245" s="176">
        <v>0</v>
      </c>
      <c r="M245" s="176">
        <v>0</v>
      </c>
      <c r="N245" s="176">
        <v>0</v>
      </c>
      <c r="O245" s="176">
        <v>0</v>
      </c>
      <c r="P245" s="176">
        <v>0</v>
      </c>
      <c r="Q245" s="176">
        <v>0</v>
      </c>
      <c r="R245" s="176">
        <v>0</v>
      </c>
      <c r="S245" s="176">
        <v>0</v>
      </c>
      <c r="T245" s="176">
        <v>0</v>
      </c>
      <c r="U245" s="176">
        <v>0</v>
      </c>
      <c r="V245" s="176">
        <v>0</v>
      </c>
      <c r="W245" s="176">
        <v>0</v>
      </c>
      <c r="X245" s="176">
        <v>0</v>
      </c>
      <c r="Y245" s="176">
        <v>0</v>
      </c>
      <c r="Z245" s="176">
        <v>0</v>
      </c>
      <c r="AA245" s="176">
        <v>0</v>
      </c>
      <c r="AB245" s="176">
        <v>0</v>
      </c>
      <c r="AC245" s="176">
        <v>0</v>
      </c>
      <c r="AD245" s="176">
        <v>0</v>
      </c>
      <c r="AE245" s="176">
        <v>0</v>
      </c>
      <c r="AF245" s="176">
        <v>0</v>
      </c>
      <c r="AG245" s="176">
        <v>0</v>
      </c>
      <c r="AH245" s="176">
        <v>0</v>
      </c>
      <c r="AI245" s="176">
        <v>0</v>
      </c>
      <c r="AJ245" s="176">
        <v>0</v>
      </c>
      <c r="AK245" s="176">
        <v>0</v>
      </c>
      <c r="AL245" s="176">
        <v>0</v>
      </c>
      <c r="AM245" s="176">
        <v>0</v>
      </c>
      <c r="AN245" s="176">
        <v>0</v>
      </c>
      <c r="AO245" s="176">
        <v>0</v>
      </c>
      <c r="AP245" s="176">
        <v>0</v>
      </c>
      <c r="AQ245" s="176">
        <v>0</v>
      </c>
      <c r="AR245" s="176">
        <v>0</v>
      </c>
    </row>
    <row r="246" spans="1:44" x14ac:dyDescent="0.15">
      <c r="A246" s="171">
        <v>43284</v>
      </c>
      <c r="B246" s="172" t="s">
        <v>207</v>
      </c>
      <c r="C246" s="172" t="s">
        <v>153</v>
      </c>
      <c r="D246" s="172" t="s">
        <v>731</v>
      </c>
      <c r="E246" s="173" t="s">
        <v>732</v>
      </c>
      <c r="F246" s="176">
        <v>17</v>
      </c>
      <c r="G246" s="174">
        <v>0.88</v>
      </c>
      <c r="H246" s="174">
        <v>7.0000000000000007E-2</v>
      </c>
      <c r="I246" s="175">
        <v>246.15</v>
      </c>
      <c r="J246" s="175">
        <v>14.48</v>
      </c>
      <c r="K246" s="176">
        <v>0</v>
      </c>
      <c r="L246" s="176">
        <v>0</v>
      </c>
      <c r="M246" s="176">
        <v>1</v>
      </c>
      <c r="N246" s="176">
        <v>1</v>
      </c>
      <c r="O246" s="176">
        <v>0</v>
      </c>
      <c r="P246" s="176">
        <v>1</v>
      </c>
      <c r="Q246" s="176">
        <v>0</v>
      </c>
      <c r="R246" s="176">
        <v>1</v>
      </c>
      <c r="S246" s="176">
        <v>0</v>
      </c>
      <c r="T246" s="176">
        <v>4</v>
      </c>
      <c r="U246" s="176">
        <v>0</v>
      </c>
      <c r="V246" s="176">
        <v>0</v>
      </c>
      <c r="W246" s="176">
        <v>0</v>
      </c>
      <c r="X246" s="176">
        <v>0</v>
      </c>
      <c r="Y246" s="176">
        <v>0</v>
      </c>
      <c r="Z246" s="176">
        <v>0</v>
      </c>
      <c r="AA246" s="176">
        <v>1</v>
      </c>
      <c r="AB246" s="176">
        <v>0</v>
      </c>
      <c r="AC246" s="176">
        <v>0</v>
      </c>
      <c r="AD246" s="176">
        <v>0</v>
      </c>
      <c r="AE246" s="176">
        <v>0</v>
      </c>
      <c r="AF246" s="176">
        <v>0</v>
      </c>
      <c r="AG246" s="176">
        <v>0</v>
      </c>
      <c r="AH246" s="176">
        <v>0</v>
      </c>
      <c r="AI246" s="176">
        <v>3</v>
      </c>
      <c r="AJ246" s="176">
        <v>0</v>
      </c>
      <c r="AK246" s="176">
        <v>2</v>
      </c>
      <c r="AL246" s="176">
        <v>2</v>
      </c>
      <c r="AM246" s="176">
        <v>0</v>
      </c>
      <c r="AN246" s="176">
        <v>0</v>
      </c>
      <c r="AO246" s="176">
        <v>0</v>
      </c>
      <c r="AP246" s="176">
        <v>1</v>
      </c>
      <c r="AQ246" s="176">
        <v>0</v>
      </c>
      <c r="AR246" s="176">
        <v>0</v>
      </c>
    </row>
    <row r="247" spans="1:44" x14ac:dyDescent="0.15">
      <c r="A247" s="171">
        <v>43284</v>
      </c>
      <c r="B247" s="172" t="s">
        <v>230</v>
      </c>
      <c r="C247" s="172" t="s">
        <v>145</v>
      </c>
      <c r="D247" s="172" t="s">
        <v>733</v>
      </c>
      <c r="E247" s="173" t="s">
        <v>732</v>
      </c>
      <c r="F247" s="176">
        <v>11</v>
      </c>
      <c r="G247" s="174">
        <v>0.36</v>
      </c>
      <c r="H247" s="174">
        <v>0</v>
      </c>
      <c r="I247" s="175">
        <v>194.34</v>
      </c>
      <c r="J247" s="175">
        <v>17.670000000000002</v>
      </c>
      <c r="K247" s="176">
        <v>0</v>
      </c>
      <c r="L247" s="176">
        <v>0</v>
      </c>
      <c r="M247" s="176">
        <v>0</v>
      </c>
      <c r="N247" s="176">
        <v>0</v>
      </c>
      <c r="O247" s="176">
        <v>0</v>
      </c>
      <c r="P247" s="176">
        <v>0</v>
      </c>
      <c r="Q247" s="176">
        <v>0</v>
      </c>
      <c r="R247" s="176">
        <v>0</v>
      </c>
      <c r="S247" s="176">
        <v>0</v>
      </c>
      <c r="T247" s="176">
        <v>4</v>
      </c>
      <c r="U247" s="176">
        <v>0</v>
      </c>
      <c r="V247" s="176">
        <v>0</v>
      </c>
      <c r="W247" s="176">
        <v>0</v>
      </c>
      <c r="X247" s="176">
        <v>0</v>
      </c>
      <c r="Y247" s="176">
        <v>0</v>
      </c>
      <c r="Z247" s="176">
        <v>0</v>
      </c>
      <c r="AA247" s="176">
        <v>0</v>
      </c>
      <c r="AB247" s="176">
        <v>0</v>
      </c>
      <c r="AC247" s="176">
        <v>0</v>
      </c>
      <c r="AD247" s="176">
        <v>0</v>
      </c>
      <c r="AE247" s="176">
        <v>0</v>
      </c>
      <c r="AF247" s="176">
        <v>0</v>
      </c>
      <c r="AG247" s="176">
        <v>0</v>
      </c>
      <c r="AH247" s="176">
        <v>0</v>
      </c>
      <c r="AI247" s="176">
        <v>1</v>
      </c>
      <c r="AJ247" s="176">
        <v>0</v>
      </c>
      <c r="AK247" s="176">
        <v>3</v>
      </c>
      <c r="AL247" s="176">
        <v>2</v>
      </c>
      <c r="AM247" s="176">
        <v>0</v>
      </c>
      <c r="AN247" s="176">
        <v>0</v>
      </c>
      <c r="AO247" s="176">
        <v>0</v>
      </c>
      <c r="AP247" s="176">
        <v>1</v>
      </c>
      <c r="AQ247" s="176">
        <v>0</v>
      </c>
      <c r="AR247" s="176">
        <v>0</v>
      </c>
    </row>
    <row r="248" spans="1:44" x14ac:dyDescent="0.15">
      <c r="A248" s="171">
        <v>43284</v>
      </c>
      <c r="B248" s="172" t="s">
        <v>779</v>
      </c>
      <c r="C248" s="172" t="s">
        <v>780</v>
      </c>
      <c r="D248" s="172" t="s">
        <v>749</v>
      </c>
      <c r="E248" s="173" t="s">
        <v>46</v>
      </c>
      <c r="F248" s="176">
        <v>0</v>
      </c>
      <c r="G248" s="174">
        <v>0</v>
      </c>
      <c r="H248" s="174">
        <v>0</v>
      </c>
      <c r="I248" s="175">
        <v>0</v>
      </c>
      <c r="J248" s="175">
        <v>0</v>
      </c>
      <c r="K248" s="176">
        <v>0</v>
      </c>
      <c r="L248" s="176">
        <v>0</v>
      </c>
      <c r="M248" s="176">
        <v>0</v>
      </c>
      <c r="N248" s="176">
        <v>0</v>
      </c>
      <c r="O248" s="176">
        <v>0</v>
      </c>
      <c r="P248" s="176">
        <v>0</v>
      </c>
      <c r="Q248" s="176">
        <v>0</v>
      </c>
      <c r="R248" s="176">
        <v>0</v>
      </c>
      <c r="S248" s="176">
        <v>0</v>
      </c>
      <c r="T248" s="176">
        <v>0</v>
      </c>
      <c r="U248" s="176">
        <v>0</v>
      </c>
      <c r="V248" s="176">
        <v>0</v>
      </c>
      <c r="W248" s="176">
        <v>0</v>
      </c>
      <c r="X248" s="176">
        <v>0</v>
      </c>
      <c r="Y248" s="176">
        <v>0</v>
      </c>
      <c r="Z248" s="176">
        <v>0</v>
      </c>
      <c r="AA248" s="176">
        <v>0</v>
      </c>
      <c r="AB248" s="176">
        <v>0</v>
      </c>
      <c r="AC248" s="176">
        <v>0</v>
      </c>
      <c r="AD248" s="176">
        <v>0</v>
      </c>
      <c r="AE248" s="176">
        <v>0</v>
      </c>
      <c r="AF248" s="176">
        <v>0</v>
      </c>
      <c r="AG248" s="176">
        <v>0</v>
      </c>
      <c r="AH248" s="176">
        <v>0</v>
      </c>
      <c r="AI248" s="176">
        <v>0</v>
      </c>
      <c r="AJ248" s="176">
        <v>0</v>
      </c>
      <c r="AK248" s="176">
        <v>0</v>
      </c>
      <c r="AL248" s="176">
        <v>0</v>
      </c>
      <c r="AM248" s="176">
        <v>0</v>
      </c>
      <c r="AN248" s="176">
        <v>0</v>
      </c>
      <c r="AO248" s="176">
        <v>0</v>
      </c>
      <c r="AP248" s="176">
        <v>0</v>
      </c>
      <c r="AQ248" s="176">
        <v>0</v>
      </c>
      <c r="AR248" s="176">
        <v>0</v>
      </c>
    </row>
    <row r="249" spans="1:44" x14ac:dyDescent="0.15">
      <c r="A249" s="171">
        <v>43284</v>
      </c>
      <c r="B249" s="172" t="s">
        <v>215</v>
      </c>
      <c r="C249" s="172" t="s">
        <v>142</v>
      </c>
      <c r="D249" s="172" t="s">
        <v>738</v>
      </c>
      <c r="E249" s="173" t="s">
        <v>739</v>
      </c>
      <c r="F249" s="176">
        <v>16</v>
      </c>
      <c r="G249" s="174">
        <v>0.56000000000000005</v>
      </c>
      <c r="H249" s="174">
        <v>0.11</v>
      </c>
      <c r="I249" s="175">
        <v>253.1</v>
      </c>
      <c r="J249" s="175">
        <v>15.82</v>
      </c>
      <c r="K249" s="176">
        <v>0</v>
      </c>
      <c r="L249" s="176">
        <v>0</v>
      </c>
      <c r="M249" s="176">
        <v>1</v>
      </c>
      <c r="N249" s="176">
        <v>2</v>
      </c>
      <c r="O249" s="176">
        <v>0</v>
      </c>
      <c r="P249" s="176">
        <v>1</v>
      </c>
      <c r="Q249" s="176">
        <v>0</v>
      </c>
      <c r="R249" s="176">
        <v>0</v>
      </c>
      <c r="S249" s="176">
        <v>0</v>
      </c>
      <c r="T249" s="176">
        <v>3</v>
      </c>
      <c r="U249" s="176">
        <v>0</v>
      </c>
      <c r="V249" s="176">
        <v>0</v>
      </c>
      <c r="W249" s="176">
        <v>1</v>
      </c>
      <c r="X249" s="176">
        <v>0</v>
      </c>
      <c r="Y249" s="176">
        <v>2</v>
      </c>
      <c r="Z249" s="176">
        <v>0</v>
      </c>
      <c r="AA249" s="176">
        <v>0</v>
      </c>
      <c r="AB249" s="176">
        <v>0</v>
      </c>
      <c r="AC249" s="176">
        <v>0</v>
      </c>
      <c r="AD249" s="176">
        <v>0</v>
      </c>
      <c r="AE249" s="176">
        <v>0</v>
      </c>
      <c r="AF249" s="176">
        <v>0</v>
      </c>
      <c r="AG249" s="176">
        <v>0</v>
      </c>
      <c r="AH249" s="176">
        <v>0</v>
      </c>
      <c r="AI249" s="176">
        <v>5</v>
      </c>
      <c r="AJ249" s="176">
        <v>0</v>
      </c>
      <c r="AK249" s="176">
        <v>0</v>
      </c>
      <c r="AL249" s="176">
        <v>0</v>
      </c>
      <c r="AM249" s="176">
        <v>0</v>
      </c>
      <c r="AN249" s="176">
        <v>0</v>
      </c>
      <c r="AO249" s="176">
        <v>0</v>
      </c>
      <c r="AP249" s="176">
        <v>1</v>
      </c>
      <c r="AQ249" s="176">
        <v>0</v>
      </c>
      <c r="AR249" s="176">
        <v>0</v>
      </c>
    </row>
    <row r="250" spans="1:44" x14ac:dyDescent="0.15">
      <c r="A250" s="171">
        <v>43284</v>
      </c>
      <c r="B250" s="172" t="s">
        <v>219</v>
      </c>
      <c r="C250" s="172" t="s">
        <v>120</v>
      </c>
      <c r="D250" s="172" t="s">
        <v>756</v>
      </c>
      <c r="E250" s="173" t="s">
        <v>732</v>
      </c>
      <c r="F250" s="176">
        <v>19</v>
      </c>
      <c r="G250" s="174">
        <v>0.95</v>
      </c>
      <c r="H250" s="174">
        <v>0.06</v>
      </c>
      <c r="I250" s="175">
        <v>218.25</v>
      </c>
      <c r="J250" s="175">
        <v>11.49</v>
      </c>
      <c r="K250" s="176">
        <v>0</v>
      </c>
      <c r="L250" s="176">
        <v>0</v>
      </c>
      <c r="M250" s="176">
        <v>1</v>
      </c>
      <c r="N250" s="176">
        <v>2</v>
      </c>
      <c r="O250" s="176">
        <v>0</v>
      </c>
      <c r="P250" s="176">
        <v>1</v>
      </c>
      <c r="Q250" s="176">
        <v>0</v>
      </c>
      <c r="R250" s="176">
        <v>0</v>
      </c>
      <c r="S250" s="176">
        <v>0</v>
      </c>
      <c r="T250" s="176">
        <v>3</v>
      </c>
      <c r="U250" s="176">
        <v>0</v>
      </c>
      <c r="V250" s="176">
        <v>0</v>
      </c>
      <c r="W250" s="176">
        <v>0</v>
      </c>
      <c r="X250" s="176">
        <v>0</v>
      </c>
      <c r="Y250" s="176">
        <v>3</v>
      </c>
      <c r="Z250" s="176">
        <v>0</v>
      </c>
      <c r="AA250" s="176">
        <v>1</v>
      </c>
      <c r="AB250" s="176">
        <v>0</v>
      </c>
      <c r="AC250" s="176">
        <v>0</v>
      </c>
      <c r="AD250" s="176">
        <v>0</v>
      </c>
      <c r="AE250" s="176">
        <v>0</v>
      </c>
      <c r="AF250" s="176">
        <v>0</v>
      </c>
      <c r="AG250" s="176">
        <v>0</v>
      </c>
      <c r="AH250" s="176">
        <v>0</v>
      </c>
      <c r="AI250" s="176">
        <v>2</v>
      </c>
      <c r="AJ250" s="176">
        <v>0</v>
      </c>
      <c r="AK250" s="176">
        <v>3</v>
      </c>
      <c r="AL250" s="176">
        <v>1</v>
      </c>
      <c r="AM250" s="176">
        <v>0</v>
      </c>
      <c r="AN250" s="176">
        <v>0</v>
      </c>
      <c r="AO250" s="176">
        <v>0</v>
      </c>
      <c r="AP250" s="176">
        <v>2</v>
      </c>
      <c r="AQ250" s="176">
        <v>0</v>
      </c>
      <c r="AR250" s="176">
        <v>0</v>
      </c>
    </row>
    <row r="251" spans="1:44" x14ac:dyDescent="0.15">
      <c r="A251" s="171">
        <v>43284</v>
      </c>
      <c r="B251" s="172" t="s">
        <v>764</v>
      </c>
      <c r="C251" s="172" t="s">
        <v>765</v>
      </c>
      <c r="D251" s="172" t="s">
        <v>737</v>
      </c>
      <c r="E251" s="173" t="s">
        <v>46</v>
      </c>
      <c r="F251" s="176">
        <v>0</v>
      </c>
      <c r="G251" s="174">
        <v>0</v>
      </c>
      <c r="H251" s="174">
        <v>0</v>
      </c>
      <c r="I251" s="175">
        <v>0</v>
      </c>
      <c r="J251" s="175">
        <v>0</v>
      </c>
      <c r="K251" s="176">
        <v>0</v>
      </c>
      <c r="L251" s="176">
        <v>0</v>
      </c>
      <c r="M251" s="176">
        <v>0</v>
      </c>
      <c r="N251" s="176">
        <v>0</v>
      </c>
      <c r="O251" s="176">
        <v>0</v>
      </c>
      <c r="P251" s="176">
        <v>0</v>
      </c>
      <c r="Q251" s="176">
        <v>0</v>
      </c>
      <c r="R251" s="176">
        <v>0</v>
      </c>
      <c r="S251" s="176">
        <v>0</v>
      </c>
      <c r="T251" s="176">
        <v>0</v>
      </c>
      <c r="U251" s="176">
        <v>0</v>
      </c>
      <c r="V251" s="176">
        <v>0</v>
      </c>
      <c r="W251" s="176">
        <v>0</v>
      </c>
      <c r="X251" s="176">
        <v>0</v>
      </c>
      <c r="Y251" s="176">
        <v>0</v>
      </c>
      <c r="Z251" s="176">
        <v>0</v>
      </c>
      <c r="AA251" s="176">
        <v>0</v>
      </c>
      <c r="AB251" s="176">
        <v>0</v>
      </c>
      <c r="AC251" s="176">
        <v>0</v>
      </c>
      <c r="AD251" s="176">
        <v>0</v>
      </c>
      <c r="AE251" s="176">
        <v>0</v>
      </c>
      <c r="AF251" s="176">
        <v>0</v>
      </c>
      <c r="AG251" s="176">
        <v>0</v>
      </c>
      <c r="AH251" s="176">
        <v>0</v>
      </c>
      <c r="AI251" s="176">
        <v>0</v>
      </c>
      <c r="AJ251" s="176">
        <v>0</v>
      </c>
      <c r="AK251" s="176">
        <v>0</v>
      </c>
      <c r="AL251" s="176">
        <v>0</v>
      </c>
      <c r="AM251" s="176">
        <v>0</v>
      </c>
      <c r="AN251" s="176">
        <v>0</v>
      </c>
      <c r="AO251" s="176">
        <v>0</v>
      </c>
      <c r="AP251" s="176">
        <v>0</v>
      </c>
      <c r="AQ251" s="176">
        <v>0</v>
      </c>
      <c r="AR251" s="176">
        <v>0</v>
      </c>
    </row>
    <row r="252" spans="1:44" x14ac:dyDescent="0.15">
      <c r="A252" s="171">
        <v>43284</v>
      </c>
      <c r="B252" s="172" t="s">
        <v>244</v>
      </c>
      <c r="C252" s="172" t="s">
        <v>92</v>
      </c>
      <c r="D252" s="172" t="s">
        <v>750</v>
      </c>
      <c r="E252" s="173" t="s">
        <v>732</v>
      </c>
      <c r="F252" s="176">
        <v>13</v>
      </c>
      <c r="G252" s="174">
        <v>1</v>
      </c>
      <c r="H252" s="174">
        <v>0.15</v>
      </c>
      <c r="I252" s="175">
        <v>175.31</v>
      </c>
      <c r="J252" s="175">
        <v>13.49</v>
      </c>
      <c r="K252" s="176">
        <v>0</v>
      </c>
      <c r="L252" s="176">
        <v>0</v>
      </c>
      <c r="M252" s="176">
        <v>0</v>
      </c>
      <c r="N252" s="176">
        <v>2</v>
      </c>
      <c r="O252" s="176">
        <v>0</v>
      </c>
      <c r="P252" s="176">
        <v>1</v>
      </c>
      <c r="Q252" s="176">
        <v>0</v>
      </c>
      <c r="R252" s="176">
        <v>0</v>
      </c>
      <c r="S252" s="176">
        <v>0</v>
      </c>
      <c r="T252" s="176">
        <v>1</v>
      </c>
      <c r="U252" s="176">
        <v>0</v>
      </c>
      <c r="V252" s="176">
        <v>0</v>
      </c>
      <c r="W252" s="176">
        <v>1</v>
      </c>
      <c r="X252" s="176">
        <v>0</v>
      </c>
      <c r="Y252" s="176">
        <v>4</v>
      </c>
      <c r="Z252" s="176">
        <v>0</v>
      </c>
      <c r="AA252" s="176">
        <v>1</v>
      </c>
      <c r="AB252" s="176">
        <v>0</v>
      </c>
      <c r="AC252" s="176">
        <v>0</v>
      </c>
      <c r="AD252" s="176">
        <v>0</v>
      </c>
      <c r="AE252" s="176">
        <v>0</v>
      </c>
      <c r="AF252" s="176">
        <v>0</v>
      </c>
      <c r="AG252" s="176">
        <v>0</v>
      </c>
      <c r="AH252" s="176">
        <v>0</v>
      </c>
      <c r="AI252" s="176">
        <v>3</v>
      </c>
      <c r="AJ252" s="176">
        <v>0</v>
      </c>
      <c r="AK252" s="176">
        <v>0</v>
      </c>
      <c r="AL252" s="176">
        <v>0</v>
      </c>
      <c r="AM252" s="176">
        <v>0</v>
      </c>
      <c r="AN252" s="176">
        <v>0</v>
      </c>
      <c r="AO252" s="176">
        <v>0</v>
      </c>
      <c r="AP252" s="176">
        <v>0</v>
      </c>
      <c r="AQ252" s="176">
        <v>0</v>
      </c>
      <c r="AR252" s="176">
        <v>0</v>
      </c>
    </row>
    <row r="253" spans="1:44" x14ac:dyDescent="0.15">
      <c r="A253" s="171">
        <v>43284</v>
      </c>
      <c r="B253" s="172" t="s">
        <v>233</v>
      </c>
      <c r="C253" s="172" t="s">
        <v>160</v>
      </c>
      <c r="D253" s="172" t="s">
        <v>738</v>
      </c>
      <c r="E253" s="173" t="s">
        <v>732</v>
      </c>
      <c r="F253" s="176">
        <v>17</v>
      </c>
      <c r="G253" s="174">
        <v>0.76</v>
      </c>
      <c r="H253" s="174">
        <v>0</v>
      </c>
      <c r="I253" s="175">
        <v>225.32</v>
      </c>
      <c r="J253" s="175">
        <v>13.25</v>
      </c>
      <c r="K253" s="176">
        <v>0</v>
      </c>
      <c r="L253" s="176">
        <v>0</v>
      </c>
      <c r="M253" s="176">
        <v>2</v>
      </c>
      <c r="N253" s="176">
        <v>2</v>
      </c>
      <c r="O253" s="176">
        <v>0</v>
      </c>
      <c r="P253" s="176">
        <v>0</v>
      </c>
      <c r="Q253" s="176">
        <v>0</v>
      </c>
      <c r="R253" s="176">
        <v>0</v>
      </c>
      <c r="S253" s="176">
        <v>0</v>
      </c>
      <c r="T253" s="176">
        <v>1</v>
      </c>
      <c r="U253" s="176">
        <v>0</v>
      </c>
      <c r="V253" s="176">
        <v>0</v>
      </c>
      <c r="W253" s="176">
        <v>1</v>
      </c>
      <c r="X253" s="176">
        <v>0</v>
      </c>
      <c r="Y253" s="176">
        <v>2</v>
      </c>
      <c r="Z253" s="176">
        <v>0</v>
      </c>
      <c r="AA253" s="176">
        <v>1</v>
      </c>
      <c r="AB253" s="176">
        <v>0</v>
      </c>
      <c r="AC253" s="176">
        <v>0</v>
      </c>
      <c r="AD253" s="176">
        <v>0</v>
      </c>
      <c r="AE253" s="176">
        <v>0</v>
      </c>
      <c r="AF253" s="176">
        <v>0</v>
      </c>
      <c r="AG253" s="176">
        <v>0</v>
      </c>
      <c r="AH253" s="176">
        <v>0</v>
      </c>
      <c r="AI253" s="176">
        <v>5</v>
      </c>
      <c r="AJ253" s="176">
        <v>0</v>
      </c>
      <c r="AK253" s="176">
        <v>2</v>
      </c>
      <c r="AL253" s="176">
        <v>0</v>
      </c>
      <c r="AM253" s="176">
        <v>0</v>
      </c>
      <c r="AN253" s="176">
        <v>0</v>
      </c>
      <c r="AO253" s="176">
        <v>0</v>
      </c>
      <c r="AP253" s="176">
        <v>1</v>
      </c>
      <c r="AQ253" s="176">
        <v>0</v>
      </c>
      <c r="AR253" s="176">
        <v>0</v>
      </c>
    </row>
    <row r="254" spans="1:44" x14ac:dyDescent="0.15">
      <c r="A254" s="171">
        <v>43284</v>
      </c>
      <c r="B254" s="172" t="s">
        <v>180</v>
      </c>
      <c r="C254" s="172" t="s">
        <v>101</v>
      </c>
      <c r="D254" s="172" t="s">
        <v>731</v>
      </c>
      <c r="E254" s="173" t="s">
        <v>732</v>
      </c>
      <c r="F254" s="176">
        <v>21</v>
      </c>
      <c r="G254" s="174">
        <v>0.43</v>
      </c>
      <c r="H254" s="174">
        <v>0.11</v>
      </c>
      <c r="I254" s="175">
        <v>218.49</v>
      </c>
      <c r="J254" s="175">
        <v>10.4</v>
      </c>
      <c r="K254" s="176">
        <v>0</v>
      </c>
      <c r="L254" s="176">
        <v>0</v>
      </c>
      <c r="M254" s="176">
        <v>0</v>
      </c>
      <c r="N254" s="176">
        <v>3</v>
      </c>
      <c r="O254" s="176">
        <v>0</v>
      </c>
      <c r="P254" s="176">
        <v>1</v>
      </c>
      <c r="Q254" s="176">
        <v>0</v>
      </c>
      <c r="R254" s="176">
        <v>0</v>
      </c>
      <c r="S254" s="176">
        <v>0</v>
      </c>
      <c r="T254" s="176">
        <v>8</v>
      </c>
      <c r="U254" s="176">
        <v>0</v>
      </c>
      <c r="V254" s="176">
        <v>0</v>
      </c>
      <c r="W254" s="176">
        <v>0</v>
      </c>
      <c r="X254" s="176">
        <v>0</v>
      </c>
      <c r="Y254" s="176">
        <v>4</v>
      </c>
      <c r="Z254" s="176">
        <v>0</v>
      </c>
      <c r="AA254" s="176">
        <v>1</v>
      </c>
      <c r="AB254" s="176">
        <v>0</v>
      </c>
      <c r="AC254" s="176">
        <v>0</v>
      </c>
      <c r="AD254" s="176">
        <v>0</v>
      </c>
      <c r="AE254" s="176">
        <v>0</v>
      </c>
      <c r="AF254" s="176">
        <v>0</v>
      </c>
      <c r="AG254" s="176">
        <v>0</v>
      </c>
      <c r="AH254" s="176">
        <v>0</v>
      </c>
      <c r="AI254" s="176">
        <v>0</v>
      </c>
      <c r="AJ254" s="176">
        <v>0</v>
      </c>
      <c r="AK254" s="176">
        <v>2</v>
      </c>
      <c r="AL254" s="176">
        <v>2</v>
      </c>
      <c r="AM254" s="176">
        <v>0</v>
      </c>
      <c r="AN254" s="176">
        <v>0</v>
      </c>
      <c r="AO254" s="176">
        <v>0</v>
      </c>
      <c r="AP254" s="176">
        <v>0</v>
      </c>
      <c r="AQ254" s="176">
        <v>0</v>
      </c>
      <c r="AR254" s="176">
        <v>0</v>
      </c>
    </row>
    <row r="255" spans="1:44" x14ac:dyDescent="0.15">
      <c r="A255" s="171">
        <v>43284</v>
      </c>
      <c r="B255" s="172" t="s">
        <v>777</v>
      </c>
      <c r="C255" s="172" t="s">
        <v>778</v>
      </c>
      <c r="D255" s="172" t="s">
        <v>737</v>
      </c>
      <c r="E255" s="173" t="s">
        <v>46</v>
      </c>
      <c r="F255" s="176">
        <v>0</v>
      </c>
      <c r="G255" s="174">
        <v>0</v>
      </c>
      <c r="H255" s="174">
        <v>0</v>
      </c>
      <c r="I255" s="175">
        <v>0</v>
      </c>
      <c r="J255" s="175">
        <v>0</v>
      </c>
      <c r="K255" s="176">
        <v>0</v>
      </c>
      <c r="L255" s="176">
        <v>0</v>
      </c>
      <c r="M255" s="176">
        <v>0</v>
      </c>
      <c r="N255" s="176">
        <v>0</v>
      </c>
      <c r="O255" s="176">
        <v>0</v>
      </c>
      <c r="P255" s="176">
        <v>0</v>
      </c>
      <c r="Q255" s="176">
        <v>0</v>
      </c>
      <c r="R255" s="176">
        <v>0</v>
      </c>
      <c r="S255" s="176">
        <v>0</v>
      </c>
      <c r="T255" s="176">
        <v>0</v>
      </c>
      <c r="U255" s="176">
        <v>0</v>
      </c>
      <c r="V255" s="176">
        <v>0</v>
      </c>
      <c r="W255" s="176">
        <v>0</v>
      </c>
      <c r="X255" s="176">
        <v>0</v>
      </c>
      <c r="Y255" s="176">
        <v>0</v>
      </c>
      <c r="Z255" s="176">
        <v>0</v>
      </c>
      <c r="AA255" s="176">
        <v>0</v>
      </c>
      <c r="AB255" s="176">
        <v>0</v>
      </c>
      <c r="AC255" s="176">
        <v>0</v>
      </c>
      <c r="AD255" s="176">
        <v>0</v>
      </c>
      <c r="AE255" s="176">
        <v>0</v>
      </c>
      <c r="AF255" s="176">
        <v>0</v>
      </c>
      <c r="AG255" s="176">
        <v>0</v>
      </c>
      <c r="AH255" s="176">
        <v>0</v>
      </c>
      <c r="AI255" s="176">
        <v>0</v>
      </c>
      <c r="AJ255" s="176">
        <v>0</v>
      </c>
      <c r="AK255" s="176">
        <v>0</v>
      </c>
      <c r="AL255" s="176">
        <v>0</v>
      </c>
      <c r="AM255" s="176">
        <v>0</v>
      </c>
      <c r="AN255" s="176">
        <v>0</v>
      </c>
      <c r="AO255" s="176">
        <v>0</v>
      </c>
      <c r="AP255" s="176">
        <v>0</v>
      </c>
      <c r="AQ255" s="176">
        <v>0</v>
      </c>
      <c r="AR255" s="176">
        <v>0</v>
      </c>
    </row>
    <row r="256" spans="1:44" x14ac:dyDescent="0.15">
      <c r="A256" s="171">
        <v>43284</v>
      </c>
      <c r="B256" s="172" t="s">
        <v>186</v>
      </c>
      <c r="C256" s="172" t="s">
        <v>162</v>
      </c>
      <c r="D256" s="172" t="s">
        <v>749</v>
      </c>
      <c r="E256" s="173" t="s">
        <v>732</v>
      </c>
      <c r="F256" s="176">
        <v>22</v>
      </c>
      <c r="G256" s="174">
        <v>0.27</v>
      </c>
      <c r="H256" s="174">
        <v>0.33</v>
      </c>
      <c r="I256" s="175">
        <v>75.91</v>
      </c>
      <c r="J256" s="175">
        <v>3.45</v>
      </c>
      <c r="K256" s="176">
        <v>0</v>
      </c>
      <c r="L256" s="176">
        <v>0</v>
      </c>
      <c r="M256" s="176">
        <v>1</v>
      </c>
      <c r="N256" s="176">
        <v>1</v>
      </c>
      <c r="O256" s="176">
        <v>0</v>
      </c>
      <c r="P256" s="176">
        <v>1</v>
      </c>
      <c r="Q256" s="176">
        <v>0</v>
      </c>
      <c r="R256" s="176">
        <v>0</v>
      </c>
      <c r="S256" s="176">
        <v>0</v>
      </c>
      <c r="T256" s="176">
        <v>6</v>
      </c>
      <c r="U256" s="176">
        <v>0</v>
      </c>
      <c r="V256" s="176">
        <v>1</v>
      </c>
      <c r="W256" s="176">
        <v>0</v>
      </c>
      <c r="X256" s="176">
        <v>0</v>
      </c>
      <c r="Y256" s="176">
        <v>4</v>
      </c>
      <c r="Z256" s="176">
        <v>0</v>
      </c>
      <c r="AA256" s="176">
        <v>0</v>
      </c>
      <c r="AB256" s="176">
        <v>0</v>
      </c>
      <c r="AC256" s="176">
        <v>0</v>
      </c>
      <c r="AD256" s="176">
        <v>0</v>
      </c>
      <c r="AE256" s="176">
        <v>0</v>
      </c>
      <c r="AF256" s="176">
        <v>0</v>
      </c>
      <c r="AG256" s="176">
        <v>0</v>
      </c>
      <c r="AH256" s="176">
        <v>0</v>
      </c>
      <c r="AI256" s="176">
        <v>4</v>
      </c>
      <c r="AJ256" s="176">
        <v>1</v>
      </c>
      <c r="AK256" s="176">
        <v>2</v>
      </c>
      <c r="AL256" s="176">
        <v>1</v>
      </c>
      <c r="AM256" s="176">
        <v>0</v>
      </c>
      <c r="AN256" s="176">
        <v>0</v>
      </c>
      <c r="AO256" s="176">
        <v>0</v>
      </c>
      <c r="AP256" s="176">
        <v>0</v>
      </c>
      <c r="AQ256" s="176">
        <v>0</v>
      </c>
      <c r="AR256" s="176">
        <v>0</v>
      </c>
    </row>
    <row r="257" spans="1:44" x14ac:dyDescent="0.15">
      <c r="A257" s="171">
        <v>43284</v>
      </c>
      <c r="B257" s="172" t="s">
        <v>240</v>
      </c>
      <c r="C257" s="172" t="s">
        <v>364</v>
      </c>
      <c r="D257" s="172" t="s">
        <v>756</v>
      </c>
      <c r="E257" s="173" t="s">
        <v>732</v>
      </c>
      <c r="F257" s="176">
        <v>17</v>
      </c>
      <c r="G257" s="174">
        <v>0.94</v>
      </c>
      <c r="H257" s="174">
        <v>0.19</v>
      </c>
      <c r="I257" s="175">
        <v>316.04000000000002</v>
      </c>
      <c r="J257" s="175">
        <v>18.59</v>
      </c>
      <c r="K257" s="176">
        <v>0</v>
      </c>
      <c r="L257" s="176">
        <v>0</v>
      </c>
      <c r="M257" s="176">
        <v>1</v>
      </c>
      <c r="N257" s="176">
        <v>0</v>
      </c>
      <c r="O257" s="176">
        <v>0</v>
      </c>
      <c r="P257" s="176">
        <v>0</v>
      </c>
      <c r="Q257" s="176">
        <v>0</v>
      </c>
      <c r="R257" s="176">
        <v>1</v>
      </c>
      <c r="S257" s="176">
        <v>1</v>
      </c>
      <c r="T257" s="176">
        <v>6</v>
      </c>
      <c r="U257" s="176">
        <v>0</v>
      </c>
      <c r="V257" s="176">
        <v>0</v>
      </c>
      <c r="W257" s="176">
        <v>1</v>
      </c>
      <c r="X257" s="176">
        <v>0</v>
      </c>
      <c r="Y257" s="176">
        <v>3</v>
      </c>
      <c r="Z257" s="176">
        <v>0</v>
      </c>
      <c r="AA257" s="176">
        <v>0</v>
      </c>
      <c r="AB257" s="176">
        <v>0</v>
      </c>
      <c r="AC257" s="176">
        <v>0</v>
      </c>
      <c r="AD257" s="176">
        <v>0</v>
      </c>
      <c r="AE257" s="176">
        <v>0</v>
      </c>
      <c r="AF257" s="176">
        <v>0</v>
      </c>
      <c r="AG257" s="176">
        <v>0</v>
      </c>
      <c r="AH257" s="176">
        <v>0</v>
      </c>
      <c r="AI257" s="176">
        <v>1</v>
      </c>
      <c r="AJ257" s="176">
        <v>0</v>
      </c>
      <c r="AK257" s="176">
        <v>2</v>
      </c>
      <c r="AL257" s="176">
        <v>0</v>
      </c>
      <c r="AM257" s="176">
        <v>0</v>
      </c>
      <c r="AN257" s="176">
        <v>0</v>
      </c>
      <c r="AO257" s="176">
        <v>0</v>
      </c>
      <c r="AP257" s="176">
        <v>1</v>
      </c>
      <c r="AQ257" s="176">
        <v>0</v>
      </c>
      <c r="AR257" s="176">
        <v>0</v>
      </c>
    </row>
    <row r="258" spans="1:44" x14ac:dyDescent="0.15">
      <c r="A258" s="171">
        <v>43284</v>
      </c>
      <c r="B258" s="172" t="s">
        <v>216</v>
      </c>
      <c r="C258" s="172" t="s">
        <v>111</v>
      </c>
      <c r="D258" s="172" t="s">
        <v>753</v>
      </c>
      <c r="E258" s="173" t="s">
        <v>732</v>
      </c>
      <c r="F258" s="176">
        <v>20</v>
      </c>
      <c r="G258" s="174">
        <v>0.95</v>
      </c>
      <c r="H258" s="174">
        <v>0.11</v>
      </c>
      <c r="I258" s="175">
        <v>252.06</v>
      </c>
      <c r="J258" s="175">
        <v>12.6</v>
      </c>
      <c r="K258" s="176">
        <v>0</v>
      </c>
      <c r="L258" s="176">
        <v>0</v>
      </c>
      <c r="M258" s="176">
        <v>1</v>
      </c>
      <c r="N258" s="176">
        <v>2</v>
      </c>
      <c r="O258" s="176">
        <v>0</v>
      </c>
      <c r="P258" s="176">
        <v>1</v>
      </c>
      <c r="Q258" s="176">
        <v>0</v>
      </c>
      <c r="R258" s="176">
        <v>0</v>
      </c>
      <c r="S258" s="176">
        <v>0</v>
      </c>
      <c r="T258" s="176">
        <v>2</v>
      </c>
      <c r="U258" s="176">
        <v>0</v>
      </c>
      <c r="V258" s="176">
        <v>0</v>
      </c>
      <c r="W258" s="176">
        <v>1</v>
      </c>
      <c r="X258" s="176">
        <v>0</v>
      </c>
      <c r="Y258" s="176">
        <v>4</v>
      </c>
      <c r="Z258" s="176">
        <v>0</v>
      </c>
      <c r="AA258" s="176">
        <v>2</v>
      </c>
      <c r="AB258" s="176">
        <v>0</v>
      </c>
      <c r="AC258" s="176">
        <v>0</v>
      </c>
      <c r="AD258" s="176">
        <v>0</v>
      </c>
      <c r="AE258" s="176">
        <v>0</v>
      </c>
      <c r="AF258" s="176">
        <v>0</v>
      </c>
      <c r="AG258" s="176">
        <v>0</v>
      </c>
      <c r="AH258" s="176">
        <v>0</v>
      </c>
      <c r="AI258" s="176">
        <v>3</v>
      </c>
      <c r="AJ258" s="176">
        <v>0</v>
      </c>
      <c r="AK258" s="176">
        <v>2</v>
      </c>
      <c r="AL258" s="176">
        <v>2</v>
      </c>
      <c r="AM258" s="176">
        <v>0</v>
      </c>
      <c r="AN258" s="176">
        <v>0</v>
      </c>
      <c r="AO258" s="176">
        <v>0</v>
      </c>
      <c r="AP258" s="176">
        <v>0</v>
      </c>
      <c r="AQ258" s="176">
        <v>0</v>
      </c>
      <c r="AR258" s="176">
        <v>0</v>
      </c>
    </row>
    <row r="259" spans="1:44" x14ac:dyDescent="0.15">
      <c r="A259" s="171">
        <v>43284</v>
      </c>
      <c r="B259" s="172" t="s">
        <v>181</v>
      </c>
      <c r="C259" s="172" t="s">
        <v>127</v>
      </c>
      <c r="D259" s="172" t="s">
        <v>752</v>
      </c>
      <c r="E259" s="173" t="s">
        <v>732</v>
      </c>
      <c r="F259" s="176">
        <v>27</v>
      </c>
      <c r="G259" s="174">
        <v>0.74</v>
      </c>
      <c r="H259" s="174">
        <v>0</v>
      </c>
      <c r="I259" s="175">
        <v>234.28</v>
      </c>
      <c r="J259" s="175">
        <v>8.68</v>
      </c>
      <c r="K259" s="176">
        <v>0</v>
      </c>
      <c r="L259" s="176">
        <v>0</v>
      </c>
      <c r="M259" s="176">
        <v>2</v>
      </c>
      <c r="N259" s="176">
        <v>1</v>
      </c>
      <c r="O259" s="176">
        <v>0</v>
      </c>
      <c r="P259" s="176">
        <v>4</v>
      </c>
      <c r="Q259" s="176">
        <v>0</v>
      </c>
      <c r="R259" s="176">
        <v>0</v>
      </c>
      <c r="S259" s="176">
        <v>0</v>
      </c>
      <c r="T259" s="176">
        <v>3</v>
      </c>
      <c r="U259" s="176">
        <v>0</v>
      </c>
      <c r="V259" s="176">
        <v>0</v>
      </c>
      <c r="W259" s="176">
        <v>1</v>
      </c>
      <c r="X259" s="176">
        <v>0</v>
      </c>
      <c r="Y259" s="176">
        <v>6</v>
      </c>
      <c r="Z259" s="176">
        <v>0</v>
      </c>
      <c r="AA259" s="176">
        <v>2</v>
      </c>
      <c r="AB259" s="176">
        <v>0</v>
      </c>
      <c r="AC259" s="176">
        <v>0</v>
      </c>
      <c r="AD259" s="176">
        <v>0</v>
      </c>
      <c r="AE259" s="176">
        <v>0</v>
      </c>
      <c r="AF259" s="176">
        <v>0</v>
      </c>
      <c r="AG259" s="176">
        <v>0</v>
      </c>
      <c r="AH259" s="176">
        <v>0</v>
      </c>
      <c r="AI259" s="176">
        <v>3</v>
      </c>
      <c r="AJ259" s="176">
        <v>1</v>
      </c>
      <c r="AK259" s="176">
        <v>2</v>
      </c>
      <c r="AL259" s="176">
        <v>2</v>
      </c>
      <c r="AM259" s="176">
        <v>0</v>
      </c>
      <c r="AN259" s="176">
        <v>0</v>
      </c>
      <c r="AO259" s="176">
        <v>0</v>
      </c>
      <c r="AP259" s="176">
        <v>0</v>
      </c>
      <c r="AQ259" s="176">
        <v>0</v>
      </c>
      <c r="AR259" s="176">
        <v>0</v>
      </c>
    </row>
    <row r="260" spans="1:44" x14ac:dyDescent="0.15">
      <c r="A260" s="171">
        <v>43284</v>
      </c>
      <c r="B260" s="172" t="s">
        <v>209</v>
      </c>
      <c r="C260" s="172" t="s">
        <v>106</v>
      </c>
      <c r="D260" s="172" t="s">
        <v>734</v>
      </c>
      <c r="E260" s="173" t="s">
        <v>732</v>
      </c>
      <c r="F260" s="176">
        <v>18</v>
      </c>
      <c r="G260" s="174">
        <v>0.5</v>
      </c>
      <c r="H260" s="174">
        <v>0.11</v>
      </c>
      <c r="I260" s="175">
        <v>655.17999999999995</v>
      </c>
      <c r="J260" s="175">
        <v>36.4</v>
      </c>
      <c r="K260" s="176">
        <v>0</v>
      </c>
      <c r="L260" s="176">
        <v>0</v>
      </c>
      <c r="M260" s="176">
        <v>1</v>
      </c>
      <c r="N260" s="176">
        <v>2</v>
      </c>
      <c r="O260" s="176">
        <v>0</v>
      </c>
      <c r="P260" s="176">
        <v>0</v>
      </c>
      <c r="Q260" s="176">
        <v>0</v>
      </c>
      <c r="R260" s="176">
        <v>0</v>
      </c>
      <c r="S260" s="176">
        <v>0</v>
      </c>
      <c r="T260" s="176">
        <v>5</v>
      </c>
      <c r="U260" s="176">
        <v>0</v>
      </c>
      <c r="V260" s="176">
        <v>0</v>
      </c>
      <c r="W260" s="176">
        <v>0</v>
      </c>
      <c r="X260" s="176">
        <v>0</v>
      </c>
      <c r="Y260" s="176">
        <v>2</v>
      </c>
      <c r="Z260" s="176">
        <v>0</v>
      </c>
      <c r="AA260" s="176">
        <v>1</v>
      </c>
      <c r="AB260" s="176">
        <v>0</v>
      </c>
      <c r="AC260" s="176">
        <v>0</v>
      </c>
      <c r="AD260" s="176">
        <v>0</v>
      </c>
      <c r="AE260" s="176">
        <v>0</v>
      </c>
      <c r="AF260" s="176">
        <v>0</v>
      </c>
      <c r="AG260" s="176">
        <v>0</v>
      </c>
      <c r="AH260" s="176">
        <v>0</v>
      </c>
      <c r="AI260" s="176">
        <v>2</v>
      </c>
      <c r="AJ260" s="176">
        <v>0</v>
      </c>
      <c r="AK260" s="176">
        <v>4</v>
      </c>
      <c r="AL260" s="176">
        <v>1</v>
      </c>
      <c r="AM260" s="176">
        <v>0</v>
      </c>
      <c r="AN260" s="176">
        <v>0</v>
      </c>
      <c r="AO260" s="176">
        <v>0</v>
      </c>
      <c r="AP260" s="176">
        <v>0</v>
      </c>
      <c r="AQ260" s="176">
        <v>0</v>
      </c>
      <c r="AR260" s="176">
        <v>0</v>
      </c>
    </row>
    <row r="261" spans="1:44" x14ac:dyDescent="0.15">
      <c r="A261" s="171">
        <v>43284</v>
      </c>
      <c r="B261" s="172" t="s">
        <v>322</v>
      </c>
      <c r="C261" s="172" t="s">
        <v>323</v>
      </c>
      <c r="D261" s="172" t="s">
        <v>745</v>
      </c>
      <c r="E261" s="173" t="s">
        <v>746</v>
      </c>
      <c r="F261" s="176">
        <v>0</v>
      </c>
      <c r="G261" s="174">
        <v>0</v>
      </c>
      <c r="H261" s="174">
        <v>0</v>
      </c>
      <c r="I261" s="175">
        <v>0</v>
      </c>
      <c r="J261" s="175">
        <v>0</v>
      </c>
      <c r="K261" s="176">
        <v>0</v>
      </c>
      <c r="L261" s="176">
        <v>0</v>
      </c>
      <c r="M261" s="176">
        <v>0</v>
      </c>
      <c r="N261" s="176">
        <v>0</v>
      </c>
      <c r="O261" s="176">
        <v>0</v>
      </c>
      <c r="P261" s="176">
        <v>0</v>
      </c>
      <c r="Q261" s="176">
        <v>0</v>
      </c>
      <c r="R261" s="176">
        <v>0</v>
      </c>
      <c r="S261" s="176">
        <v>0</v>
      </c>
      <c r="T261" s="176">
        <v>0</v>
      </c>
      <c r="U261" s="176">
        <v>0</v>
      </c>
      <c r="V261" s="176">
        <v>0</v>
      </c>
      <c r="W261" s="176">
        <v>0</v>
      </c>
      <c r="X261" s="176">
        <v>0</v>
      </c>
      <c r="Y261" s="176">
        <v>0</v>
      </c>
      <c r="Z261" s="176">
        <v>0</v>
      </c>
      <c r="AA261" s="176">
        <v>0</v>
      </c>
      <c r="AB261" s="176">
        <v>0</v>
      </c>
      <c r="AC261" s="176">
        <v>0</v>
      </c>
      <c r="AD261" s="176">
        <v>0</v>
      </c>
      <c r="AE261" s="176">
        <v>0</v>
      </c>
      <c r="AF261" s="176">
        <v>0</v>
      </c>
      <c r="AG261" s="176">
        <v>0</v>
      </c>
      <c r="AH261" s="176">
        <v>0</v>
      </c>
      <c r="AI261" s="176">
        <v>0</v>
      </c>
      <c r="AJ261" s="176">
        <v>0</v>
      </c>
      <c r="AK261" s="176">
        <v>0</v>
      </c>
      <c r="AL261" s="176">
        <v>0</v>
      </c>
      <c r="AM261" s="176">
        <v>0</v>
      </c>
      <c r="AN261" s="176">
        <v>0</v>
      </c>
      <c r="AO261" s="176">
        <v>0</v>
      </c>
      <c r="AP261" s="176">
        <v>0</v>
      </c>
      <c r="AQ261" s="176">
        <v>0</v>
      </c>
      <c r="AR261" s="176">
        <v>0</v>
      </c>
    </row>
    <row r="262" spans="1:44" x14ac:dyDescent="0.15">
      <c r="A262" s="171">
        <v>43284</v>
      </c>
      <c r="B262" s="172" t="s">
        <v>184</v>
      </c>
      <c r="C262" s="172" t="s">
        <v>113</v>
      </c>
      <c r="D262" s="172" t="s">
        <v>734</v>
      </c>
      <c r="E262" s="173" t="s">
        <v>732</v>
      </c>
      <c r="F262" s="176">
        <v>16</v>
      </c>
      <c r="G262" s="174">
        <v>0.31</v>
      </c>
      <c r="H262" s="174">
        <v>0.4</v>
      </c>
      <c r="I262" s="175">
        <v>263.68</v>
      </c>
      <c r="J262" s="175">
        <v>16.48</v>
      </c>
      <c r="K262" s="176">
        <v>0</v>
      </c>
      <c r="L262" s="176">
        <v>0</v>
      </c>
      <c r="M262" s="176">
        <v>1</v>
      </c>
      <c r="N262" s="176">
        <v>3</v>
      </c>
      <c r="O262" s="176">
        <v>0</v>
      </c>
      <c r="P262" s="176">
        <v>2</v>
      </c>
      <c r="Q262" s="176">
        <v>0</v>
      </c>
      <c r="R262" s="176">
        <v>0</v>
      </c>
      <c r="S262" s="176">
        <v>0</v>
      </c>
      <c r="T262" s="176">
        <v>5</v>
      </c>
      <c r="U262" s="176">
        <v>0</v>
      </c>
      <c r="V262" s="176">
        <v>0</v>
      </c>
      <c r="W262" s="176">
        <v>0</v>
      </c>
      <c r="X262" s="176">
        <v>0</v>
      </c>
      <c r="Y262" s="176">
        <v>1</v>
      </c>
      <c r="Z262" s="176">
        <v>0</v>
      </c>
      <c r="AA262" s="176">
        <v>1</v>
      </c>
      <c r="AB262" s="176">
        <v>0</v>
      </c>
      <c r="AC262" s="176">
        <v>0</v>
      </c>
      <c r="AD262" s="176">
        <v>0</v>
      </c>
      <c r="AE262" s="176">
        <v>0</v>
      </c>
      <c r="AF262" s="176">
        <v>0</v>
      </c>
      <c r="AG262" s="176">
        <v>0</v>
      </c>
      <c r="AH262" s="176">
        <v>0</v>
      </c>
      <c r="AI262" s="176">
        <v>2</v>
      </c>
      <c r="AJ262" s="176">
        <v>0</v>
      </c>
      <c r="AK262" s="176">
        <v>0</v>
      </c>
      <c r="AL262" s="176">
        <v>1</v>
      </c>
      <c r="AM262" s="176">
        <v>0</v>
      </c>
      <c r="AN262" s="176">
        <v>0</v>
      </c>
      <c r="AO262" s="176">
        <v>0</v>
      </c>
      <c r="AP262" s="176">
        <v>0</v>
      </c>
      <c r="AQ262" s="176">
        <v>0</v>
      </c>
      <c r="AR262" s="176">
        <v>0</v>
      </c>
    </row>
    <row r="263" spans="1:44" x14ac:dyDescent="0.15">
      <c r="A263" s="171">
        <v>43284</v>
      </c>
      <c r="B263" s="172" t="s">
        <v>783</v>
      </c>
      <c r="C263" s="172" t="s">
        <v>784</v>
      </c>
      <c r="D263" s="172" t="s">
        <v>755</v>
      </c>
      <c r="E263" s="173" t="s">
        <v>46</v>
      </c>
      <c r="F263" s="176">
        <v>0</v>
      </c>
      <c r="G263" s="174">
        <v>0</v>
      </c>
      <c r="H263" s="174">
        <v>0</v>
      </c>
      <c r="I263" s="175">
        <v>0</v>
      </c>
      <c r="J263" s="175">
        <v>0</v>
      </c>
      <c r="K263" s="176">
        <v>0</v>
      </c>
      <c r="L263" s="176">
        <v>0</v>
      </c>
      <c r="M263" s="176">
        <v>0</v>
      </c>
      <c r="N263" s="176">
        <v>0</v>
      </c>
      <c r="O263" s="176">
        <v>0</v>
      </c>
      <c r="P263" s="176">
        <v>0</v>
      </c>
      <c r="Q263" s="176">
        <v>0</v>
      </c>
      <c r="R263" s="176">
        <v>0</v>
      </c>
      <c r="S263" s="176">
        <v>0</v>
      </c>
      <c r="T263" s="176">
        <v>0</v>
      </c>
      <c r="U263" s="176">
        <v>0</v>
      </c>
      <c r="V263" s="176">
        <v>0</v>
      </c>
      <c r="W263" s="176">
        <v>0</v>
      </c>
      <c r="X263" s="176">
        <v>0</v>
      </c>
      <c r="Y263" s="176">
        <v>0</v>
      </c>
      <c r="Z263" s="176">
        <v>0</v>
      </c>
      <c r="AA263" s="176">
        <v>0</v>
      </c>
      <c r="AB263" s="176">
        <v>0</v>
      </c>
      <c r="AC263" s="176">
        <v>0</v>
      </c>
      <c r="AD263" s="176">
        <v>0</v>
      </c>
      <c r="AE263" s="176">
        <v>0</v>
      </c>
      <c r="AF263" s="176">
        <v>0</v>
      </c>
      <c r="AG263" s="176">
        <v>0</v>
      </c>
      <c r="AH263" s="176">
        <v>0</v>
      </c>
      <c r="AI263" s="176">
        <v>0</v>
      </c>
      <c r="AJ263" s="176">
        <v>0</v>
      </c>
      <c r="AK263" s="176">
        <v>0</v>
      </c>
      <c r="AL263" s="176">
        <v>0</v>
      </c>
      <c r="AM263" s="176">
        <v>0</v>
      </c>
      <c r="AN263" s="176">
        <v>0</v>
      </c>
      <c r="AO263" s="176">
        <v>0</v>
      </c>
      <c r="AP263" s="176">
        <v>0</v>
      </c>
      <c r="AQ263" s="176">
        <v>0</v>
      </c>
      <c r="AR263" s="176">
        <v>0</v>
      </c>
    </row>
    <row r="264" spans="1:44" x14ac:dyDescent="0.15">
      <c r="A264" s="171">
        <v>43284</v>
      </c>
      <c r="B264" s="172" t="s">
        <v>243</v>
      </c>
      <c r="C264" s="172" t="s">
        <v>117</v>
      </c>
      <c r="D264" s="172" t="s">
        <v>733</v>
      </c>
      <c r="E264" s="173" t="s">
        <v>732</v>
      </c>
      <c r="F264" s="176">
        <v>14</v>
      </c>
      <c r="G264" s="174">
        <v>0.86</v>
      </c>
      <c r="H264" s="174">
        <v>0.17</v>
      </c>
      <c r="I264" s="175">
        <v>288.14999999999998</v>
      </c>
      <c r="J264" s="175">
        <v>20.58</v>
      </c>
      <c r="K264" s="176">
        <v>0</v>
      </c>
      <c r="L264" s="176">
        <v>0</v>
      </c>
      <c r="M264" s="176">
        <v>2</v>
      </c>
      <c r="N264" s="176">
        <v>0</v>
      </c>
      <c r="O264" s="176">
        <v>0</v>
      </c>
      <c r="P264" s="176">
        <v>1</v>
      </c>
      <c r="Q264" s="176">
        <v>0</v>
      </c>
      <c r="R264" s="176">
        <v>2</v>
      </c>
      <c r="S264" s="176">
        <v>0</v>
      </c>
      <c r="T264" s="176">
        <v>2</v>
      </c>
      <c r="U264" s="176">
        <v>0</v>
      </c>
      <c r="V264" s="176">
        <v>0</v>
      </c>
      <c r="W264" s="176">
        <v>1</v>
      </c>
      <c r="X264" s="176">
        <v>0</v>
      </c>
      <c r="Y264" s="176">
        <v>0</v>
      </c>
      <c r="Z264" s="176">
        <v>0</v>
      </c>
      <c r="AA264" s="176">
        <v>0</v>
      </c>
      <c r="AB264" s="176">
        <v>0</v>
      </c>
      <c r="AC264" s="176">
        <v>0</v>
      </c>
      <c r="AD264" s="176">
        <v>0</v>
      </c>
      <c r="AE264" s="176">
        <v>0</v>
      </c>
      <c r="AF264" s="176">
        <v>0</v>
      </c>
      <c r="AG264" s="176">
        <v>0</v>
      </c>
      <c r="AH264" s="176">
        <v>0</v>
      </c>
      <c r="AI264" s="176">
        <v>2</v>
      </c>
      <c r="AJ264" s="176">
        <v>0</v>
      </c>
      <c r="AK264" s="176">
        <v>1</v>
      </c>
      <c r="AL264" s="176">
        <v>2</v>
      </c>
      <c r="AM264" s="176">
        <v>0</v>
      </c>
      <c r="AN264" s="176">
        <v>0</v>
      </c>
      <c r="AO264" s="176">
        <v>0</v>
      </c>
      <c r="AP264" s="176">
        <v>1</v>
      </c>
      <c r="AQ264" s="176">
        <v>0</v>
      </c>
      <c r="AR264" s="176">
        <v>0</v>
      </c>
    </row>
    <row r="265" spans="1:44" x14ac:dyDescent="0.15">
      <c r="A265" s="171">
        <v>43284</v>
      </c>
      <c r="B265" s="172" t="s">
        <v>196</v>
      </c>
      <c r="C265" s="172" t="s">
        <v>136</v>
      </c>
      <c r="D265" s="172" t="s">
        <v>741</v>
      </c>
      <c r="E265" s="173" t="s">
        <v>732</v>
      </c>
      <c r="F265" s="176">
        <v>18</v>
      </c>
      <c r="G265" s="174">
        <v>0.89</v>
      </c>
      <c r="H265" s="174">
        <v>0.19</v>
      </c>
      <c r="I265" s="175">
        <v>240.82</v>
      </c>
      <c r="J265" s="175">
        <v>13.38</v>
      </c>
      <c r="K265" s="176">
        <v>0</v>
      </c>
      <c r="L265" s="176">
        <v>0</v>
      </c>
      <c r="M265" s="176">
        <v>0</v>
      </c>
      <c r="N265" s="176">
        <v>1</v>
      </c>
      <c r="O265" s="176">
        <v>0</v>
      </c>
      <c r="P265" s="176">
        <v>1</v>
      </c>
      <c r="Q265" s="176">
        <v>0</v>
      </c>
      <c r="R265" s="176">
        <v>1</v>
      </c>
      <c r="S265" s="176">
        <v>0</v>
      </c>
      <c r="T265" s="176">
        <v>8</v>
      </c>
      <c r="U265" s="176">
        <v>0</v>
      </c>
      <c r="V265" s="176">
        <v>0</v>
      </c>
      <c r="W265" s="176">
        <v>1</v>
      </c>
      <c r="X265" s="176">
        <v>0</v>
      </c>
      <c r="Y265" s="176">
        <v>2</v>
      </c>
      <c r="Z265" s="176">
        <v>0</v>
      </c>
      <c r="AA265" s="176">
        <v>1</v>
      </c>
      <c r="AB265" s="176">
        <v>0</v>
      </c>
      <c r="AC265" s="176">
        <v>0</v>
      </c>
      <c r="AD265" s="176">
        <v>0</v>
      </c>
      <c r="AE265" s="176">
        <v>0</v>
      </c>
      <c r="AF265" s="176">
        <v>0</v>
      </c>
      <c r="AG265" s="176">
        <v>0</v>
      </c>
      <c r="AH265" s="176">
        <v>0</v>
      </c>
      <c r="AI265" s="176">
        <v>2</v>
      </c>
      <c r="AJ265" s="176">
        <v>0</v>
      </c>
      <c r="AK265" s="176">
        <v>1</v>
      </c>
      <c r="AL265" s="176">
        <v>0</v>
      </c>
      <c r="AM265" s="176">
        <v>0</v>
      </c>
      <c r="AN265" s="176">
        <v>0</v>
      </c>
      <c r="AO265" s="176">
        <v>0</v>
      </c>
      <c r="AP265" s="176">
        <v>0</v>
      </c>
      <c r="AQ265" s="176">
        <v>0</v>
      </c>
      <c r="AR265" s="176">
        <v>0</v>
      </c>
    </row>
    <row r="266" spans="1:44" x14ac:dyDescent="0.15">
      <c r="A266" s="171">
        <v>43284</v>
      </c>
      <c r="B266" s="172" t="s">
        <v>192</v>
      </c>
      <c r="C266" s="172" t="s">
        <v>151</v>
      </c>
      <c r="D266" s="172" t="s">
        <v>738</v>
      </c>
      <c r="E266" s="173" t="s">
        <v>732</v>
      </c>
      <c r="F266" s="176">
        <v>18</v>
      </c>
      <c r="G266" s="174">
        <v>0.94</v>
      </c>
      <c r="H266" s="174">
        <v>0.24</v>
      </c>
      <c r="I266" s="175">
        <v>220.67</v>
      </c>
      <c r="J266" s="175">
        <v>12.26</v>
      </c>
      <c r="K266" s="176">
        <v>0</v>
      </c>
      <c r="L266" s="176">
        <v>0</v>
      </c>
      <c r="M266" s="176">
        <v>1</v>
      </c>
      <c r="N266" s="176">
        <v>2</v>
      </c>
      <c r="O266" s="176">
        <v>0</v>
      </c>
      <c r="P266" s="176">
        <v>0</v>
      </c>
      <c r="Q266" s="176">
        <v>0</v>
      </c>
      <c r="R266" s="176">
        <v>1</v>
      </c>
      <c r="S266" s="176">
        <v>0</v>
      </c>
      <c r="T266" s="176">
        <v>3</v>
      </c>
      <c r="U266" s="176">
        <v>0</v>
      </c>
      <c r="V266" s="176">
        <v>0</v>
      </c>
      <c r="W266" s="176">
        <v>1</v>
      </c>
      <c r="X266" s="176">
        <v>0</v>
      </c>
      <c r="Y266" s="176">
        <v>2</v>
      </c>
      <c r="Z266" s="176">
        <v>0</v>
      </c>
      <c r="AA266" s="176">
        <v>0</v>
      </c>
      <c r="AB266" s="176">
        <v>0</v>
      </c>
      <c r="AC266" s="176">
        <v>0</v>
      </c>
      <c r="AD266" s="176">
        <v>0</v>
      </c>
      <c r="AE266" s="176">
        <v>0</v>
      </c>
      <c r="AF266" s="176">
        <v>0</v>
      </c>
      <c r="AG266" s="176">
        <v>0</v>
      </c>
      <c r="AH266" s="176">
        <v>0</v>
      </c>
      <c r="AI266" s="176">
        <v>4</v>
      </c>
      <c r="AJ266" s="176">
        <v>0</v>
      </c>
      <c r="AK266" s="176">
        <v>2</v>
      </c>
      <c r="AL266" s="176">
        <v>2</v>
      </c>
      <c r="AM266" s="176">
        <v>0</v>
      </c>
      <c r="AN266" s="176">
        <v>0</v>
      </c>
      <c r="AO266" s="176">
        <v>0</v>
      </c>
      <c r="AP266" s="176">
        <v>0</v>
      </c>
      <c r="AQ266" s="176">
        <v>0</v>
      </c>
      <c r="AR266" s="176">
        <v>0</v>
      </c>
    </row>
    <row r="267" spans="1:44" x14ac:dyDescent="0.15">
      <c r="A267" s="171">
        <v>43284</v>
      </c>
      <c r="B267" s="172" t="s">
        <v>202</v>
      </c>
      <c r="C267" s="172" t="s">
        <v>98</v>
      </c>
      <c r="D267" s="172" t="s">
        <v>731</v>
      </c>
      <c r="E267" s="173" t="s">
        <v>732</v>
      </c>
      <c r="F267" s="176">
        <v>17</v>
      </c>
      <c r="G267" s="174">
        <v>0.94</v>
      </c>
      <c r="H267" s="174">
        <v>0.12</v>
      </c>
      <c r="I267" s="175">
        <v>311.19</v>
      </c>
      <c r="J267" s="175">
        <v>18.309999999999999</v>
      </c>
      <c r="K267" s="176">
        <v>0</v>
      </c>
      <c r="L267" s="176">
        <v>0</v>
      </c>
      <c r="M267" s="176">
        <v>0</v>
      </c>
      <c r="N267" s="176">
        <v>1</v>
      </c>
      <c r="O267" s="176">
        <v>0</v>
      </c>
      <c r="P267" s="176">
        <v>1</v>
      </c>
      <c r="Q267" s="176">
        <v>0</v>
      </c>
      <c r="R267" s="176">
        <v>2</v>
      </c>
      <c r="S267" s="176">
        <v>0</v>
      </c>
      <c r="T267" s="176">
        <v>2</v>
      </c>
      <c r="U267" s="176">
        <v>0</v>
      </c>
      <c r="V267" s="176">
        <v>0</v>
      </c>
      <c r="W267" s="176">
        <v>1</v>
      </c>
      <c r="X267" s="176">
        <v>0</v>
      </c>
      <c r="Y267" s="176">
        <v>4</v>
      </c>
      <c r="Z267" s="176">
        <v>0</v>
      </c>
      <c r="AA267" s="176">
        <v>1</v>
      </c>
      <c r="AB267" s="176">
        <v>0</v>
      </c>
      <c r="AC267" s="176">
        <v>0</v>
      </c>
      <c r="AD267" s="176">
        <v>0</v>
      </c>
      <c r="AE267" s="176">
        <v>0</v>
      </c>
      <c r="AF267" s="176">
        <v>0</v>
      </c>
      <c r="AG267" s="176">
        <v>0</v>
      </c>
      <c r="AH267" s="176">
        <v>0</v>
      </c>
      <c r="AI267" s="176">
        <v>1</v>
      </c>
      <c r="AJ267" s="176">
        <v>0</v>
      </c>
      <c r="AK267" s="176">
        <v>1</v>
      </c>
      <c r="AL267" s="176">
        <v>2</v>
      </c>
      <c r="AM267" s="176">
        <v>0</v>
      </c>
      <c r="AN267" s="176">
        <v>0</v>
      </c>
      <c r="AO267" s="176">
        <v>0</v>
      </c>
      <c r="AP267" s="176">
        <v>1</v>
      </c>
      <c r="AQ267" s="176">
        <v>0</v>
      </c>
      <c r="AR267" s="176">
        <v>0</v>
      </c>
    </row>
    <row r="268" spans="1:44" x14ac:dyDescent="0.15">
      <c r="A268" s="171">
        <v>43284</v>
      </c>
      <c r="B268" s="172" t="s">
        <v>773</v>
      </c>
      <c r="C268" s="172" t="s">
        <v>774</v>
      </c>
      <c r="D268" s="172" t="s">
        <v>737</v>
      </c>
      <c r="E268" s="173" t="s">
        <v>46</v>
      </c>
      <c r="F268" s="176">
        <v>0</v>
      </c>
      <c r="G268" s="174">
        <v>0</v>
      </c>
      <c r="H268" s="174">
        <v>0</v>
      </c>
      <c r="I268" s="175">
        <v>0</v>
      </c>
      <c r="J268" s="175">
        <v>0</v>
      </c>
      <c r="K268" s="176">
        <v>0</v>
      </c>
      <c r="L268" s="176">
        <v>0</v>
      </c>
      <c r="M268" s="176">
        <v>0</v>
      </c>
      <c r="N268" s="176">
        <v>0</v>
      </c>
      <c r="O268" s="176">
        <v>0</v>
      </c>
      <c r="P268" s="176">
        <v>0</v>
      </c>
      <c r="Q268" s="176">
        <v>0</v>
      </c>
      <c r="R268" s="176">
        <v>0</v>
      </c>
      <c r="S268" s="176">
        <v>0</v>
      </c>
      <c r="T268" s="176">
        <v>0</v>
      </c>
      <c r="U268" s="176">
        <v>0</v>
      </c>
      <c r="V268" s="176">
        <v>0</v>
      </c>
      <c r="W268" s="176">
        <v>0</v>
      </c>
      <c r="X268" s="176">
        <v>0</v>
      </c>
      <c r="Y268" s="176">
        <v>0</v>
      </c>
      <c r="Z268" s="176">
        <v>0</v>
      </c>
      <c r="AA268" s="176">
        <v>0</v>
      </c>
      <c r="AB268" s="176">
        <v>0</v>
      </c>
      <c r="AC268" s="176">
        <v>0</v>
      </c>
      <c r="AD268" s="176">
        <v>0</v>
      </c>
      <c r="AE268" s="176">
        <v>0</v>
      </c>
      <c r="AF268" s="176">
        <v>0</v>
      </c>
      <c r="AG268" s="176">
        <v>0</v>
      </c>
      <c r="AH268" s="176">
        <v>0</v>
      </c>
      <c r="AI268" s="176">
        <v>0</v>
      </c>
      <c r="AJ268" s="176">
        <v>0</v>
      </c>
      <c r="AK268" s="176">
        <v>0</v>
      </c>
      <c r="AL268" s="176">
        <v>0</v>
      </c>
      <c r="AM268" s="176">
        <v>0</v>
      </c>
      <c r="AN268" s="176">
        <v>0</v>
      </c>
      <c r="AO268" s="176">
        <v>0</v>
      </c>
      <c r="AP268" s="176">
        <v>0</v>
      </c>
      <c r="AQ268" s="176">
        <v>0</v>
      </c>
      <c r="AR268" s="176">
        <v>0</v>
      </c>
    </row>
    <row r="269" spans="1:44" x14ac:dyDescent="0.15">
      <c r="A269" s="171">
        <v>43284</v>
      </c>
      <c r="B269" s="172" t="s">
        <v>354</v>
      </c>
      <c r="C269" s="172" t="s">
        <v>355</v>
      </c>
      <c r="D269" s="172" t="s">
        <v>734</v>
      </c>
      <c r="E269" s="173" t="s">
        <v>46</v>
      </c>
      <c r="F269" s="176">
        <v>0</v>
      </c>
      <c r="G269" s="174">
        <v>0</v>
      </c>
      <c r="H269" s="174">
        <v>0</v>
      </c>
      <c r="I269" s="175">
        <v>0</v>
      </c>
      <c r="J269" s="175">
        <v>0</v>
      </c>
      <c r="K269" s="176">
        <v>0</v>
      </c>
      <c r="L269" s="176">
        <v>0</v>
      </c>
      <c r="M269" s="176">
        <v>0</v>
      </c>
      <c r="N269" s="176">
        <v>0</v>
      </c>
      <c r="O269" s="176">
        <v>0</v>
      </c>
      <c r="P269" s="176">
        <v>0</v>
      </c>
      <c r="Q269" s="176">
        <v>0</v>
      </c>
      <c r="R269" s="176">
        <v>0</v>
      </c>
      <c r="S269" s="176">
        <v>0</v>
      </c>
      <c r="T269" s="176">
        <v>0</v>
      </c>
      <c r="U269" s="176">
        <v>0</v>
      </c>
      <c r="V269" s="176">
        <v>0</v>
      </c>
      <c r="W269" s="176">
        <v>0</v>
      </c>
      <c r="X269" s="176">
        <v>0</v>
      </c>
      <c r="Y269" s="176">
        <v>0</v>
      </c>
      <c r="Z269" s="176">
        <v>0</v>
      </c>
      <c r="AA269" s="176">
        <v>0</v>
      </c>
      <c r="AB269" s="176">
        <v>0</v>
      </c>
      <c r="AC269" s="176">
        <v>0</v>
      </c>
      <c r="AD269" s="176">
        <v>0</v>
      </c>
      <c r="AE269" s="176">
        <v>0</v>
      </c>
      <c r="AF269" s="176">
        <v>0</v>
      </c>
      <c r="AG269" s="176">
        <v>0</v>
      </c>
      <c r="AH269" s="176">
        <v>0</v>
      </c>
      <c r="AI269" s="176">
        <v>0</v>
      </c>
      <c r="AJ269" s="176">
        <v>0</v>
      </c>
      <c r="AK269" s="176">
        <v>0</v>
      </c>
      <c r="AL269" s="176">
        <v>0</v>
      </c>
      <c r="AM269" s="176">
        <v>0</v>
      </c>
      <c r="AN269" s="176">
        <v>0</v>
      </c>
      <c r="AO269" s="176">
        <v>0</v>
      </c>
      <c r="AP269" s="176">
        <v>0</v>
      </c>
      <c r="AQ269" s="176">
        <v>0</v>
      </c>
      <c r="AR269" s="176">
        <v>0</v>
      </c>
    </row>
    <row r="270" spans="1:44" x14ac:dyDescent="0.15">
      <c r="A270" s="171">
        <v>43284</v>
      </c>
      <c r="B270" s="172" t="s">
        <v>762</v>
      </c>
      <c r="C270" s="172" t="s">
        <v>763</v>
      </c>
      <c r="D270" s="172" t="s">
        <v>737</v>
      </c>
      <c r="E270" s="173" t="s">
        <v>46</v>
      </c>
      <c r="F270" s="176">
        <v>0</v>
      </c>
      <c r="G270" s="174">
        <v>0</v>
      </c>
      <c r="H270" s="174">
        <v>0</v>
      </c>
      <c r="I270" s="175">
        <v>0</v>
      </c>
      <c r="J270" s="175">
        <v>0</v>
      </c>
      <c r="K270" s="176">
        <v>0</v>
      </c>
      <c r="L270" s="176">
        <v>0</v>
      </c>
      <c r="M270" s="176">
        <v>0</v>
      </c>
      <c r="N270" s="176">
        <v>0</v>
      </c>
      <c r="O270" s="176">
        <v>0</v>
      </c>
      <c r="P270" s="176">
        <v>0</v>
      </c>
      <c r="Q270" s="176">
        <v>0</v>
      </c>
      <c r="R270" s="176">
        <v>0</v>
      </c>
      <c r="S270" s="176">
        <v>0</v>
      </c>
      <c r="T270" s="176">
        <v>0</v>
      </c>
      <c r="U270" s="176">
        <v>0</v>
      </c>
      <c r="V270" s="176">
        <v>0</v>
      </c>
      <c r="W270" s="176">
        <v>0</v>
      </c>
      <c r="X270" s="176">
        <v>0</v>
      </c>
      <c r="Y270" s="176">
        <v>0</v>
      </c>
      <c r="Z270" s="176">
        <v>0</v>
      </c>
      <c r="AA270" s="176">
        <v>0</v>
      </c>
      <c r="AB270" s="176">
        <v>0</v>
      </c>
      <c r="AC270" s="176">
        <v>0</v>
      </c>
      <c r="AD270" s="176">
        <v>0</v>
      </c>
      <c r="AE270" s="176">
        <v>0</v>
      </c>
      <c r="AF270" s="176">
        <v>0</v>
      </c>
      <c r="AG270" s="176">
        <v>0</v>
      </c>
      <c r="AH270" s="176">
        <v>0</v>
      </c>
      <c r="AI270" s="176">
        <v>0</v>
      </c>
      <c r="AJ270" s="176">
        <v>0</v>
      </c>
      <c r="AK270" s="176">
        <v>0</v>
      </c>
      <c r="AL270" s="176">
        <v>0</v>
      </c>
      <c r="AM270" s="176">
        <v>0</v>
      </c>
      <c r="AN270" s="176">
        <v>0</v>
      </c>
      <c r="AO270" s="176">
        <v>0</v>
      </c>
      <c r="AP270" s="176">
        <v>0</v>
      </c>
      <c r="AQ270" s="176">
        <v>0</v>
      </c>
      <c r="AR270" s="176">
        <v>0</v>
      </c>
    </row>
    <row r="271" spans="1:44" x14ac:dyDescent="0.15">
      <c r="A271" s="171">
        <v>43284</v>
      </c>
      <c r="B271" s="172" t="s">
        <v>935</v>
      </c>
      <c r="C271" s="172" t="s">
        <v>936</v>
      </c>
      <c r="D271" s="172" t="s">
        <v>729</v>
      </c>
      <c r="E271" s="173" t="s">
        <v>793</v>
      </c>
      <c r="F271" s="176">
        <v>6</v>
      </c>
      <c r="G271" s="174">
        <v>0.67</v>
      </c>
      <c r="H271" s="174">
        <v>0.25</v>
      </c>
      <c r="I271" s="175">
        <v>68.63</v>
      </c>
      <c r="J271" s="175">
        <v>11.44</v>
      </c>
      <c r="K271" s="176">
        <v>0</v>
      </c>
      <c r="L271" s="176">
        <v>0</v>
      </c>
      <c r="M271" s="176">
        <v>1</v>
      </c>
      <c r="N271" s="176">
        <v>1</v>
      </c>
      <c r="O271" s="176">
        <v>0</v>
      </c>
      <c r="P271" s="176">
        <v>0</v>
      </c>
      <c r="Q271" s="176">
        <v>0</v>
      </c>
      <c r="R271" s="176">
        <v>0</v>
      </c>
      <c r="S271" s="176">
        <v>0</v>
      </c>
      <c r="T271" s="176">
        <v>0</v>
      </c>
      <c r="U271" s="176">
        <v>0</v>
      </c>
      <c r="V271" s="176">
        <v>0</v>
      </c>
      <c r="W271" s="176">
        <v>0</v>
      </c>
      <c r="X271" s="176">
        <v>0</v>
      </c>
      <c r="Y271" s="176">
        <v>1</v>
      </c>
      <c r="Z271" s="176">
        <v>0</v>
      </c>
      <c r="AA271" s="176">
        <v>0</v>
      </c>
      <c r="AB271" s="176">
        <v>0</v>
      </c>
      <c r="AC271" s="176">
        <v>0</v>
      </c>
      <c r="AD271" s="176">
        <v>0</v>
      </c>
      <c r="AE271" s="176">
        <v>0</v>
      </c>
      <c r="AF271" s="176">
        <v>0</v>
      </c>
      <c r="AG271" s="176">
        <v>0</v>
      </c>
      <c r="AH271" s="176">
        <v>0</v>
      </c>
      <c r="AI271" s="176">
        <v>2</v>
      </c>
      <c r="AJ271" s="176">
        <v>1</v>
      </c>
      <c r="AK271" s="176">
        <v>0</v>
      </c>
      <c r="AL271" s="176">
        <v>0</v>
      </c>
      <c r="AM271" s="176">
        <v>0</v>
      </c>
      <c r="AN271" s="176">
        <v>0</v>
      </c>
      <c r="AO271" s="176">
        <v>0</v>
      </c>
      <c r="AP271" s="176">
        <v>0</v>
      </c>
      <c r="AQ271" s="176">
        <v>0</v>
      </c>
      <c r="AR271" s="176">
        <v>0</v>
      </c>
    </row>
    <row r="272" spans="1:44" x14ac:dyDescent="0.15">
      <c r="A272" s="171">
        <v>43284</v>
      </c>
      <c r="B272" s="172" t="s">
        <v>245</v>
      </c>
      <c r="C272" s="172" t="s">
        <v>91</v>
      </c>
      <c r="D272" s="172" t="s">
        <v>742</v>
      </c>
      <c r="E272" s="173" t="s">
        <v>739</v>
      </c>
      <c r="F272" s="176">
        <v>12</v>
      </c>
      <c r="G272" s="174">
        <v>1</v>
      </c>
      <c r="H272" s="174">
        <v>0.25</v>
      </c>
      <c r="I272" s="175">
        <v>295.97000000000003</v>
      </c>
      <c r="J272" s="175">
        <v>24.66</v>
      </c>
      <c r="K272" s="176">
        <v>0</v>
      </c>
      <c r="L272" s="176">
        <v>0</v>
      </c>
      <c r="M272" s="176">
        <v>1</v>
      </c>
      <c r="N272" s="176">
        <v>3</v>
      </c>
      <c r="O272" s="176">
        <v>0</v>
      </c>
      <c r="P272" s="176">
        <v>1</v>
      </c>
      <c r="Q272" s="176">
        <v>0</v>
      </c>
      <c r="R272" s="176">
        <v>0</v>
      </c>
      <c r="S272" s="176">
        <v>0</v>
      </c>
      <c r="T272" s="176">
        <v>1</v>
      </c>
      <c r="U272" s="176">
        <v>0</v>
      </c>
      <c r="V272" s="176">
        <v>0</v>
      </c>
      <c r="W272" s="176">
        <v>0</v>
      </c>
      <c r="X272" s="176">
        <v>0</v>
      </c>
      <c r="Y272" s="176">
        <v>1</v>
      </c>
      <c r="Z272" s="176">
        <v>0</v>
      </c>
      <c r="AA272" s="176">
        <v>0</v>
      </c>
      <c r="AB272" s="176">
        <v>0</v>
      </c>
      <c r="AC272" s="176">
        <v>0</v>
      </c>
      <c r="AD272" s="176">
        <v>0</v>
      </c>
      <c r="AE272" s="176">
        <v>0</v>
      </c>
      <c r="AF272" s="176">
        <v>0</v>
      </c>
      <c r="AG272" s="176">
        <v>0</v>
      </c>
      <c r="AH272" s="176">
        <v>0</v>
      </c>
      <c r="AI272" s="176">
        <v>4</v>
      </c>
      <c r="AJ272" s="176">
        <v>0</v>
      </c>
      <c r="AK272" s="176">
        <v>1</v>
      </c>
      <c r="AL272" s="176">
        <v>0</v>
      </c>
      <c r="AM272" s="176">
        <v>0</v>
      </c>
      <c r="AN272" s="176">
        <v>0</v>
      </c>
      <c r="AO272" s="176">
        <v>0</v>
      </c>
      <c r="AP272" s="176">
        <v>0</v>
      </c>
      <c r="AQ272" s="176">
        <v>0</v>
      </c>
      <c r="AR272" s="176">
        <v>0</v>
      </c>
    </row>
    <row r="273" spans="1:44" x14ac:dyDescent="0.15">
      <c r="A273" s="171">
        <v>43284</v>
      </c>
      <c r="B273" s="172" t="s">
        <v>221</v>
      </c>
      <c r="C273" s="172" t="s">
        <v>90</v>
      </c>
      <c r="D273" s="172" t="s">
        <v>731</v>
      </c>
      <c r="E273" s="173" t="s">
        <v>732</v>
      </c>
      <c r="F273" s="176">
        <v>20</v>
      </c>
      <c r="G273" s="174">
        <v>0.85</v>
      </c>
      <c r="H273" s="174">
        <v>0.06</v>
      </c>
      <c r="I273" s="175">
        <v>233.54</v>
      </c>
      <c r="J273" s="175">
        <v>11.68</v>
      </c>
      <c r="K273" s="176">
        <v>0</v>
      </c>
      <c r="L273" s="176">
        <v>0</v>
      </c>
      <c r="M273" s="176">
        <v>1</v>
      </c>
      <c r="N273" s="176">
        <v>3</v>
      </c>
      <c r="O273" s="176">
        <v>0</v>
      </c>
      <c r="P273" s="176">
        <v>0</v>
      </c>
      <c r="Q273" s="176">
        <v>0</v>
      </c>
      <c r="R273" s="176">
        <v>1</v>
      </c>
      <c r="S273" s="176">
        <v>1</v>
      </c>
      <c r="T273" s="176">
        <v>1</v>
      </c>
      <c r="U273" s="176">
        <v>0</v>
      </c>
      <c r="V273" s="176">
        <v>0</v>
      </c>
      <c r="W273" s="176">
        <v>0</v>
      </c>
      <c r="X273" s="176">
        <v>0</v>
      </c>
      <c r="Y273" s="176">
        <v>4</v>
      </c>
      <c r="Z273" s="176">
        <v>0</v>
      </c>
      <c r="AA273" s="176">
        <v>2</v>
      </c>
      <c r="AB273" s="176">
        <v>0</v>
      </c>
      <c r="AC273" s="176">
        <v>0</v>
      </c>
      <c r="AD273" s="176">
        <v>0</v>
      </c>
      <c r="AE273" s="176">
        <v>0</v>
      </c>
      <c r="AF273" s="176">
        <v>0</v>
      </c>
      <c r="AG273" s="176">
        <v>0</v>
      </c>
      <c r="AH273" s="176">
        <v>0</v>
      </c>
      <c r="AI273" s="176">
        <v>4</v>
      </c>
      <c r="AJ273" s="176">
        <v>1</v>
      </c>
      <c r="AK273" s="176">
        <v>2</v>
      </c>
      <c r="AL273" s="176">
        <v>0</v>
      </c>
      <c r="AM273" s="176">
        <v>0</v>
      </c>
      <c r="AN273" s="176">
        <v>0</v>
      </c>
      <c r="AO273" s="176">
        <v>0</v>
      </c>
      <c r="AP273" s="176">
        <v>0</v>
      </c>
      <c r="AQ273" s="176">
        <v>0</v>
      </c>
      <c r="AR273" s="176">
        <v>0</v>
      </c>
    </row>
    <row r="274" spans="1:44" x14ac:dyDescent="0.15">
      <c r="A274" s="171">
        <v>43284</v>
      </c>
      <c r="B274" s="172" t="s">
        <v>190</v>
      </c>
      <c r="C274" s="172" t="s">
        <v>324</v>
      </c>
      <c r="D274" s="172" t="s">
        <v>745</v>
      </c>
      <c r="E274" s="173" t="s">
        <v>732</v>
      </c>
      <c r="F274" s="176">
        <v>22</v>
      </c>
      <c r="G274" s="174">
        <v>0.59</v>
      </c>
      <c r="H274" s="174">
        <v>0</v>
      </c>
      <c r="I274" s="175">
        <v>231.05</v>
      </c>
      <c r="J274" s="175">
        <v>10.5</v>
      </c>
      <c r="K274" s="176">
        <v>0</v>
      </c>
      <c r="L274" s="176">
        <v>0</v>
      </c>
      <c r="M274" s="176">
        <v>0</v>
      </c>
      <c r="N274" s="176">
        <v>0</v>
      </c>
      <c r="O274" s="176">
        <v>0</v>
      </c>
      <c r="P274" s="176">
        <v>0</v>
      </c>
      <c r="Q274" s="176">
        <v>0</v>
      </c>
      <c r="R274" s="176">
        <v>0</v>
      </c>
      <c r="S274" s="176">
        <v>0</v>
      </c>
      <c r="T274" s="176">
        <v>0</v>
      </c>
      <c r="U274" s="176">
        <v>0</v>
      </c>
      <c r="V274" s="176">
        <v>0</v>
      </c>
      <c r="W274" s="176">
        <v>0</v>
      </c>
      <c r="X274" s="176">
        <v>0</v>
      </c>
      <c r="Y274" s="176">
        <v>0</v>
      </c>
      <c r="Z274" s="176">
        <v>0</v>
      </c>
      <c r="AA274" s="176">
        <v>0</v>
      </c>
      <c r="AB274" s="176">
        <v>0</v>
      </c>
      <c r="AC274" s="176">
        <v>0</v>
      </c>
      <c r="AD274" s="176">
        <v>1</v>
      </c>
      <c r="AE274" s="176">
        <v>0</v>
      </c>
      <c r="AF274" s="176">
        <v>0</v>
      </c>
      <c r="AG274" s="176">
        <v>0</v>
      </c>
      <c r="AH274" s="176">
        <v>0</v>
      </c>
      <c r="AI274" s="176">
        <v>0</v>
      </c>
      <c r="AJ274" s="176">
        <v>0</v>
      </c>
      <c r="AK274" s="176">
        <v>0</v>
      </c>
      <c r="AL274" s="176">
        <v>0</v>
      </c>
      <c r="AM274" s="176">
        <v>21</v>
      </c>
      <c r="AN274" s="176">
        <v>0</v>
      </c>
      <c r="AO274" s="176">
        <v>0</v>
      </c>
      <c r="AP274" s="176">
        <v>0</v>
      </c>
      <c r="AQ274" s="176">
        <v>0</v>
      </c>
      <c r="AR274" s="176">
        <v>0</v>
      </c>
    </row>
    <row r="275" spans="1:44" x14ac:dyDescent="0.15">
      <c r="A275" s="171">
        <v>43284</v>
      </c>
      <c r="B275" s="172" t="s">
        <v>314</v>
      </c>
      <c r="C275" s="172" t="s">
        <v>315</v>
      </c>
      <c r="D275" s="172" t="s">
        <v>745</v>
      </c>
      <c r="E275" s="173" t="s">
        <v>46</v>
      </c>
      <c r="F275" s="176">
        <v>0</v>
      </c>
      <c r="G275" s="174">
        <v>0</v>
      </c>
      <c r="H275" s="174">
        <v>0</v>
      </c>
      <c r="I275" s="175">
        <v>0</v>
      </c>
      <c r="J275" s="175">
        <v>0</v>
      </c>
      <c r="K275" s="176">
        <v>0</v>
      </c>
      <c r="L275" s="176">
        <v>0</v>
      </c>
      <c r="M275" s="176">
        <v>0</v>
      </c>
      <c r="N275" s="176">
        <v>0</v>
      </c>
      <c r="O275" s="176">
        <v>0</v>
      </c>
      <c r="P275" s="176">
        <v>0</v>
      </c>
      <c r="Q275" s="176">
        <v>0</v>
      </c>
      <c r="R275" s="176">
        <v>0</v>
      </c>
      <c r="S275" s="176">
        <v>0</v>
      </c>
      <c r="T275" s="176">
        <v>0</v>
      </c>
      <c r="U275" s="176">
        <v>0</v>
      </c>
      <c r="V275" s="176">
        <v>0</v>
      </c>
      <c r="W275" s="176">
        <v>0</v>
      </c>
      <c r="X275" s="176">
        <v>0</v>
      </c>
      <c r="Y275" s="176">
        <v>0</v>
      </c>
      <c r="Z275" s="176">
        <v>0</v>
      </c>
      <c r="AA275" s="176">
        <v>0</v>
      </c>
      <c r="AB275" s="176">
        <v>0</v>
      </c>
      <c r="AC275" s="176">
        <v>0</v>
      </c>
      <c r="AD275" s="176">
        <v>0</v>
      </c>
      <c r="AE275" s="176">
        <v>0</v>
      </c>
      <c r="AF275" s="176">
        <v>0</v>
      </c>
      <c r="AG275" s="176">
        <v>0</v>
      </c>
      <c r="AH275" s="176">
        <v>0</v>
      </c>
      <c r="AI275" s="176">
        <v>0</v>
      </c>
      <c r="AJ275" s="176">
        <v>0</v>
      </c>
      <c r="AK275" s="176">
        <v>0</v>
      </c>
      <c r="AL275" s="176">
        <v>0</v>
      </c>
      <c r="AM275" s="176">
        <v>0</v>
      </c>
      <c r="AN275" s="176">
        <v>0</v>
      </c>
      <c r="AO275" s="176">
        <v>0</v>
      </c>
      <c r="AP275" s="176">
        <v>0</v>
      </c>
      <c r="AQ275" s="176">
        <v>0</v>
      </c>
      <c r="AR275" s="176">
        <v>0</v>
      </c>
    </row>
    <row r="276" spans="1:44" x14ac:dyDescent="0.15">
      <c r="A276" s="171">
        <v>43284</v>
      </c>
      <c r="B276" s="172" t="s">
        <v>257</v>
      </c>
      <c r="C276" s="172" t="s">
        <v>786</v>
      </c>
      <c r="D276" s="172" t="s">
        <v>749</v>
      </c>
      <c r="E276" s="173" t="s">
        <v>789</v>
      </c>
      <c r="F276" s="176">
        <v>20</v>
      </c>
      <c r="G276" s="174">
        <v>0.35</v>
      </c>
      <c r="H276" s="174">
        <v>0</v>
      </c>
      <c r="I276" s="175">
        <v>0.01</v>
      </c>
      <c r="J276" s="175">
        <v>0</v>
      </c>
      <c r="K276" s="176">
        <v>0</v>
      </c>
      <c r="L276" s="176">
        <v>0</v>
      </c>
      <c r="M276" s="176">
        <v>0</v>
      </c>
      <c r="N276" s="176">
        <v>0</v>
      </c>
      <c r="O276" s="176">
        <v>0</v>
      </c>
      <c r="P276" s="176">
        <v>0</v>
      </c>
      <c r="Q276" s="176">
        <v>0</v>
      </c>
      <c r="R276" s="176">
        <v>0</v>
      </c>
      <c r="S276" s="176">
        <v>0</v>
      </c>
      <c r="T276" s="176">
        <v>0</v>
      </c>
      <c r="U276" s="176">
        <v>0</v>
      </c>
      <c r="V276" s="176">
        <v>0</v>
      </c>
      <c r="W276" s="176">
        <v>0</v>
      </c>
      <c r="X276" s="176">
        <v>0</v>
      </c>
      <c r="Y276" s="176">
        <v>0</v>
      </c>
      <c r="Z276" s="176">
        <v>0</v>
      </c>
      <c r="AA276" s="176">
        <v>0</v>
      </c>
      <c r="AB276" s="176">
        <v>0</v>
      </c>
      <c r="AC276" s="176">
        <v>0</v>
      </c>
      <c r="AD276" s="176">
        <v>2</v>
      </c>
      <c r="AE276" s="176">
        <v>0</v>
      </c>
      <c r="AF276" s="176">
        <v>0</v>
      </c>
      <c r="AG276" s="176">
        <v>0</v>
      </c>
      <c r="AH276" s="176">
        <v>0</v>
      </c>
      <c r="AI276" s="176">
        <v>0</v>
      </c>
      <c r="AJ276" s="176">
        <v>0</v>
      </c>
      <c r="AK276" s="176">
        <v>0</v>
      </c>
      <c r="AL276" s="176">
        <v>0</v>
      </c>
      <c r="AM276" s="176">
        <v>18</v>
      </c>
      <c r="AN276" s="176">
        <v>0</v>
      </c>
      <c r="AO276" s="176">
        <v>0</v>
      </c>
      <c r="AP276" s="176">
        <v>0</v>
      </c>
      <c r="AQ276" s="176">
        <v>0</v>
      </c>
      <c r="AR276" s="176">
        <v>0</v>
      </c>
    </row>
    <row r="277" spans="1:44" x14ac:dyDescent="0.15">
      <c r="A277" s="171">
        <v>43284</v>
      </c>
      <c r="B277" s="172" t="s">
        <v>929</v>
      </c>
      <c r="C277" s="172" t="s">
        <v>930</v>
      </c>
      <c r="D277" s="172" t="s">
        <v>731</v>
      </c>
      <c r="E277" s="173" t="s">
        <v>751</v>
      </c>
      <c r="F277" s="176">
        <v>9</v>
      </c>
      <c r="G277" s="174">
        <v>0.78</v>
      </c>
      <c r="H277" s="174">
        <v>0.14000000000000001</v>
      </c>
      <c r="I277" s="175">
        <v>54.08</v>
      </c>
      <c r="J277" s="175">
        <v>6.01</v>
      </c>
      <c r="K277" s="176">
        <v>0</v>
      </c>
      <c r="L277" s="176">
        <v>0</v>
      </c>
      <c r="M277" s="176">
        <v>0</v>
      </c>
      <c r="N277" s="176">
        <v>0</v>
      </c>
      <c r="O277" s="176">
        <v>0</v>
      </c>
      <c r="P277" s="176">
        <v>1</v>
      </c>
      <c r="Q277" s="176">
        <v>0</v>
      </c>
      <c r="R277" s="176">
        <v>0</v>
      </c>
      <c r="S277" s="176">
        <v>0</v>
      </c>
      <c r="T277" s="176">
        <v>1</v>
      </c>
      <c r="U277" s="176">
        <v>0</v>
      </c>
      <c r="V277" s="176">
        <v>0</v>
      </c>
      <c r="W277" s="176">
        <v>1</v>
      </c>
      <c r="X277" s="176">
        <v>0</v>
      </c>
      <c r="Y277" s="176">
        <v>3</v>
      </c>
      <c r="Z277" s="176">
        <v>0</v>
      </c>
      <c r="AA277" s="176">
        <v>0</v>
      </c>
      <c r="AB277" s="176">
        <v>0</v>
      </c>
      <c r="AC277" s="176">
        <v>0</v>
      </c>
      <c r="AD277" s="176">
        <v>0</v>
      </c>
      <c r="AE277" s="176">
        <v>0</v>
      </c>
      <c r="AF277" s="176">
        <v>0</v>
      </c>
      <c r="AG277" s="176">
        <v>0</v>
      </c>
      <c r="AH277" s="176">
        <v>0</v>
      </c>
      <c r="AI277" s="176">
        <v>3</v>
      </c>
      <c r="AJ277" s="176">
        <v>0</v>
      </c>
      <c r="AK277" s="176">
        <v>0</v>
      </c>
      <c r="AL277" s="176">
        <v>0</v>
      </c>
      <c r="AM277" s="176">
        <v>0</v>
      </c>
      <c r="AN277" s="176">
        <v>0</v>
      </c>
      <c r="AO277" s="176">
        <v>0</v>
      </c>
      <c r="AP277" s="176">
        <v>0</v>
      </c>
      <c r="AQ277" s="176">
        <v>0</v>
      </c>
      <c r="AR277" s="176">
        <v>0</v>
      </c>
    </row>
    <row r="278" spans="1:44" x14ac:dyDescent="0.15">
      <c r="A278" s="171">
        <v>43284</v>
      </c>
      <c r="B278" s="172" t="s">
        <v>183</v>
      </c>
      <c r="C278" s="172" t="s">
        <v>319</v>
      </c>
      <c r="D278" s="172" t="s">
        <v>745</v>
      </c>
      <c r="E278" s="173" t="s">
        <v>46</v>
      </c>
      <c r="F278" s="176">
        <v>0</v>
      </c>
      <c r="G278" s="174">
        <v>0</v>
      </c>
      <c r="H278" s="174">
        <v>0</v>
      </c>
      <c r="I278" s="175">
        <v>0</v>
      </c>
      <c r="J278" s="175">
        <v>0</v>
      </c>
      <c r="K278" s="176">
        <v>0</v>
      </c>
      <c r="L278" s="176">
        <v>0</v>
      </c>
      <c r="M278" s="176">
        <v>0</v>
      </c>
      <c r="N278" s="176">
        <v>0</v>
      </c>
      <c r="O278" s="176">
        <v>0</v>
      </c>
      <c r="P278" s="176">
        <v>0</v>
      </c>
      <c r="Q278" s="176">
        <v>0</v>
      </c>
      <c r="R278" s="176">
        <v>0</v>
      </c>
      <c r="S278" s="176">
        <v>0</v>
      </c>
      <c r="T278" s="176">
        <v>0</v>
      </c>
      <c r="U278" s="176">
        <v>0</v>
      </c>
      <c r="V278" s="176">
        <v>0</v>
      </c>
      <c r="W278" s="176">
        <v>0</v>
      </c>
      <c r="X278" s="176">
        <v>0</v>
      </c>
      <c r="Y278" s="176">
        <v>0</v>
      </c>
      <c r="Z278" s="176">
        <v>0</v>
      </c>
      <c r="AA278" s="176">
        <v>0</v>
      </c>
      <c r="AB278" s="176">
        <v>0</v>
      </c>
      <c r="AC278" s="176">
        <v>0</v>
      </c>
      <c r="AD278" s="176">
        <v>0</v>
      </c>
      <c r="AE278" s="176">
        <v>0</v>
      </c>
      <c r="AF278" s="176">
        <v>0</v>
      </c>
      <c r="AG278" s="176">
        <v>0</v>
      </c>
      <c r="AH278" s="176">
        <v>0</v>
      </c>
      <c r="AI278" s="176">
        <v>0</v>
      </c>
      <c r="AJ278" s="176">
        <v>0</v>
      </c>
      <c r="AK278" s="176">
        <v>0</v>
      </c>
      <c r="AL278" s="176">
        <v>0</v>
      </c>
      <c r="AM278" s="176">
        <v>0</v>
      </c>
      <c r="AN278" s="176">
        <v>0</v>
      </c>
      <c r="AO278" s="176">
        <v>0</v>
      </c>
      <c r="AP278" s="176">
        <v>0</v>
      </c>
      <c r="AQ278" s="176">
        <v>0</v>
      </c>
      <c r="AR278" s="176">
        <v>0</v>
      </c>
    </row>
    <row r="279" spans="1:44" x14ac:dyDescent="0.15">
      <c r="A279" s="171">
        <v>43284</v>
      </c>
      <c r="B279" s="172" t="s">
        <v>248</v>
      </c>
      <c r="C279" s="172" t="s">
        <v>119</v>
      </c>
      <c r="D279" s="172" t="s">
        <v>750</v>
      </c>
      <c r="E279" s="173" t="s">
        <v>732</v>
      </c>
      <c r="F279" s="176">
        <v>11</v>
      </c>
      <c r="G279" s="174">
        <v>1</v>
      </c>
      <c r="H279" s="174">
        <v>0.09</v>
      </c>
      <c r="I279" s="175">
        <v>287.22000000000003</v>
      </c>
      <c r="J279" s="175">
        <v>26.11</v>
      </c>
      <c r="K279" s="176">
        <v>0</v>
      </c>
      <c r="L279" s="176">
        <v>0</v>
      </c>
      <c r="M279" s="176">
        <v>1</v>
      </c>
      <c r="N279" s="176">
        <v>0</v>
      </c>
      <c r="O279" s="176">
        <v>0</v>
      </c>
      <c r="P279" s="176">
        <v>1</v>
      </c>
      <c r="Q279" s="176">
        <v>0</v>
      </c>
      <c r="R279" s="176">
        <v>0</v>
      </c>
      <c r="S279" s="176">
        <v>0</v>
      </c>
      <c r="T279" s="176">
        <v>5</v>
      </c>
      <c r="U279" s="176">
        <v>0</v>
      </c>
      <c r="V279" s="176">
        <v>0</v>
      </c>
      <c r="W279" s="176">
        <v>0</v>
      </c>
      <c r="X279" s="176">
        <v>0</v>
      </c>
      <c r="Y279" s="176">
        <v>2</v>
      </c>
      <c r="Z279" s="176">
        <v>0</v>
      </c>
      <c r="AA279" s="176">
        <v>0</v>
      </c>
      <c r="AB279" s="176">
        <v>0</v>
      </c>
      <c r="AC279" s="176">
        <v>0</v>
      </c>
      <c r="AD279" s="176">
        <v>0</v>
      </c>
      <c r="AE279" s="176">
        <v>0</v>
      </c>
      <c r="AF279" s="176">
        <v>0</v>
      </c>
      <c r="AG279" s="176">
        <v>0</v>
      </c>
      <c r="AH279" s="176">
        <v>0</v>
      </c>
      <c r="AI279" s="176">
        <v>2</v>
      </c>
      <c r="AJ279" s="176">
        <v>0</v>
      </c>
      <c r="AK279" s="176">
        <v>0</v>
      </c>
      <c r="AL279" s="176">
        <v>0</v>
      </c>
      <c r="AM279" s="176">
        <v>0</v>
      </c>
      <c r="AN279" s="176">
        <v>0</v>
      </c>
      <c r="AO279" s="176">
        <v>0</v>
      </c>
      <c r="AP279" s="176">
        <v>0</v>
      </c>
      <c r="AQ279" s="176">
        <v>0</v>
      </c>
      <c r="AR279" s="176">
        <v>0</v>
      </c>
    </row>
    <row r="280" spans="1:44" x14ac:dyDescent="0.15">
      <c r="A280" s="171">
        <v>43284</v>
      </c>
      <c r="B280" s="172" t="s">
        <v>210</v>
      </c>
      <c r="C280" s="172" t="s">
        <v>130</v>
      </c>
      <c r="D280" s="172" t="s">
        <v>749</v>
      </c>
      <c r="E280" s="173" t="s">
        <v>739</v>
      </c>
      <c r="F280" s="176">
        <v>17</v>
      </c>
      <c r="G280" s="174">
        <v>0.76</v>
      </c>
      <c r="H280" s="174">
        <v>0.08</v>
      </c>
      <c r="I280" s="175">
        <v>132.16999999999999</v>
      </c>
      <c r="J280" s="175">
        <v>7.77</v>
      </c>
      <c r="K280" s="176">
        <v>0</v>
      </c>
      <c r="L280" s="176">
        <v>0</v>
      </c>
      <c r="M280" s="176">
        <v>1</v>
      </c>
      <c r="N280" s="176">
        <v>0</v>
      </c>
      <c r="O280" s="176">
        <v>0</v>
      </c>
      <c r="P280" s="176">
        <v>0</v>
      </c>
      <c r="Q280" s="176">
        <v>0</v>
      </c>
      <c r="R280" s="176">
        <v>0</v>
      </c>
      <c r="S280" s="176">
        <v>0</v>
      </c>
      <c r="T280" s="176">
        <v>2</v>
      </c>
      <c r="U280" s="176">
        <v>0</v>
      </c>
      <c r="V280" s="176">
        <v>0</v>
      </c>
      <c r="W280" s="176">
        <v>0</v>
      </c>
      <c r="X280" s="176">
        <v>0</v>
      </c>
      <c r="Y280" s="176">
        <v>2</v>
      </c>
      <c r="Z280" s="176">
        <v>0</v>
      </c>
      <c r="AA280" s="176">
        <v>1</v>
      </c>
      <c r="AB280" s="176">
        <v>0</v>
      </c>
      <c r="AC280" s="176">
        <v>0</v>
      </c>
      <c r="AD280" s="176">
        <v>0</v>
      </c>
      <c r="AE280" s="176">
        <v>0</v>
      </c>
      <c r="AF280" s="176">
        <v>0</v>
      </c>
      <c r="AG280" s="176">
        <v>0</v>
      </c>
      <c r="AH280" s="176">
        <v>0</v>
      </c>
      <c r="AI280" s="176">
        <v>4</v>
      </c>
      <c r="AJ280" s="176">
        <v>0</v>
      </c>
      <c r="AK280" s="176">
        <v>3</v>
      </c>
      <c r="AL280" s="176">
        <v>1</v>
      </c>
      <c r="AM280" s="176">
        <v>0</v>
      </c>
      <c r="AN280" s="176">
        <v>0</v>
      </c>
      <c r="AO280" s="176">
        <v>0</v>
      </c>
      <c r="AP280" s="176">
        <v>3</v>
      </c>
      <c r="AQ280" s="176">
        <v>0</v>
      </c>
      <c r="AR280" s="176">
        <v>0</v>
      </c>
    </row>
    <row r="281" spans="1:44" x14ac:dyDescent="0.15">
      <c r="A281" s="171">
        <v>43284</v>
      </c>
      <c r="B281" s="172" t="s">
        <v>787</v>
      </c>
      <c r="C281" s="172" t="s">
        <v>788</v>
      </c>
      <c r="D281" s="172" t="s">
        <v>737</v>
      </c>
      <c r="E281" s="173" t="s">
        <v>46</v>
      </c>
      <c r="F281" s="176">
        <v>0</v>
      </c>
      <c r="G281" s="174">
        <v>0</v>
      </c>
      <c r="H281" s="174">
        <v>0</v>
      </c>
      <c r="I281" s="175">
        <v>0</v>
      </c>
      <c r="J281" s="175">
        <v>0</v>
      </c>
      <c r="K281" s="176">
        <v>0</v>
      </c>
      <c r="L281" s="176">
        <v>0</v>
      </c>
      <c r="M281" s="176">
        <v>0</v>
      </c>
      <c r="N281" s="176">
        <v>0</v>
      </c>
      <c r="O281" s="176">
        <v>0</v>
      </c>
      <c r="P281" s="176">
        <v>0</v>
      </c>
      <c r="Q281" s="176">
        <v>0</v>
      </c>
      <c r="R281" s="176">
        <v>0</v>
      </c>
      <c r="S281" s="176">
        <v>0</v>
      </c>
      <c r="T281" s="176">
        <v>0</v>
      </c>
      <c r="U281" s="176">
        <v>0</v>
      </c>
      <c r="V281" s="176">
        <v>0</v>
      </c>
      <c r="W281" s="176">
        <v>0</v>
      </c>
      <c r="X281" s="176">
        <v>0</v>
      </c>
      <c r="Y281" s="176">
        <v>0</v>
      </c>
      <c r="Z281" s="176">
        <v>0</v>
      </c>
      <c r="AA281" s="176">
        <v>0</v>
      </c>
      <c r="AB281" s="176">
        <v>0</v>
      </c>
      <c r="AC281" s="176">
        <v>0</v>
      </c>
      <c r="AD281" s="176">
        <v>0</v>
      </c>
      <c r="AE281" s="176">
        <v>0</v>
      </c>
      <c r="AF281" s="176">
        <v>0</v>
      </c>
      <c r="AG281" s="176">
        <v>0</v>
      </c>
      <c r="AH281" s="176">
        <v>0</v>
      </c>
      <c r="AI281" s="176">
        <v>0</v>
      </c>
      <c r="AJ281" s="176">
        <v>0</v>
      </c>
      <c r="AK281" s="176">
        <v>0</v>
      </c>
      <c r="AL281" s="176">
        <v>0</v>
      </c>
      <c r="AM281" s="176">
        <v>0</v>
      </c>
      <c r="AN281" s="176">
        <v>0</v>
      </c>
      <c r="AO281" s="176">
        <v>0</v>
      </c>
      <c r="AP281" s="176">
        <v>0</v>
      </c>
      <c r="AQ281" s="176">
        <v>0</v>
      </c>
      <c r="AR281" s="176">
        <v>0</v>
      </c>
    </row>
    <row r="282" spans="1:44" x14ac:dyDescent="0.15">
      <c r="A282" s="171">
        <v>43284</v>
      </c>
      <c r="B282" s="172" t="s">
        <v>188</v>
      </c>
      <c r="C282" s="172" t="s">
        <v>132</v>
      </c>
      <c r="D282" s="172" t="s">
        <v>734</v>
      </c>
      <c r="E282" s="173" t="s">
        <v>739</v>
      </c>
      <c r="F282" s="176">
        <v>18</v>
      </c>
      <c r="G282" s="174">
        <v>0.44</v>
      </c>
      <c r="H282" s="174">
        <v>0.12</v>
      </c>
      <c r="I282" s="175">
        <v>308.25</v>
      </c>
      <c r="J282" s="175">
        <v>17.12</v>
      </c>
      <c r="K282" s="176">
        <v>0</v>
      </c>
      <c r="L282" s="176">
        <v>0</v>
      </c>
      <c r="M282" s="176">
        <v>5</v>
      </c>
      <c r="N282" s="176">
        <v>2</v>
      </c>
      <c r="O282" s="176">
        <v>0</v>
      </c>
      <c r="P282" s="176">
        <v>0</v>
      </c>
      <c r="Q282" s="176">
        <v>0</v>
      </c>
      <c r="R282" s="176">
        <v>0</v>
      </c>
      <c r="S282" s="176">
        <v>0</v>
      </c>
      <c r="T282" s="176">
        <v>3</v>
      </c>
      <c r="U282" s="176">
        <v>0</v>
      </c>
      <c r="V282" s="176">
        <v>0</v>
      </c>
      <c r="W282" s="176">
        <v>0</v>
      </c>
      <c r="X282" s="176">
        <v>0</v>
      </c>
      <c r="Y282" s="176">
        <v>4</v>
      </c>
      <c r="Z282" s="176">
        <v>0</v>
      </c>
      <c r="AA282" s="176">
        <v>1</v>
      </c>
      <c r="AB282" s="176">
        <v>0</v>
      </c>
      <c r="AC282" s="176">
        <v>0</v>
      </c>
      <c r="AD282" s="176">
        <v>0</v>
      </c>
      <c r="AE282" s="176">
        <v>0</v>
      </c>
      <c r="AF282" s="176">
        <v>0</v>
      </c>
      <c r="AG282" s="176">
        <v>0</v>
      </c>
      <c r="AH282" s="176">
        <v>0</v>
      </c>
      <c r="AI282" s="176">
        <v>2</v>
      </c>
      <c r="AJ282" s="176">
        <v>0</v>
      </c>
      <c r="AK282" s="176">
        <v>0</v>
      </c>
      <c r="AL282" s="176">
        <v>0</v>
      </c>
      <c r="AM282" s="176">
        <v>0</v>
      </c>
      <c r="AN282" s="176">
        <v>0</v>
      </c>
      <c r="AO282" s="176">
        <v>0</v>
      </c>
      <c r="AP282" s="176">
        <v>1</v>
      </c>
      <c r="AQ282" s="176">
        <v>0</v>
      </c>
      <c r="AR282" s="176">
        <v>0</v>
      </c>
    </row>
    <row r="283" spans="1:44" x14ac:dyDescent="0.15">
      <c r="A283" s="171">
        <v>43284</v>
      </c>
      <c r="B283" s="172" t="s">
        <v>203</v>
      </c>
      <c r="C283" s="172" t="s">
        <v>144</v>
      </c>
      <c r="D283" s="172" t="s">
        <v>766</v>
      </c>
      <c r="E283" s="173" t="s">
        <v>732</v>
      </c>
      <c r="F283" s="176">
        <v>17</v>
      </c>
      <c r="G283" s="174">
        <v>0.94</v>
      </c>
      <c r="H283" s="174">
        <v>0.12</v>
      </c>
      <c r="I283" s="175">
        <v>243.63</v>
      </c>
      <c r="J283" s="175">
        <v>14.33</v>
      </c>
      <c r="K283" s="176">
        <v>0</v>
      </c>
      <c r="L283" s="176">
        <v>0</v>
      </c>
      <c r="M283" s="176">
        <v>1</v>
      </c>
      <c r="N283" s="176">
        <v>2</v>
      </c>
      <c r="O283" s="176">
        <v>0</v>
      </c>
      <c r="P283" s="176">
        <v>1</v>
      </c>
      <c r="Q283" s="176">
        <v>0</v>
      </c>
      <c r="R283" s="176">
        <v>0</v>
      </c>
      <c r="S283" s="176">
        <v>0</v>
      </c>
      <c r="T283" s="176">
        <v>2</v>
      </c>
      <c r="U283" s="176">
        <v>0</v>
      </c>
      <c r="V283" s="176">
        <v>0</v>
      </c>
      <c r="W283" s="176">
        <v>1</v>
      </c>
      <c r="X283" s="176">
        <v>0</v>
      </c>
      <c r="Y283" s="176">
        <v>2</v>
      </c>
      <c r="Z283" s="176">
        <v>0</v>
      </c>
      <c r="AA283" s="176">
        <v>0</v>
      </c>
      <c r="AB283" s="176">
        <v>0</v>
      </c>
      <c r="AC283" s="176">
        <v>0</v>
      </c>
      <c r="AD283" s="176">
        <v>0</v>
      </c>
      <c r="AE283" s="176">
        <v>0</v>
      </c>
      <c r="AF283" s="176">
        <v>0</v>
      </c>
      <c r="AG283" s="176">
        <v>0</v>
      </c>
      <c r="AH283" s="176">
        <v>0</v>
      </c>
      <c r="AI283" s="176">
        <v>3</v>
      </c>
      <c r="AJ283" s="176">
        <v>0</v>
      </c>
      <c r="AK283" s="176">
        <v>3</v>
      </c>
      <c r="AL283" s="176">
        <v>1</v>
      </c>
      <c r="AM283" s="176">
        <v>0</v>
      </c>
      <c r="AN283" s="176">
        <v>0</v>
      </c>
      <c r="AO283" s="176">
        <v>0</v>
      </c>
      <c r="AP283" s="176">
        <v>1</v>
      </c>
      <c r="AQ283" s="176">
        <v>0</v>
      </c>
      <c r="AR283" s="176">
        <v>0</v>
      </c>
    </row>
    <row r="284" spans="1:44" x14ac:dyDescent="0.15">
      <c r="A284" s="171">
        <v>43284</v>
      </c>
      <c r="B284" s="172" t="s">
        <v>218</v>
      </c>
      <c r="C284" s="172" t="s">
        <v>122</v>
      </c>
      <c r="D284" s="172" t="s">
        <v>741</v>
      </c>
      <c r="E284" s="173" t="s">
        <v>732</v>
      </c>
      <c r="F284" s="176">
        <v>20</v>
      </c>
      <c r="G284" s="174">
        <v>0.9</v>
      </c>
      <c r="H284" s="174">
        <v>0</v>
      </c>
      <c r="I284" s="175">
        <v>214.71</v>
      </c>
      <c r="J284" s="175">
        <v>10.74</v>
      </c>
      <c r="K284" s="176">
        <v>0</v>
      </c>
      <c r="L284" s="176">
        <v>0</v>
      </c>
      <c r="M284" s="176">
        <v>0</v>
      </c>
      <c r="N284" s="176">
        <v>3</v>
      </c>
      <c r="O284" s="176">
        <v>0</v>
      </c>
      <c r="P284" s="176">
        <v>1</v>
      </c>
      <c r="Q284" s="176">
        <v>0</v>
      </c>
      <c r="R284" s="176">
        <v>0</v>
      </c>
      <c r="S284" s="176">
        <v>1</v>
      </c>
      <c r="T284" s="176">
        <v>3</v>
      </c>
      <c r="U284" s="176">
        <v>0</v>
      </c>
      <c r="V284" s="176">
        <v>0</v>
      </c>
      <c r="W284" s="176">
        <v>1</v>
      </c>
      <c r="X284" s="176">
        <v>0</v>
      </c>
      <c r="Y284" s="176">
        <v>4</v>
      </c>
      <c r="Z284" s="176">
        <v>0</v>
      </c>
      <c r="AA284" s="176">
        <v>1</v>
      </c>
      <c r="AB284" s="176">
        <v>0</v>
      </c>
      <c r="AC284" s="176">
        <v>0</v>
      </c>
      <c r="AD284" s="176">
        <v>0</v>
      </c>
      <c r="AE284" s="176">
        <v>0</v>
      </c>
      <c r="AF284" s="176">
        <v>0</v>
      </c>
      <c r="AG284" s="176">
        <v>0</v>
      </c>
      <c r="AH284" s="176">
        <v>0</v>
      </c>
      <c r="AI284" s="176">
        <v>2</v>
      </c>
      <c r="AJ284" s="176">
        <v>0</v>
      </c>
      <c r="AK284" s="176">
        <v>0</v>
      </c>
      <c r="AL284" s="176">
        <v>4</v>
      </c>
      <c r="AM284" s="176">
        <v>0</v>
      </c>
      <c r="AN284" s="176">
        <v>0</v>
      </c>
      <c r="AO284" s="176">
        <v>0</v>
      </c>
      <c r="AP284" s="176">
        <v>0</v>
      </c>
      <c r="AQ284" s="176">
        <v>0</v>
      </c>
      <c r="AR284" s="176">
        <v>0</v>
      </c>
    </row>
    <row r="285" spans="1:44" x14ac:dyDescent="0.15">
      <c r="A285" s="171">
        <v>43284</v>
      </c>
      <c r="B285" s="172" t="s">
        <v>246</v>
      </c>
      <c r="C285" s="172" t="s">
        <v>96</v>
      </c>
      <c r="D285" s="172" t="s">
        <v>740</v>
      </c>
      <c r="E285" s="173" t="s">
        <v>739</v>
      </c>
      <c r="F285" s="176">
        <v>11</v>
      </c>
      <c r="G285" s="174">
        <v>0.73</v>
      </c>
      <c r="H285" s="174">
        <v>0.12</v>
      </c>
      <c r="I285" s="175">
        <v>192.93</v>
      </c>
      <c r="J285" s="175">
        <v>17.54</v>
      </c>
      <c r="K285" s="176">
        <v>0</v>
      </c>
      <c r="L285" s="176">
        <v>0</v>
      </c>
      <c r="M285" s="176">
        <v>0</v>
      </c>
      <c r="N285" s="176">
        <v>3</v>
      </c>
      <c r="O285" s="176">
        <v>0</v>
      </c>
      <c r="P285" s="176">
        <v>1</v>
      </c>
      <c r="Q285" s="176">
        <v>0</v>
      </c>
      <c r="R285" s="176">
        <v>1</v>
      </c>
      <c r="S285" s="176">
        <v>0</v>
      </c>
      <c r="T285" s="176">
        <v>2</v>
      </c>
      <c r="U285" s="176">
        <v>0</v>
      </c>
      <c r="V285" s="176">
        <v>0</v>
      </c>
      <c r="W285" s="176">
        <v>0</v>
      </c>
      <c r="X285" s="176">
        <v>0</v>
      </c>
      <c r="Y285" s="176">
        <v>1</v>
      </c>
      <c r="Z285" s="176">
        <v>0</v>
      </c>
      <c r="AA285" s="176">
        <v>0</v>
      </c>
      <c r="AB285" s="176">
        <v>0</v>
      </c>
      <c r="AC285" s="176">
        <v>0</v>
      </c>
      <c r="AD285" s="176">
        <v>0</v>
      </c>
      <c r="AE285" s="176">
        <v>0</v>
      </c>
      <c r="AF285" s="176">
        <v>0</v>
      </c>
      <c r="AG285" s="176">
        <v>0</v>
      </c>
      <c r="AH285" s="176">
        <v>0</v>
      </c>
      <c r="AI285" s="176">
        <v>2</v>
      </c>
      <c r="AJ285" s="176">
        <v>0</v>
      </c>
      <c r="AK285" s="176">
        <v>1</v>
      </c>
      <c r="AL285" s="176">
        <v>0</v>
      </c>
      <c r="AM285" s="176">
        <v>0</v>
      </c>
      <c r="AN285" s="176">
        <v>0</v>
      </c>
      <c r="AO285" s="176">
        <v>0</v>
      </c>
      <c r="AP285" s="176">
        <v>0</v>
      </c>
      <c r="AQ285" s="176">
        <v>0</v>
      </c>
      <c r="AR285" s="176">
        <v>0</v>
      </c>
    </row>
    <row r="286" spans="1:44" x14ac:dyDescent="0.15">
      <c r="A286" s="171">
        <v>43284</v>
      </c>
      <c r="B286" s="172" t="s">
        <v>771</v>
      </c>
      <c r="C286" s="172" t="s">
        <v>772</v>
      </c>
      <c r="D286" s="172" t="s">
        <v>737</v>
      </c>
      <c r="E286" s="173" t="s">
        <v>46</v>
      </c>
      <c r="F286" s="176">
        <v>0</v>
      </c>
      <c r="G286" s="174">
        <v>0</v>
      </c>
      <c r="H286" s="174">
        <v>0</v>
      </c>
      <c r="I286" s="175">
        <v>0</v>
      </c>
      <c r="J286" s="175">
        <v>0</v>
      </c>
      <c r="K286" s="176">
        <v>0</v>
      </c>
      <c r="L286" s="176">
        <v>0</v>
      </c>
      <c r="M286" s="176">
        <v>0</v>
      </c>
      <c r="N286" s="176">
        <v>0</v>
      </c>
      <c r="O286" s="176">
        <v>0</v>
      </c>
      <c r="P286" s="176">
        <v>0</v>
      </c>
      <c r="Q286" s="176">
        <v>0</v>
      </c>
      <c r="R286" s="176">
        <v>0</v>
      </c>
      <c r="S286" s="176">
        <v>0</v>
      </c>
      <c r="T286" s="176">
        <v>0</v>
      </c>
      <c r="U286" s="176">
        <v>0</v>
      </c>
      <c r="V286" s="176">
        <v>0</v>
      </c>
      <c r="W286" s="176">
        <v>0</v>
      </c>
      <c r="X286" s="176">
        <v>0</v>
      </c>
      <c r="Y286" s="176">
        <v>0</v>
      </c>
      <c r="Z286" s="176">
        <v>0</v>
      </c>
      <c r="AA286" s="176">
        <v>0</v>
      </c>
      <c r="AB286" s="176">
        <v>0</v>
      </c>
      <c r="AC286" s="176">
        <v>0</v>
      </c>
      <c r="AD286" s="176">
        <v>0</v>
      </c>
      <c r="AE286" s="176">
        <v>0</v>
      </c>
      <c r="AF286" s="176">
        <v>0</v>
      </c>
      <c r="AG286" s="176">
        <v>0</v>
      </c>
      <c r="AH286" s="176">
        <v>0</v>
      </c>
      <c r="AI286" s="176">
        <v>0</v>
      </c>
      <c r="AJ286" s="176">
        <v>0</v>
      </c>
      <c r="AK286" s="176">
        <v>0</v>
      </c>
      <c r="AL286" s="176">
        <v>0</v>
      </c>
      <c r="AM286" s="176">
        <v>0</v>
      </c>
      <c r="AN286" s="176">
        <v>0</v>
      </c>
      <c r="AO286" s="176">
        <v>0</v>
      </c>
      <c r="AP286" s="176">
        <v>0</v>
      </c>
      <c r="AQ286" s="176">
        <v>0</v>
      </c>
      <c r="AR286" s="176">
        <v>0</v>
      </c>
    </row>
    <row r="287" spans="1:44" x14ac:dyDescent="0.15">
      <c r="A287" s="171">
        <v>43284</v>
      </c>
      <c r="B287" s="172" t="s">
        <v>194</v>
      </c>
      <c r="C287" s="172" t="s">
        <v>121</v>
      </c>
      <c r="D287" s="172" t="s">
        <v>753</v>
      </c>
      <c r="E287" s="173" t="s">
        <v>730</v>
      </c>
      <c r="F287" s="176">
        <v>15</v>
      </c>
      <c r="G287" s="174">
        <v>0.73</v>
      </c>
      <c r="H287" s="174">
        <v>0.09</v>
      </c>
      <c r="I287" s="175">
        <v>203.68</v>
      </c>
      <c r="J287" s="175">
        <v>13.58</v>
      </c>
      <c r="K287" s="176">
        <v>0</v>
      </c>
      <c r="L287" s="176">
        <v>0</v>
      </c>
      <c r="M287" s="176">
        <v>0</v>
      </c>
      <c r="N287" s="176">
        <v>3</v>
      </c>
      <c r="O287" s="176">
        <v>0</v>
      </c>
      <c r="P287" s="176">
        <v>0</v>
      </c>
      <c r="Q287" s="176">
        <v>0</v>
      </c>
      <c r="R287" s="176">
        <v>0</v>
      </c>
      <c r="S287" s="176">
        <v>0</v>
      </c>
      <c r="T287" s="176">
        <v>1</v>
      </c>
      <c r="U287" s="176">
        <v>0</v>
      </c>
      <c r="V287" s="176">
        <v>0</v>
      </c>
      <c r="W287" s="176">
        <v>0</v>
      </c>
      <c r="X287" s="176">
        <v>0</v>
      </c>
      <c r="Y287" s="176">
        <v>5</v>
      </c>
      <c r="Z287" s="176">
        <v>0</v>
      </c>
      <c r="AA287" s="176">
        <v>0</v>
      </c>
      <c r="AB287" s="176">
        <v>0</v>
      </c>
      <c r="AC287" s="176">
        <v>0</v>
      </c>
      <c r="AD287" s="176">
        <v>0</v>
      </c>
      <c r="AE287" s="176">
        <v>0</v>
      </c>
      <c r="AF287" s="176">
        <v>0</v>
      </c>
      <c r="AG287" s="176">
        <v>0</v>
      </c>
      <c r="AH287" s="176">
        <v>0</v>
      </c>
      <c r="AI287" s="176">
        <v>4</v>
      </c>
      <c r="AJ287" s="176">
        <v>0</v>
      </c>
      <c r="AK287" s="176">
        <v>0</v>
      </c>
      <c r="AL287" s="176">
        <v>0</v>
      </c>
      <c r="AM287" s="176">
        <v>0</v>
      </c>
      <c r="AN287" s="176">
        <v>0</v>
      </c>
      <c r="AO287" s="176">
        <v>0</v>
      </c>
      <c r="AP287" s="176">
        <v>2</v>
      </c>
      <c r="AQ287" s="176">
        <v>0</v>
      </c>
      <c r="AR287" s="176">
        <v>0</v>
      </c>
    </row>
    <row r="288" spans="1:44" x14ac:dyDescent="0.15">
      <c r="A288" s="171">
        <v>43284</v>
      </c>
      <c r="B288" s="172" t="s">
        <v>260</v>
      </c>
      <c r="C288" s="172" t="s">
        <v>140</v>
      </c>
      <c r="D288" s="172" t="s">
        <v>738</v>
      </c>
      <c r="E288" s="173" t="s">
        <v>789</v>
      </c>
      <c r="F288" s="176">
        <v>8</v>
      </c>
      <c r="G288" s="174">
        <v>0.62</v>
      </c>
      <c r="H288" s="174">
        <v>0.4</v>
      </c>
      <c r="I288" s="175">
        <v>143.69</v>
      </c>
      <c r="J288" s="175">
        <v>17.96</v>
      </c>
      <c r="K288" s="176">
        <v>0</v>
      </c>
      <c r="L288" s="176">
        <v>0</v>
      </c>
      <c r="M288" s="176">
        <v>1</v>
      </c>
      <c r="N288" s="176">
        <v>1</v>
      </c>
      <c r="O288" s="176">
        <v>0</v>
      </c>
      <c r="P288" s="176">
        <v>2</v>
      </c>
      <c r="Q288" s="176">
        <v>0</v>
      </c>
      <c r="R288" s="176">
        <v>0</v>
      </c>
      <c r="S288" s="176">
        <v>0</v>
      </c>
      <c r="T288" s="176">
        <v>1</v>
      </c>
      <c r="U288" s="176">
        <v>0</v>
      </c>
      <c r="V288" s="176">
        <v>0</v>
      </c>
      <c r="W288" s="176">
        <v>0</v>
      </c>
      <c r="X288" s="176">
        <v>0</v>
      </c>
      <c r="Y288" s="176">
        <v>0</v>
      </c>
      <c r="Z288" s="176">
        <v>0</v>
      </c>
      <c r="AA288" s="176">
        <v>0</v>
      </c>
      <c r="AB288" s="176">
        <v>0</v>
      </c>
      <c r="AC288" s="176">
        <v>0</v>
      </c>
      <c r="AD288" s="176">
        <v>0</v>
      </c>
      <c r="AE288" s="176">
        <v>0</v>
      </c>
      <c r="AF288" s="176">
        <v>0</v>
      </c>
      <c r="AG288" s="176">
        <v>0</v>
      </c>
      <c r="AH288" s="176">
        <v>0</v>
      </c>
      <c r="AI288" s="176">
        <v>2</v>
      </c>
      <c r="AJ288" s="176">
        <v>0</v>
      </c>
      <c r="AK288" s="176">
        <v>1</v>
      </c>
      <c r="AL288" s="176">
        <v>0</v>
      </c>
      <c r="AM288" s="176">
        <v>0</v>
      </c>
      <c r="AN288" s="176">
        <v>0</v>
      </c>
      <c r="AO288" s="176">
        <v>0</v>
      </c>
      <c r="AP288" s="176">
        <v>0</v>
      </c>
      <c r="AQ288" s="176">
        <v>0</v>
      </c>
      <c r="AR288" s="176">
        <v>0</v>
      </c>
    </row>
    <row r="289" spans="1:44" x14ac:dyDescent="0.15">
      <c r="A289" s="171">
        <v>43284</v>
      </c>
      <c r="B289" s="172" t="s">
        <v>262</v>
      </c>
      <c r="C289" s="172" t="s">
        <v>138</v>
      </c>
      <c r="D289" s="172" t="s">
        <v>733</v>
      </c>
      <c r="E289" s="173" t="s">
        <v>732</v>
      </c>
      <c r="F289" s="176">
        <v>16</v>
      </c>
      <c r="G289" s="174">
        <v>0.44</v>
      </c>
      <c r="H289" s="174">
        <v>0.14000000000000001</v>
      </c>
      <c r="I289" s="175">
        <v>214.12</v>
      </c>
      <c r="J289" s="175">
        <v>13.38</v>
      </c>
      <c r="K289" s="176">
        <v>0</v>
      </c>
      <c r="L289" s="176">
        <v>0</v>
      </c>
      <c r="M289" s="176">
        <v>1</v>
      </c>
      <c r="N289" s="176">
        <v>2</v>
      </c>
      <c r="O289" s="176">
        <v>0</v>
      </c>
      <c r="P289" s="176">
        <v>1</v>
      </c>
      <c r="Q289" s="176">
        <v>0</v>
      </c>
      <c r="R289" s="176">
        <v>0</v>
      </c>
      <c r="S289" s="176">
        <v>0</v>
      </c>
      <c r="T289" s="176">
        <v>3</v>
      </c>
      <c r="U289" s="176">
        <v>0</v>
      </c>
      <c r="V289" s="176">
        <v>0</v>
      </c>
      <c r="W289" s="176">
        <v>0</v>
      </c>
      <c r="X289" s="176">
        <v>0</v>
      </c>
      <c r="Y289" s="176">
        <v>4</v>
      </c>
      <c r="Z289" s="176">
        <v>0</v>
      </c>
      <c r="AA289" s="176">
        <v>0</v>
      </c>
      <c r="AB289" s="176">
        <v>0</v>
      </c>
      <c r="AC289" s="176">
        <v>0</v>
      </c>
      <c r="AD289" s="176">
        <v>0</v>
      </c>
      <c r="AE289" s="176">
        <v>0</v>
      </c>
      <c r="AF289" s="176">
        <v>0</v>
      </c>
      <c r="AG289" s="176">
        <v>0</v>
      </c>
      <c r="AH289" s="176">
        <v>0</v>
      </c>
      <c r="AI289" s="176">
        <v>0</v>
      </c>
      <c r="AJ289" s="176">
        <v>0</v>
      </c>
      <c r="AK289" s="176">
        <v>1</v>
      </c>
      <c r="AL289" s="176">
        <v>2</v>
      </c>
      <c r="AM289" s="176">
        <v>0</v>
      </c>
      <c r="AN289" s="176">
        <v>0</v>
      </c>
      <c r="AO289" s="176">
        <v>0</v>
      </c>
      <c r="AP289" s="176">
        <v>2</v>
      </c>
      <c r="AQ289" s="176">
        <v>0</v>
      </c>
      <c r="AR289" s="176">
        <v>0</v>
      </c>
    </row>
    <row r="290" spans="1:44" x14ac:dyDescent="0.15">
      <c r="A290" s="171">
        <v>43284</v>
      </c>
      <c r="B290" s="172" t="s">
        <v>258</v>
      </c>
      <c r="C290" s="172" t="s">
        <v>137</v>
      </c>
      <c r="D290" s="172" t="s">
        <v>752</v>
      </c>
      <c r="E290" s="173" t="s">
        <v>751</v>
      </c>
      <c r="F290" s="176">
        <v>13</v>
      </c>
      <c r="G290" s="174">
        <v>0.92</v>
      </c>
      <c r="H290" s="174">
        <v>0.08</v>
      </c>
      <c r="I290" s="175">
        <v>99.94</v>
      </c>
      <c r="J290" s="175">
        <v>7.69</v>
      </c>
      <c r="K290" s="176">
        <v>0</v>
      </c>
      <c r="L290" s="176">
        <v>0</v>
      </c>
      <c r="M290" s="176">
        <v>1</v>
      </c>
      <c r="N290" s="176">
        <v>1</v>
      </c>
      <c r="O290" s="176">
        <v>0</v>
      </c>
      <c r="P290" s="176">
        <v>1</v>
      </c>
      <c r="Q290" s="176">
        <v>0</v>
      </c>
      <c r="R290" s="176">
        <v>1</v>
      </c>
      <c r="S290" s="176">
        <v>0</v>
      </c>
      <c r="T290" s="176">
        <v>3</v>
      </c>
      <c r="U290" s="176">
        <v>0</v>
      </c>
      <c r="V290" s="176">
        <v>0</v>
      </c>
      <c r="W290" s="176">
        <v>0</v>
      </c>
      <c r="X290" s="176">
        <v>0</v>
      </c>
      <c r="Y290" s="176">
        <v>3</v>
      </c>
      <c r="Z290" s="176">
        <v>0</v>
      </c>
      <c r="AA290" s="176">
        <v>0</v>
      </c>
      <c r="AB290" s="176">
        <v>0</v>
      </c>
      <c r="AC290" s="176">
        <v>0</v>
      </c>
      <c r="AD290" s="176">
        <v>0</v>
      </c>
      <c r="AE290" s="176">
        <v>0</v>
      </c>
      <c r="AF290" s="176">
        <v>0</v>
      </c>
      <c r="AG290" s="176">
        <v>0</v>
      </c>
      <c r="AH290" s="176">
        <v>0</v>
      </c>
      <c r="AI290" s="176">
        <v>1</v>
      </c>
      <c r="AJ290" s="176">
        <v>0</v>
      </c>
      <c r="AK290" s="176">
        <v>0</v>
      </c>
      <c r="AL290" s="176">
        <v>0</v>
      </c>
      <c r="AM290" s="176">
        <v>0</v>
      </c>
      <c r="AN290" s="176">
        <v>0</v>
      </c>
      <c r="AO290" s="176">
        <v>0</v>
      </c>
      <c r="AP290" s="176">
        <v>2</v>
      </c>
      <c r="AQ290" s="176">
        <v>0</v>
      </c>
      <c r="AR290" s="176">
        <v>0</v>
      </c>
    </row>
    <row r="291" spans="1:44" x14ac:dyDescent="0.15">
      <c r="A291" s="171">
        <v>43284</v>
      </c>
      <c r="B291" s="172" t="s">
        <v>743</v>
      </c>
      <c r="C291" s="172" t="s">
        <v>744</v>
      </c>
      <c r="D291" s="172" t="s">
        <v>737</v>
      </c>
      <c r="E291" s="173" t="s">
        <v>46</v>
      </c>
      <c r="F291" s="176">
        <v>0</v>
      </c>
      <c r="G291" s="174">
        <v>0</v>
      </c>
      <c r="H291" s="174">
        <v>0</v>
      </c>
      <c r="I291" s="175">
        <v>0</v>
      </c>
      <c r="J291" s="175">
        <v>0</v>
      </c>
      <c r="K291" s="176">
        <v>0</v>
      </c>
      <c r="L291" s="176">
        <v>0</v>
      </c>
      <c r="M291" s="176">
        <v>0</v>
      </c>
      <c r="N291" s="176">
        <v>0</v>
      </c>
      <c r="O291" s="176">
        <v>0</v>
      </c>
      <c r="P291" s="176">
        <v>0</v>
      </c>
      <c r="Q291" s="176">
        <v>0</v>
      </c>
      <c r="R291" s="176">
        <v>0</v>
      </c>
      <c r="S291" s="176">
        <v>0</v>
      </c>
      <c r="T291" s="176">
        <v>0</v>
      </c>
      <c r="U291" s="176">
        <v>0</v>
      </c>
      <c r="V291" s="176">
        <v>0</v>
      </c>
      <c r="W291" s="176">
        <v>0</v>
      </c>
      <c r="X291" s="176">
        <v>0</v>
      </c>
      <c r="Y291" s="176">
        <v>0</v>
      </c>
      <c r="Z291" s="176">
        <v>0</v>
      </c>
      <c r="AA291" s="176">
        <v>0</v>
      </c>
      <c r="AB291" s="176">
        <v>0</v>
      </c>
      <c r="AC291" s="176">
        <v>0</v>
      </c>
      <c r="AD291" s="176">
        <v>0</v>
      </c>
      <c r="AE291" s="176">
        <v>0</v>
      </c>
      <c r="AF291" s="176">
        <v>0</v>
      </c>
      <c r="AG291" s="176">
        <v>0</v>
      </c>
      <c r="AH291" s="176">
        <v>0</v>
      </c>
      <c r="AI291" s="176">
        <v>0</v>
      </c>
      <c r="AJ291" s="176">
        <v>0</v>
      </c>
      <c r="AK291" s="176">
        <v>0</v>
      </c>
      <c r="AL291" s="176">
        <v>0</v>
      </c>
      <c r="AM291" s="176">
        <v>0</v>
      </c>
      <c r="AN291" s="176">
        <v>0</v>
      </c>
      <c r="AO291" s="176">
        <v>0</v>
      </c>
      <c r="AP291" s="176">
        <v>0</v>
      </c>
      <c r="AQ291" s="176">
        <v>0</v>
      </c>
      <c r="AR291" s="176">
        <v>0</v>
      </c>
    </row>
    <row r="292" spans="1:44" x14ac:dyDescent="0.15">
      <c r="A292" s="171">
        <v>43284</v>
      </c>
      <c r="B292" s="172" t="s">
        <v>769</v>
      </c>
      <c r="C292" s="172" t="s">
        <v>770</v>
      </c>
      <c r="D292" s="172" t="s">
        <v>737</v>
      </c>
      <c r="E292" s="173" t="s">
        <v>46</v>
      </c>
      <c r="F292" s="176">
        <v>0</v>
      </c>
      <c r="G292" s="174">
        <v>0</v>
      </c>
      <c r="H292" s="174">
        <v>0</v>
      </c>
      <c r="I292" s="175">
        <v>0</v>
      </c>
      <c r="J292" s="175">
        <v>0</v>
      </c>
      <c r="K292" s="176">
        <v>0</v>
      </c>
      <c r="L292" s="176">
        <v>0</v>
      </c>
      <c r="M292" s="176">
        <v>0</v>
      </c>
      <c r="N292" s="176">
        <v>0</v>
      </c>
      <c r="O292" s="176">
        <v>0</v>
      </c>
      <c r="P292" s="176">
        <v>0</v>
      </c>
      <c r="Q292" s="176">
        <v>0</v>
      </c>
      <c r="R292" s="176">
        <v>0</v>
      </c>
      <c r="S292" s="176">
        <v>0</v>
      </c>
      <c r="T292" s="176">
        <v>0</v>
      </c>
      <c r="U292" s="176">
        <v>0</v>
      </c>
      <c r="V292" s="176">
        <v>0</v>
      </c>
      <c r="W292" s="176">
        <v>0</v>
      </c>
      <c r="X292" s="176">
        <v>0</v>
      </c>
      <c r="Y292" s="176">
        <v>0</v>
      </c>
      <c r="Z292" s="176">
        <v>0</v>
      </c>
      <c r="AA292" s="176">
        <v>0</v>
      </c>
      <c r="AB292" s="176">
        <v>0</v>
      </c>
      <c r="AC292" s="176">
        <v>0</v>
      </c>
      <c r="AD292" s="176">
        <v>0</v>
      </c>
      <c r="AE292" s="176">
        <v>0</v>
      </c>
      <c r="AF292" s="176">
        <v>0</v>
      </c>
      <c r="AG292" s="176">
        <v>0</v>
      </c>
      <c r="AH292" s="176">
        <v>0</v>
      </c>
      <c r="AI292" s="176">
        <v>0</v>
      </c>
      <c r="AJ292" s="176">
        <v>0</v>
      </c>
      <c r="AK292" s="176">
        <v>0</v>
      </c>
      <c r="AL292" s="176">
        <v>0</v>
      </c>
      <c r="AM292" s="176">
        <v>0</v>
      </c>
      <c r="AN292" s="176">
        <v>0</v>
      </c>
      <c r="AO292" s="176">
        <v>0</v>
      </c>
      <c r="AP292" s="176">
        <v>0</v>
      </c>
      <c r="AQ292" s="176">
        <v>0</v>
      </c>
      <c r="AR292" s="176">
        <v>0</v>
      </c>
    </row>
    <row r="293" spans="1:44" x14ac:dyDescent="0.15">
      <c r="A293" s="171">
        <v>43284</v>
      </c>
      <c r="B293" s="172" t="s">
        <v>208</v>
      </c>
      <c r="C293" s="172" t="s">
        <v>97</v>
      </c>
      <c r="D293" s="172" t="s">
        <v>729</v>
      </c>
      <c r="E293" s="173" t="s">
        <v>761</v>
      </c>
      <c r="F293" s="176">
        <v>25</v>
      </c>
      <c r="G293" s="174">
        <v>0.84</v>
      </c>
      <c r="H293" s="174">
        <v>0.1</v>
      </c>
      <c r="I293" s="175">
        <v>386.53</v>
      </c>
      <c r="J293" s="175">
        <v>15.46</v>
      </c>
      <c r="K293" s="176">
        <v>0</v>
      </c>
      <c r="L293" s="176">
        <v>0</v>
      </c>
      <c r="M293" s="176">
        <v>2</v>
      </c>
      <c r="N293" s="176">
        <v>4</v>
      </c>
      <c r="O293" s="176">
        <v>0</v>
      </c>
      <c r="P293" s="176">
        <v>1</v>
      </c>
      <c r="Q293" s="176">
        <v>0</v>
      </c>
      <c r="R293" s="176">
        <v>0</v>
      </c>
      <c r="S293" s="176">
        <v>0</v>
      </c>
      <c r="T293" s="176">
        <v>5</v>
      </c>
      <c r="U293" s="176">
        <v>0</v>
      </c>
      <c r="V293" s="176">
        <v>0</v>
      </c>
      <c r="W293" s="176">
        <v>1</v>
      </c>
      <c r="X293" s="176">
        <v>0</v>
      </c>
      <c r="Y293" s="176">
        <v>3</v>
      </c>
      <c r="Z293" s="176">
        <v>0</v>
      </c>
      <c r="AA293" s="176">
        <v>1</v>
      </c>
      <c r="AB293" s="176">
        <v>0</v>
      </c>
      <c r="AC293" s="176">
        <v>0</v>
      </c>
      <c r="AD293" s="176">
        <v>0</v>
      </c>
      <c r="AE293" s="176">
        <v>0</v>
      </c>
      <c r="AF293" s="176">
        <v>0</v>
      </c>
      <c r="AG293" s="176">
        <v>0</v>
      </c>
      <c r="AH293" s="176">
        <v>0</v>
      </c>
      <c r="AI293" s="176">
        <v>3</v>
      </c>
      <c r="AJ293" s="176">
        <v>0</v>
      </c>
      <c r="AK293" s="176">
        <v>1</v>
      </c>
      <c r="AL293" s="176">
        <v>0</v>
      </c>
      <c r="AM293" s="176">
        <v>0</v>
      </c>
      <c r="AN293" s="176">
        <v>0</v>
      </c>
      <c r="AO293" s="176">
        <v>0</v>
      </c>
      <c r="AP293" s="176">
        <v>4</v>
      </c>
      <c r="AQ293" s="176">
        <v>0</v>
      </c>
      <c r="AR293" s="176">
        <v>0</v>
      </c>
    </row>
    <row r="294" spans="1:44" x14ac:dyDescent="0.15">
      <c r="A294" s="171">
        <v>43284</v>
      </c>
      <c r="B294" s="172" t="s">
        <v>217</v>
      </c>
      <c r="C294" s="172" t="s">
        <v>108</v>
      </c>
      <c r="D294" s="172" t="s">
        <v>753</v>
      </c>
      <c r="E294" s="173" t="s">
        <v>739</v>
      </c>
      <c r="F294" s="176">
        <v>17</v>
      </c>
      <c r="G294" s="174">
        <v>0.65</v>
      </c>
      <c r="H294" s="174">
        <v>0.27</v>
      </c>
      <c r="I294" s="175">
        <v>222.74</v>
      </c>
      <c r="J294" s="175">
        <v>13.1</v>
      </c>
      <c r="K294" s="176">
        <v>0</v>
      </c>
      <c r="L294" s="176">
        <v>0</v>
      </c>
      <c r="M294" s="176">
        <v>1</v>
      </c>
      <c r="N294" s="176">
        <v>1</v>
      </c>
      <c r="O294" s="176">
        <v>0</v>
      </c>
      <c r="P294" s="176">
        <v>1</v>
      </c>
      <c r="Q294" s="176">
        <v>0</v>
      </c>
      <c r="R294" s="176">
        <v>0</v>
      </c>
      <c r="S294" s="176">
        <v>0</v>
      </c>
      <c r="T294" s="176">
        <v>3</v>
      </c>
      <c r="U294" s="176">
        <v>0</v>
      </c>
      <c r="V294" s="176">
        <v>0</v>
      </c>
      <c r="W294" s="176">
        <v>0</v>
      </c>
      <c r="X294" s="176">
        <v>0</v>
      </c>
      <c r="Y294" s="176">
        <v>4</v>
      </c>
      <c r="Z294" s="176">
        <v>0</v>
      </c>
      <c r="AA294" s="176">
        <v>1</v>
      </c>
      <c r="AB294" s="176">
        <v>0</v>
      </c>
      <c r="AC294" s="176">
        <v>0</v>
      </c>
      <c r="AD294" s="176">
        <v>0</v>
      </c>
      <c r="AE294" s="176">
        <v>0</v>
      </c>
      <c r="AF294" s="176">
        <v>0</v>
      </c>
      <c r="AG294" s="176">
        <v>0</v>
      </c>
      <c r="AH294" s="176">
        <v>0</v>
      </c>
      <c r="AI294" s="176">
        <v>2</v>
      </c>
      <c r="AJ294" s="176">
        <v>0</v>
      </c>
      <c r="AK294" s="176">
        <v>1</v>
      </c>
      <c r="AL294" s="176">
        <v>2</v>
      </c>
      <c r="AM294" s="176">
        <v>0</v>
      </c>
      <c r="AN294" s="176">
        <v>0</v>
      </c>
      <c r="AO294" s="176">
        <v>0</v>
      </c>
      <c r="AP294" s="176">
        <v>1</v>
      </c>
      <c r="AQ294" s="176">
        <v>0</v>
      </c>
      <c r="AR294" s="176">
        <v>0</v>
      </c>
    </row>
    <row r="295" spans="1:44" x14ac:dyDescent="0.15">
      <c r="A295" s="171">
        <v>43284</v>
      </c>
      <c r="B295" s="172" t="s">
        <v>249</v>
      </c>
      <c r="C295" s="172" t="s">
        <v>104</v>
      </c>
      <c r="D295" s="172" t="s">
        <v>756</v>
      </c>
      <c r="E295" s="173" t="s">
        <v>732</v>
      </c>
      <c r="F295" s="176">
        <v>15</v>
      </c>
      <c r="G295" s="174">
        <v>0.87</v>
      </c>
      <c r="H295" s="174">
        <v>0.15</v>
      </c>
      <c r="I295" s="175">
        <v>449.61</v>
      </c>
      <c r="J295" s="175">
        <v>29.97</v>
      </c>
      <c r="K295" s="176">
        <v>0</v>
      </c>
      <c r="L295" s="176">
        <v>0</v>
      </c>
      <c r="M295" s="176">
        <v>2</v>
      </c>
      <c r="N295" s="176">
        <v>1</v>
      </c>
      <c r="O295" s="176">
        <v>0</v>
      </c>
      <c r="P295" s="176">
        <v>1</v>
      </c>
      <c r="Q295" s="176">
        <v>0</v>
      </c>
      <c r="R295" s="176">
        <v>0</v>
      </c>
      <c r="S295" s="176">
        <v>0</v>
      </c>
      <c r="T295" s="176">
        <v>0</v>
      </c>
      <c r="U295" s="176">
        <v>0</v>
      </c>
      <c r="V295" s="176">
        <v>0</v>
      </c>
      <c r="W295" s="176">
        <v>1</v>
      </c>
      <c r="X295" s="176">
        <v>0</v>
      </c>
      <c r="Y295" s="176">
        <v>3</v>
      </c>
      <c r="Z295" s="176">
        <v>0</v>
      </c>
      <c r="AA295" s="176">
        <v>1</v>
      </c>
      <c r="AB295" s="176">
        <v>0</v>
      </c>
      <c r="AC295" s="176">
        <v>0</v>
      </c>
      <c r="AD295" s="176">
        <v>0</v>
      </c>
      <c r="AE295" s="176">
        <v>0</v>
      </c>
      <c r="AF295" s="176">
        <v>0</v>
      </c>
      <c r="AG295" s="176">
        <v>0</v>
      </c>
      <c r="AH295" s="176">
        <v>0</v>
      </c>
      <c r="AI295" s="176">
        <v>4</v>
      </c>
      <c r="AJ295" s="176">
        <v>0</v>
      </c>
      <c r="AK295" s="176">
        <v>1</v>
      </c>
      <c r="AL295" s="176">
        <v>0</v>
      </c>
      <c r="AM295" s="176">
        <v>0</v>
      </c>
      <c r="AN295" s="176">
        <v>0</v>
      </c>
      <c r="AO295" s="176">
        <v>0</v>
      </c>
      <c r="AP295" s="176">
        <v>1</v>
      </c>
      <c r="AQ295" s="176">
        <v>0</v>
      </c>
      <c r="AR295" s="176">
        <v>0</v>
      </c>
    </row>
    <row r="296" spans="1:44" x14ac:dyDescent="0.15">
      <c r="A296" s="171">
        <v>43284</v>
      </c>
      <c r="B296" s="172" t="s">
        <v>775</v>
      </c>
      <c r="C296" s="172" t="s">
        <v>776</v>
      </c>
      <c r="D296" s="172" t="s">
        <v>737</v>
      </c>
      <c r="E296" s="173" t="s">
        <v>46</v>
      </c>
      <c r="F296" s="176">
        <v>0</v>
      </c>
      <c r="G296" s="174">
        <v>0</v>
      </c>
      <c r="H296" s="174">
        <v>0</v>
      </c>
      <c r="I296" s="175">
        <v>0</v>
      </c>
      <c r="J296" s="175">
        <v>0</v>
      </c>
      <c r="K296" s="176">
        <v>0</v>
      </c>
      <c r="L296" s="176">
        <v>0</v>
      </c>
      <c r="M296" s="176">
        <v>0</v>
      </c>
      <c r="N296" s="176">
        <v>0</v>
      </c>
      <c r="O296" s="176">
        <v>0</v>
      </c>
      <c r="P296" s="176">
        <v>0</v>
      </c>
      <c r="Q296" s="176">
        <v>0</v>
      </c>
      <c r="R296" s="176">
        <v>0</v>
      </c>
      <c r="S296" s="176">
        <v>0</v>
      </c>
      <c r="T296" s="176">
        <v>0</v>
      </c>
      <c r="U296" s="176">
        <v>0</v>
      </c>
      <c r="V296" s="176">
        <v>0</v>
      </c>
      <c r="W296" s="176">
        <v>0</v>
      </c>
      <c r="X296" s="176">
        <v>0</v>
      </c>
      <c r="Y296" s="176">
        <v>0</v>
      </c>
      <c r="Z296" s="176">
        <v>0</v>
      </c>
      <c r="AA296" s="176">
        <v>0</v>
      </c>
      <c r="AB296" s="176">
        <v>0</v>
      </c>
      <c r="AC296" s="176">
        <v>0</v>
      </c>
      <c r="AD296" s="176">
        <v>0</v>
      </c>
      <c r="AE296" s="176">
        <v>0</v>
      </c>
      <c r="AF296" s="176">
        <v>0</v>
      </c>
      <c r="AG296" s="176">
        <v>0</v>
      </c>
      <c r="AH296" s="176">
        <v>0</v>
      </c>
      <c r="AI296" s="176">
        <v>0</v>
      </c>
      <c r="AJ296" s="176">
        <v>0</v>
      </c>
      <c r="AK296" s="176">
        <v>0</v>
      </c>
      <c r="AL296" s="176">
        <v>0</v>
      </c>
      <c r="AM296" s="176">
        <v>0</v>
      </c>
      <c r="AN296" s="176">
        <v>0</v>
      </c>
      <c r="AO296" s="176">
        <v>0</v>
      </c>
      <c r="AP296" s="176">
        <v>0</v>
      </c>
      <c r="AQ296" s="176">
        <v>0</v>
      </c>
      <c r="AR296" s="176">
        <v>0</v>
      </c>
    </row>
    <row r="297" spans="1:44" x14ac:dyDescent="0.15">
      <c r="A297" s="171">
        <v>43284</v>
      </c>
      <c r="B297" s="172" t="s">
        <v>224</v>
      </c>
      <c r="C297" s="172" t="s">
        <v>156</v>
      </c>
      <c r="D297" s="172" t="s">
        <v>740</v>
      </c>
      <c r="E297" s="173" t="s">
        <v>732</v>
      </c>
      <c r="F297" s="176">
        <v>14</v>
      </c>
      <c r="G297" s="174">
        <v>0.93</v>
      </c>
      <c r="H297" s="174">
        <v>0</v>
      </c>
      <c r="I297" s="175">
        <v>257.89</v>
      </c>
      <c r="J297" s="175">
        <v>18.420000000000002</v>
      </c>
      <c r="K297" s="176">
        <v>0</v>
      </c>
      <c r="L297" s="176">
        <v>0</v>
      </c>
      <c r="M297" s="176">
        <v>0</v>
      </c>
      <c r="N297" s="176">
        <v>1</v>
      </c>
      <c r="O297" s="176">
        <v>0</v>
      </c>
      <c r="P297" s="176">
        <v>0</v>
      </c>
      <c r="Q297" s="176">
        <v>0</v>
      </c>
      <c r="R297" s="176">
        <v>1</v>
      </c>
      <c r="S297" s="176">
        <v>0</v>
      </c>
      <c r="T297" s="176">
        <v>2</v>
      </c>
      <c r="U297" s="176">
        <v>0</v>
      </c>
      <c r="V297" s="176">
        <v>0</v>
      </c>
      <c r="W297" s="176">
        <v>0</v>
      </c>
      <c r="X297" s="176">
        <v>0</v>
      </c>
      <c r="Y297" s="176">
        <v>3</v>
      </c>
      <c r="Z297" s="176">
        <v>0</v>
      </c>
      <c r="AA297" s="176">
        <v>0</v>
      </c>
      <c r="AB297" s="176">
        <v>0</v>
      </c>
      <c r="AC297" s="176">
        <v>0</v>
      </c>
      <c r="AD297" s="176">
        <v>0</v>
      </c>
      <c r="AE297" s="176">
        <v>0</v>
      </c>
      <c r="AF297" s="176">
        <v>0</v>
      </c>
      <c r="AG297" s="176">
        <v>0</v>
      </c>
      <c r="AH297" s="176">
        <v>0</v>
      </c>
      <c r="AI297" s="176">
        <v>3</v>
      </c>
      <c r="AJ297" s="176">
        <v>0</v>
      </c>
      <c r="AK297" s="176">
        <v>2</v>
      </c>
      <c r="AL297" s="176">
        <v>1</v>
      </c>
      <c r="AM297" s="176">
        <v>0</v>
      </c>
      <c r="AN297" s="176">
        <v>0</v>
      </c>
      <c r="AO297" s="176">
        <v>0</v>
      </c>
      <c r="AP297" s="176">
        <v>1</v>
      </c>
      <c r="AQ297" s="176">
        <v>0</v>
      </c>
      <c r="AR297" s="176">
        <v>0</v>
      </c>
    </row>
    <row r="298" spans="1:44" x14ac:dyDescent="0.15">
      <c r="A298" s="171">
        <v>43284</v>
      </c>
      <c r="B298" s="172" t="s">
        <v>336</v>
      </c>
      <c r="C298" s="172" t="s">
        <v>337</v>
      </c>
      <c r="D298" s="172" t="s">
        <v>749</v>
      </c>
      <c r="E298" s="173" t="s">
        <v>46</v>
      </c>
      <c r="F298" s="176">
        <v>0</v>
      </c>
      <c r="G298" s="174">
        <v>0</v>
      </c>
      <c r="H298" s="174">
        <v>0</v>
      </c>
      <c r="I298" s="175">
        <v>0</v>
      </c>
      <c r="J298" s="175">
        <v>0</v>
      </c>
      <c r="K298" s="176">
        <v>0</v>
      </c>
      <c r="L298" s="176">
        <v>0</v>
      </c>
      <c r="M298" s="176">
        <v>0</v>
      </c>
      <c r="N298" s="176">
        <v>0</v>
      </c>
      <c r="O298" s="176">
        <v>0</v>
      </c>
      <c r="P298" s="176">
        <v>0</v>
      </c>
      <c r="Q298" s="176">
        <v>0</v>
      </c>
      <c r="R298" s="176">
        <v>0</v>
      </c>
      <c r="S298" s="176">
        <v>0</v>
      </c>
      <c r="T298" s="176">
        <v>0</v>
      </c>
      <c r="U298" s="176">
        <v>0</v>
      </c>
      <c r="V298" s="176">
        <v>0</v>
      </c>
      <c r="W298" s="176">
        <v>0</v>
      </c>
      <c r="X298" s="176">
        <v>0</v>
      </c>
      <c r="Y298" s="176">
        <v>0</v>
      </c>
      <c r="Z298" s="176">
        <v>0</v>
      </c>
      <c r="AA298" s="176">
        <v>0</v>
      </c>
      <c r="AB298" s="176">
        <v>0</v>
      </c>
      <c r="AC298" s="176">
        <v>0</v>
      </c>
      <c r="AD298" s="176">
        <v>0</v>
      </c>
      <c r="AE298" s="176">
        <v>0</v>
      </c>
      <c r="AF298" s="176">
        <v>0</v>
      </c>
      <c r="AG298" s="176">
        <v>0</v>
      </c>
      <c r="AH298" s="176">
        <v>0</v>
      </c>
      <c r="AI298" s="176">
        <v>0</v>
      </c>
      <c r="AJ298" s="176">
        <v>0</v>
      </c>
      <c r="AK298" s="176">
        <v>0</v>
      </c>
      <c r="AL298" s="176">
        <v>0</v>
      </c>
      <c r="AM298" s="176">
        <v>0</v>
      </c>
      <c r="AN298" s="176">
        <v>0</v>
      </c>
      <c r="AO298" s="176">
        <v>0</v>
      </c>
      <c r="AP298" s="176">
        <v>0</v>
      </c>
      <c r="AQ298" s="176">
        <v>0</v>
      </c>
      <c r="AR298" s="176">
        <v>0</v>
      </c>
    </row>
    <row r="299" spans="1:44" x14ac:dyDescent="0.15">
      <c r="A299" s="171">
        <v>43284</v>
      </c>
      <c r="B299" s="172" t="s">
        <v>247</v>
      </c>
      <c r="C299" s="172" t="s">
        <v>103</v>
      </c>
      <c r="D299" s="172" t="s">
        <v>729</v>
      </c>
      <c r="E299" s="173" t="s">
        <v>732</v>
      </c>
      <c r="F299" s="176">
        <v>14</v>
      </c>
      <c r="G299" s="174">
        <v>0.93</v>
      </c>
      <c r="H299" s="174">
        <v>0.08</v>
      </c>
      <c r="I299" s="175">
        <v>197.89</v>
      </c>
      <c r="J299" s="175">
        <v>14.14</v>
      </c>
      <c r="K299" s="176">
        <v>0</v>
      </c>
      <c r="L299" s="176">
        <v>0</v>
      </c>
      <c r="M299" s="176">
        <v>0</v>
      </c>
      <c r="N299" s="176">
        <v>3</v>
      </c>
      <c r="O299" s="176">
        <v>0</v>
      </c>
      <c r="P299" s="176">
        <v>1</v>
      </c>
      <c r="Q299" s="176">
        <v>0</v>
      </c>
      <c r="R299" s="176">
        <v>0</v>
      </c>
      <c r="S299" s="176">
        <v>0</v>
      </c>
      <c r="T299" s="176">
        <v>2</v>
      </c>
      <c r="U299" s="176">
        <v>0</v>
      </c>
      <c r="V299" s="176">
        <v>0</v>
      </c>
      <c r="W299" s="176">
        <v>1</v>
      </c>
      <c r="X299" s="176">
        <v>0</v>
      </c>
      <c r="Y299" s="176">
        <v>4</v>
      </c>
      <c r="Z299" s="176">
        <v>0</v>
      </c>
      <c r="AA299" s="176">
        <v>0</v>
      </c>
      <c r="AB299" s="176">
        <v>0</v>
      </c>
      <c r="AC299" s="176">
        <v>0</v>
      </c>
      <c r="AD299" s="176">
        <v>0</v>
      </c>
      <c r="AE299" s="176">
        <v>0</v>
      </c>
      <c r="AF299" s="176">
        <v>0</v>
      </c>
      <c r="AG299" s="176">
        <v>0</v>
      </c>
      <c r="AH299" s="176">
        <v>0</v>
      </c>
      <c r="AI299" s="176">
        <v>2</v>
      </c>
      <c r="AJ299" s="176">
        <v>0</v>
      </c>
      <c r="AK299" s="176">
        <v>0</v>
      </c>
      <c r="AL299" s="176">
        <v>0</v>
      </c>
      <c r="AM299" s="176">
        <v>0</v>
      </c>
      <c r="AN299" s="176">
        <v>0</v>
      </c>
      <c r="AO299" s="176">
        <v>0</v>
      </c>
      <c r="AP299" s="176">
        <v>1</v>
      </c>
      <c r="AQ299" s="176">
        <v>0</v>
      </c>
      <c r="AR299" s="176">
        <v>0</v>
      </c>
    </row>
    <row r="300" spans="1:44" x14ac:dyDescent="0.15">
      <c r="A300" s="171">
        <v>43284</v>
      </c>
      <c r="B300" s="172" t="s">
        <v>197</v>
      </c>
      <c r="C300" s="172" t="s">
        <v>163</v>
      </c>
      <c r="D300" s="172" t="s">
        <v>753</v>
      </c>
      <c r="E300" s="173" t="s">
        <v>732</v>
      </c>
      <c r="F300" s="176">
        <v>16</v>
      </c>
      <c r="G300" s="174">
        <v>0.44</v>
      </c>
      <c r="H300" s="174">
        <v>0.28999999999999998</v>
      </c>
      <c r="I300" s="175">
        <v>294.25</v>
      </c>
      <c r="J300" s="175">
        <v>18.39</v>
      </c>
      <c r="K300" s="176">
        <v>0</v>
      </c>
      <c r="L300" s="176">
        <v>0</v>
      </c>
      <c r="M300" s="176">
        <v>1</v>
      </c>
      <c r="N300" s="176">
        <v>0</v>
      </c>
      <c r="O300" s="176">
        <v>0</v>
      </c>
      <c r="P300" s="176">
        <v>0</v>
      </c>
      <c r="Q300" s="176">
        <v>0</v>
      </c>
      <c r="R300" s="176">
        <v>0</v>
      </c>
      <c r="S300" s="176">
        <v>0</v>
      </c>
      <c r="T300" s="176">
        <v>2</v>
      </c>
      <c r="U300" s="176">
        <v>0</v>
      </c>
      <c r="V300" s="176">
        <v>0</v>
      </c>
      <c r="W300" s="176">
        <v>0</v>
      </c>
      <c r="X300" s="176">
        <v>0</v>
      </c>
      <c r="Y300" s="176">
        <v>4</v>
      </c>
      <c r="Z300" s="176">
        <v>0</v>
      </c>
      <c r="AA300" s="176">
        <v>2</v>
      </c>
      <c r="AB300" s="176">
        <v>0</v>
      </c>
      <c r="AC300" s="176">
        <v>0</v>
      </c>
      <c r="AD300" s="176">
        <v>0</v>
      </c>
      <c r="AE300" s="176">
        <v>0</v>
      </c>
      <c r="AF300" s="176">
        <v>0</v>
      </c>
      <c r="AG300" s="176">
        <v>0</v>
      </c>
      <c r="AH300" s="176">
        <v>0</v>
      </c>
      <c r="AI300" s="176">
        <v>3</v>
      </c>
      <c r="AJ300" s="176">
        <v>0</v>
      </c>
      <c r="AK300" s="176">
        <v>2</v>
      </c>
      <c r="AL300" s="176">
        <v>2</v>
      </c>
      <c r="AM300" s="176">
        <v>0</v>
      </c>
      <c r="AN300" s="176">
        <v>0</v>
      </c>
      <c r="AO300" s="176">
        <v>0</v>
      </c>
      <c r="AP300" s="176">
        <v>0</v>
      </c>
      <c r="AQ300" s="176">
        <v>0</v>
      </c>
      <c r="AR300" s="176">
        <v>0</v>
      </c>
    </row>
    <row r="301" spans="1:44" x14ac:dyDescent="0.15">
      <c r="A301" s="171">
        <v>43284</v>
      </c>
      <c r="B301" s="172" t="s">
        <v>253</v>
      </c>
      <c r="C301" s="172" t="s">
        <v>146</v>
      </c>
      <c r="D301" s="172" t="s">
        <v>729</v>
      </c>
      <c r="E301" s="173" t="s">
        <v>732</v>
      </c>
      <c r="F301" s="176">
        <v>20</v>
      </c>
      <c r="G301" s="174">
        <v>0.25</v>
      </c>
      <c r="H301" s="174">
        <v>0</v>
      </c>
      <c r="I301" s="175">
        <v>240.42</v>
      </c>
      <c r="J301" s="175">
        <v>12.02</v>
      </c>
      <c r="K301" s="176">
        <v>0</v>
      </c>
      <c r="L301" s="176">
        <v>0</v>
      </c>
      <c r="M301" s="176">
        <v>0</v>
      </c>
      <c r="N301" s="176">
        <v>2</v>
      </c>
      <c r="O301" s="176">
        <v>0</v>
      </c>
      <c r="P301" s="176">
        <v>1</v>
      </c>
      <c r="Q301" s="176">
        <v>0</v>
      </c>
      <c r="R301" s="176">
        <v>0</v>
      </c>
      <c r="S301" s="176">
        <v>0</v>
      </c>
      <c r="T301" s="176">
        <v>7</v>
      </c>
      <c r="U301" s="176">
        <v>0</v>
      </c>
      <c r="V301" s="176">
        <v>0</v>
      </c>
      <c r="W301" s="176">
        <v>0</v>
      </c>
      <c r="X301" s="176">
        <v>0</v>
      </c>
      <c r="Y301" s="176">
        <v>3</v>
      </c>
      <c r="Z301" s="176">
        <v>0</v>
      </c>
      <c r="AA301" s="176">
        <v>2</v>
      </c>
      <c r="AB301" s="176">
        <v>0</v>
      </c>
      <c r="AC301" s="176">
        <v>0</v>
      </c>
      <c r="AD301" s="176">
        <v>0</v>
      </c>
      <c r="AE301" s="176">
        <v>0</v>
      </c>
      <c r="AF301" s="176">
        <v>0</v>
      </c>
      <c r="AG301" s="176">
        <v>0</v>
      </c>
      <c r="AH301" s="176">
        <v>0</v>
      </c>
      <c r="AI301" s="176">
        <v>4</v>
      </c>
      <c r="AJ301" s="176">
        <v>0</v>
      </c>
      <c r="AK301" s="176">
        <v>1</v>
      </c>
      <c r="AL301" s="176">
        <v>0</v>
      </c>
      <c r="AM301" s="176">
        <v>0</v>
      </c>
      <c r="AN301" s="176">
        <v>0</v>
      </c>
      <c r="AO301" s="176">
        <v>0</v>
      </c>
      <c r="AP301" s="176">
        <v>0</v>
      </c>
      <c r="AQ301" s="176">
        <v>0</v>
      </c>
      <c r="AR301" s="176">
        <v>0</v>
      </c>
    </row>
    <row r="302" spans="1:44" x14ac:dyDescent="0.15">
      <c r="A302" s="171">
        <v>43284</v>
      </c>
      <c r="B302" s="172" t="s">
        <v>781</v>
      </c>
      <c r="C302" s="172" t="s">
        <v>782</v>
      </c>
      <c r="D302" s="172" t="s">
        <v>737</v>
      </c>
      <c r="E302" s="173" t="s">
        <v>46</v>
      </c>
      <c r="F302" s="176">
        <v>0</v>
      </c>
      <c r="G302" s="174">
        <v>0</v>
      </c>
      <c r="H302" s="174">
        <v>0</v>
      </c>
      <c r="I302" s="175">
        <v>0</v>
      </c>
      <c r="J302" s="175">
        <v>0</v>
      </c>
      <c r="K302" s="176">
        <v>0</v>
      </c>
      <c r="L302" s="176">
        <v>0</v>
      </c>
      <c r="M302" s="176">
        <v>0</v>
      </c>
      <c r="N302" s="176">
        <v>0</v>
      </c>
      <c r="O302" s="176">
        <v>0</v>
      </c>
      <c r="P302" s="176">
        <v>0</v>
      </c>
      <c r="Q302" s="176">
        <v>0</v>
      </c>
      <c r="R302" s="176">
        <v>0</v>
      </c>
      <c r="S302" s="176">
        <v>0</v>
      </c>
      <c r="T302" s="176">
        <v>0</v>
      </c>
      <c r="U302" s="176">
        <v>0</v>
      </c>
      <c r="V302" s="176">
        <v>0</v>
      </c>
      <c r="W302" s="176">
        <v>0</v>
      </c>
      <c r="X302" s="176">
        <v>0</v>
      </c>
      <c r="Y302" s="176">
        <v>0</v>
      </c>
      <c r="Z302" s="176">
        <v>0</v>
      </c>
      <c r="AA302" s="176">
        <v>0</v>
      </c>
      <c r="AB302" s="176">
        <v>0</v>
      </c>
      <c r="AC302" s="176">
        <v>0</v>
      </c>
      <c r="AD302" s="176">
        <v>0</v>
      </c>
      <c r="AE302" s="176">
        <v>0</v>
      </c>
      <c r="AF302" s="176">
        <v>0</v>
      </c>
      <c r="AG302" s="176">
        <v>0</v>
      </c>
      <c r="AH302" s="176">
        <v>0</v>
      </c>
      <c r="AI302" s="176">
        <v>0</v>
      </c>
      <c r="AJ302" s="176">
        <v>0</v>
      </c>
      <c r="AK302" s="176">
        <v>0</v>
      </c>
      <c r="AL302" s="176">
        <v>0</v>
      </c>
      <c r="AM302" s="176">
        <v>0</v>
      </c>
      <c r="AN302" s="176">
        <v>0</v>
      </c>
      <c r="AO302" s="176">
        <v>0</v>
      </c>
      <c r="AP302" s="176">
        <v>0</v>
      </c>
      <c r="AQ302" s="176">
        <v>0</v>
      </c>
      <c r="AR302" s="176">
        <v>0</v>
      </c>
    </row>
    <row r="303" spans="1:44" x14ac:dyDescent="0.15">
      <c r="A303" s="171">
        <v>43284</v>
      </c>
      <c r="B303" s="172" t="s">
        <v>185</v>
      </c>
      <c r="C303" s="172" t="s">
        <v>330</v>
      </c>
      <c r="D303" s="172" t="s">
        <v>733</v>
      </c>
      <c r="E303" s="173" t="s">
        <v>732</v>
      </c>
      <c r="F303" s="176">
        <v>22</v>
      </c>
      <c r="G303" s="174">
        <v>0.5</v>
      </c>
      <c r="H303" s="174">
        <v>0</v>
      </c>
      <c r="I303" s="175">
        <v>227.36</v>
      </c>
      <c r="J303" s="175">
        <v>10.33</v>
      </c>
      <c r="K303" s="176">
        <v>0</v>
      </c>
      <c r="L303" s="176">
        <v>0</v>
      </c>
      <c r="M303" s="176">
        <v>0</v>
      </c>
      <c r="N303" s="176">
        <v>0</v>
      </c>
      <c r="O303" s="176">
        <v>0</v>
      </c>
      <c r="P303" s="176">
        <v>0</v>
      </c>
      <c r="Q303" s="176">
        <v>0</v>
      </c>
      <c r="R303" s="176">
        <v>0</v>
      </c>
      <c r="S303" s="176">
        <v>0</v>
      </c>
      <c r="T303" s="176">
        <v>0</v>
      </c>
      <c r="U303" s="176">
        <v>0</v>
      </c>
      <c r="V303" s="176">
        <v>0</v>
      </c>
      <c r="W303" s="176">
        <v>0</v>
      </c>
      <c r="X303" s="176">
        <v>0</v>
      </c>
      <c r="Y303" s="176">
        <v>0</v>
      </c>
      <c r="Z303" s="176">
        <v>0</v>
      </c>
      <c r="AA303" s="176">
        <v>0</v>
      </c>
      <c r="AB303" s="176">
        <v>0</v>
      </c>
      <c r="AC303" s="176">
        <v>0</v>
      </c>
      <c r="AD303" s="176">
        <v>1</v>
      </c>
      <c r="AE303" s="176">
        <v>0</v>
      </c>
      <c r="AF303" s="176">
        <v>0</v>
      </c>
      <c r="AG303" s="176">
        <v>0</v>
      </c>
      <c r="AH303" s="176">
        <v>0</v>
      </c>
      <c r="AI303" s="176">
        <v>0</v>
      </c>
      <c r="AJ303" s="176">
        <v>0</v>
      </c>
      <c r="AK303" s="176">
        <v>0</v>
      </c>
      <c r="AL303" s="176">
        <v>0</v>
      </c>
      <c r="AM303" s="176">
        <v>21</v>
      </c>
      <c r="AN303" s="176">
        <v>0</v>
      </c>
      <c r="AO303" s="176">
        <v>0</v>
      </c>
      <c r="AP303" s="176">
        <v>0</v>
      </c>
      <c r="AQ303" s="176">
        <v>0</v>
      </c>
      <c r="AR303" s="176">
        <v>0</v>
      </c>
    </row>
    <row r="304" spans="1:44" x14ac:dyDescent="0.15">
      <c r="A304" s="171">
        <v>43284</v>
      </c>
      <c r="B304" s="172" t="s">
        <v>179</v>
      </c>
      <c r="C304" s="172" t="s">
        <v>164</v>
      </c>
      <c r="D304" s="172" t="s">
        <v>756</v>
      </c>
      <c r="E304" s="173" t="s">
        <v>46</v>
      </c>
      <c r="F304" s="176">
        <v>0</v>
      </c>
      <c r="G304" s="174">
        <v>0</v>
      </c>
      <c r="H304" s="174">
        <v>0</v>
      </c>
      <c r="I304" s="175">
        <v>0</v>
      </c>
      <c r="J304" s="175">
        <v>0</v>
      </c>
      <c r="K304" s="176">
        <v>0</v>
      </c>
      <c r="L304" s="176">
        <v>0</v>
      </c>
      <c r="M304" s="176">
        <v>0</v>
      </c>
      <c r="N304" s="176">
        <v>0</v>
      </c>
      <c r="O304" s="176">
        <v>0</v>
      </c>
      <c r="P304" s="176">
        <v>0</v>
      </c>
      <c r="Q304" s="176">
        <v>0</v>
      </c>
      <c r="R304" s="176">
        <v>0</v>
      </c>
      <c r="S304" s="176">
        <v>0</v>
      </c>
      <c r="T304" s="176">
        <v>0</v>
      </c>
      <c r="U304" s="176">
        <v>0</v>
      </c>
      <c r="V304" s="176">
        <v>0</v>
      </c>
      <c r="W304" s="176">
        <v>0</v>
      </c>
      <c r="X304" s="176">
        <v>0</v>
      </c>
      <c r="Y304" s="176">
        <v>0</v>
      </c>
      <c r="Z304" s="176">
        <v>0</v>
      </c>
      <c r="AA304" s="176">
        <v>0</v>
      </c>
      <c r="AB304" s="176">
        <v>0</v>
      </c>
      <c r="AC304" s="176">
        <v>0</v>
      </c>
      <c r="AD304" s="176">
        <v>0</v>
      </c>
      <c r="AE304" s="176">
        <v>0</v>
      </c>
      <c r="AF304" s="176">
        <v>0</v>
      </c>
      <c r="AG304" s="176">
        <v>0</v>
      </c>
      <c r="AH304" s="176">
        <v>0</v>
      </c>
      <c r="AI304" s="176">
        <v>0</v>
      </c>
      <c r="AJ304" s="176">
        <v>0</v>
      </c>
      <c r="AK304" s="176">
        <v>0</v>
      </c>
      <c r="AL304" s="176">
        <v>0</v>
      </c>
      <c r="AM304" s="176">
        <v>0</v>
      </c>
      <c r="AN304" s="176">
        <v>0</v>
      </c>
      <c r="AO304" s="176">
        <v>0</v>
      </c>
      <c r="AP304" s="176">
        <v>0</v>
      </c>
      <c r="AQ304" s="176">
        <v>0</v>
      </c>
      <c r="AR304" s="176">
        <v>0</v>
      </c>
    </row>
    <row r="305" spans="1:44" x14ac:dyDescent="0.15">
      <c r="A305" s="171">
        <v>43284</v>
      </c>
      <c r="B305" s="172" t="s">
        <v>263</v>
      </c>
      <c r="C305" s="172" t="s">
        <v>118</v>
      </c>
      <c r="D305" s="172" t="s">
        <v>742</v>
      </c>
      <c r="E305" s="173" t="s">
        <v>789</v>
      </c>
      <c r="F305" s="176">
        <v>8</v>
      </c>
      <c r="G305" s="174">
        <v>1</v>
      </c>
      <c r="H305" s="174">
        <v>0.25</v>
      </c>
      <c r="I305" s="175">
        <v>223.01</v>
      </c>
      <c r="J305" s="175">
        <v>27.88</v>
      </c>
      <c r="K305" s="176">
        <v>0</v>
      </c>
      <c r="L305" s="176">
        <v>0</v>
      </c>
      <c r="M305" s="176">
        <v>0</v>
      </c>
      <c r="N305" s="176">
        <v>0</v>
      </c>
      <c r="O305" s="176">
        <v>0</v>
      </c>
      <c r="P305" s="176">
        <v>0</v>
      </c>
      <c r="Q305" s="176">
        <v>0</v>
      </c>
      <c r="R305" s="176">
        <v>0</v>
      </c>
      <c r="S305" s="176">
        <v>0</v>
      </c>
      <c r="T305" s="176">
        <v>3</v>
      </c>
      <c r="U305" s="176">
        <v>0</v>
      </c>
      <c r="V305" s="176">
        <v>0</v>
      </c>
      <c r="W305" s="176">
        <v>0</v>
      </c>
      <c r="X305" s="176">
        <v>0</v>
      </c>
      <c r="Y305" s="176">
        <v>4</v>
      </c>
      <c r="Z305" s="176">
        <v>0</v>
      </c>
      <c r="AA305" s="176">
        <v>0</v>
      </c>
      <c r="AB305" s="176">
        <v>0</v>
      </c>
      <c r="AC305" s="176">
        <v>0</v>
      </c>
      <c r="AD305" s="176">
        <v>0</v>
      </c>
      <c r="AE305" s="176">
        <v>0</v>
      </c>
      <c r="AF305" s="176">
        <v>0</v>
      </c>
      <c r="AG305" s="176">
        <v>0</v>
      </c>
      <c r="AH305" s="176">
        <v>0</v>
      </c>
      <c r="AI305" s="176">
        <v>1</v>
      </c>
      <c r="AJ305" s="176">
        <v>0</v>
      </c>
      <c r="AK305" s="176">
        <v>0</v>
      </c>
      <c r="AL305" s="176">
        <v>0</v>
      </c>
      <c r="AM305" s="176">
        <v>0</v>
      </c>
      <c r="AN305" s="176">
        <v>0</v>
      </c>
      <c r="AO305" s="176">
        <v>0</v>
      </c>
      <c r="AP305" s="176">
        <v>0</v>
      </c>
      <c r="AQ305" s="176">
        <v>0</v>
      </c>
      <c r="AR305" s="176">
        <v>0</v>
      </c>
    </row>
    <row r="306" spans="1:44" x14ac:dyDescent="0.15">
      <c r="A306" s="171">
        <v>43284</v>
      </c>
      <c r="B306" s="172" t="s">
        <v>177</v>
      </c>
      <c r="C306" s="172" t="s">
        <v>123</v>
      </c>
      <c r="D306" s="172" t="s">
        <v>753</v>
      </c>
      <c r="E306" s="173" t="s">
        <v>46</v>
      </c>
      <c r="F306" s="176">
        <v>0</v>
      </c>
      <c r="G306" s="174">
        <v>0</v>
      </c>
      <c r="H306" s="174">
        <v>0</v>
      </c>
      <c r="I306" s="175">
        <v>0</v>
      </c>
      <c r="J306" s="175">
        <v>0</v>
      </c>
      <c r="K306" s="176">
        <v>0</v>
      </c>
      <c r="L306" s="176">
        <v>0</v>
      </c>
      <c r="M306" s="176">
        <v>0</v>
      </c>
      <c r="N306" s="176">
        <v>0</v>
      </c>
      <c r="O306" s="176">
        <v>0</v>
      </c>
      <c r="P306" s="176">
        <v>0</v>
      </c>
      <c r="Q306" s="176">
        <v>0</v>
      </c>
      <c r="R306" s="176">
        <v>0</v>
      </c>
      <c r="S306" s="176">
        <v>0</v>
      </c>
      <c r="T306" s="176">
        <v>0</v>
      </c>
      <c r="U306" s="176">
        <v>0</v>
      </c>
      <c r="V306" s="176">
        <v>0</v>
      </c>
      <c r="W306" s="176">
        <v>0</v>
      </c>
      <c r="X306" s="176">
        <v>0</v>
      </c>
      <c r="Y306" s="176">
        <v>0</v>
      </c>
      <c r="Z306" s="176">
        <v>0</v>
      </c>
      <c r="AA306" s="176">
        <v>0</v>
      </c>
      <c r="AB306" s="176">
        <v>0</v>
      </c>
      <c r="AC306" s="176">
        <v>0</v>
      </c>
      <c r="AD306" s="176">
        <v>0</v>
      </c>
      <c r="AE306" s="176">
        <v>0</v>
      </c>
      <c r="AF306" s="176">
        <v>0</v>
      </c>
      <c r="AG306" s="176">
        <v>0</v>
      </c>
      <c r="AH306" s="176">
        <v>0</v>
      </c>
      <c r="AI306" s="176">
        <v>0</v>
      </c>
      <c r="AJ306" s="176">
        <v>0</v>
      </c>
      <c r="AK306" s="176">
        <v>0</v>
      </c>
      <c r="AL306" s="176">
        <v>0</v>
      </c>
      <c r="AM306" s="176">
        <v>0</v>
      </c>
      <c r="AN306" s="176">
        <v>0</v>
      </c>
      <c r="AO306" s="176">
        <v>0</v>
      </c>
      <c r="AP306" s="176">
        <v>0</v>
      </c>
      <c r="AQ306" s="176">
        <v>0</v>
      </c>
      <c r="AR306" s="176">
        <v>0</v>
      </c>
    </row>
    <row r="307" spans="1:44" x14ac:dyDescent="0.15">
      <c r="A307" s="171">
        <v>43284</v>
      </c>
      <c r="B307" s="172" t="s">
        <v>241</v>
      </c>
      <c r="C307" s="172" t="s">
        <v>133</v>
      </c>
      <c r="D307" s="172" t="s">
        <v>750</v>
      </c>
      <c r="E307" s="173" t="s">
        <v>732</v>
      </c>
      <c r="F307" s="176">
        <v>16</v>
      </c>
      <c r="G307" s="174">
        <v>0.94</v>
      </c>
      <c r="H307" s="174">
        <v>7.0000000000000007E-2</v>
      </c>
      <c r="I307" s="175">
        <v>313.35000000000002</v>
      </c>
      <c r="J307" s="175">
        <v>19.579999999999998</v>
      </c>
      <c r="K307" s="176">
        <v>0</v>
      </c>
      <c r="L307" s="176">
        <v>0</v>
      </c>
      <c r="M307" s="176">
        <v>1</v>
      </c>
      <c r="N307" s="176">
        <v>0</v>
      </c>
      <c r="O307" s="176">
        <v>0</v>
      </c>
      <c r="P307" s="176">
        <v>2</v>
      </c>
      <c r="Q307" s="176">
        <v>0</v>
      </c>
      <c r="R307" s="176">
        <v>0</v>
      </c>
      <c r="S307" s="176">
        <v>0</v>
      </c>
      <c r="T307" s="176">
        <v>4</v>
      </c>
      <c r="U307" s="176">
        <v>0</v>
      </c>
      <c r="V307" s="176">
        <v>0</v>
      </c>
      <c r="W307" s="176">
        <v>0</v>
      </c>
      <c r="X307" s="176">
        <v>0</v>
      </c>
      <c r="Y307" s="176">
        <v>3</v>
      </c>
      <c r="Z307" s="176">
        <v>0</v>
      </c>
      <c r="AA307" s="176">
        <v>0</v>
      </c>
      <c r="AB307" s="176">
        <v>0</v>
      </c>
      <c r="AC307" s="176">
        <v>0</v>
      </c>
      <c r="AD307" s="176">
        <v>0</v>
      </c>
      <c r="AE307" s="176">
        <v>0</v>
      </c>
      <c r="AF307" s="176">
        <v>0</v>
      </c>
      <c r="AG307" s="176">
        <v>0</v>
      </c>
      <c r="AH307" s="176">
        <v>0</v>
      </c>
      <c r="AI307" s="176">
        <v>2</v>
      </c>
      <c r="AJ307" s="176">
        <v>0</v>
      </c>
      <c r="AK307" s="176">
        <v>0</v>
      </c>
      <c r="AL307" s="176">
        <v>4</v>
      </c>
      <c r="AM307" s="176">
        <v>0</v>
      </c>
      <c r="AN307" s="176">
        <v>0</v>
      </c>
      <c r="AO307" s="176">
        <v>0</v>
      </c>
      <c r="AP307" s="176">
        <v>0</v>
      </c>
      <c r="AQ307" s="176">
        <v>0</v>
      </c>
      <c r="AR307" s="176">
        <v>0</v>
      </c>
    </row>
    <row r="308" spans="1:44" x14ac:dyDescent="0.15">
      <c r="A308" s="171">
        <v>43284</v>
      </c>
      <c r="B308" s="172" t="s">
        <v>250</v>
      </c>
      <c r="C308" s="172" t="s">
        <v>102</v>
      </c>
      <c r="D308" s="172" t="s">
        <v>753</v>
      </c>
      <c r="E308" s="173" t="s">
        <v>732</v>
      </c>
      <c r="F308" s="176">
        <v>11</v>
      </c>
      <c r="G308" s="174">
        <v>1</v>
      </c>
      <c r="H308" s="174">
        <v>0.27</v>
      </c>
      <c r="I308" s="175">
        <v>219.89</v>
      </c>
      <c r="J308" s="175">
        <v>19.989999999999998</v>
      </c>
      <c r="K308" s="176">
        <v>0</v>
      </c>
      <c r="L308" s="176">
        <v>0</v>
      </c>
      <c r="M308" s="176">
        <v>0</v>
      </c>
      <c r="N308" s="176">
        <v>0</v>
      </c>
      <c r="O308" s="176">
        <v>0</v>
      </c>
      <c r="P308" s="176">
        <v>2</v>
      </c>
      <c r="Q308" s="176">
        <v>0</v>
      </c>
      <c r="R308" s="176">
        <v>2</v>
      </c>
      <c r="S308" s="176">
        <v>0</v>
      </c>
      <c r="T308" s="176">
        <v>0</v>
      </c>
      <c r="U308" s="176">
        <v>0</v>
      </c>
      <c r="V308" s="176">
        <v>0</v>
      </c>
      <c r="W308" s="176">
        <v>0</v>
      </c>
      <c r="X308" s="176">
        <v>0</v>
      </c>
      <c r="Y308" s="176">
        <v>4</v>
      </c>
      <c r="Z308" s="176">
        <v>0</v>
      </c>
      <c r="AA308" s="176">
        <v>1</v>
      </c>
      <c r="AB308" s="176">
        <v>0</v>
      </c>
      <c r="AC308" s="176">
        <v>0</v>
      </c>
      <c r="AD308" s="176">
        <v>0</v>
      </c>
      <c r="AE308" s="176">
        <v>0</v>
      </c>
      <c r="AF308" s="176">
        <v>0</v>
      </c>
      <c r="AG308" s="176">
        <v>0</v>
      </c>
      <c r="AH308" s="176">
        <v>0</v>
      </c>
      <c r="AI308" s="176">
        <v>1</v>
      </c>
      <c r="AJ308" s="176">
        <v>0</v>
      </c>
      <c r="AK308" s="176">
        <v>1</v>
      </c>
      <c r="AL308" s="176">
        <v>0</v>
      </c>
      <c r="AM308" s="176">
        <v>0</v>
      </c>
      <c r="AN308" s="176">
        <v>0</v>
      </c>
      <c r="AO308" s="176">
        <v>0</v>
      </c>
      <c r="AP308" s="176">
        <v>0</v>
      </c>
      <c r="AQ308" s="176">
        <v>0</v>
      </c>
      <c r="AR308" s="176">
        <v>0</v>
      </c>
    </row>
    <row r="309" spans="1:44" x14ac:dyDescent="0.15">
      <c r="A309" s="171">
        <v>43284</v>
      </c>
      <c r="B309" s="172" t="s">
        <v>237</v>
      </c>
      <c r="C309" s="172" t="s">
        <v>159</v>
      </c>
      <c r="D309" s="172" t="s">
        <v>731</v>
      </c>
      <c r="E309" s="173" t="s">
        <v>732</v>
      </c>
      <c r="F309" s="176">
        <v>18</v>
      </c>
      <c r="G309" s="174">
        <v>0.39</v>
      </c>
      <c r="H309" s="174">
        <v>0</v>
      </c>
      <c r="I309" s="175">
        <v>279.92</v>
      </c>
      <c r="J309" s="175">
        <v>15.55</v>
      </c>
      <c r="K309" s="176">
        <v>0</v>
      </c>
      <c r="L309" s="176">
        <v>0</v>
      </c>
      <c r="M309" s="176">
        <v>0</v>
      </c>
      <c r="N309" s="176">
        <v>0</v>
      </c>
      <c r="O309" s="176">
        <v>0</v>
      </c>
      <c r="P309" s="176">
        <v>1</v>
      </c>
      <c r="Q309" s="176">
        <v>0</v>
      </c>
      <c r="R309" s="176">
        <v>0</v>
      </c>
      <c r="S309" s="176">
        <v>0</v>
      </c>
      <c r="T309" s="176">
        <v>3</v>
      </c>
      <c r="U309" s="176">
        <v>0</v>
      </c>
      <c r="V309" s="176">
        <v>0</v>
      </c>
      <c r="W309" s="176">
        <v>0</v>
      </c>
      <c r="X309" s="176">
        <v>0</v>
      </c>
      <c r="Y309" s="176">
        <v>5</v>
      </c>
      <c r="Z309" s="176">
        <v>0</v>
      </c>
      <c r="AA309" s="176">
        <v>1</v>
      </c>
      <c r="AB309" s="176">
        <v>0</v>
      </c>
      <c r="AC309" s="176">
        <v>0</v>
      </c>
      <c r="AD309" s="176">
        <v>0</v>
      </c>
      <c r="AE309" s="176">
        <v>0</v>
      </c>
      <c r="AF309" s="176">
        <v>0</v>
      </c>
      <c r="AG309" s="176">
        <v>0</v>
      </c>
      <c r="AH309" s="176">
        <v>0</v>
      </c>
      <c r="AI309" s="176">
        <v>5</v>
      </c>
      <c r="AJ309" s="176">
        <v>1</v>
      </c>
      <c r="AK309" s="176">
        <v>1</v>
      </c>
      <c r="AL309" s="176">
        <v>0</v>
      </c>
      <c r="AM309" s="176">
        <v>0</v>
      </c>
      <c r="AN309" s="176">
        <v>0</v>
      </c>
      <c r="AO309" s="176">
        <v>0</v>
      </c>
      <c r="AP309" s="176">
        <v>1</v>
      </c>
      <c r="AQ309" s="176">
        <v>0</v>
      </c>
      <c r="AR309" s="176">
        <v>0</v>
      </c>
    </row>
    <row r="310" spans="1:44" x14ac:dyDescent="0.15">
      <c r="A310" s="171">
        <v>43284</v>
      </c>
      <c r="B310" s="172" t="s">
        <v>235</v>
      </c>
      <c r="C310" s="172" t="s">
        <v>110</v>
      </c>
      <c r="D310" s="172" t="s">
        <v>731</v>
      </c>
      <c r="E310" s="173" t="s">
        <v>730</v>
      </c>
      <c r="F310" s="176">
        <v>19</v>
      </c>
      <c r="G310" s="174">
        <v>0.37</v>
      </c>
      <c r="H310" s="174">
        <v>0.14000000000000001</v>
      </c>
      <c r="I310" s="175">
        <v>237.27</v>
      </c>
      <c r="J310" s="175">
        <v>12.49</v>
      </c>
      <c r="K310" s="176">
        <v>0</v>
      </c>
      <c r="L310" s="176">
        <v>0</v>
      </c>
      <c r="M310" s="176">
        <v>0</v>
      </c>
      <c r="N310" s="176">
        <v>2</v>
      </c>
      <c r="O310" s="176">
        <v>0</v>
      </c>
      <c r="P310" s="176">
        <v>3</v>
      </c>
      <c r="Q310" s="176">
        <v>0</v>
      </c>
      <c r="R310" s="176">
        <v>0</v>
      </c>
      <c r="S310" s="176">
        <v>0</v>
      </c>
      <c r="T310" s="176">
        <v>3</v>
      </c>
      <c r="U310" s="176">
        <v>0</v>
      </c>
      <c r="V310" s="176">
        <v>0</v>
      </c>
      <c r="W310" s="176">
        <v>0</v>
      </c>
      <c r="X310" s="176">
        <v>0</v>
      </c>
      <c r="Y310" s="176">
        <v>5</v>
      </c>
      <c r="Z310" s="176">
        <v>0</v>
      </c>
      <c r="AA310" s="176">
        <v>1</v>
      </c>
      <c r="AB310" s="176">
        <v>0</v>
      </c>
      <c r="AC310" s="176">
        <v>0</v>
      </c>
      <c r="AD310" s="176">
        <v>0</v>
      </c>
      <c r="AE310" s="176">
        <v>0</v>
      </c>
      <c r="AF310" s="176">
        <v>0</v>
      </c>
      <c r="AG310" s="176">
        <v>0</v>
      </c>
      <c r="AH310" s="176">
        <v>0</v>
      </c>
      <c r="AI310" s="176">
        <v>2</v>
      </c>
      <c r="AJ310" s="176">
        <v>0</v>
      </c>
      <c r="AK310" s="176">
        <v>0</v>
      </c>
      <c r="AL310" s="176">
        <v>0</v>
      </c>
      <c r="AM310" s="176">
        <v>0</v>
      </c>
      <c r="AN310" s="176">
        <v>0</v>
      </c>
      <c r="AO310" s="176">
        <v>0</v>
      </c>
      <c r="AP310" s="176">
        <v>3</v>
      </c>
      <c r="AQ310" s="176">
        <v>0</v>
      </c>
      <c r="AR310" s="176">
        <v>0</v>
      </c>
    </row>
    <row r="311" spans="1:44" x14ac:dyDescent="0.15">
      <c r="A311" s="171">
        <v>43284</v>
      </c>
      <c r="B311" s="172" t="s">
        <v>255</v>
      </c>
      <c r="C311" s="172" t="s">
        <v>141</v>
      </c>
      <c r="D311" s="172" t="s">
        <v>734</v>
      </c>
      <c r="E311" s="173" t="s">
        <v>785</v>
      </c>
      <c r="F311" s="176">
        <v>12</v>
      </c>
      <c r="G311" s="174">
        <v>0.83</v>
      </c>
      <c r="H311" s="174">
        <v>0.1</v>
      </c>
      <c r="I311" s="175">
        <v>79.650000000000006</v>
      </c>
      <c r="J311" s="175">
        <v>6.64</v>
      </c>
      <c r="K311" s="176">
        <v>0</v>
      </c>
      <c r="L311" s="176">
        <v>0</v>
      </c>
      <c r="M311" s="176">
        <v>1</v>
      </c>
      <c r="N311" s="176">
        <v>2</v>
      </c>
      <c r="O311" s="176">
        <v>0</v>
      </c>
      <c r="P311" s="176">
        <v>0</v>
      </c>
      <c r="Q311" s="176">
        <v>0</v>
      </c>
      <c r="R311" s="176">
        <v>0</v>
      </c>
      <c r="S311" s="176">
        <v>0</v>
      </c>
      <c r="T311" s="176">
        <v>2</v>
      </c>
      <c r="U311" s="176">
        <v>0</v>
      </c>
      <c r="V311" s="176">
        <v>0</v>
      </c>
      <c r="W311" s="176">
        <v>0</v>
      </c>
      <c r="X311" s="176">
        <v>0</v>
      </c>
      <c r="Y311" s="176">
        <v>1</v>
      </c>
      <c r="Z311" s="176">
        <v>0</v>
      </c>
      <c r="AA311" s="176">
        <v>0</v>
      </c>
      <c r="AB311" s="176">
        <v>0</v>
      </c>
      <c r="AC311" s="176">
        <v>0</v>
      </c>
      <c r="AD311" s="176">
        <v>0</v>
      </c>
      <c r="AE311" s="176">
        <v>0</v>
      </c>
      <c r="AF311" s="176">
        <v>0</v>
      </c>
      <c r="AG311" s="176">
        <v>0</v>
      </c>
      <c r="AH311" s="176">
        <v>0</v>
      </c>
      <c r="AI311" s="176">
        <v>4</v>
      </c>
      <c r="AJ311" s="176">
        <v>0</v>
      </c>
      <c r="AK311" s="176">
        <v>1</v>
      </c>
      <c r="AL311" s="176">
        <v>0</v>
      </c>
      <c r="AM311" s="176">
        <v>0</v>
      </c>
      <c r="AN311" s="176">
        <v>0</v>
      </c>
      <c r="AO311" s="176">
        <v>0</v>
      </c>
      <c r="AP311" s="176">
        <v>1</v>
      </c>
      <c r="AQ311" s="176">
        <v>0</v>
      </c>
      <c r="AR311" s="176">
        <v>0</v>
      </c>
    </row>
    <row r="312" spans="1:44" x14ac:dyDescent="0.15">
      <c r="A312" s="171">
        <v>43284</v>
      </c>
      <c r="B312" s="172" t="s">
        <v>259</v>
      </c>
      <c r="C312" s="172" t="s">
        <v>139</v>
      </c>
      <c r="D312" s="172" t="s">
        <v>733</v>
      </c>
      <c r="E312" s="173" t="s">
        <v>739</v>
      </c>
      <c r="F312" s="176">
        <v>16</v>
      </c>
      <c r="G312" s="174">
        <v>0.62</v>
      </c>
      <c r="H312" s="174">
        <v>0</v>
      </c>
      <c r="I312" s="175">
        <v>251</v>
      </c>
      <c r="J312" s="175">
        <v>15.69</v>
      </c>
      <c r="K312" s="176">
        <v>0</v>
      </c>
      <c r="L312" s="176">
        <v>0</v>
      </c>
      <c r="M312" s="176">
        <v>0</v>
      </c>
      <c r="N312" s="176">
        <v>2</v>
      </c>
      <c r="O312" s="176">
        <v>0</v>
      </c>
      <c r="P312" s="176">
        <v>4</v>
      </c>
      <c r="Q312" s="176">
        <v>0</v>
      </c>
      <c r="R312" s="176">
        <v>1</v>
      </c>
      <c r="S312" s="176">
        <v>0</v>
      </c>
      <c r="T312" s="176">
        <v>2</v>
      </c>
      <c r="U312" s="176">
        <v>0</v>
      </c>
      <c r="V312" s="176">
        <v>0</v>
      </c>
      <c r="W312" s="176">
        <v>1</v>
      </c>
      <c r="X312" s="176">
        <v>0</v>
      </c>
      <c r="Y312" s="176">
        <v>1</v>
      </c>
      <c r="Z312" s="176">
        <v>0</v>
      </c>
      <c r="AA312" s="176">
        <v>0</v>
      </c>
      <c r="AB312" s="176">
        <v>0</v>
      </c>
      <c r="AC312" s="176">
        <v>0</v>
      </c>
      <c r="AD312" s="176">
        <v>0</v>
      </c>
      <c r="AE312" s="176">
        <v>0</v>
      </c>
      <c r="AF312" s="176">
        <v>0</v>
      </c>
      <c r="AG312" s="176">
        <v>0</v>
      </c>
      <c r="AH312" s="176">
        <v>0</v>
      </c>
      <c r="AI312" s="176">
        <v>2</v>
      </c>
      <c r="AJ312" s="176">
        <v>0</v>
      </c>
      <c r="AK312" s="176">
        <v>1</v>
      </c>
      <c r="AL312" s="176">
        <v>1</v>
      </c>
      <c r="AM312" s="176">
        <v>0</v>
      </c>
      <c r="AN312" s="176">
        <v>0</v>
      </c>
      <c r="AO312" s="176">
        <v>0</v>
      </c>
      <c r="AP312" s="176">
        <v>1</v>
      </c>
      <c r="AQ312" s="176">
        <v>0</v>
      </c>
      <c r="AR312" s="176">
        <v>0</v>
      </c>
    </row>
    <row r="313" spans="1:44" x14ac:dyDescent="0.15">
      <c r="A313" s="171">
        <v>43284</v>
      </c>
      <c r="B313" s="172" t="s">
        <v>229</v>
      </c>
      <c r="C313" s="172" t="s">
        <v>112</v>
      </c>
      <c r="D313" s="172" t="s">
        <v>734</v>
      </c>
      <c r="E313" s="173" t="s">
        <v>730</v>
      </c>
      <c r="F313" s="176">
        <v>20</v>
      </c>
      <c r="G313" s="174">
        <v>0.75</v>
      </c>
      <c r="H313" s="174">
        <v>0.47</v>
      </c>
      <c r="I313" s="175">
        <v>234.87</v>
      </c>
      <c r="J313" s="175">
        <v>11.74</v>
      </c>
      <c r="K313" s="176">
        <v>0</v>
      </c>
      <c r="L313" s="176">
        <v>0</v>
      </c>
      <c r="M313" s="176">
        <v>0</v>
      </c>
      <c r="N313" s="176">
        <v>0</v>
      </c>
      <c r="O313" s="176">
        <v>0</v>
      </c>
      <c r="P313" s="176">
        <v>0</v>
      </c>
      <c r="Q313" s="176">
        <v>0</v>
      </c>
      <c r="R313" s="176">
        <v>0</v>
      </c>
      <c r="S313" s="176">
        <v>0</v>
      </c>
      <c r="T313" s="176">
        <v>5</v>
      </c>
      <c r="U313" s="176">
        <v>0</v>
      </c>
      <c r="V313" s="176">
        <v>0</v>
      </c>
      <c r="W313" s="176">
        <v>1</v>
      </c>
      <c r="X313" s="176">
        <v>0</v>
      </c>
      <c r="Y313" s="176">
        <v>6</v>
      </c>
      <c r="Z313" s="176">
        <v>0</v>
      </c>
      <c r="AA313" s="176">
        <v>1</v>
      </c>
      <c r="AB313" s="176">
        <v>0</v>
      </c>
      <c r="AC313" s="176">
        <v>0</v>
      </c>
      <c r="AD313" s="176">
        <v>0</v>
      </c>
      <c r="AE313" s="176">
        <v>0</v>
      </c>
      <c r="AF313" s="176">
        <v>0</v>
      </c>
      <c r="AG313" s="176">
        <v>0</v>
      </c>
      <c r="AH313" s="176">
        <v>0</v>
      </c>
      <c r="AI313" s="176">
        <v>2</v>
      </c>
      <c r="AJ313" s="176">
        <v>0</v>
      </c>
      <c r="AK313" s="176">
        <v>0</v>
      </c>
      <c r="AL313" s="176">
        <v>1</v>
      </c>
      <c r="AM313" s="176">
        <v>0</v>
      </c>
      <c r="AN313" s="176">
        <v>0</v>
      </c>
      <c r="AO313" s="176">
        <v>0</v>
      </c>
      <c r="AP313" s="176">
        <v>4</v>
      </c>
      <c r="AQ313" s="176">
        <v>0</v>
      </c>
      <c r="AR313" s="176">
        <v>0</v>
      </c>
    </row>
    <row r="314" spans="1:44" x14ac:dyDescent="0.15">
      <c r="A314" s="171">
        <v>43284</v>
      </c>
      <c r="B314" s="172" t="s">
        <v>199</v>
      </c>
      <c r="C314" s="172" t="s">
        <v>125</v>
      </c>
      <c r="D314" s="172" t="s">
        <v>766</v>
      </c>
      <c r="E314" s="173" t="s">
        <v>732</v>
      </c>
      <c r="F314" s="176">
        <v>35</v>
      </c>
      <c r="G314" s="174">
        <v>0.91</v>
      </c>
      <c r="H314" s="174">
        <v>0.03</v>
      </c>
      <c r="I314" s="175">
        <v>75.239999999999995</v>
      </c>
      <c r="J314" s="175">
        <v>2.15</v>
      </c>
      <c r="K314" s="176">
        <v>1</v>
      </c>
      <c r="L314" s="176">
        <v>0</v>
      </c>
      <c r="M314" s="176">
        <v>1</v>
      </c>
      <c r="N314" s="176">
        <v>1</v>
      </c>
      <c r="O314" s="176">
        <v>14</v>
      </c>
      <c r="P314" s="176">
        <v>0</v>
      </c>
      <c r="Q314" s="176">
        <v>0</v>
      </c>
      <c r="R314" s="176">
        <v>0</v>
      </c>
      <c r="S314" s="176">
        <v>0</v>
      </c>
      <c r="T314" s="176">
        <v>1</v>
      </c>
      <c r="U314" s="176">
        <v>0</v>
      </c>
      <c r="V314" s="176">
        <v>9</v>
      </c>
      <c r="W314" s="176">
        <v>0</v>
      </c>
      <c r="X314" s="176">
        <v>0</v>
      </c>
      <c r="Y314" s="176">
        <v>0</v>
      </c>
      <c r="Z314" s="176">
        <v>0</v>
      </c>
      <c r="AA314" s="176">
        <v>0</v>
      </c>
      <c r="AB314" s="176">
        <v>0</v>
      </c>
      <c r="AC314" s="176">
        <v>0</v>
      </c>
      <c r="AD314" s="176">
        <v>0</v>
      </c>
      <c r="AE314" s="176">
        <v>0</v>
      </c>
      <c r="AF314" s="176">
        <v>0</v>
      </c>
      <c r="AG314" s="176">
        <v>6</v>
      </c>
      <c r="AH314" s="176">
        <v>0</v>
      </c>
      <c r="AI314" s="176">
        <v>1</v>
      </c>
      <c r="AJ314" s="176">
        <v>0</v>
      </c>
      <c r="AK314" s="176">
        <v>1</v>
      </c>
      <c r="AL314" s="176">
        <v>0</v>
      </c>
      <c r="AM314" s="176">
        <v>0</v>
      </c>
      <c r="AN314" s="176">
        <v>0</v>
      </c>
      <c r="AO314" s="176">
        <v>0</v>
      </c>
      <c r="AP314" s="176">
        <v>0</v>
      </c>
      <c r="AQ314" s="176">
        <v>0</v>
      </c>
      <c r="AR314" s="176">
        <v>0</v>
      </c>
    </row>
    <row r="315" spans="1:44" x14ac:dyDescent="0.15">
      <c r="A315" s="171">
        <v>43284</v>
      </c>
      <c r="B315" s="172" t="s">
        <v>251</v>
      </c>
      <c r="C315" s="172" t="s">
        <v>107</v>
      </c>
      <c r="D315" s="172" t="s">
        <v>734</v>
      </c>
      <c r="E315" s="173" t="s">
        <v>789</v>
      </c>
      <c r="F315" s="176">
        <v>9</v>
      </c>
      <c r="G315" s="174">
        <v>0.67</v>
      </c>
      <c r="H315" s="174">
        <v>0.17</v>
      </c>
      <c r="I315" s="175">
        <v>60.1</v>
      </c>
      <c r="J315" s="175">
        <v>6.68</v>
      </c>
      <c r="K315" s="176">
        <v>0</v>
      </c>
      <c r="L315" s="176">
        <v>0</v>
      </c>
      <c r="M315" s="176">
        <v>0</v>
      </c>
      <c r="N315" s="176">
        <v>0</v>
      </c>
      <c r="O315" s="176">
        <v>0</v>
      </c>
      <c r="P315" s="176">
        <v>1</v>
      </c>
      <c r="Q315" s="176">
        <v>0</v>
      </c>
      <c r="R315" s="176">
        <v>1</v>
      </c>
      <c r="S315" s="176">
        <v>0</v>
      </c>
      <c r="T315" s="176">
        <v>3</v>
      </c>
      <c r="U315" s="176">
        <v>0</v>
      </c>
      <c r="V315" s="176">
        <v>0</v>
      </c>
      <c r="W315" s="176">
        <v>0</v>
      </c>
      <c r="X315" s="176">
        <v>0</v>
      </c>
      <c r="Y315" s="176">
        <v>3</v>
      </c>
      <c r="Z315" s="176">
        <v>0</v>
      </c>
      <c r="AA315" s="176">
        <v>0</v>
      </c>
      <c r="AB315" s="176">
        <v>0</v>
      </c>
      <c r="AC315" s="176">
        <v>0</v>
      </c>
      <c r="AD315" s="176">
        <v>0</v>
      </c>
      <c r="AE315" s="176">
        <v>0</v>
      </c>
      <c r="AF315" s="176">
        <v>0</v>
      </c>
      <c r="AG315" s="176">
        <v>0</v>
      </c>
      <c r="AH315" s="176">
        <v>0</v>
      </c>
      <c r="AI315" s="176">
        <v>0</v>
      </c>
      <c r="AJ315" s="176">
        <v>0</v>
      </c>
      <c r="AK315" s="176">
        <v>1</v>
      </c>
      <c r="AL315" s="176">
        <v>0</v>
      </c>
      <c r="AM315" s="176">
        <v>0</v>
      </c>
      <c r="AN315" s="176">
        <v>0</v>
      </c>
      <c r="AO315" s="176">
        <v>0</v>
      </c>
      <c r="AP315" s="176">
        <v>0</v>
      </c>
      <c r="AQ315" s="176">
        <v>0</v>
      </c>
      <c r="AR315" s="176">
        <v>0</v>
      </c>
    </row>
    <row r="316" spans="1:44" x14ac:dyDescent="0.15">
      <c r="A316" s="171">
        <v>43284</v>
      </c>
      <c r="B316" s="172" t="s">
        <v>227</v>
      </c>
      <c r="C316" s="172" t="s">
        <v>114</v>
      </c>
      <c r="D316" s="172" t="s">
        <v>738</v>
      </c>
      <c r="E316" s="173" t="s">
        <v>732</v>
      </c>
      <c r="F316" s="176">
        <v>18</v>
      </c>
      <c r="G316" s="174">
        <v>0.5</v>
      </c>
      <c r="H316" s="174">
        <v>0.33</v>
      </c>
      <c r="I316" s="175">
        <v>233.72</v>
      </c>
      <c r="J316" s="175">
        <v>12.98</v>
      </c>
      <c r="K316" s="176">
        <v>0</v>
      </c>
      <c r="L316" s="176">
        <v>0</v>
      </c>
      <c r="M316" s="176">
        <v>1</v>
      </c>
      <c r="N316" s="176">
        <v>1</v>
      </c>
      <c r="O316" s="176">
        <v>0</v>
      </c>
      <c r="P316" s="176">
        <v>0</v>
      </c>
      <c r="Q316" s="176">
        <v>0</v>
      </c>
      <c r="R316" s="176">
        <v>1</v>
      </c>
      <c r="S316" s="176">
        <v>0</v>
      </c>
      <c r="T316" s="176">
        <v>4</v>
      </c>
      <c r="U316" s="176">
        <v>0</v>
      </c>
      <c r="V316" s="176">
        <v>0</v>
      </c>
      <c r="W316" s="176">
        <v>0</v>
      </c>
      <c r="X316" s="176">
        <v>0</v>
      </c>
      <c r="Y316" s="176">
        <v>6</v>
      </c>
      <c r="Z316" s="176">
        <v>0</v>
      </c>
      <c r="AA316" s="176">
        <v>0</v>
      </c>
      <c r="AB316" s="176">
        <v>0</v>
      </c>
      <c r="AC316" s="176">
        <v>0</v>
      </c>
      <c r="AD316" s="176">
        <v>0</v>
      </c>
      <c r="AE316" s="176">
        <v>0</v>
      </c>
      <c r="AF316" s="176">
        <v>0</v>
      </c>
      <c r="AG316" s="176">
        <v>0</v>
      </c>
      <c r="AH316" s="176">
        <v>0</v>
      </c>
      <c r="AI316" s="176">
        <v>2</v>
      </c>
      <c r="AJ316" s="176">
        <v>0</v>
      </c>
      <c r="AK316" s="176">
        <v>2</v>
      </c>
      <c r="AL316" s="176">
        <v>0</v>
      </c>
      <c r="AM316" s="176">
        <v>0</v>
      </c>
      <c r="AN316" s="176">
        <v>0</v>
      </c>
      <c r="AO316" s="176">
        <v>0</v>
      </c>
      <c r="AP316" s="176">
        <v>1</v>
      </c>
      <c r="AQ316" s="176">
        <v>0</v>
      </c>
      <c r="AR316" s="176">
        <v>0</v>
      </c>
    </row>
    <row r="317" spans="1:44" x14ac:dyDescent="0.15">
      <c r="A317" s="171">
        <v>43284</v>
      </c>
      <c r="B317" s="172" t="s">
        <v>252</v>
      </c>
      <c r="C317" s="172" t="s">
        <v>115</v>
      </c>
      <c r="D317" s="172" t="s">
        <v>731</v>
      </c>
      <c r="E317" s="173" t="s">
        <v>732</v>
      </c>
      <c r="F317" s="176">
        <v>15</v>
      </c>
      <c r="G317" s="174">
        <v>1</v>
      </c>
      <c r="H317" s="174">
        <v>7.0000000000000007E-2</v>
      </c>
      <c r="I317" s="175">
        <v>297.05</v>
      </c>
      <c r="J317" s="175">
        <v>19.8</v>
      </c>
      <c r="K317" s="176">
        <v>0</v>
      </c>
      <c r="L317" s="176">
        <v>0</v>
      </c>
      <c r="M317" s="176">
        <v>0</v>
      </c>
      <c r="N317" s="176">
        <v>2</v>
      </c>
      <c r="O317" s="176">
        <v>0</v>
      </c>
      <c r="P317" s="176">
        <v>0</v>
      </c>
      <c r="Q317" s="176">
        <v>0</v>
      </c>
      <c r="R317" s="176">
        <v>0</v>
      </c>
      <c r="S317" s="176">
        <v>0</v>
      </c>
      <c r="T317" s="176">
        <v>5</v>
      </c>
      <c r="U317" s="176">
        <v>0</v>
      </c>
      <c r="V317" s="176">
        <v>0</v>
      </c>
      <c r="W317" s="176">
        <v>1</v>
      </c>
      <c r="X317" s="176">
        <v>0</v>
      </c>
      <c r="Y317" s="176">
        <v>1</v>
      </c>
      <c r="Z317" s="176">
        <v>0</v>
      </c>
      <c r="AA317" s="176">
        <v>0</v>
      </c>
      <c r="AB317" s="176">
        <v>0</v>
      </c>
      <c r="AC317" s="176">
        <v>0</v>
      </c>
      <c r="AD317" s="176">
        <v>0</v>
      </c>
      <c r="AE317" s="176">
        <v>0</v>
      </c>
      <c r="AF317" s="176">
        <v>0</v>
      </c>
      <c r="AG317" s="176">
        <v>0</v>
      </c>
      <c r="AH317" s="176">
        <v>0</v>
      </c>
      <c r="AI317" s="176">
        <v>2</v>
      </c>
      <c r="AJ317" s="176">
        <v>0</v>
      </c>
      <c r="AK317" s="176">
        <v>1</v>
      </c>
      <c r="AL317" s="176">
        <v>1</v>
      </c>
      <c r="AM317" s="176">
        <v>0</v>
      </c>
      <c r="AN317" s="176">
        <v>0</v>
      </c>
      <c r="AO317" s="176">
        <v>0</v>
      </c>
      <c r="AP317" s="176">
        <v>2</v>
      </c>
      <c r="AQ317" s="176">
        <v>0</v>
      </c>
      <c r="AR317" s="176">
        <v>0</v>
      </c>
    </row>
    <row r="318" spans="1:44" x14ac:dyDescent="0.15">
      <c r="A318" s="171">
        <v>43284</v>
      </c>
      <c r="B318" s="172" t="s">
        <v>256</v>
      </c>
      <c r="C318" s="172" t="s">
        <v>157</v>
      </c>
      <c r="D318" s="172" t="s">
        <v>734</v>
      </c>
      <c r="E318" s="173" t="s">
        <v>785</v>
      </c>
      <c r="F318" s="176">
        <v>13</v>
      </c>
      <c r="G318" s="174">
        <v>0.77</v>
      </c>
      <c r="H318" s="174">
        <v>0.2</v>
      </c>
      <c r="I318" s="175">
        <v>91.31</v>
      </c>
      <c r="J318" s="175">
        <v>7.02</v>
      </c>
      <c r="K318" s="176">
        <v>0</v>
      </c>
      <c r="L318" s="176">
        <v>0</v>
      </c>
      <c r="M318" s="176">
        <v>1</v>
      </c>
      <c r="N318" s="176">
        <v>3</v>
      </c>
      <c r="O318" s="176">
        <v>0</v>
      </c>
      <c r="P318" s="176">
        <v>0</v>
      </c>
      <c r="Q318" s="176">
        <v>0</v>
      </c>
      <c r="R318" s="176">
        <v>0</v>
      </c>
      <c r="S318" s="176">
        <v>0</v>
      </c>
      <c r="T318" s="176">
        <v>0</v>
      </c>
      <c r="U318" s="176">
        <v>0</v>
      </c>
      <c r="V318" s="176">
        <v>0</v>
      </c>
      <c r="W318" s="176">
        <v>1</v>
      </c>
      <c r="X318" s="176">
        <v>0</v>
      </c>
      <c r="Y318" s="176">
        <v>4</v>
      </c>
      <c r="Z318" s="176">
        <v>0</v>
      </c>
      <c r="AA318" s="176">
        <v>1</v>
      </c>
      <c r="AB318" s="176">
        <v>0</v>
      </c>
      <c r="AC318" s="176">
        <v>0</v>
      </c>
      <c r="AD318" s="176">
        <v>0</v>
      </c>
      <c r="AE318" s="176">
        <v>0</v>
      </c>
      <c r="AF318" s="176">
        <v>0</v>
      </c>
      <c r="AG318" s="176">
        <v>0</v>
      </c>
      <c r="AH318" s="176">
        <v>0</v>
      </c>
      <c r="AI318" s="176">
        <v>3</v>
      </c>
      <c r="AJ318" s="176">
        <v>0</v>
      </c>
      <c r="AK318" s="176">
        <v>0</v>
      </c>
      <c r="AL318" s="176">
        <v>0</v>
      </c>
      <c r="AM318" s="176">
        <v>0</v>
      </c>
      <c r="AN318" s="176">
        <v>0</v>
      </c>
      <c r="AO318" s="176">
        <v>0</v>
      </c>
      <c r="AP318" s="176">
        <v>0</v>
      </c>
      <c r="AQ318" s="176">
        <v>0</v>
      </c>
      <c r="AR318" s="176">
        <v>0</v>
      </c>
    </row>
    <row r="319" spans="1:44" x14ac:dyDescent="0.15">
      <c r="A319" s="171">
        <v>43284</v>
      </c>
      <c r="B319" s="172" t="s">
        <v>735</v>
      </c>
      <c r="C319" s="172" t="s">
        <v>736</v>
      </c>
      <c r="D319" s="172" t="s">
        <v>737</v>
      </c>
      <c r="E319" s="173" t="s">
        <v>46</v>
      </c>
      <c r="F319" s="176">
        <v>0</v>
      </c>
      <c r="G319" s="174">
        <v>0</v>
      </c>
      <c r="H319" s="174">
        <v>0</v>
      </c>
      <c r="I319" s="175">
        <v>0</v>
      </c>
      <c r="J319" s="175">
        <v>0</v>
      </c>
      <c r="K319" s="176">
        <v>0</v>
      </c>
      <c r="L319" s="176">
        <v>0</v>
      </c>
      <c r="M319" s="176">
        <v>0</v>
      </c>
      <c r="N319" s="176">
        <v>0</v>
      </c>
      <c r="O319" s="176">
        <v>0</v>
      </c>
      <c r="P319" s="176">
        <v>0</v>
      </c>
      <c r="Q319" s="176">
        <v>0</v>
      </c>
      <c r="R319" s="176">
        <v>0</v>
      </c>
      <c r="S319" s="176">
        <v>0</v>
      </c>
      <c r="T319" s="176">
        <v>0</v>
      </c>
      <c r="U319" s="176">
        <v>0</v>
      </c>
      <c r="V319" s="176">
        <v>0</v>
      </c>
      <c r="W319" s="176">
        <v>0</v>
      </c>
      <c r="X319" s="176">
        <v>0</v>
      </c>
      <c r="Y319" s="176">
        <v>0</v>
      </c>
      <c r="Z319" s="176">
        <v>0</v>
      </c>
      <c r="AA319" s="176">
        <v>0</v>
      </c>
      <c r="AB319" s="176">
        <v>0</v>
      </c>
      <c r="AC319" s="176">
        <v>0</v>
      </c>
      <c r="AD319" s="176">
        <v>0</v>
      </c>
      <c r="AE319" s="176">
        <v>0</v>
      </c>
      <c r="AF319" s="176">
        <v>0</v>
      </c>
      <c r="AG319" s="176">
        <v>0</v>
      </c>
      <c r="AH319" s="176">
        <v>0</v>
      </c>
      <c r="AI319" s="176">
        <v>0</v>
      </c>
      <c r="AJ319" s="176">
        <v>0</v>
      </c>
      <c r="AK319" s="176">
        <v>0</v>
      </c>
      <c r="AL319" s="176">
        <v>0</v>
      </c>
      <c r="AM319" s="176">
        <v>0</v>
      </c>
      <c r="AN319" s="176">
        <v>0</v>
      </c>
      <c r="AO319" s="176">
        <v>0</v>
      </c>
      <c r="AP319" s="176">
        <v>0</v>
      </c>
      <c r="AQ319" s="176">
        <v>0</v>
      </c>
      <c r="AR319" s="176">
        <v>0</v>
      </c>
    </row>
    <row r="320" spans="1:44" x14ac:dyDescent="0.15">
      <c r="A320" s="171">
        <v>43284</v>
      </c>
      <c r="B320" s="172" t="s">
        <v>214</v>
      </c>
      <c r="C320" s="172" t="s">
        <v>158</v>
      </c>
      <c r="D320" s="172" t="s">
        <v>750</v>
      </c>
      <c r="E320" s="173" t="s">
        <v>732</v>
      </c>
      <c r="F320" s="176">
        <v>17</v>
      </c>
      <c r="G320" s="174">
        <v>1</v>
      </c>
      <c r="H320" s="174">
        <v>0.06</v>
      </c>
      <c r="I320" s="175">
        <v>302.77</v>
      </c>
      <c r="J320" s="175">
        <v>17.809999999999999</v>
      </c>
      <c r="K320" s="176">
        <v>0</v>
      </c>
      <c r="L320" s="176">
        <v>0</v>
      </c>
      <c r="M320" s="176">
        <v>1</v>
      </c>
      <c r="N320" s="176">
        <v>1</v>
      </c>
      <c r="O320" s="176">
        <v>0</v>
      </c>
      <c r="P320" s="176">
        <v>0</v>
      </c>
      <c r="Q320" s="176">
        <v>0</v>
      </c>
      <c r="R320" s="176">
        <v>1</v>
      </c>
      <c r="S320" s="176">
        <v>0</v>
      </c>
      <c r="T320" s="176">
        <v>2</v>
      </c>
      <c r="U320" s="176">
        <v>0</v>
      </c>
      <c r="V320" s="176">
        <v>0</v>
      </c>
      <c r="W320" s="176">
        <v>0</v>
      </c>
      <c r="X320" s="176">
        <v>0</v>
      </c>
      <c r="Y320" s="176">
        <v>4</v>
      </c>
      <c r="Z320" s="176">
        <v>0</v>
      </c>
      <c r="AA320" s="176">
        <v>2</v>
      </c>
      <c r="AB320" s="176">
        <v>0</v>
      </c>
      <c r="AC320" s="176">
        <v>0</v>
      </c>
      <c r="AD320" s="176">
        <v>0</v>
      </c>
      <c r="AE320" s="176">
        <v>0</v>
      </c>
      <c r="AF320" s="176">
        <v>0</v>
      </c>
      <c r="AG320" s="176">
        <v>0</v>
      </c>
      <c r="AH320" s="176">
        <v>0</v>
      </c>
      <c r="AI320" s="176">
        <v>3</v>
      </c>
      <c r="AJ320" s="176">
        <v>0</v>
      </c>
      <c r="AK320" s="176">
        <v>2</v>
      </c>
      <c r="AL320" s="176">
        <v>0</v>
      </c>
      <c r="AM320" s="176">
        <v>0</v>
      </c>
      <c r="AN320" s="176">
        <v>0</v>
      </c>
      <c r="AO320" s="176">
        <v>0</v>
      </c>
      <c r="AP320" s="176">
        <v>1</v>
      </c>
      <c r="AQ320" s="176">
        <v>0</v>
      </c>
      <c r="AR320" s="176">
        <v>0</v>
      </c>
    </row>
    <row r="321" spans="1:44" x14ac:dyDescent="0.15">
      <c r="A321" s="171">
        <v>43284</v>
      </c>
      <c r="B321" s="172" t="s">
        <v>266</v>
      </c>
      <c r="C321" s="172" t="s">
        <v>754</v>
      </c>
      <c r="D321" s="172" t="s">
        <v>755</v>
      </c>
      <c r="E321" s="173" t="s">
        <v>46</v>
      </c>
      <c r="F321" s="176">
        <v>0</v>
      </c>
      <c r="G321" s="174">
        <v>0</v>
      </c>
      <c r="H321" s="174">
        <v>0</v>
      </c>
      <c r="I321" s="175">
        <v>0</v>
      </c>
      <c r="J321" s="175">
        <v>0</v>
      </c>
      <c r="K321" s="176">
        <v>0</v>
      </c>
      <c r="L321" s="176">
        <v>0</v>
      </c>
      <c r="M321" s="176">
        <v>0</v>
      </c>
      <c r="N321" s="176">
        <v>0</v>
      </c>
      <c r="O321" s="176">
        <v>0</v>
      </c>
      <c r="P321" s="176">
        <v>0</v>
      </c>
      <c r="Q321" s="176">
        <v>0</v>
      </c>
      <c r="R321" s="176">
        <v>0</v>
      </c>
      <c r="S321" s="176">
        <v>0</v>
      </c>
      <c r="T321" s="176">
        <v>0</v>
      </c>
      <c r="U321" s="176">
        <v>0</v>
      </c>
      <c r="V321" s="176">
        <v>0</v>
      </c>
      <c r="W321" s="176">
        <v>0</v>
      </c>
      <c r="X321" s="176">
        <v>0</v>
      </c>
      <c r="Y321" s="176">
        <v>0</v>
      </c>
      <c r="Z321" s="176">
        <v>0</v>
      </c>
      <c r="AA321" s="176">
        <v>0</v>
      </c>
      <c r="AB321" s="176">
        <v>0</v>
      </c>
      <c r="AC321" s="176">
        <v>0</v>
      </c>
      <c r="AD321" s="176">
        <v>0</v>
      </c>
      <c r="AE321" s="176">
        <v>0</v>
      </c>
      <c r="AF321" s="176">
        <v>0</v>
      </c>
      <c r="AG321" s="176">
        <v>0</v>
      </c>
      <c r="AH321" s="176">
        <v>0</v>
      </c>
      <c r="AI321" s="176">
        <v>0</v>
      </c>
      <c r="AJ321" s="176">
        <v>0</v>
      </c>
      <c r="AK321" s="176">
        <v>0</v>
      </c>
      <c r="AL321" s="176">
        <v>0</v>
      </c>
      <c r="AM321" s="176">
        <v>0</v>
      </c>
      <c r="AN321" s="176">
        <v>0</v>
      </c>
      <c r="AO321" s="176">
        <v>0</v>
      </c>
      <c r="AP321" s="176">
        <v>0</v>
      </c>
      <c r="AQ321" s="176">
        <v>0</v>
      </c>
      <c r="AR321" s="176">
        <v>0</v>
      </c>
    </row>
    <row r="322" spans="1:44" x14ac:dyDescent="0.15">
      <c r="A322" s="171">
        <v>43284</v>
      </c>
      <c r="B322" s="172" t="s">
        <v>767</v>
      </c>
      <c r="C322" s="172" t="s">
        <v>768</v>
      </c>
      <c r="D322" s="172" t="s">
        <v>737</v>
      </c>
      <c r="E322" s="173" t="s">
        <v>46</v>
      </c>
      <c r="F322" s="176">
        <v>0</v>
      </c>
      <c r="G322" s="174">
        <v>0</v>
      </c>
      <c r="H322" s="174">
        <v>0</v>
      </c>
      <c r="I322" s="175">
        <v>0</v>
      </c>
      <c r="J322" s="175">
        <v>0</v>
      </c>
      <c r="K322" s="176">
        <v>0</v>
      </c>
      <c r="L322" s="176">
        <v>0</v>
      </c>
      <c r="M322" s="176">
        <v>0</v>
      </c>
      <c r="N322" s="176">
        <v>0</v>
      </c>
      <c r="O322" s="176">
        <v>0</v>
      </c>
      <c r="P322" s="176">
        <v>0</v>
      </c>
      <c r="Q322" s="176">
        <v>0</v>
      </c>
      <c r="R322" s="176">
        <v>0</v>
      </c>
      <c r="S322" s="176">
        <v>0</v>
      </c>
      <c r="T322" s="176">
        <v>0</v>
      </c>
      <c r="U322" s="176">
        <v>0</v>
      </c>
      <c r="V322" s="176">
        <v>0</v>
      </c>
      <c r="W322" s="176">
        <v>0</v>
      </c>
      <c r="X322" s="176">
        <v>0</v>
      </c>
      <c r="Y322" s="176">
        <v>0</v>
      </c>
      <c r="Z322" s="176">
        <v>0</v>
      </c>
      <c r="AA322" s="176">
        <v>0</v>
      </c>
      <c r="AB322" s="176">
        <v>0</v>
      </c>
      <c r="AC322" s="176">
        <v>0</v>
      </c>
      <c r="AD322" s="176">
        <v>0</v>
      </c>
      <c r="AE322" s="176">
        <v>0</v>
      </c>
      <c r="AF322" s="176">
        <v>0</v>
      </c>
      <c r="AG322" s="176">
        <v>0</v>
      </c>
      <c r="AH322" s="176">
        <v>0</v>
      </c>
      <c r="AI322" s="176">
        <v>0</v>
      </c>
      <c r="AJ322" s="176">
        <v>0</v>
      </c>
      <c r="AK322" s="176">
        <v>0</v>
      </c>
      <c r="AL322" s="176">
        <v>0</v>
      </c>
      <c r="AM322" s="176">
        <v>0</v>
      </c>
      <c r="AN322" s="176">
        <v>0</v>
      </c>
      <c r="AO322" s="176">
        <v>0</v>
      </c>
      <c r="AP322" s="176">
        <v>0</v>
      </c>
      <c r="AQ322" s="176">
        <v>0</v>
      </c>
      <c r="AR322" s="176">
        <v>0</v>
      </c>
    </row>
    <row r="323" spans="1:44" x14ac:dyDescent="0.15">
      <c r="A323" s="171">
        <v>43284</v>
      </c>
      <c r="B323" s="172" t="s">
        <v>747</v>
      </c>
      <c r="C323" s="172" t="s">
        <v>748</v>
      </c>
      <c r="D323" s="172" t="s">
        <v>737</v>
      </c>
      <c r="E323" s="173" t="s">
        <v>46</v>
      </c>
      <c r="F323" s="176">
        <v>0</v>
      </c>
      <c r="G323" s="174">
        <v>0</v>
      </c>
      <c r="H323" s="174">
        <v>0</v>
      </c>
      <c r="I323" s="175">
        <v>0</v>
      </c>
      <c r="J323" s="175">
        <v>0</v>
      </c>
      <c r="K323" s="176">
        <v>0</v>
      </c>
      <c r="L323" s="176">
        <v>0</v>
      </c>
      <c r="M323" s="176">
        <v>0</v>
      </c>
      <c r="N323" s="176">
        <v>0</v>
      </c>
      <c r="O323" s="176">
        <v>0</v>
      </c>
      <c r="P323" s="176">
        <v>0</v>
      </c>
      <c r="Q323" s="176">
        <v>0</v>
      </c>
      <c r="R323" s="176">
        <v>0</v>
      </c>
      <c r="S323" s="176">
        <v>0</v>
      </c>
      <c r="T323" s="176">
        <v>0</v>
      </c>
      <c r="U323" s="176">
        <v>0</v>
      </c>
      <c r="V323" s="176">
        <v>0</v>
      </c>
      <c r="W323" s="176">
        <v>0</v>
      </c>
      <c r="X323" s="176">
        <v>0</v>
      </c>
      <c r="Y323" s="176">
        <v>0</v>
      </c>
      <c r="Z323" s="176">
        <v>0</v>
      </c>
      <c r="AA323" s="176">
        <v>0</v>
      </c>
      <c r="AB323" s="176">
        <v>0</v>
      </c>
      <c r="AC323" s="176">
        <v>0</v>
      </c>
      <c r="AD323" s="176">
        <v>0</v>
      </c>
      <c r="AE323" s="176">
        <v>0</v>
      </c>
      <c r="AF323" s="176">
        <v>0</v>
      </c>
      <c r="AG323" s="176">
        <v>0</v>
      </c>
      <c r="AH323" s="176">
        <v>0</v>
      </c>
      <c r="AI323" s="176">
        <v>0</v>
      </c>
      <c r="AJ323" s="176">
        <v>0</v>
      </c>
      <c r="AK323" s="176">
        <v>0</v>
      </c>
      <c r="AL323" s="176">
        <v>0</v>
      </c>
      <c r="AM323" s="176">
        <v>0</v>
      </c>
      <c r="AN323" s="176">
        <v>0</v>
      </c>
      <c r="AO323" s="176">
        <v>0</v>
      </c>
      <c r="AP323" s="176">
        <v>0</v>
      </c>
      <c r="AQ323" s="176">
        <v>0</v>
      </c>
      <c r="AR323" s="176">
        <v>0</v>
      </c>
    </row>
    <row r="324" spans="1:44" x14ac:dyDescent="0.15">
      <c r="A324" s="171">
        <v>43284</v>
      </c>
      <c r="B324" s="172" t="s">
        <v>239</v>
      </c>
      <c r="C324" s="172" t="s">
        <v>168</v>
      </c>
      <c r="D324" s="172" t="s">
        <v>738</v>
      </c>
      <c r="E324" s="173" t="s">
        <v>732</v>
      </c>
      <c r="F324" s="176">
        <v>17</v>
      </c>
      <c r="G324" s="174">
        <v>0.59</v>
      </c>
      <c r="H324" s="174">
        <v>0</v>
      </c>
      <c r="I324" s="175">
        <v>238.62</v>
      </c>
      <c r="J324" s="175">
        <v>14.04</v>
      </c>
      <c r="K324" s="176">
        <v>0</v>
      </c>
      <c r="L324" s="176">
        <v>0</v>
      </c>
      <c r="M324" s="176">
        <v>0</v>
      </c>
      <c r="N324" s="176">
        <v>0</v>
      </c>
      <c r="O324" s="176">
        <v>0</v>
      </c>
      <c r="P324" s="176">
        <v>0</v>
      </c>
      <c r="Q324" s="176">
        <v>0</v>
      </c>
      <c r="R324" s="176">
        <v>0</v>
      </c>
      <c r="S324" s="176">
        <v>0</v>
      </c>
      <c r="T324" s="176">
        <v>3</v>
      </c>
      <c r="U324" s="176">
        <v>0</v>
      </c>
      <c r="V324" s="176">
        <v>0</v>
      </c>
      <c r="W324" s="176">
        <v>0</v>
      </c>
      <c r="X324" s="176">
        <v>0</v>
      </c>
      <c r="Y324" s="176">
        <v>4</v>
      </c>
      <c r="Z324" s="176">
        <v>0</v>
      </c>
      <c r="AA324" s="176">
        <v>1</v>
      </c>
      <c r="AB324" s="176">
        <v>0</v>
      </c>
      <c r="AC324" s="176">
        <v>0</v>
      </c>
      <c r="AD324" s="176">
        <v>0</v>
      </c>
      <c r="AE324" s="176">
        <v>0</v>
      </c>
      <c r="AF324" s="176">
        <v>0</v>
      </c>
      <c r="AG324" s="176">
        <v>0</v>
      </c>
      <c r="AH324" s="176">
        <v>0</v>
      </c>
      <c r="AI324" s="176">
        <v>3</v>
      </c>
      <c r="AJ324" s="176">
        <v>1</v>
      </c>
      <c r="AK324" s="176">
        <v>2</v>
      </c>
      <c r="AL324" s="176">
        <v>3</v>
      </c>
      <c r="AM324" s="176">
        <v>0</v>
      </c>
      <c r="AN324" s="176">
        <v>0</v>
      </c>
      <c r="AO324" s="176">
        <v>0</v>
      </c>
      <c r="AP324" s="176">
        <v>0</v>
      </c>
      <c r="AQ324" s="176">
        <v>0</v>
      </c>
      <c r="AR324" s="176">
        <v>0</v>
      </c>
    </row>
    <row r="325" spans="1:44" x14ac:dyDescent="0.15">
      <c r="A325" s="171">
        <v>43284</v>
      </c>
      <c r="B325" s="172" t="s">
        <v>225</v>
      </c>
      <c r="C325" s="172" t="s">
        <v>155</v>
      </c>
      <c r="D325" s="172" t="s">
        <v>733</v>
      </c>
      <c r="E325" s="173" t="s">
        <v>732</v>
      </c>
      <c r="F325" s="176">
        <v>15</v>
      </c>
      <c r="G325" s="174">
        <v>0.4</v>
      </c>
      <c r="H325" s="174">
        <v>0</v>
      </c>
      <c r="I325" s="175">
        <v>255.97</v>
      </c>
      <c r="J325" s="175">
        <v>17.059999999999999</v>
      </c>
      <c r="K325" s="176">
        <v>0</v>
      </c>
      <c r="L325" s="176">
        <v>0</v>
      </c>
      <c r="M325" s="176">
        <v>2</v>
      </c>
      <c r="N325" s="176">
        <v>1</v>
      </c>
      <c r="O325" s="176">
        <v>0</v>
      </c>
      <c r="P325" s="176">
        <v>0</v>
      </c>
      <c r="Q325" s="176">
        <v>0</v>
      </c>
      <c r="R325" s="176">
        <v>1</v>
      </c>
      <c r="S325" s="176">
        <v>0</v>
      </c>
      <c r="T325" s="176">
        <v>2</v>
      </c>
      <c r="U325" s="176">
        <v>0</v>
      </c>
      <c r="V325" s="176">
        <v>0</v>
      </c>
      <c r="W325" s="176">
        <v>0</v>
      </c>
      <c r="X325" s="176">
        <v>0</v>
      </c>
      <c r="Y325" s="176">
        <v>3</v>
      </c>
      <c r="Z325" s="176">
        <v>0</v>
      </c>
      <c r="AA325" s="176">
        <v>0</v>
      </c>
      <c r="AB325" s="176">
        <v>0</v>
      </c>
      <c r="AC325" s="176">
        <v>0</v>
      </c>
      <c r="AD325" s="176">
        <v>0</v>
      </c>
      <c r="AE325" s="176">
        <v>0</v>
      </c>
      <c r="AF325" s="176">
        <v>0</v>
      </c>
      <c r="AG325" s="176">
        <v>0</v>
      </c>
      <c r="AH325" s="176">
        <v>0</v>
      </c>
      <c r="AI325" s="176">
        <v>2</v>
      </c>
      <c r="AJ325" s="176">
        <v>0</v>
      </c>
      <c r="AK325" s="176">
        <v>2</v>
      </c>
      <c r="AL325" s="176">
        <v>0</v>
      </c>
      <c r="AM325" s="176">
        <v>0</v>
      </c>
      <c r="AN325" s="176">
        <v>0</v>
      </c>
      <c r="AO325" s="176">
        <v>0</v>
      </c>
      <c r="AP325" s="176">
        <v>2</v>
      </c>
      <c r="AQ325" s="176">
        <v>0</v>
      </c>
      <c r="AR325" s="176">
        <v>0</v>
      </c>
    </row>
    <row r="326" spans="1:44" x14ac:dyDescent="0.15">
      <c r="A326" s="171">
        <v>43284</v>
      </c>
      <c r="B326" s="172" t="s">
        <v>193</v>
      </c>
      <c r="C326" s="172" t="s">
        <v>100</v>
      </c>
      <c r="D326" s="172" t="s">
        <v>749</v>
      </c>
      <c r="E326" s="173" t="s">
        <v>732</v>
      </c>
      <c r="F326" s="176">
        <v>15</v>
      </c>
      <c r="G326" s="174">
        <v>0.33</v>
      </c>
      <c r="H326" s="174">
        <v>0.2</v>
      </c>
      <c r="I326" s="175">
        <v>42.4</v>
      </c>
      <c r="J326" s="175">
        <v>2.83</v>
      </c>
      <c r="K326" s="176">
        <v>0</v>
      </c>
      <c r="L326" s="176">
        <v>0</v>
      </c>
      <c r="M326" s="176">
        <v>0</v>
      </c>
      <c r="N326" s="176">
        <v>0</v>
      </c>
      <c r="O326" s="176">
        <v>0</v>
      </c>
      <c r="P326" s="176">
        <v>1</v>
      </c>
      <c r="Q326" s="176">
        <v>0</v>
      </c>
      <c r="R326" s="176">
        <v>0</v>
      </c>
      <c r="S326" s="176">
        <v>0</v>
      </c>
      <c r="T326" s="176">
        <v>4</v>
      </c>
      <c r="U326" s="176">
        <v>0</v>
      </c>
      <c r="V326" s="176">
        <v>0</v>
      </c>
      <c r="W326" s="176">
        <v>0</v>
      </c>
      <c r="X326" s="176">
        <v>0</v>
      </c>
      <c r="Y326" s="176">
        <v>1</v>
      </c>
      <c r="Z326" s="176">
        <v>0</v>
      </c>
      <c r="AA326" s="176">
        <v>1</v>
      </c>
      <c r="AB326" s="176">
        <v>0</v>
      </c>
      <c r="AC326" s="176">
        <v>0</v>
      </c>
      <c r="AD326" s="176">
        <v>0</v>
      </c>
      <c r="AE326" s="176">
        <v>0</v>
      </c>
      <c r="AF326" s="176">
        <v>0</v>
      </c>
      <c r="AG326" s="176">
        <v>0</v>
      </c>
      <c r="AH326" s="176">
        <v>0</v>
      </c>
      <c r="AI326" s="176">
        <v>5</v>
      </c>
      <c r="AJ326" s="176">
        <v>0</v>
      </c>
      <c r="AK326" s="176">
        <v>0</v>
      </c>
      <c r="AL326" s="176">
        <v>1</v>
      </c>
      <c r="AM326" s="176">
        <v>0</v>
      </c>
      <c r="AN326" s="176">
        <v>0</v>
      </c>
      <c r="AO326" s="176">
        <v>0</v>
      </c>
      <c r="AP326" s="176">
        <v>2</v>
      </c>
      <c r="AQ326" s="176">
        <v>0</v>
      </c>
      <c r="AR326" s="176">
        <v>0</v>
      </c>
    </row>
    <row r="327" spans="1:44" x14ac:dyDescent="0.15">
      <c r="A327" s="171">
        <v>43284</v>
      </c>
      <c r="B327" s="172" t="s">
        <v>261</v>
      </c>
      <c r="C327" s="172" t="s">
        <v>790</v>
      </c>
      <c r="D327" s="172" t="s">
        <v>749</v>
      </c>
      <c r="E327" s="173" t="s">
        <v>785</v>
      </c>
      <c r="F327" s="176">
        <v>9</v>
      </c>
      <c r="G327" s="174">
        <v>1</v>
      </c>
      <c r="H327" s="174">
        <v>0.22</v>
      </c>
      <c r="I327" s="175">
        <v>45.43</v>
      </c>
      <c r="J327" s="175">
        <v>5.05</v>
      </c>
      <c r="K327" s="176">
        <v>0</v>
      </c>
      <c r="L327" s="176">
        <v>0</v>
      </c>
      <c r="M327" s="176">
        <v>0</v>
      </c>
      <c r="N327" s="176">
        <v>0</v>
      </c>
      <c r="O327" s="176">
        <v>0</v>
      </c>
      <c r="P327" s="176">
        <v>0</v>
      </c>
      <c r="Q327" s="176">
        <v>0</v>
      </c>
      <c r="R327" s="176">
        <v>0</v>
      </c>
      <c r="S327" s="176">
        <v>0</v>
      </c>
      <c r="T327" s="176">
        <v>4</v>
      </c>
      <c r="U327" s="176">
        <v>0</v>
      </c>
      <c r="V327" s="176">
        <v>0</v>
      </c>
      <c r="W327" s="176">
        <v>0</v>
      </c>
      <c r="X327" s="176">
        <v>0</v>
      </c>
      <c r="Y327" s="176">
        <v>2</v>
      </c>
      <c r="Z327" s="176">
        <v>0</v>
      </c>
      <c r="AA327" s="176">
        <v>0</v>
      </c>
      <c r="AB327" s="176">
        <v>0</v>
      </c>
      <c r="AC327" s="176">
        <v>0</v>
      </c>
      <c r="AD327" s="176">
        <v>0</v>
      </c>
      <c r="AE327" s="176">
        <v>0</v>
      </c>
      <c r="AF327" s="176">
        <v>0</v>
      </c>
      <c r="AG327" s="176">
        <v>0</v>
      </c>
      <c r="AH327" s="176">
        <v>0</v>
      </c>
      <c r="AI327" s="176">
        <v>1</v>
      </c>
      <c r="AJ327" s="176">
        <v>0</v>
      </c>
      <c r="AK327" s="176">
        <v>1</v>
      </c>
      <c r="AL327" s="176">
        <v>0</v>
      </c>
      <c r="AM327" s="176">
        <v>0</v>
      </c>
      <c r="AN327" s="176">
        <v>0</v>
      </c>
      <c r="AO327" s="176">
        <v>0</v>
      </c>
      <c r="AP327" s="176">
        <v>1</v>
      </c>
      <c r="AQ327" s="176">
        <v>0</v>
      </c>
      <c r="AR327" s="176">
        <v>0</v>
      </c>
    </row>
    <row r="328" spans="1:44" x14ac:dyDescent="0.15">
      <c r="A328" s="171">
        <v>43284</v>
      </c>
      <c r="B328" s="172" t="s">
        <v>213</v>
      </c>
      <c r="C328" s="172" t="s">
        <v>124</v>
      </c>
      <c r="D328" s="172" t="s">
        <v>738</v>
      </c>
      <c r="E328" s="173" t="s">
        <v>732</v>
      </c>
      <c r="F328" s="176">
        <v>18</v>
      </c>
      <c r="G328" s="174">
        <v>0.83</v>
      </c>
      <c r="H328" s="174">
        <v>7.0000000000000007E-2</v>
      </c>
      <c r="I328" s="175">
        <v>254.98</v>
      </c>
      <c r="J328" s="175">
        <v>14.17</v>
      </c>
      <c r="K328" s="176">
        <v>0</v>
      </c>
      <c r="L328" s="176">
        <v>0</v>
      </c>
      <c r="M328" s="176">
        <v>0</v>
      </c>
      <c r="N328" s="176">
        <v>4</v>
      </c>
      <c r="O328" s="176">
        <v>0</v>
      </c>
      <c r="P328" s="176">
        <v>0</v>
      </c>
      <c r="Q328" s="176">
        <v>0</v>
      </c>
      <c r="R328" s="176">
        <v>0</v>
      </c>
      <c r="S328" s="176">
        <v>0</v>
      </c>
      <c r="T328" s="176">
        <v>3</v>
      </c>
      <c r="U328" s="176">
        <v>0</v>
      </c>
      <c r="V328" s="176">
        <v>0</v>
      </c>
      <c r="W328" s="176">
        <v>1</v>
      </c>
      <c r="X328" s="176">
        <v>0</v>
      </c>
      <c r="Y328" s="176">
        <v>5</v>
      </c>
      <c r="Z328" s="176">
        <v>0</v>
      </c>
      <c r="AA328" s="176">
        <v>0</v>
      </c>
      <c r="AB328" s="176">
        <v>0</v>
      </c>
      <c r="AC328" s="176">
        <v>0</v>
      </c>
      <c r="AD328" s="176">
        <v>0</v>
      </c>
      <c r="AE328" s="176">
        <v>0</v>
      </c>
      <c r="AF328" s="176">
        <v>0</v>
      </c>
      <c r="AG328" s="176">
        <v>0</v>
      </c>
      <c r="AH328" s="176">
        <v>0</v>
      </c>
      <c r="AI328" s="176">
        <v>3</v>
      </c>
      <c r="AJ328" s="176">
        <v>0</v>
      </c>
      <c r="AK328" s="176">
        <v>1</v>
      </c>
      <c r="AL328" s="176">
        <v>1</v>
      </c>
      <c r="AM328" s="176">
        <v>0</v>
      </c>
      <c r="AN328" s="176">
        <v>0</v>
      </c>
      <c r="AO328" s="176">
        <v>0</v>
      </c>
      <c r="AP328" s="176">
        <v>0</v>
      </c>
      <c r="AQ328" s="176">
        <v>0</v>
      </c>
      <c r="AR328" s="176">
        <v>0</v>
      </c>
    </row>
    <row r="329" spans="1:44" x14ac:dyDescent="0.15">
      <c r="A329" s="171">
        <v>43284</v>
      </c>
      <c r="B329" s="172" t="s">
        <v>226</v>
      </c>
      <c r="C329" s="172" t="s">
        <v>94</v>
      </c>
      <c r="D329" s="172" t="s">
        <v>740</v>
      </c>
      <c r="E329" s="173" t="s">
        <v>732</v>
      </c>
      <c r="F329" s="176">
        <v>18</v>
      </c>
      <c r="G329" s="174">
        <v>1</v>
      </c>
      <c r="H329" s="174">
        <v>0.06</v>
      </c>
      <c r="I329" s="175">
        <v>228.19</v>
      </c>
      <c r="J329" s="175">
        <v>12.68</v>
      </c>
      <c r="K329" s="176">
        <v>0</v>
      </c>
      <c r="L329" s="176">
        <v>0</v>
      </c>
      <c r="M329" s="176">
        <v>3</v>
      </c>
      <c r="N329" s="176">
        <v>2</v>
      </c>
      <c r="O329" s="176">
        <v>0</v>
      </c>
      <c r="P329" s="176">
        <v>1</v>
      </c>
      <c r="Q329" s="176">
        <v>0</v>
      </c>
      <c r="R329" s="176">
        <v>0</v>
      </c>
      <c r="S329" s="176">
        <v>0</v>
      </c>
      <c r="T329" s="176">
        <v>3</v>
      </c>
      <c r="U329" s="176">
        <v>0</v>
      </c>
      <c r="V329" s="176">
        <v>0</v>
      </c>
      <c r="W329" s="176">
        <v>0</v>
      </c>
      <c r="X329" s="176">
        <v>0</v>
      </c>
      <c r="Y329" s="176">
        <v>6</v>
      </c>
      <c r="Z329" s="176">
        <v>0</v>
      </c>
      <c r="AA329" s="176">
        <v>0</v>
      </c>
      <c r="AB329" s="176">
        <v>0</v>
      </c>
      <c r="AC329" s="176">
        <v>0</v>
      </c>
      <c r="AD329" s="176">
        <v>0</v>
      </c>
      <c r="AE329" s="176">
        <v>0</v>
      </c>
      <c r="AF329" s="176">
        <v>0</v>
      </c>
      <c r="AG329" s="176">
        <v>0</v>
      </c>
      <c r="AH329" s="176">
        <v>0</v>
      </c>
      <c r="AI329" s="176">
        <v>2</v>
      </c>
      <c r="AJ329" s="176">
        <v>0</v>
      </c>
      <c r="AK329" s="176">
        <v>1</v>
      </c>
      <c r="AL329" s="176">
        <v>0</v>
      </c>
      <c r="AM329" s="176">
        <v>0</v>
      </c>
      <c r="AN329" s="176">
        <v>0</v>
      </c>
      <c r="AO329" s="176">
        <v>0</v>
      </c>
      <c r="AP329" s="176">
        <v>0</v>
      </c>
      <c r="AQ329" s="176">
        <v>0</v>
      </c>
      <c r="AR329" s="176">
        <v>0</v>
      </c>
    </row>
    <row r="330" spans="1:44" x14ac:dyDescent="0.15">
      <c r="A330" s="171">
        <v>43284</v>
      </c>
      <c r="B330" s="172" t="s">
        <v>238</v>
      </c>
      <c r="C330" s="172" t="s">
        <v>169</v>
      </c>
      <c r="D330" s="172" t="s">
        <v>749</v>
      </c>
      <c r="E330" s="173" t="s">
        <v>732</v>
      </c>
      <c r="F330" s="176">
        <v>18</v>
      </c>
      <c r="G330" s="174">
        <v>0.78</v>
      </c>
      <c r="H330" s="174">
        <v>7.0000000000000007E-2</v>
      </c>
      <c r="I330" s="175">
        <v>238.37</v>
      </c>
      <c r="J330" s="175">
        <v>13.24</v>
      </c>
      <c r="K330" s="176">
        <v>0</v>
      </c>
      <c r="L330" s="176">
        <v>0</v>
      </c>
      <c r="M330" s="176">
        <v>0</v>
      </c>
      <c r="N330" s="176">
        <v>3</v>
      </c>
      <c r="O330" s="176">
        <v>0</v>
      </c>
      <c r="P330" s="176">
        <v>1</v>
      </c>
      <c r="Q330" s="176">
        <v>0</v>
      </c>
      <c r="R330" s="176">
        <v>0</v>
      </c>
      <c r="S330" s="176">
        <v>0</v>
      </c>
      <c r="T330" s="176">
        <v>5</v>
      </c>
      <c r="U330" s="176">
        <v>0</v>
      </c>
      <c r="V330" s="176">
        <v>0</v>
      </c>
      <c r="W330" s="176">
        <v>0</v>
      </c>
      <c r="X330" s="176">
        <v>0</v>
      </c>
      <c r="Y330" s="176">
        <v>3</v>
      </c>
      <c r="Z330" s="176">
        <v>0</v>
      </c>
      <c r="AA330" s="176">
        <v>0</v>
      </c>
      <c r="AB330" s="176">
        <v>0</v>
      </c>
      <c r="AC330" s="176">
        <v>0</v>
      </c>
      <c r="AD330" s="176">
        <v>0</v>
      </c>
      <c r="AE330" s="176">
        <v>0</v>
      </c>
      <c r="AF330" s="176">
        <v>0</v>
      </c>
      <c r="AG330" s="176">
        <v>0</v>
      </c>
      <c r="AH330" s="176">
        <v>0</v>
      </c>
      <c r="AI330" s="176">
        <v>2</v>
      </c>
      <c r="AJ330" s="176">
        <v>0</v>
      </c>
      <c r="AK330" s="176">
        <v>1</v>
      </c>
      <c r="AL330" s="176">
        <v>1</v>
      </c>
      <c r="AM330" s="176">
        <v>0</v>
      </c>
      <c r="AN330" s="176">
        <v>0</v>
      </c>
      <c r="AO330" s="176">
        <v>0</v>
      </c>
      <c r="AP330" s="176">
        <v>2</v>
      </c>
      <c r="AQ330" s="176">
        <v>0</v>
      </c>
      <c r="AR330" s="176">
        <v>0</v>
      </c>
    </row>
    <row r="331" spans="1:44" x14ac:dyDescent="0.15">
      <c r="A331" s="171">
        <v>43284</v>
      </c>
      <c r="B331" s="172" t="s">
        <v>317</v>
      </c>
      <c r="C331" s="172" t="s">
        <v>318</v>
      </c>
      <c r="D331" s="172" t="s">
        <v>745</v>
      </c>
      <c r="E331" s="173" t="s">
        <v>732</v>
      </c>
      <c r="F331" s="176">
        <v>22</v>
      </c>
      <c r="G331" s="174">
        <v>0.41</v>
      </c>
      <c r="H331" s="174">
        <v>0</v>
      </c>
      <c r="I331" s="175">
        <v>224.18</v>
      </c>
      <c r="J331" s="175">
        <v>10.19</v>
      </c>
      <c r="K331" s="176">
        <v>0</v>
      </c>
      <c r="L331" s="176">
        <v>0</v>
      </c>
      <c r="M331" s="176">
        <v>0</v>
      </c>
      <c r="N331" s="176">
        <v>0</v>
      </c>
      <c r="O331" s="176">
        <v>0</v>
      </c>
      <c r="P331" s="176">
        <v>0</v>
      </c>
      <c r="Q331" s="176">
        <v>0</v>
      </c>
      <c r="R331" s="176">
        <v>0</v>
      </c>
      <c r="S331" s="176">
        <v>0</v>
      </c>
      <c r="T331" s="176">
        <v>0</v>
      </c>
      <c r="U331" s="176">
        <v>0</v>
      </c>
      <c r="V331" s="176">
        <v>0</v>
      </c>
      <c r="W331" s="176">
        <v>0</v>
      </c>
      <c r="X331" s="176">
        <v>0</v>
      </c>
      <c r="Y331" s="176">
        <v>0</v>
      </c>
      <c r="Z331" s="176">
        <v>0</v>
      </c>
      <c r="AA331" s="176">
        <v>0</v>
      </c>
      <c r="AB331" s="176">
        <v>0</v>
      </c>
      <c r="AC331" s="176">
        <v>0</v>
      </c>
      <c r="AD331" s="176">
        <v>1</v>
      </c>
      <c r="AE331" s="176">
        <v>0</v>
      </c>
      <c r="AF331" s="176">
        <v>0</v>
      </c>
      <c r="AG331" s="176">
        <v>0</v>
      </c>
      <c r="AH331" s="176">
        <v>0</v>
      </c>
      <c r="AI331" s="176">
        <v>0</v>
      </c>
      <c r="AJ331" s="176">
        <v>0</v>
      </c>
      <c r="AK331" s="176">
        <v>0</v>
      </c>
      <c r="AL331" s="176">
        <v>0</v>
      </c>
      <c r="AM331" s="176">
        <v>21</v>
      </c>
      <c r="AN331" s="176">
        <v>0</v>
      </c>
      <c r="AO331" s="176">
        <v>0</v>
      </c>
      <c r="AP331" s="176">
        <v>0</v>
      </c>
      <c r="AQ331" s="176">
        <v>0</v>
      </c>
      <c r="AR331" s="176">
        <v>0</v>
      </c>
    </row>
    <row r="332" spans="1:44" x14ac:dyDescent="0.15">
      <c r="A332" s="171">
        <v>43284</v>
      </c>
      <c r="B332" s="172" t="s">
        <v>200</v>
      </c>
      <c r="C332" s="172" t="s">
        <v>149</v>
      </c>
      <c r="D332" s="172" t="s">
        <v>740</v>
      </c>
      <c r="E332" s="173" t="s">
        <v>732</v>
      </c>
      <c r="F332" s="176">
        <v>21</v>
      </c>
      <c r="G332" s="174">
        <v>1</v>
      </c>
      <c r="H332" s="174">
        <v>0.1</v>
      </c>
      <c r="I332" s="175">
        <v>246.41</v>
      </c>
      <c r="J332" s="175">
        <v>11.73</v>
      </c>
      <c r="K332" s="176">
        <v>0</v>
      </c>
      <c r="L332" s="176">
        <v>0</v>
      </c>
      <c r="M332" s="176">
        <v>2</v>
      </c>
      <c r="N332" s="176">
        <v>6</v>
      </c>
      <c r="O332" s="176">
        <v>0</v>
      </c>
      <c r="P332" s="176">
        <v>0</v>
      </c>
      <c r="Q332" s="176">
        <v>0</v>
      </c>
      <c r="R332" s="176">
        <v>0</v>
      </c>
      <c r="S332" s="176">
        <v>0</v>
      </c>
      <c r="T332" s="176">
        <v>5</v>
      </c>
      <c r="U332" s="176">
        <v>0</v>
      </c>
      <c r="V332" s="176">
        <v>0</v>
      </c>
      <c r="W332" s="176">
        <v>0</v>
      </c>
      <c r="X332" s="176">
        <v>0</v>
      </c>
      <c r="Y332" s="176">
        <v>3</v>
      </c>
      <c r="Z332" s="176">
        <v>0</v>
      </c>
      <c r="AA332" s="176">
        <v>1</v>
      </c>
      <c r="AB332" s="176">
        <v>0</v>
      </c>
      <c r="AC332" s="176">
        <v>0</v>
      </c>
      <c r="AD332" s="176">
        <v>0</v>
      </c>
      <c r="AE332" s="176">
        <v>0</v>
      </c>
      <c r="AF332" s="176">
        <v>0</v>
      </c>
      <c r="AG332" s="176">
        <v>0</v>
      </c>
      <c r="AH332" s="176">
        <v>0</v>
      </c>
      <c r="AI332" s="176">
        <v>1</v>
      </c>
      <c r="AJ332" s="176">
        <v>0</v>
      </c>
      <c r="AK332" s="176">
        <v>2</v>
      </c>
      <c r="AL332" s="176">
        <v>1</v>
      </c>
      <c r="AM332" s="176">
        <v>0</v>
      </c>
      <c r="AN332" s="176">
        <v>0</v>
      </c>
      <c r="AO332" s="176">
        <v>0</v>
      </c>
      <c r="AP332" s="176">
        <v>0</v>
      </c>
      <c r="AQ332" s="176">
        <v>0</v>
      </c>
      <c r="AR332" s="176">
        <v>0</v>
      </c>
    </row>
    <row r="333" spans="1:44" x14ac:dyDescent="0.15">
      <c r="A333" s="171">
        <v>43284</v>
      </c>
      <c r="B333" s="172" t="s">
        <v>187</v>
      </c>
      <c r="C333" s="172" t="s">
        <v>95</v>
      </c>
      <c r="D333" s="172" t="s">
        <v>734</v>
      </c>
      <c r="E333" s="173" t="s">
        <v>732</v>
      </c>
      <c r="F333" s="176">
        <v>20</v>
      </c>
      <c r="G333" s="174">
        <v>0.9</v>
      </c>
      <c r="H333" s="174">
        <v>0.06</v>
      </c>
      <c r="I333" s="175">
        <v>1042.92</v>
      </c>
      <c r="J333" s="175">
        <v>52.15</v>
      </c>
      <c r="K333" s="176">
        <v>0</v>
      </c>
      <c r="L333" s="176">
        <v>0</v>
      </c>
      <c r="M333" s="176">
        <v>3</v>
      </c>
      <c r="N333" s="176">
        <v>0</v>
      </c>
      <c r="O333" s="176">
        <v>0</v>
      </c>
      <c r="P333" s="176">
        <v>0</v>
      </c>
      <c r="Q333" s="176">
        <v>0</v>
      </c>
      <c r="R333" s="176">
        <v>0</v>
      </c>
      <c r="S333" s="176">
        <v>0</v>
      </c>
      <c r="T333" s="176">
        <v>4</v>
      </c>
      <c r="U333" s="176">
        <v>0</v>
      </c>
      <c r="V333" s="176">
        <v>0</v>
      </c>
      <c r="W333" s="176">
        <v>0</v>
      </c>
      <c r="X333" s="176">
        <v>0</v>
      </c>
      <c r="Y333" s="176">
        <v>4</v>
      </c>
      <c r="Z333" s="176">
        <v>0</v>
      </c>
      <c r="AA333" s="176">
        <v>0</v>
      </c>
      <c r="AB333" s="176">
        <v>0</v>
      </c>
      <c r="AC333" s="176">
        <v>0</v>
      </c>
      <c r="AD333" s="176">
        <v>0</v>
      </c>
      <c r="AE333" s="176">
        <v>0</v>
      </c>
      <c r="AF333" s="176">
        <v>0</v>
      </c>
      <c r="AG333" s="176">
        <v>0</v>
      </c>
      <c r="AH333" s="176">
        <v>0</v>
      </c>
      <c r="AI333" s="176">
        <v>4</v>
      </c>
      <c r="AJ333" s="176">
        <v>0</v>
      </c>
      <c r="AK333" s="176">
        <v>1</v>
      </c>
      <c r="AL333" s="176">
        <v>1</v>
      </c>
      <c r="AM333" s="176">
        <v>0</v>
      </c>
      <c r="AN333" s="176">
        <v>0</v>
      </c>
      <c r="AO333" s="176">
        <v>0</v>
      </c>
      <c r="AP333" s="176">
        <v>3</v>
      </c>
      <c r="AQ333" s="176">
        <v>0</v>
      </c>
      <c r="AR333" s="176">
        <v>0</v>
      </c>
    </row>
    <row r="334" spans="1:44" x14ac:dyDescent="0.15">
      <c r="A334" s="171">
        <v>43284</v>
      </c>
      <c r="B334" s="172" t="s">
        <v>254</v>
      </c>
      <c r="C334" s="172" t="s">
        <v>116</v>
      </c>
      <c r="D334" s="172" t="s">
        <v>742</v>
      </c>
      <c r="E334" s="173" t="s">
        <v>785</v>
      </c>
      <c r="F334" s="176">
        <v>9</v>
      </c>
      <c r="G334" s="174">
        <v>1</v>
      </c>
      <c r="H334" s="174">
        <v>0.33</v>
      </c>
      <c r="I334" s="175">
        <v>119.34</v>
      </c>
      <c r="J334" s="175">
        <v>13.26</v>
      </c>
      <c r="K334" s="176">
        <v>0</v>
      </c>
      <c r="L334" s="176">
        <v>0</v>
      </c>
      <c r="M334" s="176">
        <v>1</v>
      </c>
      <c r="N334" s="176">
        <v>2</v>
      </c>
      <c r="O334" s="176">
        <v>0</v>
      </c>
      <c r="P334" s="176">
        <v>0</v>
      </c>
      <c r="Q334" s="176">
        <v>0</v>
      </c>
      <c r="R334" s="176">
        <v>0</v>
      </c>
      <c r="S334" s="176">
        <v>0</v>
      </c>
      <c r="T334" s="176">
        <v>1</v>
      </c>
      <c r="U334" s="176">
        <v>0</v>
      </c>
      <c r="V334" s="176">
        <v>0</v>
      </c>
      <c r="W334" s="176">
        <v>0</v>
      </c>
      <c r="X334" s="176">
        <v>0</v>
      </c>
      <c r="Y334" s="176">
        <v>0</v>
      </c>
      <c r="Z334" s="176">
        <v>0</v>
      </c>
      <c r="AA334" s="176">
        <v>1</v>
      </c>
      <c r="AB334" s="176">
        <v>0</v>
      </c>
      <c r="AC334" s="176">
        <v>0</v>
      </c>
      <c r="AD334" s="176">
        <v>0</v>
      </c>
      <c r="AE334" s="176">
        <v>0</v>
      </c>
      <c r="AF334" s="176">
        <v>0</v>
      </c>
      <c r="AG334" s="176">
        <v>0</v>
      </c>
      <c r="AH334" s="176">
        <v>0</v>
      </c>
      <c r="AI334" s="176">
        <v>2</v>
      </c>
      <c r="AJ334" s="176">
        <v>0</v>
      </c>
      <c r="AK334" s="176">
        <v>2</v>
      </c>
      <c r="AL334" s="176">
        <v>0</v>
      </c>
      <c r="AM334" s="176">
        <v>0</v>
      </c>
      <c r="AN334" s="176">
        <v>0</v>
      </c>
      <c r="AO334" s="176">
        <v>0</v>
      </c>
      <c r="AP334" s="176">
        <v>0</v>
      </c>
      <c r="AQ334" s="176">
        <v>0</v>
      </c>
      <c r="AR334" s="176">
        <v>0</v>
      </c>
    </row>
    <row r="335" spans="1:44" x14ac:dyDescent="0.15">
      <c r="A335" s="171">
        <v>43284</v>
      </c>
      <c r="B335" s="172" t="s">
        <v>191</v>
      </c>
      <c r="C335" s="172" t="s">
        <v>129</v>
      </c>
      <c r="D335" s="172" t="s">
        <v>729</v>
      </c>
      <c r="E335" s="173" t="s">
        <v>732</v>
      </c>
      <c r="F335" s="176">
        <v>19</v>
      </c>
      <c r="G335" s="174">
        <v>0.95</v>
      </c>
      <c r="H335" s="174">
        <v>0.06</v>
      </c>
      <c r="I335" s="175">
        <v>224.37</v>
      </c>
      <c r="J335" s="175">
        <v>11.81</v>
      </c>
      <c r="K335" s="176">
        <v>0</v>
      </c>
      <c r="L335" s="176">
        <v>0</v>
      </c>
      <c r="M335" s="176">
        <v>1</v>
      </c>
      <c r="N335" s="176">
        <v>2</v>
      </c>
      <c r="O335" s="176">
        <v>0</v>
      </c>
      <c r="P335" s="176">
        <v>0</v>
      </c>
      <c r="Q335" s="176">
        <v>0</v>
      </c>
      <c r="R335" s="176">
        <v>1</v>
      </c>
      <c r="S335" s="176">
        <v>0</v>
      </c>
      <c r="T335" s="176">
        <v>2</v>
      </c>
      <c r="U335" s="176">
        <v>0</v>
      </c>
      <c r="V335" s="176">
        <v>0</v>
      </c>
      <c r="W335" s="176">
        <v>0</v>
      </c>
      <c r="X335" s="176">
        <v>0</v>
      </c>
      <c r="Y335" s="176">
        <v>5</v>
      </c>
      <c r="Z335" s="176">
        <v>0</v>
      </c>
      <c r="AA335" s="176">
        <v>0</v>
      </c>
      <c r="AB335" s="176">
        <v>0</v>
      </c>
      <c r="AC335" s="176">
        <v>0</v>
      </c>
      <c r="AD335" s="176">
        <v>0</v>
      </c>
      <c r="AE335" s="176">
        <v>0</v>
      </c>
      <c r="AF335" s="176">
        <v>0</v>
      </c>
      <c r="AG335" s="176">
        <v>0</v>
      </c>
      <c r="AH335" s="176">
        <v>0</v>
      </c>
      <c r="AI335" s="176">
        <v>5</v>
      </c>
      <c r="AJ335" s="176">
        <v>0</v>
      </c>
      <c r="AK335" s="176">
        <v>1</v>
      </c>
      <c r="AL335" s="176">
        <v>2</v>
      </c>
      <c r="AM335" s="176">
        <v>0</v>
      </c>
      <c r="AN335" s="176">
        <v>0</v>
      </c>
      <c r="AO335" s="176">
        <v>0</v>
      </c>
      <c r="AP335" s="176">
        <v>0</v>
      </c>
      <c r="AQ335" s="176">
        <v>0</v>
      </c>
      <c r="AR335" s="176">
        <v>0</v>
      </c>
    </row>
    <row r="336" spans="1:44" x14ac:dyDescent="0.15">
      <c r="A336" s="171">
        <v>43284</v>
      </c>
      <c r="B336" s="172" t="s">
        <v>206</v>
      </c>
      <c r="C336" s="172" t="s">
        <v>167</v>
      </c>
      <c r="D336" s="172" t="s">
        <v>752</v>
      </c>
      <c r="E336" s="173" t="s">
        <v>739</v>
      </c>
      <c r="F336" s="176">
        <v>19</v>
      </c>
      <c r="G336" s="174">
        <v>0.74</v>
      </c>
      <c r="H336" s="174">
        <v>0</v>
      </c>
      <c r="I336" s="175">
        <v>314.08999999999997</v>
      </c>
      <c r="J336" s="175">
        <v>16.53</v>
      </c>
      <c r="K336" s="176">
        <v>0</v>
      </c>
      <c r="L336" s="176">
        <v>0</v>
      </c>
      <c r="M336" s="176">
        <v>0</v>
      </c>
      <c r="N336" s="176">
        <v>2</v>
      </c>
      <c r="O336" s="176">
        <v>0</v>
      </c>
      <c r="P336" s="176">
        <v>1</v>
      </c>
      <c r="Q336" s="176">
        <v>0</v>
      </c>
      <c r="R336" s="176">
        <v>0</v>
      </c>
      <c r="S336" s="176">
        <v>0</v>
      </c>
      <c r="T336" s="176">
        <v>7</v>
      </c>
      <c r="U336" s="176">
        <v>0</v>
      </c>
      <c r="V336" s="176">
        <v>0</v>
      </c>
      <c r="W336" s="176">
        <v>0</v>
      </c>
      <c r="X336" s="176">
        <v>0</v>
      </c>
      <c r="Y336" s="176">
        <v>3</v>
      </c>
      <c r="Z336" s="176">
        <v>0</v>
      </c>
      <c r="AA336" s="176">
        <v>1</v>
      </c>
      <c r="AB336" s="176">
        <v>0</v>
      </c>
      <c r="AC336" s="176">
        <v>0</v>
      </c>
      <c r="AD336" s="176">
        <v>0</v>
      </c>
      <c r="AE336" s="176">
        <v>0</v>
      </c>
      <c r="AF336" s="176">
        <v>0</v>
      </c>
      <c r="AG336" s="176">
        <v>0</v>
      </c>
      <c r="AH336" s="176">
        <v>0</v>
      </c>
      <c r="AI336" s="176">
        <v>1</v>
      </c>
      <c r="AJ336" s="176">
        <v>0</v>
      </c>
      <c r="AK336" s="176">
        <v>1</v>
      </c>
      <c r="AL336" s="176">
        <v>2</v>
      </c>
      <c r="AM336" s="176">
        <v>0</v>
      </c>
      <c r="AN336" s="176">
        <v>0</v>
      </c>
      <c r="AO336" s="176">
        <v>0</v>
      </c>
      <c r="AP336" s="176">
        <v>1</v>
      </c>
      <c r="AQ336" s="176">
        <v>0</v>
      </c>
      <c r="AR336" s="176">
        <v>0</v>
      </c>
    </row>
    <row r="337" spans="1:44" x14ac:dyDescent="0.15">
      <c r="A337" s="171">
        <v>43284</v>
      </c>
      <c r="B337" s="172" t="s">
        <v>338</v>
      </c>
      <c r="C337" s="172" t="s">
        <v>339</v>
      </c>
      <c r="D337" s="172" t="s">
        <v>749</v>
      </c>
      <c r="E337" s="173" t="s">
        <v>46</v>
      </c>
      <c r="F337" s="176">
        <v>0</v>
      </c>
      <c r="G337" s="174">
        <v>0</v>
      </c>
      <c r="H337" s="174">
        <v>0</v>
      </c>
      <c r="I337" s="175">
        <v>0</v>
      </c>
      <c r="J337" s="175">
        <v>0</v>
      </c>
      <c r="K337" s="176">
        <v>0</v>
      </c>
      <c r="L337" s="176">
        <v>0</v>
      </c>
      <c r="M337" s="176">
        <v>0</v>
      </c>
      <c r="N337" s="176">
        <v>0</v>
      </c>
      <c r="O337" s="176">
        <v>0</v>
      </c>
      <c r="P337" s="176">
        <v>0</v>
      </c>
      <c r="Q337" s="176">
        <v>0</v>
      </c>
      <c r="R337" s="176">
        <v>0</v>
      </c>
      <c r="S337" s="176">
        <v>0</v>
      </c>
      <c r="T337" s="176">
        <v>0</v>
      </c>
      <c r="U337" s="176">
        <v>0</v>
      </c>
      <c r="V337" s="176">
        <v>0</v>
      </c>
      <c r="W337" s="176">
        <v>0</v>
      </c>
      <c r="X337" s="176">
        <v>0</v>
      </c>
      <c r="Y337" s="176">
        <v>0</v>
      </c>
      <c r="Z337" s="176">
        <v>0</v>
      </c>
      <c r="AA337" s="176">
        <v>0</v>
      </c>
      <c r="AB337" s="176">
        <v>0</v>
      </c>
      <c r="AC337" s="176">
        <v>0</v>
      </c>
      <c r="AD337" s="176">
        <v>0</v>
      </c>
      <c r="AE337" s="176">
        <v>0</v>
      </c>
      <c r="AF337" s="176">
        <v>0</v>
      </c>
      <c r="AG337" s="176">
        <v>0</v>
      </c>
      <c r="AH337" s="176">
        <v>0</v>
      </c>
      <c r="AI337" s="176">
        <v>0</v>
      </c>
      <c r="AJ337" s="176">
        <v>0</v>
      </c>
      <c r="AK337" s="176">
        <v>0</v>
      </c>
      <c r="AL337" s="176">
        <v>0</v>
      </c>
      <c r="AM337" s="176">
        <v>0</v>
      </c>
      <c r="AN337" s="176">
        <v>0</v>
      </c>
      <c r="AO337" s="176">
        <v>0</v>
      </c>
      <c r="AP337" s="176">
        <v>0</v>
      </c>
      <c r="AQ337" s="176">
        <v>0</v>
      </c>
      <c r="AR337" s="176">
        <v>0</v>
      </c>
    </row>
    <row r="338" spans="1:44" x14ac:dyDescent="0.15">
      <c r="A338" s="171">
        <v>43284</v>
      </c>
      <c r="B338" s="172" t="s">
        <v>201</v>
      </c>
      <c r="C338" s="172" t="s">
        <v>126</v>
      </c>
      <c r="D338" s="172" t="s">
        <v>752</v>
      </c>
      <c r="E338" s="173" t="s">
        <v>732</v>
      </c>
      <c r="F338" s="176">
        <v>20</v>
      </c>
      <c r="G338" s="174">
        <v>0.45</v>
      </c>
      <c r="H338" s="174">
        <v>0.11</v>
      </c>
      <c r="I338" s="175">
        <v>272.69</v>
      </c>
      <c r="J338" s="175">
        <v>13.63</v>
      </c>
      <c r="K338" s="176">
        <v>0</v>
      </c>
      <c r="L338" s="176">
        <v>0</v>
      </c>
      <c r="M338" s="176">
        <v>1</v>
      </c>
      <c r="N338" s="176">
        <v>1</v>
      </c>
      <c r="O338" s="176">
        <v>0</v>
      </c>
      <c r="P338" s="176">
        <v>0</v>
      </c>
      <c r="Q338" s="176">
        <v>0</v>
      </c>
      <c r="R338" s="176">
        <v>0</v>
      </c>
      <c r="S338" s="176">
        <v>0</v>
      </c>
      <c r="T338" s="176">
        <v>2</v>
      </c>
      <c r="U338" s="176">
        <v>0</v>
      </c>
      <c r="V338" s="176">
        <v>0</v>
      </c>
      <c r="W338" s="176">
        <v>2</v>
      </c>
      <c r="X338" s="176">
        <v>0</v>
      </c>
      <c r="Y338" s="176">
        <v>6</v>
      </c>
      <c r="Z338" s="176">
        <v>0</v>
      </c>
      <c r="AA338" s="176">
        <v>0</v>
      </c>
      <c r="AB338" s="176">
        <v>0</v>
      </c>
      <c r="AC338" s="176">
        <v>0</v>
      </c>
      <c r="AD338" s="176">
        <v>0</v>
      </c>
      <c r="AE338" s="176">
        <v>0</v>
      </c>
      <c r="AF338" s="176">
        <v>0</v>
      </c>
      <c r="AG338" s="176">
        <v>0</v>
      </c>
      <c r="AH338" s="176">
        <v>0</v>
      </c>
      <c r="AI338" s="176">
        <v>4</v>
      </c>
      <c r="AJ338" s="176">
        <v>0</v>
      </c>
      <c r="AK338" s="176">
        <v>0</v>
      </c>
      <c r="AL338" s="176">
        <v>3</v>
      </c>
      <c r="AM338" s="176">
        <v>0</v>
      </c>
      <c r="AN338" s="176">
        <v>0</v>
      </c>
      <c r="AO338" s="176">
        <v>0</v>
      </c>
      <c r="AP338" s="176">
        <v>1</v>
      </c>
      <c r="AQ338" s="176">
        <v>0</v>
      </c>
      <c r="AR338" s="176">
        <v>0</v>
      </c>
    </row>
    <row r="339" spans="1:44" x14ac:dyDescent="0.15">
      <c r="A339" s="171">
        <v>43284</v>
      </c>
      <c r="B339" s="172" t="s">
        <v>320</v>
      </c>
      <c r="C339" s="172" t="s">
        <v>321</v>
      </c>
      <c r="D339" s="172" t="s">
        <v>745</v>
      </c>
      <c r="E339" s="173" t="s">
        <v>46</v>
      </c>
      <c r="F339" s="176">
        <v>0</v>
      </c>
      <c r="G339" s="174">
        <v>0</v>
      </c>
      <c r="H339" s="174">
        <v>0</v>
      </c>
      <c r="I339" s="175">
        <v>0</v>
      </c>
      <c r="J339" s="175">
        <v>0</v>
      </c>
      <c r="K339" s="176">
        <v>0</v>
      </c>
      <c r="L339" s="176">
        <v>0</v>
      </c>
      <c r="M339" s="176">
        <v>0</v>
      </c>
      <c r="N339" s="176">
        <v>0</v>
      </c>
      <c r="O339" s="176">
        <v>0</v>
      </c>
      <c r="P339" s="176">
        <v>0</v>
      </c>
      <c r="Q339" s="176">
        <v>0</v>
      </c>
      <c r="R339" s="176">
        <v>0</v>
      </c>
      <c r="S339" s="176">
        <v>0</v>
      </c>
      <c r="T339" s="176">
        <v>0</v>
      </c>
      <c r="U339" s="176">
        <v>0</v>
      </c>
      <c r="V339" s="176">
        <v>0</v>
      </c>
      <c r="W339" s="176">
        <v>0</v>
      </c>
      <c r="X339" s="176">
        <v>0</v>
      </c>
      <c r="Y339" s="176">
        <v>0</v>
      </c>
      <c r="Z339" s="176">
        <v>0</v>
      </c>
      <c r="AA339" s="176">
        <v>0</v>
      </c>
      <c r="AB339" s="176">
        <v>0</v>
      </c>
      <c r="AC339" s="176">
        <v>0</v>
      </c>
      <c r="AD339" s="176">
        <v>0</v>
      </c>
      <c r="AE339" s="176">
        <v>0</v>
      </c>
      <c r="AF339" s="176">
        <v>0</v>
      </c>
      <c r="AG339" s="176">
        <v>0</v>
      </c>
      <c r="AH339" s="176">
        <v>0</v>
      </c>
      <c r="AI339" s="176">
        <v>0</v>
      </c>
      <c r="AJ339" s="176">
        <v>0</v>
      </c>
      <c r="AK339" s="176">
        <v>0</v>
      </c>
      <c r="AL339" s="176">
        <v>0</v>
      </c>
      <c r="AM339" s="176">
        <v>0</v>
      </c>
      <c r="AN339" s="176">
        <v>0</v>
      </c>
      <c r="AO339" s="176">
        <v>0</v>
      </c>
      <c r="AP339" s="176">
        <v>0</v>
      </c>
      <c r="AQ339" s="176">
        <v>0</v>
      </c>
      <c r="AR339" s="176">
        <v>0</v>
      </c>
    </row>
    <row r="340" spans="1:44" x14ac:dyDescent="0.15">
      <c r="A340" s="171">
        <v>43284</v>
      </c>
      <c r="B340" s="172" t="s">
        <v>204</v>
      </c>
      <c r="C340" s="172" t="s">
        <v>89</v>
      </c>
      <c r="D340" s="172" t="s">
        <v>752</v>
      </c>
      <c r="E340" s="173" t="s">
        <v>732</v>
      </c>
      <c r="F340" s="176">
        <v>18</v>
      </c>
      <c r="G340" s="174">
        <v>1</v>
      </c>
      <c r="H340" s="174">
        <v>0.17</v>
      </c>
      <c r="I340" s="175">
        <v>255.72</v>
      </c>
      <c r="J340" s="175">
        <v>14.21</v>
      </c>
      <c r="K340" s="176">
        <v>0</v>
      </c>
      <c r="L340" s="176">
        <v>0</v>
      </c>
      <c r="M340" s="176">
        <v>1</v>
      </c>
      <c r="N340" s="176">
        <v>1</v>
      </c>
      <c r="O340" s="176">
        <v>0</v>
      </c>
      <c r="P340" s="176">
        <v>0</v>
      </c>
      <c r="Q340" s="176">
        <v>0</v>
      </c>
      <c r="R340" s="176">
        <v>0</v>
      </c>
      <c r="S340" s="176">
        <v>0</v>
      </c>
      <c r="T340" s="176">
        <v>4</v>
      </c>
      <c r="U340" s="176">
        <v>0</v>
      </c>
      <c r="V340" s="176">
        <v>0</v>
      </c>
      <c r="W340" s="176">
        <v>0</v>
      </c>
      <c r="X340" s="176">
        <v>0</v>
      </c>
      <c r="Y340" s="176">
        <v>4</v>
      </c>
      <c r="Z340" s="176">
        <v>0</v>
      </c>
      <c r="AA340" s="176">
        <v>3</v>
      </c>
      <c r="AB340" s="176">
        <v>0</v>
      </c>
      <c r="AC340" s="176">
        <v>0</v>
      </c>
      <c r="AD340" s="176">
        <v>0</v>
      </c>
      <c r="AE340" s="176">
        <v>0</v>
      </c>
      <c r="AF340" s="176">
        <v>0</v>
      </c>
      <c r="AG340" s="176">
        <v>0</v>
      </c>
      <c r="AH340" s="176">
        <v>0</v>
      </c>
      <c r="AI340" s="176">
        <v>3</v>
      </c>
      <c r="AJ340" s="176">
        <v>0</v>
      </c>
      <c r="AK340" s="176">
        <v>1</v>
      </c>
      <c r="AL340" s="176">
        <v>0</v>
      </c>
      <c r="AM340" s="176">
        <v>0</v>
      </c>
      <c r="AN340" s="176">
        <v>0</v>
      </c>
      <c r="AO340" s="176">
        <v>0</v>
      </c>
      <c r="AP340" s="176">
        <v>1</v>
      </c>
      <c r="AQ340" s="176">
        <v>0</v>
      </c>
      <c r="AR340" s="176">
        <v>0</v>
      </c>
    </row>
    <row r="341" spans="1:44" x14ac:dyDescent="0.15">
      <c r="A341" s="171">
        <v>43284</v>
      </c>
      <c r="B341" s="172" t="s">
        <v>223</v>
      </c>
      <c r="C341" s="172" t="s">
        <v>109</v>
      </c>
      <c r="D341" s="172" t="s">
        <v>766</v>
      </c>
      <c r="E341" s="173" t="s">
        <v>732</v>
      </c>
      <c r="F341" s="176">
        <v>19</v>
      </c>
      <c r="G341" s="174">
        <v>1</v>
      </c>
      <c r="H341" s="174">
        <v>0.21</v>
      </c>
      <c r="I341" s="175">
        <v>250.54</v>
      </c>
      <c r="J341" s="175">
        <v>13.19</v>
      </c>
      <c r="K341" s="176">
        <v>0</v>
      </c>
      <c r="L341" s="176">
        <v>0</v>
      </c>
      <c r="M341" s="176">
        <v>0</v>
      </c>
      <c r="N341" s="176">
        <v>2</v>
      </c>
      <c r="O341" s="176">
        <v>0</v>
      </c>
      <c r="P341" s="176">
        <v>1</v>
      </c>
      <c r="Q341" s="176">
        <v>0</v>
      </c>
      <c r="R341" s="176">
        <v>0</v>
      </c>
      <c r="S341" s="176">
        <v>0</v>
      </c>
      <c r="T341" s="176">
        <v>3</v>
      </c>
      <c r="U341" s="176">
        <v>0</v>
      </c>
      <c r="V341" s="176">
        <v>0</v>
      </c>
      <c r="W341" s="176">
        <v>1</v>
      </c>
      <c r="X341" s="176">
        <v>0</v>
      </c>
      <c r="Y341" s="176">
        <v>6</v>
      </c>
      <c r="Z341" s="176">
        <v>0</v>
      </c>
      <c r="AA341" s="176">
        <v>1</v>
      </c>
      <c r="AB341" s="176">
        <v>0</v>
      </c>
      <c r="AC341" s="176">
        <v>0</v>
      </c>
      <c r="AD341" s="176">
        <v>0</v>
      </c>
      <c r="AE341" s="176">
        <v>0</v>
      </c>
      <c r="AF341" s="176">
        <v>0</v>
      </c>
      <c r="AG341" s="176">
        <v>0</v>
      </c>
      <c r="AH341" s="176">
        <v>0</v>
      </c>
      <c r="AI341" s="176">
        <v>3</v>
      </c>
      <c r="AJ341" s="176">
        <v>0</v>
      </c>
      <c r="AK341" s="176">
        <v>2</v>
      </c>
      <c r="AL341" s="176">
        <v>0</v>
      </c>
      <c r="AM341" s="176">
        <v>0</v>
      </c>
      <c r="AN341" s="176">
        <v>0</v>
      </c>
      <c r="AO341" s="176">
        <v>0</v>
      </c>
      <c r="AP341" s="176">
        <v>0</v>
      </c>
      <c r="AQ341" s="176">
        <v>0</v>
      </c>
      <c r="AR341" s="176">
        <v>0</v>
      </c>
    </row>
    <row r="342" spans="1:44" x14ac:dyDescent="0.15">
      <c r="A342" s="171">
        <v>43284</v>
      </c>
      <c r="B342" s="172" t="s">
        <v>222</v>
      </c>
      <c r="C342" s="172" t="s">
        <v>154</v>
      </c>
      <c r="D342" s="172" t="s">
        <v>756</v>
      </c>
      <c r="E342" s="173" t="s">
        <v>732</v>
      </c>
      <c r="F342" s="176">
        <v>17</v>
      </c>
      <c r="G342" s="174">
        <v>1</v>
      </c>
      <c r="H342" s="174">
        <v>0.06</v>
      </c>
      <c r="I342" s="175">
        <v>242.05</v>
      </c>
      <c r="J342" s="175">
        <v>14.24</v>
      </c>
      <c r="K342" s="176">
        <v>0</v>
      </c>
      <c r="L342" s="176">
        <v>0</v>
      </c>
      <c r="M342" s="176">
        <v>2</v>
      </c>
      <c r="N342" s="176">
        <v>1</v>
      </c>
      <c r="O342" s="176">
        <v>0</v>
      </c>
      <c r="P342" s="176">
        <v>1</v>
      </c>
      <c r="Q342" s="176">
        <v>0</v>
      </c>
      <c r="R342" s="176">
        <v>0</v>
      </c>
      <c r="S342" s="176">
        <v>0</v>
      </c>
      <c r="T342" s="176">
        <v>3</v>
      </c>
      <c r="U342" s="176">
        <v>0</v>
      </c>
      <c r="V342" s="176">
        <v>0</v>
      </c>
      <c r="W342" s="176">
        <v>0</v>
      </c>
      <c r="X342" s="176">
        <v>0</v>
      </c>
      <c r="Y342" s="176">
        <v>2</v>
      </c>
      <c r="Z342" s="176">
        <v>0</v>
      </c>
      <c r="AA342" s="176">
        <v>0</v>
      </c>
      <c r="AB342" s="176">
        <v>0</v>
      </c>
      <c r="AC342" s="176">
        <v>0</v>
      </c>
      <c r="AD342" s="176">
        <v>0</v>
      </c>
      <c r="AE342" s="176">
        <v>0</v>
      </c>
      <c r="AF342" s="176">
        <v>0</v>
      </c>
      <c r="AG342" s="176">
        <v>0</v>
      </c>
      <c r="AH342" s="176">
        <v>0</v>
      </c>
      <c r="AI342" s="176">
        <v>4</v>
      </c>
      <c r="AJ342" s="176">
        <v>0</v>
      </c>
      <c r="AK342" s="176">
        <v>2</v>
      </c>
      <c r="AL342" s="176">
        <v>1</v>
      </c>
      <c r="AM342" s="176">
        <v>0</v>
      </c>
      <c r="AN342" s="176">
        <v>0</v>
      </c>
      <c r="AO342" s="176">
        <v>0</v>
      </c>
      <c r="AP342" s="176">
        <v>1</v>
      </c>
      <c r="AQ342" s="176">
        <v>0</v>
      </c>
      <c r="AR342" s="176">
        <v>0</v>
      </c>
    </row>
    <row r="343" spans="1:44" x14ac:dyDescent="0.15">
      <c r="A343" s="171">
        <v>43284</v>
      </c>
      <c r="B343" s="172" t="s">
        <v>198</v>
      </c>
      <c r="C343" s="172" t="s">
        <v>161</v>
      </c>
      <c r="D343" s="172" t="s">
        <v>741</v>
      </c>
      <c r="E343" s="173" t="s">
        <v>732</v>
      </c>
      <c r="F343" s="176">
        <v>16</v>
      </c>
      <c r="G343" s="174">
        <v>0.94</v>
      </c>
      <c r="H343" s="174">
        <v>7.0000000000000007E-2</v>
      </c>
      <c r="I343" s="175">
        <v>239.68</v>
      </c>
      <c r="J343" s="175">
        <v>14.98</v>
      </c>
      <c r="K343" s="176">
        <v>0</v>
      </c>
      <c r="L343" s="176">
        <v>0</v>
      </c>
      <c r="M343" s="176">
        <v>1</v>
      </c>
      <c r="N343" s="176">
        <v>1</v>
      </c>
      <c r="O343" s="176">
        <v>0</v>
      </c>
      <c r="P343" s="176">
        <v>1</v>
      </c>
      <c r="Q343" s="176">
        <v>0</v>
      </c>
      <c r="R343" s="176">
        <v>0</v>
      </c>
      <c r="S343" s="176">
        <v>0</v>
      </c>
      <c r="T343" s="176">
        <v>1</v>
      </c>
      <c r="U343" s="176">
        <v>0</v>
      </c>
      <c r="V343" s="176">
        <v>0</v>
      </c>
      <c r="W343" s="176">
        <v>0</v>
      </c>
      <c r="X343" s="176">
        <v>0</v>
      </c>
      <c r="Y343" s="176">
        <v>6</v>
      </c>
      <c r="Z343" s="176">
        <v>0</v>
      </c>
      <c r="AA343" s="176">
        <v>0</v>
      </c>
      <c r="AB343" s="176">
        <v>0</v>
      </c>
      <c r="AC343" s="176">
        <v>0</v>
      </c>
      <c r="AD343" s="176">
        <v>0</v>
      </c>
      <c r="AE343" s="176">
        <v>0</v>
      </c>
      <c r="AF343" s="176">
        <v>0</v>
      </c>
      <c r="AG343" s="176">
        <v>0</v>
      </c>
      <c r="AH343" s="176">
        <v>0</v>
      </c>
      <c r="AI343" s="176">
        <v>5</v>
      </c>
      <c r="AJ343" s="176">
        <v>0</v>
      </c>
      <c r="AK343" s="176">
        <v>1</v>
      </c>
      <c r="AL343" s="176">
        <v>0</v>
      </c>
      <c r="AM343" s="176">
        <v>0</v>
      </c>
      <c r="AN343" s="176">
        <v>0</v>
      </c>
      <c r="AO343" s="176">
        <v>0</v>
      </c>
      <c r="AP343" s="176">
        <v>0</v>
      </c>
      <c r="AQ343" s="176">
        <v>0</v>
      </c>
      <c r="AR343" s="176">
        <v>0</v>
      </c>
    </row>
    <row r="344" spans="1:44" x14ac:dyDescent="0.15">
      <c r="A344" s="171">
        <v>43284</v>
      </c>
      <c r="B344" s="172" t="s">
        <v>759</v>
      </c>
      <c r="C344" s="172" t="s">
        <v>760</v>
      </c>
      <c r="D344" s="172" t="s">
        <v>737</v>
      </c>
      <c r="E344" s="173" t="s">
        <v>46</v>
      </c>
      <c r="F344" s="176">
        <v>0</v>
      </c>
      <c r="G344" s="174">
        <v>0</v>
      </c>
      <c r="H344" s="174">
        <v>0</v>
      </c>
      <c r="I344" s="175">
        <v>0</v>
      </c>
      <c r="J344" s="175">
        <v>0</v>
      </c>
      <c r="K344" s="176">
        <v>0</v>
      </c>
      <c r="L344" s="176">
        <v>0</v>
      </c>
      <c r="M344" s="176">
        <v>0</v>
      </c>
      <c r="N344" s="176">
        <v>0</v>
      </c>
      <c r="O344" s="176">
        <v>0</v>
      </c>
      <c r="P344" s="176">
        <v>0</v>
      </c>
      <c r="Q344" s="176">
        <v>0</v>
      </c>
      <c r="R344" s="176">
        <v>0</v>
      </c>
      <c r="S344" s="176">
        <v>0</v>
      </c>
      <c r="T344" s="176">
        <v>0</v>
      </c>
      <c r="U344" s="176">
        <v>0</v>
      </c>
      <c r="V344" s="176">
        <v>0</v>
      </c>
      <c r="W344" s="176">
        <v>0</v>
      </c>
      <c r="X344" s="176">
        <v>0</v>
      </c>
      <c r="Y344" s="176">
        <v>0</v>
      </c>
      <c r="Z344" s="176">
        <v>0</v>
      </c>
      <c r="AA344" s="176">
        <v>0</v>
      </c>
      <c r="AB344" s="176">
        <v>0</v>
      </c>
      <c r="AC344" s="176">
        <v>0</v>
      </c>
      <c r="AD344" s="176">
        <v>0</v>
      </c>
      <c r="AE344" s="176">
        <v>0</v>
      </c>
      <c r="AF344" s="176">
        <v>0</v>
      </c>
      <c r="AG344" s="176">
        <v>0</v>
      </c>
      <c r="AH344" s="176">
        <v>0</v>
      </c>
      <c r="AI344" s="176">
        <v>0</v>
      </c>
      <c r="AJ344" s="176">
        <v>0</v>
      </c>
      <c r="AK344" s="176">
        <v>0</v>
      </c>
      <c r="AL344" s="176">
        <v>0</v>
      </c>
      <c r="AM344" s="176">
        <v>0</v>
      </c>
      <c r="AN344" s="176">
        <v>0</v>
      </c>
      <c r="AO344" s="176">
        <v>0</v>
      </c>
      <c r="AP344" s="176">
        <v>0</v>
      </c>
      <c r="AQ344" s="176">
        <v>0</v>
      </c>
      <c r="AR344" s="176">
        <v>0</v>
      </c>
    </row>
    <row r="345" spans="1:44" x14ac:dyDescent="0.15">
      <c r="A345" s="171">
        <v>43284</v>
      </c>
      <c r="B345" s="172" t="s">
        <v>242</v>
      </c>
      <c r="C345" s="172" t="s">
        <v>88</v>
      </c>
      <c r="D345" s="172" t="s">
        <v>750</v>
      </c>
      <c r="E345" s="173" t="s">
        <v>732</v>
      </c>
      <c r="F345" s="176">
        <v>16</v>
      </c>
      <c r="G345" s="174">
        <v>1</v>
      </c>
      <c r="H345" s="174">
        <v>0.25</v>
      </c>
      <c r="I345" s="175">
        <v>265.3</v>
      </c>
      <c r="J345" s="175">
        <v>16.579999999999998</v>
      </c>
      <c r="K345" s="176">
        <v>0</v>
      </c>
      <c r="L345" s="176">
        <v>0</v>
      </c>
      <c r="M345" s="176">
        <v>1</v>
      </c>
      <c r="N345" s="176">
        <v>0</v>
      </c>
      <c r="O345" s="176">
        <v>0</v>
      </c>
      <c r="P345" s="176">
        <v>1</v>
      </c>
      <c r="Q345" s="176">
        <v>0</v>
      </c>
      <c r="R345" s="176">
        <v>0</v>
      </c>
      <c r="S345" s="176">
        <v>0</v>
      </c>
      <c r="T345" s="176">
        <v>4</v>
      </c>
      <c r="U345" s="176">
        <v>0</v>
      </c>
      <c r="V345" s="176">
        <v>0</v>
      </c>
      <c r="W345" s="176">
        <v>0</v>
      </c>
      <c r="X345" s="176">
        <v>0</v>
      </c>
      <c r="Y345" s="176">
        <v>3</v>
      </c>
      <c r="Z345" s="176">
        <v>0</v>
      </c>
      <c r="AA345" s="176">
        <v>2</v>
      </c>
      <c r="AB345" s="176">
        <v>0</v>
      </c>
      <c r="AC345" s="176">
        <v>0</v>
      </c>
      <c r="AD345" s="176">
        <v>0</v>
      </c>
      <c r="AE345" s="176">
        <v>0</v>
      </c>
      <c r="AF345" s="176">
        <v>0</v>
      </c>
      <c r="AG345" s="176">
        <v>0</v>
      </c>
      <c r="AH345" s="176">
        <v>0</v>
      </c>
      <c r="AI345" s="176">
        <v>3</v>
      </c>
      <c r="AJ345" s="176">
        <v>0</v>
      </c>
      <c r="AK345" s="176">
        <v>1</v>
      </c>
      <c r="AL345" s="176">
        <v>1</v>
      </c>
      <c r="AM345" s="176">
        <v>0</v>
      </c>
      <c r="AN345" s="176">
        <v>0</v>
      </c>
      <c r="AO345" s="176">
        <v>0</v>
      </c>
      <c r="AP345" s="176">
        <v>0</v>
      </c>
      <c r="AQ345" s="176">
        <v>0</v>
      </c>
      <c r="AR345" s="176">
        <v>0</v>
      </c>
    </row>
    <row r="346" spans="1:44" x14ac:dyDescent="0.15">
      <c r="A346" s="171">
        <v>43284</v>
      </c>
      <c r="B346" s="172" t="s">
        <v>264</v>
      </c>
      <c r="C346" s="172" t="s">
        <v>312</v>
      </c>
      <c r="D346" s="172" t="s">
        <v>745</v>
      </c>
      <c r="E346" s="173" t="s">
        <v>46</v>
      </c>
      <c r="F346" s="176">
        <v>0</v>
      </c>
      <c r="G346" s="174">
        <v>0</v>
      </c>
      <c r="H346" s="174">
        <v>0</v>
      </c>
      <c r="I346" s="175">
        <v>0</v>
      </c>
      <c r="J346" s="175">
        <v>0</v>
      </c>
      <c r="K346" s="176">
        <v>0</v>
      </c>
      <c r="L346" s="176">
        <v>0</v>
      </c>
      <c r="M346" s="176">
        <v>0</v>
      </c>
      <c r="N346" s="176">
        <v>0</v>
      </c>
      <c r="O346" s="176">
        <v>0</v>
      </c>
      <c r="P346" s="176">
        <v>0</v>
      </c>
      <c r="Q346" s="176">
        <v>0</v>
      </c>
      <c r="R346" s="176">
        <v>0</v>
      </c>
      <c r="S346" s="176">
        <v>0</v>
      </c>
      <c r="T346" s="176">
        <v>0</v>
      </c>
      <c r="U346" s="176">
        <v>0</v>
      </c>
      <c r="V346" s="176">
        <v>0</v>
      </c>
      <c r="W346" s="176">
        <v>0</v>
      </c>
      <c r="X346" s="176">
        <v>0</v>
      </c>
      <c r="Y346" s="176">
        <v>0</v>
      </c>
      <c r="Z346" s="176">
        <v>0</v>
      </c>
      <c r="AA346" s="176">
        <v>0</v>
      </c>
      <c r="AB346" s="176">
        <v>0</v>
      </c>
      <c r="AC346" s="176">
        <v>0</v>
      </c>
      <c r="AD346" s="176">
        <v>0</v>
      </c>
      <c r="AE346" s="176">
        <v>0</v>
      </c>
      <c r="AF346" s="176">
        <v>0</v>
      </c>
      <c r="AG346" s="176">
        <v>0</v>
      </c>
      <c r="AH346" s="176">
        <v>0</v>
      </c>
      <c r="AI346" s="176">
        <v>0</v>
      </c>
      <c r="AJ346" s="176">
        <v>0</v>
      </c>
      <c r="AK346" s="176">
        <v>0</v>
      </c>
      <c r="AL346" s="176">
        <v>0</v>
      </c>
      <c r="AM346" s="176">
        <v>0</v>
      </c>
      <c r="AN346" s="176">
        <v>0</v>
      </c>
      <c r="AO346" s="176">
        <v>0</v>
      </c>
      <c r="AP346" s="176">
        <v>0</v>
      </c>
      <c r="AQ346" s="176">
        <v>0</v>
      </c>
      <c r="AR346" s="176">
        <v>0</v>
      </c>
    </row>
    <row r="347" spans="1:44" x14ac:dyDescent="0.15">
      <c r="A347" s="171">
        <v>43285</v>
      </c>
      <c r="B347" s="172" t="s">
        <v>188</v>
      </c>
      <c r="C347" s="172" t="s">
        <v>132</v>
      </c>
      <c r="D347" s="172" t="s">
        <v>734</v>
      </c>
      <c r="E347" s="173" t="s">
        <v>732</v>
      </c>
      <c r="F347" s="176">
        <v>20</v>
      </c>
      <c r="G347" s="174">
        <v>0.65</v>
      </c>
      <c r="H347" s="174">
        <v>0.23</v>
      </c>
      <c r="I347" s="175">
        <v>262.02999999999997</v>
      </c>
      <c r="J347" s="175">
        <v>13.1</v>
      </c>
      <c r="K347" s="176">
        <v>0</v>
      </c>
      <c r="L347" s="176">
        <v>0</v>
      </c>
      <c r="M347" s="176">
        <v>1</v>
      </c>
      <c r="N347" s="176">
        <v>3</v>
      </c>
      <c r="O347" s="176">
        <v>0</v>
      </c>
      <c r="P347" s="176">
        <v>0</v>
      </c>
      <c r="Q347" s="176">
        <v>0</v>
      </c>
      <c r="R347" s="176">
        <v>1</v>
      </c>
      <c r="S347" s="176">
        <v>0</v>
      </c>
      <c r="T347" s="176">
        <v>6</v>
      </c>
      <c r="U347" s="176">
        <v>0</v>
      </c>
      <c r="V347" s="176">
        <v>0</v>
      </c>
      <c r="W347" s="176">
        <v>0</v>
      </c>
      <c r="X347" s="176">
        <v>0</v>
      </c>
      <c r="Y347" s="176">
        <v>3</v>
      </c>
      <c r="Z347" s="176">
        <v>0</v>
      </c>
      <c r="AA347" s="176">
        <v>1</v>
      </c>
      <c r="AB347" s="176">
        <v>0</v>
      </c>
      <c r="AC347" s="176">
        <v>0</v>
      </c>
      <c r="AD347" s="176">
        <v>0</v>
      </c>
      <c r="AE347" s="176">
        <v>0</v>
      </c>
      <c r="AF347" s="176">
        <v>0</v>
      </c>
      <c r="AG347" s="176">
        <v>0</v>
      </c>
      <c r="AH347" s="176">
        <v>0</v>
      </c>
      <c r="AI347" s="176">
        <v>1</v>
      </c>
      <c r="AJ347" s="176">
        <v>0</v>
      </c>
      <c r="AK347" s="176">
        <v>0</v>
      </c>
      <c r="AL347" s="176">
        <v>1</v>
      </c>
      <c r="AM347" s="176">
        <v>0</v>
      </c>
      <c r="AN347" s="176">
        <v>0</v>
      </c>
      <c r="AO347" s="176">
        <v>0</v>
      </c>
      <c r="AP347" s="176">
        <v>3</v>
      </c>
      <c r="AQ347" s="176">
        <v>0</v>
      </c>
      <c r="AR347" s="176">
        <v>0</v>
      </c>
    </row>
    <row r="348" spans="1:44" x14ac:dyDescent="0.15">
      <c r="A348" s="171">
        <v>43285</v>
      </c>
      <c r="B348" s="172" t="s">
        <v>219</v>
      </c>
      <c r="C348" s="172" t="s">
        <v>120</v>
      </c>
      <c r="D348" s="172" t="s">
        <v>756</v>
      </c>
      <c r="E348" s="173" t="s">
        <v>739</v>
      </c>
      <c r="F348" s="176">
        <v>17</v>
      </c>
      <c r="G348" s="174">
        <v>0.88</v>
      </c>
      <c r="H348" s="174">
        <v>7.0000000000000007E-2</v>
      </c>
      <c r="I348" s="175">
        <v>225.35</v>
      </c>
      <c r="J348" s="175">
        <v>13.26</v>
      </c>
      <c r="K348" s="176">
        <v>0</v>
      </c>
      <c r="L348" s="176">
        <v>0</v>
      </c>
      <c r="M348" s="176">
        <v>0</v>
      </c>
      <c r="N348" s="176">
        <v>2</v>
      </c>
      <c r="O348" s="176">
        <v>0</v>
      </c>
      <c r="P348" s="176">
        <v>2</v>
      </c>
      <c r="Q348" s="176">
        <v>0</v>
      </c>
      <c r="R348" s="176">
        <v>0</v>
      </c>
      <c r="S348" s="176">
        <v>0</v>
      </c>
      <c r="T348" s="176">
        <v>3</v>
      </c>
      <c r="U348" s="176">
        <v>0</v>
      </c>
      <c r="V348" s="176">
        <v>0</v>
      </c>
      <c r="W348" s="176">
        <v>0</v>
      </c>
      <c r="X348" s="176">
        <v>0</v>
      </c>
      <c r="Y348" s="176">
        <v>2</v>
      </c>
      <c r="Z348" s="176">
        <v>0</v>
      </c>
      <c r="AA348" s="176">
        <v>2</v>
      </c>
      <c r="AB348" s="176">
        <v>0</v>
      </c>
      <c r="AC348" s="176">
        <v>0</v>
      </c>
      <c r="AD348" s="176">
        <v>0</v>
      </c>
      <c r="AE348" s="176">
        <v>0</v>
      </c>
      <c r="AF348" s="176">
        <v>0</v>
      </c>
      <c r="AG348" s="176">
        <v>0</v>
      </c>
      <c r="AH348" s="176">
        <v>0</v>
      </c>
      <c r="AI348" s="176">
        <v>4</v>
      </c>
      <c r="AJ348" s="176">
        <v>0</v>
      </c>
      <c r="AK348" s="176">
        <v>1</v>
      </c>
      <c r="AL348" s="176">
        <v>1</v>
      </c>
      <c r="AM348" s="176">
        <v>0</v>
      </c>
      <c r="AN348" s="176">
        <v>0</v>
      </c>
      <c r="AO348" s="176">
        <v>0</v>
      </c>
      <c r="AP348" s="176">
        <v>0</v>
      </c>
      <c r="AQ348" s="176">
        <v>0</v>
      </c>
      <c r="AR348" s="176">
        <v>0</v>
      </c>
    </row>
    <row r="349" spans="1:44" x14ac:dyDescent="0.15">
      <c r="A349" s="171">
        <v>43285</v>
      </c>
      <c r="B349" s="172" t="s">
        <v>216</v>
      </c>
      <c r="C349" s="172" t="s">
        <v>111</v>
      </c>
      <c r="D349" s="172" t="s">
        <v>753</v>
      </c>
      <c r="E349" s="173" t="s">
        <v>732</v>
      </c>
      <c r="F349" s="176">
        <v>22</v>
      </c>
      <c r="G349" s="174">
        <v>0.95</v>
      </c>
      <c r="H349" s="174">
        <v>0.1</v>
      </c>
      <c r="I349" s="175">
        <v>234.88</v>
      </c>
      <c r="J349" s="175">
        <v>10.68</v>
      </c>
      <c r="K349" s="176">
        <v>0</v>
      </c>
      <c r="L349" s="176">
        <v>0</v>
      </c>
      <c r="M349" s="176">
        <v>0</v>
      </c>
      <c r="N349" s="176">
        <v>0</v>
      </c>
      <c r="O349" s="176">
        <v>0</v>
      </c>
      <c r="P349" s="176">
        <v>0</v>
      </c>
      <c r="Q349" s="176">
        <v>0</v>
      </c>
      <c r="R349" s="176">
        <v>0</v>
      </c>
      <c r="S349" s="176">
        <v>1</v>
      </c>
      <c r="T349" s="176">
        <v>5</v>
      </c>
      <c r="U349" s="176">
        <v>0</v>
      </c>
      <c r="V349" s="176">
        <v>0</v>
      </c>
      <c r="W349" s="176">
        <v>4</v>
      </c>
      <c r="X349" s="176">
        <v>0</v>
      </c>
      <c r="Y349" s="176">
        <v>7</v>
      </c>
      <c r="Z349" s="176">
        <v>0</v>
      </c>
      <c r="AA349" s="176">
        <v>3</v>
      </c>
      <c r="AB349" s="176">
        <v>0</v>
      </c>
      <c r="AC349" s="176">
        <v>0</v>
      </c>
      <c r="AD349" s="176">
        <v>0</v>
      </c>
      <c r="AE349" s="176">
        <v>0</v>
      </c>
      <c r="AF349" s="176">
        <v>0</v>
      </c>
      <c r="AG349" s="176">
        <v>0</v>
      </c>
      <c r="AH349" s="176">
        <v>0</v>
      </c>
      <c r="AI349" s="176">
        <v>1</v>
      </c>
      <c r="AJ349" s="176">
        <v>0</v>
      </c>
      <c r="AK349" s="176">
        <v>1</v>
      </c>
      <c r="AL349" s="176">
        <v>0</v>
      </c>
      <c r="AM349" s="176">
        <v>0</v>
      </c>
      <c r="AN349" s="176">
        <v>0</v>
      </c>
      <c r="AO349" s="176">
        <v>0</v>
      </c>
      <c r="AP349" s="176">
        <v>0</v>
      </c>
      <c r="AQ349" s="176">
        <v>0</v>
      </c>
      <c r="AR349" s="176">
        <v>0</v>
      </c>
    </row>
    <row r="350" spans="1:44" x14ac:dyDescent="0.15">
      <c r="A350" s="171">
        <v>43285</v>
      </c>
      <c r="B350" s="172" t="s">
        <v>771</v>
      </c>
      <c r="C350" s="172" t="s">
        <v>772</v>
      </c>
      <c r="D350" s="172" t="s">
        <v>737</v>
      </c>
      <c r="E350" s="173" t="s">
        <v>46</v>
      </c>
      <c r="F350" s="176">
        <v>0</v>
      </c>
      <c r="G350" s="174">
        <v>0</v>
      </c>
      <c r="H350" s="174">
        <v>0</v>
      </c>
      <c r="I350" s="175">
        <v>0</v>
      </c>
      <c r="J350" s="175">
        <v>0</v>
      </c>
      <c r="K350" s="176">
        <v>0</v>
      </c>
      <c r="L350" s="176">
        <v>0</v>
      </c>
      <c r="M350" s="176">
        <v>0</v>
      </c>
      <c r="N350" s="176">
        <v>0</v>
      </c>
      <c r="O350" s="176">
        <v>0</v>
      </c>
      <c r="P350" s="176">
        <v>0</v>
      </c>
      <c r="Q350" s="176">
        <v>0</v>
      </c>
      <c r="R350" s="176">
        <v>0</v>
      </c>
      <c r="S350" s="176">
        <v>0</v>
      </c>
      <c r="T350" s="176">
        <v>0</v>
      </c>
      <c r="U350" s="176">
        <v>0</v>
      </c>
      <c r="V350" s="176">
        <v>0</v>
      </c>
      <c r="W350" s="176">
        <v>0</v>
      </c>
      <c r="X350" s="176">
        <v>0</v>
      </c>
      <c r="Y350" s="176">
        <v>0</v>
      </c>
      <c r="Z350" s="176">
        <v>0</v>
      </c>
      <c r="AA350" s="176">
        <v>0</v>
      </c>
      <c r="AB350" s="176">
        <v>0</v>
      </c>
      <c r="AC350" s="176">
        <v>0</v>
      </c>
      <c r="AD350" s="176">
        <v>0</v>
      </c>
      <c r="AE350" s="176">
        <v>0</v>
      </c>
      <c r="AF350" s="176">
        <v>0</v>
      </c>
      <c r="AG350" s="176">
        <v>0</v>
      </c>
      <c r="AH350" s="176">
        <v>0</v>
      </c>
      <c r="AI350" s="176">
        <v>0</v>
      </c>
      <c r="AJ350" s="176">
        <v>0</v>
      </c>
      <c r="AK350" s="176">
        <v>0</v>
      </c>
      <c r="AL350" s="176">
        <v>0</v>
      </c>
      <c r="AM350" s="176">
        <v>0</v>
      </c>
      <c r="AN350" s="176">
        <v>0</v>
      </c>
      <c r="AO350" s="176">
        <v>0</v>
      </c>
      <c r="AP350" s="176">
        <v>0</v>
      </c>
      <c r="AQ350" s="176">
        <v>0</v>
      </c>
      <c r="AR350" s="176">
        <v>0</v>
      </c>
    </row>
    <row r="351" spans="1:44" x14ac:dyDescent="0.15">
      <c r="A351" s="171">
        <v>43285</v>
      </c>
      <c r="B351" s="172" t="s">
        <v>206</v>
      </c>
      <c r="C351" s="172" t="s">
        <v>167</v>
      </c>
      <c r="D351" s="172" t="s">
        <v>752</v>
      </c>
      <c r="E351" s="173" t="s">
        <v>730</v>
      </c>
      <c r="F351" s="176">
        <v>18</v>
      </c>
      <c r="G351" s="174">
        <v>0.94</v>
      </c>
      <c r="H351" s="174">
        <v>0.06</v>
      </c>
      <c r="I351" s="175">
        <v>244.86</v>
      </c>
      <c r="J351" s="175">
        <v>13.6</v>
      </c>
      <c r="K351" s="176">
        <v>0</v>
      </c>
      <c r="L351" s="176">
        <v>0</v>
      </c>
      <c r="M351" s="176">
        <v>2</v>
      </c>
      <c r="N351" s="176">
        <v>4</v>
      </c>
      <c r="O351" s="176">
        <v>0</v>
      </c>
      <c r="P351" s="176">
        <v>0</v>
      </c>
      <c r="Q351" s="176">
        <v>0</v>
      </c>
      <c r="R351" s="176">
        <v>0</v>
      </c>
      <c r="S351" s="176">
        <v>0</v>
      </c>
      <c r="T351" s="176">
        <v>4</v>
      </c>
      <c r="U351" s="176">
        <v>0</v>
      </c>
      <c r="V351" s="176">
        <v>0</v>
      </c>
      <c r="W351" s="176">
        <v>0</v>
      </c>
      <c r="X351" s="176">
        <v>0</v>
      </c>
      <c r="Y351" s="176">
        <v>6</v>
      </c>
      <c r="Z351" s="176">
        <v>0</v>
      </c>
      <c r="AA351" s="176">
        <v>1</v>
      </c>
      <c r="AB351" s="176">
        <v>0</v>
      </c>
      <c r="AC351" s="176">
        <v>0</v>
      </c>
      <c r="AD351" s="176">
        <v>0</v>
      </c>
      <c r="AE351" s="176">
        <v>0</v>
      </c>
      <c r="AF351" s="176">
        <v>0</v>
      </c>
      <c r="AG351" s="176">
        <v>0</v>
      </c>
      <c r="AH351" s="176">
        <v>0</v>
      </c>
      <c r="AI351" s="176">
        <v>0</v>
      </c>
      <c r="AJ351" s="176">
        <v>0</v>
      </c>
      <c r="AK351" s="176">
        <v>1</v>
      </c>
      <c r="AL351" s="176">
        <v>0</v>
      </c>
      <c r="AM351" s="176">
        <v>0</v>
      </c>
      <c r="AN351" s="176">
        <v>0</v>
      </c>
      <c r="AO351" s="176">
        <v>0</v>
      </c>
      <c r="AP351" s="176">
        <v>0</v>
      </c>
      <c r="AQ351" s="176">
        <v>0</v>
      </c>
      <c r="AR351" s="176">
        <v>0</v>
      </c>
    </row>
    <row r="352" spans="1:44" x14ac:dyDescent="0.15">
      <c r="A352" s="171">
        <v>43285</v>
      </c>
      <c r="B352" s="172" t="s">
        <v>250</v>
      </c>
      <c r="C352" s="172" t="s">
        <v>102</v>
      </c>
      <c r="D352" s="172" t="s">
        <v>753</v>
      </c>
      <c r="E352" s="173" t="s">
        <v>732</v>
      </c>
      <c r="F352" s="176">
        <v>16</v>
      </c>
      <c r="G352" s="174">
        <v>0.94</v>
      </c>
      <c r="H352" s="174">
        <v>0.13</v>
      </c>
      <c r="I352" s="175">
        <v>286.36</v>
      </c>
      <c r="J352" s="175">
        <v>17.899999999999999</v>
      </c>
      <c r="K352" s="176">
        <v>0</v>
      </c>
      <c r="L352" s="176">
        <v>0</v>
      </c>
      <c r="M352" s="176">
        <v>0</v>
      </c>
      <c r="N352" s="176">
        <v>0</v>
      </c>
      <c r="O352" s="176">
        <v>0</v>
      </c>
      <c r="P352" s="176">
        <v>2</v>
      </c>
      <c r="Q352" s="176">
        <v>0</v>
      </c>
      <c r="R352" s="176">
        <v>0</v>
      </c>
      <c r="S352" s="176">
        <v>0</v>
      </c>
      <c r="T352" s="176">
        <v>3</v>
      </c>
      <c r="U352" s="176">
        <v>0</v>
      </c>
      <c r="V352" s="176">
        <v>0</v>
      </c>
      <c r="W352" s="176">
        <v>0</v>
      </c>
      <c r="X352" s="176">
        <v>0</v>
      </c>
      <c r="Y352" s="176">
        <v>2</v>
      </c>
      <c r="Z352" s="176">
        <v>0</v>
      </c>
      <c r="AA352" s="176">
        <v>1</v>
      </c>
      <c r="AB352" s="176">
        <v>0</v>
      </c>
      <c r="AC352" s="176">
        <v>0</v>
      </c>
      <c r="AD352" s="176">
        <v>0</v>
      </c>
      <c r="AE352" s="176">
        <v>0</v>
      </c>
      <c r="AF352" s="176">
        <v>0</v>
      </c>
      <c r="AG352" s="176">
        <v>0</v>
      </c>
      <c r="AH352" s="176">
        <v>0</v>
      </c>
      <c r="AI352" s="176">
        <v>3</v>
      </c>
      <c r="AJ352" s="176">
        <v>1</v>
      </c>
      <c r="AK352" s="176">
        <v>2</v>
      </c>
      <c r="AL352" s="176">
        <v>1</v>
      </c>
      <c r="AM352" s="176">
        <v>0</v>
      </c>
      <c r="AN352" s="176">
        <v>0</v>
      </c>
      <c r="AO352" s="176">
        <v>0</v>
      </c>
      <c r="AP352" s="176">
        <v>1</v>
      </c>
      <c r="AQ352" s="176">
        <v>0</v>
      </c>
      <c r="AR352" s="176">
        <v>0</v>
      </c>
    </row>
    <row r="353" spans="1:44" x14ac:dyDescent="0.15">
      <c r="A353" s="171">
        <v>43285</v>
      </c>
      <c r="B353" s="172" t="s">
        <v>211</v>
      </c>
      <c r="C353" s="172" t="s">
        <v>148</v>
      </c>
      <c r="D353" s="172" t="s">
        <v>729</v>
      </c>
      <c r="E353" s="173" t="s">
        <v>732</v>
      </c>
      <c r="F353" s="176">
        <v>18</v>
      </c>
      <c r="G353" s="174">
        <v>1</v>
      </c>
      <c r="H353" s="174">
        <v>0.17</v>
      </c>
      <c r="I353" s="175">
        <v>203.28</v>
      </c>
      <c r="J353" s="175">
        <v>11.29</v>
      </c>
      <c r="K353" s="176">
        <v>0</v>
      </c>
      <c r="L353" s="176">
        <v>0</v>
      </c>
      <c r="M353" s="176">
        <v>0</v>
      </c>
      <c r="N353" s="176">
        <v>1</v>
      </c>
      <c r="O353" s="176">
        <v>0</v>
      </c>
      <c r="P353" s="176">
        <v>1</v>
      </c>
      <c r="Q353" s="176">
        <v>0</v>
      </c>
      <c r="R353" s="176">
        <v>1</v>
      </c>
      <c r="S353" s="176">
        <v>1</v>
      </c>
      <c r="T353" s="176">
        <v>2</v>
      </c>
      <c r="U353" s="176">
        <v>0</v>
      </c>
      <c r="V353" s="176">
        <v>0</v>
      </c>
      <c r="W353" s="176">
        <v>2</v>
      </c>
      <c r="X353" s="176">
        <v>0</v>
      </c>
      <c r="Y353" s="176">
        <v>2</v>
      </c>
      <c r="Z353" s="176">
        <v>0</v>
      </c>
      <c r="AA353" s="176">
        <v>1</v>
      </c>
      <c r="AB353" s="176">
        <v>0</v>
      </c>
      <c r="AC353" s="176">
        <v>0</v>
      </c>
      <c r="AD353" s="176">
        <v>0</v>
      </c>
      <c r="AE353" s="176">
        <v>0</v>
      </c>
      <c r="AF353" s="176">
        <v>0</v>
      </c>
      <c r="AG353" s="176">
        <v>0</v>
      </c>
      <c r="AH353" s="176">
        <v>0</v>
      </c>
      <c r="AI353" s="176">
        <v>3</v>
      </c>
      <c r="AJ353" s="176">
        <v>0</v>
      </c>
      <c r="AK353" s="176">
        <v>0</v>
      </c>
      <c r="AL353" s="176">
        <v>1</v>
      </c>
      <c r="AM353" s="176">
        <v>0</v>
      </c>
      <c r="AN353" s="176">
        <v>0</v>
      </c>
      <c r="AO353" s="176">
        <v>0</v>
      </c>
      <c r="AP353" s="176">
        <v>3</v>
      </c>
      <c r="AQ353" s="176">
        <v>0</v>
      </c>
      <c r="AR353" s="176">
        <v>0</v>
      </c>
    </row>
    <row r="354" spans="1:44" x14ac:dyDescent="0.15">
      <c r="A354" s="171">
        <v>43285</v>
      </c>
      <c r="B354" s="172" t="s">
        <v>262</v>
      </c>
      <c r="C354" s="172" t="s">
        <v>138</v>
      </c>
      <c r="D354" s="172" t="s">
        <v>733</v>
      </c>
      <c r="E354" s="173" t="s">
        <v>732</v>
      </c>
      <c r="F354" s="176">
        <v>20</v>
      </c>
      <c r="G354" s="174">
        <v>0.5</v>
      </c>
      <c r="H354" s="174">
        <v>0</v>
      </c>
      <c r="I354" s="175">
        <v>242.41</v>
      </c>
      <c r="J354" s="175">
        <v>12.12</v>
      </c>
      <c r="K354" s="176">
        <v>0</v>
      </c>
      <c r="L354" s="176">
        <v>0</v>
      </c>
      <c r="M354" s="176">
        <v>0</v>
      </c>
      <c r="N354" s="176">
        <v>1</v>
      </c>
      <c r="O354" s="176">
        <v>0</v>
      </c>
      <c r="P354" s="176">
        <v>0</v>
      </c>
      <c r="Q354" s="176">
        <v>0</v>
      </c>
      <c r="R354" s="176">
        <v>0</v>
      </c>
      <c r="S354" s="176">
        <v>0</v>
      </c>
      <c r="T354" s="176">
        <v>3</v>
      </c>
      <c r="U354" s="176">
        <v>0</v>
      </c>
      <c r="V354" s="176">
        <v>0</v>
      </c>
      <c r="W354" s="176">
        <v>0</v>
      </c>
      <c r="X354" s="176">
        <v>0</v>
      </c>
      <c r="Y354" s="176">
        <v>5</v>
      </c>
      <c r="Z354" s="176">
        <v>0</v>
      </c>
      <c r="AA354" s="176">
        <v>1</v>
      </c>
      <c r="AB354" s="176">
        <v>0</v>
      </c>
      <c r="AC354" s="176">
        <v>0</v>
      </c>
      <c r="AD354" s="176">
        <v>0</v>
      </c>
      <c r="AE354" s="176">
        <v>0</v>
      </c>
      <c r="AF354" s="176">
        <v>0</v>
      </c>
      <c r="AG354" s="176">
        <v>0</v>
      </c>
      <c r="AH354" s="176">
        <v>0</v>
      </c>
      <c r="AI354" s="176">
        <v>4</v>
      </c>
      <c r="AJ354" s="176">
        <v>0</v>
      </c>
      <c r="AK354" s="176">
        <v>2</v>
      </c>
      <c r="AL354" s="176">
        <v>0</v>
      </c>
      <c r="AM354" s="176">
        <v>0</v>
      </c>
      <c r="AN354" s="176">
        <v>0</v>
      </c>
      <c r="AO354" s="176">
        <v>0</v>
      </c>
      <c r="AP354" s="176">
        <v>4</v>
      </c>
      <c r="AQ354" s="176">
        <v>0</v>
      </c>
      <c r="AR354" s="176">
        <v>0</v>
      </c>
    </row>
    <row r="355" spans="1:44" x14ac:dyDescent="0.15">
      <c r="A355" s="171">
        <v>43285</v>
      </c>
      <c r="B355" s="172" t="s">
        <v>243</v>
      </c>
      <c r="C355" s="172" t="s">
        <v>117</v>
      </c>
      <c r="D355" s="172" t="s">
        <v>733</v>
      </c>
      <c r="E355" s="173" t="s">
        <v>732</v>
      </c>
      <c r="F355" s="176">
        <v>13</v>
      </c>
      <c r="G355" s="174">
        <v>0.85</v>
      </c>
      <c r="H355" s="174">
        <v>0.09</v>
      </c>
      <c r="I355" s="175">
        <v>239.83</v>
      </c>
      <c r="J355" s="175">
        <v>18.45</v>
      </c>
      <c r="K355" s="176">
        <v>0</v>
      </c>
      <c r="L355" s="176">
        <v>0</v>
      </c>
      <c r="M355" s="176">
        <v>1</v>
      </c>
      <c r="N355" s="176">
        <v>2</v>
      </c>
      <c r="O355" s="176">
        <v>0</v>
      </c>
      <c r="P355" s="176">
        <v>0</v>
      </c>
      <c r="Q355" s="176">
        <v>0</v>
      </c>
      <c r="R355" s="176">
        <v>1</v>
      </c>
      <c r="S355" s="176">
        <v>0</v>
      </c>
      <c r="T355" s="176">
        <v>4</v>
      </c>
      <c r="U355" s="176">
        <v>0</v>
      </c>
      <c r="V355" s="176">
        <v>0</v>
      </c>
      <c r="W355" s="176">
        <v>0</v>
      </c>
      <c r="X355" s="176">
        <v>0</v>
      </c>
      <c r="Y355" s="176">
        <v>1</v>
      </c>
      <c r="Z355" s="176">
        <v>0</v>
      </c>
      <c r="AA355" s="176">
        <v>1</v>
      </c>
      <c r="AB355" s="176">
        <v>0</v>
      </c>
      <c r="AC355" s="176">
        <v>0</v>
      </c>
      <c r="AD355" s="176">
        <v>0</v>
      </c>
      <c r="AE355" s="176">
        <v>0</v>
      </c>
      <c r="AF355" s="176">
        <v>0</v>
      </c>
      <c r="AG355" s="176">
        <v>0</v>
      </c>
      <c r="AH355" s="176">
        <v>0</v>
      </c>
      <c r="AI355" s="176">
        <v>1</v>
      </c>
      <c r="AJ355" s="176">
        <v>0</v>
      </c>
      <c r="AK355" s="176">
        <v>1</v>
      </c>
      <c r="AL355" s="176">
        <v>1</v>
      </c>
      <c r="AM355" s="176">
        <v>0</v>
      </c>
      <c r="AN355" s="176">
        <v>0</v>
      </c>
      <c r="AO355" s="176">
        <v>0</v>
      </c>
      <c r="AP355" s="176">
        <v>0</v>
      </c>
      <c r="AQ355" s="176">
        <v>0</v>
      </c>
      <c r="AR355" s="176">
        <v>0</v>
      </c>
    </row>
    <row r="356" spans="1:44" x14ac:dyDescent="0.15">
      <c r="A356" s="171">
        <v>43285</v>
      </c>
      <c r="B356" s="172" t="s">
        <v>235</v>
      </c>
      <c r="C356" s="172" t="s">
        <v>110</v>
      </c>
      <c r="D356" s="172" t="s">
        <v>731</v>
      </c>
      <c r="E356" s="173" t="s">
        <v>732</v>
      </c>
      <c r="F356" s="176">
        <v>21</v>
      </c>
      <c r="G356" s="174">
        <v>0.38</v>
      </c>
      <c r="H356" s="174">
        <v>0.12</v>
      </c>
      <c r="I356" s="175">
        <v>221.09</v>
      </c>
      <c r="J356" s="175">
        <v>10.53</v>
      </c>
      <c r="K356" s="176">
        <v>0</v>
      </c>
      <c r="L356" s="176">
        <v>0</v>
      </c>
      <c r="M356" s="176">
        <v>0</v>
      </c>
      <c r="N356" s="176">
        <v>3</v>
      </c>
      <c r="O356" s="176">
        <v>0</v>
      </c>
      <c r="P356" s="176">
        <v>0</v>
      </c>
      <c r="Q356" s="176">
        <v>0</v>
      </c>
      <c r="R356" s="176">
        <v>0</v>
      </c>
      <c r="S356" s="176">
        <v>0</v>
      </c>
      <c r="T356" s="176">
        <v>6</v>
      </c>
      <c r="U356" s="176">
        <v>0</v>
      </c>
      <c r="V356" s="176">
        <v>0</v>
      </c>
      <c r="W356" s="176">
        <v>0</v>
      </c>
      <c r="X356" s="176">
        <v>0</v>
      </c>
      <c r="Y356" s="176">
        <v>4</v>
      </c>
      <c r="Z356" s="176">
        <v>0</v>
      </c>
      <c r="AA356" s="176">
        <v>1</v>
      </c>
      <c r="AB356" s="176">
        <v>0</v>
      </c>
      <c r="AC356" s="176">
        <v>0</v>
      </c>
      <c r="AD356" s="176">
        <v>0</v>
      </c>
      <c r="AE356" s="176">
        <v>0</v>
      </c>
      <c r="AF356" s="176">
        <v>0</v>
      </c>
      <c r="AG356" s="176">
        <v>0</v>
      </c>
      <c r="AH356" s="176">
        <v>0</v>
      </c>
      <c r="AI356" s="176">
        <v>5</v>
      </c>
      <c r="AJ356" s="176">
        <v>0</v>
      </c>
      <c r="AK356" s="176">
        <v>0</v>
      </c>
      <c r="AL356" s="176">
        <v>0</v>
      </c>
      <c r="AM356" s="176">
        <v>0</v>
      </c>
      <c r="AN356" s="176">
        <v>0</v>
      </c>
      <c r="AO356" s="176">
        <v>0</v>
      </c>
      <c r="AP356" s="176">
        <v>2</v>
      </c>
      <c r="AQ356" s="176">
        <v>0</v>
      </c>
      <c r="AR356" s="176">
        <v>0</v>
      </c>
    </row>
    <row r="357" spans="1:44" x14ac:dyDescent="0.15">
      <c r="A357" s="171">
        <v>43285</v>
      </c>
      <c r="B357" s="172" t="s">
        <v>229</v>
      </c>
      <c r="C357" s="172" t="s">
        <v>112</v>
      </c>
      <c r="D357" s="172" t="s">
        <v>734</v>
      </c>
      <c r="E357" s="173" t="s">
        <v>732</v>
      </c>
      <c r="F357" s="176">
        <v>17</v>
      </c>
      <c r="G357" s="174">
        <v>1</v>
      </c>
      <c r="H357" s="174">
        <v>0.18</v>
      </c>
      <c r="I357" s="175">
        <v>267.85000000000002</v>
      </c>
      <c r="J357" s="175">
        <v>15.76</v>
      </c>
      <c r="K357" s="176">
        <v>0</v>
      </c>
      <c r="L357" s="176">
        <v>0</v>
      </c>
      <c r="M357" s="176">
        <v>0</v>
      </c>
      <c r="N357" s="176">
        <v>2</v>
      </c>
      <c r="O357" s="176">
        <v>0</v>
      </c>
      <c r="P357" s="176">
        <v>2</v>
      </c>
      <c r="Q357" s="176">
        <v>0</v>
      </c>
      <c r="R357" s="176">
        <v>0</v>
      </c>
      <c r="S357" s="176">
        <v>0</v>
      </c>
      <c r="T357" s="176">
        <v>2</v>
      </c>
      <c r="U357" s="176">
        <v>0</v>
      </c>
      <c r="V357" s="176">
        <v>0</v>
      </c>
      <c r="W357" s="176">
        <v>0</v>
      </c>
      <c r="X357" s="176">
        <v>0</v>
      </c>
      <c r="Y357" s="176">
        <v>3</v>
      </c>
      <c r="Z357" s="176">
        <v>0</v>
      </c>
      <c r="AA357" s="176">
        <v>0</v>
      </c>
      <c r="AB357" s="176">
        <v>0</v>
      </c>
      <c r="AC357" s="176">
        <v>0</v>
      </c>
      <c r="AD357" s="176">
        <v>0</v>
      </c>
      <c r="AE357" s="176">
        <v>0</v>
      </c>
      <c r="AF357" s="176">
        <v>0</v>
      </c>
      <c r="AG357" s="176">
        <v>0</v>
      </c>
      <c r="AH357" s="176">
        <v>0</v>
      </c>
      <c r="AI357" s="176">
        <v>5</v>
      </c>
      <c r="AJ357" s="176">
        <v>0</v>
      </c>
      <c r="AK357" s="176">
        <v>2</v>
      </c>
      <c r="AL357" s="176">
        <v>0</v>
      </c>
      <c r="AM357" s="176">
        <v>0</v>
      </c>
      <c r="AN357" s="176">
        <v>0</v>
      </c>
      <c r="AO357" s="176">
        <v>0</v>
      </c>
      <c r="AP357" s="176">
        <v>1</v>
      </c>
      <c r="AQ357" s="176">
        <v>0</v>
      </c>
      <c r="AR357" s="176">
        <v>0</v>
      </c>
    </row>
    <row r="358" spans="1:44" x14ac:dyDescent="0.15">
      <c r="A358" s="171">
        <v>43285</v>
      </c>
      <c r="B358" s="172" t="s">
        <v>218</v>
      </c>
      <c r="C358" s="172" t="s">
        <v>122</v>
      </c>
      <c r="D358" s="172" t="s">
        <v>741</v>
      </c>
      <c r="E358" s="173" t="s">
        <v>732</v>
      </c>
      <c r="F358" s="176">
        <v>18</v>
      </c>
      <c r="G358" s="174">
        <v>0.94</v>
      </c>
      <c r="H358" s="174">
        <v>0</v>
      </c>
      <c r="I358" s="175">
        <v>260.04000000000002</v>
      </c>
      <c r="J358" s="175">
        <v>14.45</v>
      </c>
      <c r="K358" s="176">
        <v>0</v>
      </c>
      <c r="L358" s="176">
        <v>0</v>
      </c>
      <c r="M358" s="176">
        <v>3</v>
      </c>
      <c r="N358" s="176">
        <v>1</v>
      </c>
      <c r="O358" s="176">
        <v>0</v>
      </c>
      <c r="P358" s="176">
        <v>0</v>
      </c>
      <c r="Q358" s="176">
        <v>0</v>
      </c>
      <c r="R358" s="176">
        <v>0</v>
      </c>
      <c r="S358" s="176">
        <v>0</v>
      </c>
      <c r="T358" s="176">
        <v>5</v>
      </c>
      <c r="U358" s="176">
        <v>0</v>
      </c>
      <c r="V358" s="176">
        <v>0</v>
      </c>
      <c r="W358" s="176">
        <v>2</v>
      </c>
      <c r="X358" s="176">
        <v>0</v>
      </c>
      <c r="Y358" s="176">
        <v>4</v>
      </c>
      <c r="Z358" s="176">
        <v>0</v>
      </c>
      <c r="AA358" s="176">
        <v>0</v>
      </c>
      <c r="AB358" s="176">
        <v>0</v>
      </c>
      <c r="AC358" s="176">
        <v>0</v>
      </c>
      <c r="AD358" s="176">
        <v>0</v>
      </c>
      <c r="AE358" s="176">
        <v>0</v>
      </c>
      <c r="AF358" s="176">
        <v>0</v>
      </c>
      <c r="AG358" s="176">
        <v>0</v>
      </c>
      <c r="AH358" s="176">
        <v>0</v>
      </c>
      <c r="AI358" s="176">
        <v>2</v>
      </c>
      <c r="AJ358" s="176">
        <v>0</v>
      </c>
      <c r="AK358" s="176">
        <v>0</v>
      </c>
      <c r="AL358" s="176">
        <v>0</v>
      </c>
      <c r="AM358" s="176">
        <v>0</v>
      </c>
      <c r="AN358" s="176">
        <v>0</v>
      </c>
      <c r="AO358" s="176">
        <v>0</v>
      </c>
      <c r="AP358" s="176">
        <v>1</v>
      </c>
      <c r="AQ358" s="176">
        <v>0</v>
      </c>
      <c r="AR358" s="176">
        <v>0</v>
      </c>
    </row>
    <row r="359" spans="1:44" x14ac:dyDescent="0.15">
      <c r="A359" s="171">
        <v>43285</v>
      </c>
      <c r="B359" s="172" t="s">
        <v>338</v>
      </c>
      <c r="C359" s="172" t="s">
        <v>339</v>
      </c>
      <c r="D359" s="172" t="s">
        <v>749</v>
      </c>
      <c r="E359" s="173" t="s">
        <v>46</v>
      </c>
      <c r="F359" s="176">
        <v>0</v>
      </c>
      <c r="G359" s="174">
        <v>0</v>
      </c>
      <c r="H359" s="174">
        <v>0</v>
      </c>
      <c r="I359" s="175">
        <v>0</v>
      </c>
      <c r="J359" s="175">
        <v>0</v>
      </c>
      <c r="K359" s="176">
        <v>0</v>
      </c>
      <c r="L359" s="176">
        <v>0</v>
      </c>
      <c r="M359" s="176">
        <v>0</v>
      </c>
      <c r="N359" s="176">
        <v>0</v>
      </c>
      <c r="O359" s="176">
        <v>0</v>
      </c>
      <c r="P359" s="176">
        <v>0</v>
      </c>
      <c r="Q359" s="176">
        <v>0</v>
      </c>
      <c r="R359" s="176">
        <v>0</v>
      </c>
      <c r="S359" s="176">
        <v>0</v>
      </c>
      <c r="T359" s="176">
        <v>0</v>
      </c>
      <c r="U359" s="176">
        <v>0</v>
      </c>
      <c r="V359" s="176">
        <v>0</v>
      </c>
      <c r="W359" s="176">
        <v>0</v>
      </c>
      <c r="X359" s="176">
        <v>0</v>
      </c>
      <c r="Y359" s="176">
        <v>0</v>
      </c>
      <c r="Z359" s="176">
        <v>0</v>
      </c>
      <c r="AA359" s="176">
        <v>0</v>
      </c>
      <c r="AB359" s="176">
        <v>0</v>
      </c>
      <c r="AC359" s="176">
        <v>0</v>
      </c>
      <c r="AD359" s="176">
        <v>0</v>
      </c>
      <c r="AE359" s="176">
        <v>0</v>
      </c>
      <c r="AF359" s="176">
        <v>0</v>
      </c>
      <c r="AG359" s="176">
        <v>0</v>
      </c>
      <c r="AH359" s="176">
        <v>0</v>
      </c>
      <c r="AI359" s="176">
        <v>0</v>
      </c>
      <c r="AJ359" s="176">
        <v>0</v>
      </c>
      <c r="AK359" s="176">
        <v>0</v>
      </c>
      <c r="AL359" s="176">
        <v>0</v>
      </c>
      <c r="AM359" s="176">
        <v>0</v>
      </c>
      <c r="AN359" s="176">
        <v>0</v>
      </c>
      <c r="AO359" s="176">
        <v>0</v>
      </c>
      <c r="AP359" s="176">
        <v>0</v>
      </c>
      <c r="AQ359" s="176">
        <v>0</v>
      </c>
      <c r="AR359" s="176">
        <v>0</v>
      </c>
    </row>
    <row r="360" spans="1:44" x14ac:dyDescent="0.15">
      <c r="A360" s="171">
        <v>43285</v>
      </c>
      <c r="B360" s="172" t="s">
        <v>223</v>
      </c>
      <c r="C360" s="172" t="s">
        <v>109</v>
      </c>
      <c r="D360" s="172" t="s">
        <v>766</v>
      </c>
      <c r="E360" s="173" t="s">
        <v>739</v>
      </c>
      <c r="F360" s="176">
        <v>11</v>
      </c>
      <c r="G360" s="174">
        <v>1</v>
      </c>
      <c r="H360" s="174">
        <v>0.09</v>
      </c>
      <c r="I360" s="175">
        <v>160.94</v>
      </c>
      <c r="J360" s="175">
        <v>14.63</v>
      </c>
      <c r="K360" s="176">
        <v>0</v>
      </c>
      <c r="L360" s="176">
        <v>0</v>
      </c>
      <c r="M360" s="176">
        <v>1</v>
      </c>
      <c r="N360" s="176">
        <v>0</v>
      </c>
      <c r="O360" s="176">
        <v>2</v>
      </c>
      <c r="P360" s="176">
        <v>0</v>
      </c>
      <c r="Q360" s="176">
        <v>0</v>
      </c>
      <c r="R360" s="176">
        <v>0</v>
      </c>
      <c r="S360" s="176">
        <v>0</v>
      </c>
      <c r="T360" s="176">
        <v>2</v>
      </c>
      <c r="U360" s="176">
        <v>0</v>
      </c>
      <c r="V360" s="176">
        <v>0</v>
      </c>
      <c r="W360" s="176">
        <v>1</v>
      </c>
      <c r="X360" s="176">
        <v>0</v>
      </c>
      <c r="Y360" s="176">
        <v>1</v>
      </c>
      <c r="Z360" s="176">
        <v>0</v>
      </c>
      <c r="AA360" s="176">
        <v>0</v>
      </c>
      <c r="AB360" s="176">
        <v>0</v>
      </c>
      <c r="AC360" s="176">
        <v>0</v>
      </c>
      <c r="AD360" s="176">
        <v>0</v>
      </c>
      <c r="AE360" s="176">
        <v>0</v>
      </c>
      <c r="AF360" s="176">
        <v>0</v>
      </c>
      <c r="AG360" s="176">
        <v>0</v>
      </c>
      <c r="AH360" s="176">
        <v>0</v>
      </c>
      <c r="AI360" s="176">
        <v>1</v>
      </c>
      <c r="AJ360" s="176">
        <v>0</v>
      </c>
      <c r="AK360" s="176">
        <v>1</v>
      </c>
      <c r="AL360" s="176">
        <v>0</v>
      </c>
      <c r="AM360" s="176">
        <v>0</v>
      </c>
      <c r="AN360" s="176">
        <v>0</v>
      </c>
      <c r="AO360" s="176">
        <v>0</v>
      </c>
      <c r="AP360" s="176">
        <v>2</v>
      </c>
      <c r="AQ360" s="176">
        <v>0</v>
      </c>
      <c r="AR360" s="176">
        <v>0</v>
      </c>
    </row>
    <row r="361" spans="1:44" x14ac:dyDescent="0.15">
      <c r="A361" s="171">
        <v>43285</v>
      </c>
      <c r="B361" s="172" t="s">
        <v>191</v>
      </c>
      <c r="C361" s="172" t="s">
        <v>129</v>
      </c>
      <c r="D361" s="172" t="s">
        <v>729</v>
      </c>
      <c r="E361" s="173" t="s">
        <v>739</v>
      </c>
      <c r="F361" s="176">
        <v>17</v>
      </c>
      <c r="G361" s="174">
        <v>0.82</v>
      </c>
      <c r="H361" s="174">
        <v>7.0000000000000007E-2</v>
      </c>
      <c r="I361" s="175">
        <v>239.58</v>
      </c>
      <c r="J361" s="175">
        <v>14.09</v>
      </c>
      <c r="K361" s="176">
        <v>0</v>
      </c>
      <c r="L361" s="176">
        <v>0</v>
      </c>
      <c r="M361" s="176">
        <v>0</v>
      </c>
      <c r="N361" s="176">
        <v>1</v>
      </c>
      <c r="O361" s="176">
        <v>0</v>
      </c>
      <c r="P361" s="176">
        <v>0</v>
      </c>
      <c r="Q361" s="176">
        <v>0</v>
      </c>
      <c r="R361" s="176">
        <v>0</v>
      </c>
      <c r="S361" s="176">
        <v>0</v>
      </c>
      <c r="T361" s="176">
        <v>3</v>
      </c>
      <c r="U361" s="176">
        <v>0</v>
      </c>
      <c r="V361" s="176">
        <v>0</v>
      </c>
      <c r="W361" s="176">
        <v>0</v>
      </c>
      <c r="X361" s="176">
        <v>0</v>
      </c>
      <c r="Y361" s="176">
        <v>3</v>
      </c>
      <c r="Z361" s="176">
        <v>0</v>
      </c>
      <c r="AA361" s="176">
        <v>1</v>
      </c>
      <c r="AB361" s="176">
        <v>0</v>
      </c>
      <c r="AC361" s="176">
        <v>0</v>
      </c>
      <c r="AD361" s="176">
        <v>0</v>
      </c>
      <c r="AE361" s="176">
        <v>0</v>
      </c>
      <c r="AF361" s="176">
        <v>0</v>
      </c>
      <c r="AG361" s="176">
        <v>0</v>
      </c>
      <c r="AH361" s="176">
        <v>0</v>
      </c>
      <c r="AI361" s="176">
        <v>5</v>
      </c>
      <c r="AJ361" s="176">
        <v>0</v>
      </c>
      <c r="AK361" s="176">
        <v>1</v>
      </c>
      <c r="AL361" s="176">
        <v>0</v>
      </c>
      <c r="AM361" s="176">
        <v>0</v>
      </c>
      <c r="AN361" s="176">
        <v>0</v>
      </c>
      <c r="AO361" s="176">
        <v>0</v>
      </c>
      <c r="AP361" s="176">
        <v>3</v>
      </c>
      <c r="AQ361" s="176">
        <v>0</v>
      </c>
      <c r="AR361" s="176">
        <v>0</v>
      </c>
    </row>
    <row r="362" spans="1:44" x14ac:dyDescent="0.15">
      <c r="A362" s="171">
        <v>43285</v>
      </c>
      <c r="B362" s="172" t="s">
        <v>246</v>
      </c>
      <c r="C362" s="172" t="s">
        <v>96</v>
      </c>
      <c r="D362" s="172" t="s">
        <v>740</v>
      </c>
      <c r="E362" s="173" t="s">
        <v>739</v>
      </c>
      <c r="F362" s="176">
        <v>8</v>
      </c>
      <c r="G362" s="174">
        <v>0.88</v>
      </c>
      <c r="H362" s="174">
        <v>0.43</v>
      </c>
      <c r="I362" s="175">
        <v>278.05</v>
      </c>
      <c r="J362" s="175">
        <v>34.76</v>
      </c>
      <c r="K362" s="176">
        <v>0</v>
      </c>
      <c r="L362" s="176">
        <v>0</v>
      </c>
      <c r="M362" s="176">
        <v>0</v>
      </c>
      <c r="N362" s="176">
        <v>1</v>
      </c>
      <c r="O362" s="176">
        <v>0</v>
      </c>
      <c r="P362" s="176">
        <v>0</v>
      </c>
      <c r="Q362" s="176">
        <v>0</v>
      </c>
      <c r="R362" s="176">
        <v>3</v>
      </c>
      <c r="S362" s="176">
        <v>0</v>
      </c>
      <c r="T362" s="176">
        <v>1</v>
      </c>
      <c r="U362" s="176">
        <v>0</v>
      </c>
      <c r="V362" s="176">
        <v>0</v>
      </c>
      <c r="W362" s="176">
        <v>0</v>
      </c>
      <c r="X362" s="176">
        <v>0</v>
      </c>
      <c r="Y362" s="176">
        <v>1</v>
      </c>
      <c r="Z362" s="176">
        <v>0</v>
      </c>
      <c r="AA362" s="176">
        <v>1</v>
      </c>
      <c r="AB362" s="176">
        <v>0</v>
      </c>
      <c r="AC362" s="176">
        <v>0</v>
      </c>
      <c r="AD362" s="176">
        <v>0</v>
      </c>
      <c r="AE362" s="176">
        <v>0</v>
      </c>
      <c r="AF362" s="176">
        <v>0</v>
      </c>
      <c r="AG362" s="176">
        <v>0</v>
      </c>
      <c r="AH362" s="176">
        <v>0</v>
      </c>
      <c r="AI362" s="176">
        <v>0</v>
      </c>
      <c r="AJ362" s="176">
        <v>0</v>
      </c>
      <c r="AK362" s="176">
        <v>1</v>
      </c>
      <c r="AL362" s="176">
        <v>0</v>
      </c>
      <c r="AM362" s="176">
        <v>0</v>
      </c>
      <c r="AN362" s="176">
        <v>0</v>
      </c>
      <c r="AO362" s="176">
        <v>0</v>
      </c>
      <c r="AP362" s="176">
        <v>0</v>
      </c>
      <c r="AQ362" s="176">
        <v>0</v>
      </c>
      <c r="AR362" s="176">
        <v>0</v>
      </c>
    </row>
    <row r="363" spans="1:44" x14ac:dyDescent="0.15">
      <c r="A363" s="171">
        <v>43285</v>
      </c>
      <c r="B363" s="172" t="s">
        <v>183</v>
      </c>
      <c r="C363" s="172" t="s">
        <v>319</v>
      </c>
      <c r="D363" s="172" t="s">
        <v>745</v>
      </c>
      <c r="E363" s="173" t="s">
        <v>46</v>
      </c>
      <c r="F363" s="176">
        <v>0</v>
      </c>
      <c r="G363" s="174">
        <v>0</v>
      </c>
      <c r="H363" s="174">
        <v>0</v>
      </c>
      <c r="I363" s="175">
        <v>0</v>
      </c>
      <c r="J363" s="175">
        <v>0</v>
      </c>
      <c r="K363" s="176">
        <v>0</v>
      </c>
      <c r="L363" s="176">
        <v>0</v>
      </c>
      <c r="M363" s="176">
        <v>0</v>
      </c>
      <c r="N363" s="176">
        <v>0</v>
      </c>
      <c r="O363" s="176">
        <v>0</v>
      </c>
      <c r="P363" s="176">
        <v>0</v>
      </c>
      <c r="Q363" s="176">
        <v>0</v>
      </c>
      <c r="R363" s="176">
        <v>0</v>
      </c>
      <c r="S363" s="176">
        <v>0</v>
      </c>
      <c r="T363" s="176">
        <v>0</v>
      </c>
      <c r="U363" s="176">
        <v>0</v>
      </c>
      <c r="V363" s="176">
        <v>0</v>
      </c>
      <c r="W363" s="176">
        <v>0</v>
      </c>
      <c r="X363" s="176">
        <v>0</v>
      </c>
      <c r="Y363" s="176">
        <v>0</v>
      </c>
      <c r="Z363" s="176">
        <v>0</v>
      </c>
      <c r="AA363" s="176">
        <v>0</v>
      </c>
      <c r="AB363" s="176">
        <v>0</v>
      </c>
      <c r="AC363" s="176">
        <v>0</v>
      </c>
      <c r="AD363" s="176">
        <v>0</v>
      </c>
      <c r="AE363" s="176">
        <v>0</v>
      </c>
      <c r="AF363" s="176">
        <v>0</v>
      </c>
      <c r="AG363" s="176">
        <v>0</v>
      </c>
      <c r="AH363" s="176">
        <v>0</v>
      </c>
      <c r="AI363" s="176">
        <v>0</v>
      </c>
      <c r="AJ363" s="176">
        <v>0</v>
      </c>
      <c r="AK363" s="176">
        <v>0</v>
      </c>
      <c r="AL363" s="176">
        <v>0</v>
      </c>
      <c r="AM363" s="176">
        <v>0</v>
      </c>
      <c r="AN363" s="176">
        <v>0</v>
      </c>
      <c r="AO363" s="176">
        <v>0</v>
      </c>
      <c r="AP363" s="176">
        <v>0</v>
      </c>
      <c r="AQ363" s="176">
        <v>0</v>
      </c>
      <c r="AR363" s="176">
        <v>0</v>
      </c>
    </row>
    <row r="364" spans="1:44" x14ac:dyDescent="0.15">
      <c r="A364" s="171">
        <v>43285</v>
      </c>
      <c r="B364" s="172" t="s">
        <v>254</v>
      </c>
      <c r="C364" s="172" t="s">
        <v>116</v>
      </c>
      <c r="D364" s="172" t="s">
        <v>742</v>
      </c>
      <c r="E364" s="173" t="s">
        <v>46</v>
      </c>
      <c r="F364" s="176">
        <v>3</v>
      </c>
      <c r="G364" s="174">
        <v>1</v>
      </c>
      <c r="H364" s="174">
        <v>0</v>
      </c>
      <c r="I364" s="175">
        <v>70.7</v>
      </c>
      <c r="J364" s="175">
        <v>23.57</v>
      </c>
      <c r="K364" s="176">
        <v>0</v>
      </c>
      <c r="L364" s="176">
        <v>0</v>
      </c>
      <c r="M364" s="176">
        <v>0</v>
      </c>
      <c r="N364" s="176">
        <v>0</v>
      </c>
      <c r="O364" s="176">
        <v>0</v>
      </c>
      <c r="P364" s="176">
        <v>0</v>
      </c>
      <c r="Q364" s="176">
        <v>0</v>
      </c>
      <c r="R364" s="176">
        <v>1</v>
      </c>
      <c r="S364" s="176">
        <v>0</v>
      </c>
      <c r="T364" s="176">
        <v>0</v>
      </c>
      <c r="U364" s="176">
        <v>0</v>
      </c>
      <c r="V364" s="176">
        <v>0</v>
      </c>
      <c r="W364" s="176">
        <v>0</v>
      </c>
      <c r="X364" s="176">
        <v>0</v>
      </c>
      <c r="Y364" s="176">
        <v>0</v>
      </c>
      <c r="Z364" s="176">
        <v>0</v>
      </c>
      <c r="AA364" s="176">
        <v>0</v>
      </c>
      <c r="AB364" s="176">
        <v>0</v>
      </c>
      <c r="AC364" s="176">
        <v>0</v>
      </c>
      <c r="AD364" s="176">
        <v>0</v>
      </c>
      <c r="AE364" s="176">
        <v>0</v>
      </c>
      <c r="AF364" s="176">
        <v>0</v>
      </c>
      <c r="AG364" s="176">
        <v>0</v>
      </c>
      <c r="AH364" s="176">
        <v>0</v>
      </c>
      <c r="AI364" s="176">
        <v>2</v>
      </c>
      <c r="AJ364" s="176">
        <v>0</v>
      </c>
      <c r="AK364" s="176">
        <v>0</v>
      </c>
      <c r="AL364" s="176">
        <v>0</v>
      </c>
      <c r="AM364" s="176">
        <v>0</v>
      </c>
      <c r="AN364" s="176">
        <v>0</v>
      </c>
      <c r="AO364" s="176">
        <v>0</v>
      </c>
      <c r="AP364" s="176">
        <v>0</v>
      </c>
      <c r="AQ364" s="176">
        <v>0</v>
      </c>
      <c r="AR364" s="176">
        <v>0</v>
      </c>
    </row>
    <row r="365" spans="1:44" x14ac:dyDescent="0.15">
      <c r="A365" s="171">
        <v>43285</v>
      </c>
      <c r="B365" s="172" t="s">
        <v>263</v>
      </c>
      <c r="C365" s="172" t="s">
        <v>118</v>
      </c>
      <c r="D365" s="172" t="s">
        <v>742</v>
      </c>
      <c r="E365" s="173" t="s">
        <v>46</v>
      </c>
      <c r="F365" s="176">
        <v>5</v>
      </c>
      <c r="G365" s="174">
        <v>1</v>
      </c>
      <c r="H365" s="174">
        <v>0.4</v>
      </c>
      <c r="I365" s="175">
        <v>126.43</v>
      </c>
      <c r="J365" s="175">
        <v>25.29</v>
      </c>
      <c r="K365" s="176">
        <v>0</v>
      </c>
      <c r="L365" s="176">
        <v>0</v>
      </c>
      <c r="M365" s="176">
        <v>2</v>
      </c>
      <c r="N365" s="176">
        <v>0</v>
      </c>
      <c r="O365" s="176">
        <v>0</v>
      </c>
      <c r="P365" s="176">
        <v>0</v>
      </c>
      <c r="Q365" s="176">
        <v>0</v>
      </c>
      <c r="R365" s="176">
        <v>0</v>
      </c>
      <c r="S365" s="176">
        <v>0</v>
      </c>
      <c r="T365" s="176">
        <v>1</v>
      </c>
      <c r="U365" s="176">
        <v>0</v>
      </c>
      <c r="V365" s="176">
        <v>0</v>
      </c>
      <c r="W365" s="176">
        <v>0</v>
      </c>
      <c r="X365" s="176">
        <v>0</v>
      </c>
      <c r="Y365" s="176">
        <v>1</v>
      </c>
      <c r="Z365" s="176">
        <v>0</v>
      </c>
      <c r="AA365" s="176">
        <v>0</v>
      </c>
      <c r="AB365" s="176">
        <v>0</v>
      </c>
      <c r="AC365" s="176">
        <v>0</v>
      </c>
      <c r="AD365" s="176">
        <v>0</v>
      </c>
      <c r="AE365" s="176">
        <v>0</v>
      </c>
      <c r="AF365" s="176">
        <v>0</v>
      </c>
      <c r="AG365" s="176">
        <v>0</v>
      </c>
      <c r="AH365" s="176">
        <v>0</v>
      </c>
      <c r="AI365" s="176">
        <v>0</v>
      </c>
      <c r="AJ365" s="176">
        <v>0</v>
      </c>
      <c r="AK365" s="176">
        <v>0</v>
      </c>
      <c r="AL365" s="176">
        <v>0</v>
      </c>
      <c r="AM365" s="176">
        <v>0</v>
      </c>
      <c r="AN365" s="176">
        <v>0</v>
      </c>
      <c r="AO365" s="176">
        <v>0</v>
      </c>
      <c r="AP365" s="176">
        <v>1</v>
      </c>
      <c r="AQ365" s="176">
        <v>0</v>
      </c>
      <c r="AR365" s="176">
        <v>0</v>
      </c>
    </row>
    <row r="366" spans="1:44" x14ac:dyDescent="0.15">
      <c r="A366" s="171">
        <v>43285</v>
      </c>
      <c r="B366" s="172" t="s">
        <v>775</v>
      </c>
      <c r="C366" s="172" t="s">
        <v>776</v>
      </c>
      <c r="D366" s="172" t="s">
        <v>737</v>
      </c>
      <c r="E366" s="173" t="s">
        <v>46</v>
      </c>
      <c r="F366" s="176">
        <v>0</v>
      </c>
      <c r="G366" s="174">
        <v>0</v>
      </c>
      <c r="H366" s="174">
        <v>0</v>
      </c>
      <c r="I366" s="175">
        <v>0</v>
      </c>
      <c r="J366" s="175">
        <v>0</v>
      </c>
      <c r="K366" s="176">
        <v>0</v>
      </c>
      <c r="L366" s="176">
        <v>0</v>
      </c>
      <c r="M366" s="176">
        <v>0</v>
      </c>
      <c r="N366" s="176">
        <v>0</v>
      </c>
      <c r="O366" s="176">
        <v>0</v>
      </c>
      <c r="P366" s="176">
        <v>0</v>
      </c>
      <c r="Q366" s="176">
        <v>0</v>
      </c>
      <c r="R366" s="176">
        <v>0</v>
      </c>
      <c r="S366" s="176">
        <v>0</v>
      </c>
      <c r="T366" s="176">
        <v>0</v>
      </c>
      <c r="U366" s="176">
        <v>0</v>
      </c>
      <c r="V366" s="176">
        <v>0</v>
      </c>
      <c r="W366" s="176">
        <v>0</v>
      </c>
      <c r="X366" s="176">
        <v>0</v>
      </c>
      <c r="Y366" s="176">
        <v>0</v>
      </c>
      <c r="Z366" s="176">
        <v>0</v>
      </c>
      <c r="AA366" s="176">
        <v>0</v>
      </c>
      <c r="AB366" s="176">
        <v>0</v>
      </c>
      <c r="AC366" s="176">
        <v>0</v>
      </c>
      <c r="AD366" s="176">
        <v>0</v>
      </c>
      <c r="AE366" s="176">
        <v>0</v>
      </c>
      <c r="AF366" s="176">
        <v>0</v>
      </c>
      <c r="AG366" s="176">
        <v>0</v>
      </c>
      <c r="AH366" s="176">
        <v>0</v>
      </c>
      <c r="AI366" s="176">
        <v>0</v>
      </c>
      <c r="AJ366" s="176">
        <v>0</v>
      </c>
      <c r="AK366" s="176">
        <v>0</v>
      </c>
      <c r="AL366" s="176">
        <v>0</v>
      </c>
      <c r="AM366" s="176">
        <v>0</v>
      </c>
      <c r="AN366" s="176">
        <v>0</v>
      </c>
      <c r="AO366" s="176">
        <v>0</v>
      </c>
      <c r="AP366" s="176">
        <v>0</v>
      </c>
      <c r="AQ366" s="176">
        <v>0</v>
      </c>
      <c r="AR366" s="176">
        <v>0</v>
      </c>
    </row>
    <row r="367" spans="1:44" x14ac:dyDescent="0.15">
      <c r="A367" s="171">
        <v>43285</v>
      </c>
      <c r="B367" s="172" t="s">
        <v>264</v>
      </c>
      <c r="C367" s="172" t="s">
        <v>312</v>
      </c>
      <c r="D367" s="172" t="s">
        <v>745</v>
      </c>
      <c r="E367" s="173" t="s">
        <v>46</v>
      </c>
      <c r="F367" s="176">
        <v>0</v>
      </c>
      <c r="G367" s="174">
        <v>0</v>
      </c>
      <c r="H367" s="174">
        <v>0</v>
      </c>
      <c r="I367" s="175">
        <v>0</v>
      </c>
      <c r="J367" s="175">
        <v>0</v>
      </c>
      <c r="K367" s="176">
        <v>0</v>
      </c>
      <c r="L367" s="176">
        <v>0</v>
      </c>
      <c r="M367" s="176">
        <v>0</v>
      </c>
      <c r="N367" s="176">
        <v>0</v>
      </c>
      <c r="O367" s="176">
        <v>0</v>
      </c>
      <c r="P367" s="176">
        <v>0</v>
      </c>
      <c r="Q367" s="176">
        <v>0</v>
      </c>
      <c r="R367" s="176">
        <v>0</v>
      </c>
      <c r="S367" s="176">
        <v>0</v>
      </c>
      <c r="T367" s="176">
        <v>0</v>
      </c>
      <c r="U367" s="176">
        <v>0</v>
      </c>
      <c r="V367" s="176">
        <v>0</v>
      </c>
      <c r="W367" s="176">
        <v>0</v>
      </c>
      <c r="X367" s="176">
        <v>0</v>
      </c>
      <c r="Y367" s="176">
        <v>0</v>
      </c>
      <c r="Z367" s="176">
        <v>0</v>
      </c>
      <c r="AA367" s="176">
        <v>0</v>
      </c>
      <c r="AB367" s="176">
        <v>0</v>
      </c>
      <c r="AC367" s="176">
        <v>0</v>
      </c>
      <c r="AD367" s="176">
        <v>0</v>
      </c>
      <c r="AE367" s="176">
        <v>0</v>
      </c>
      <c r="AF367" s="176">
        <v>0</v>
      </c>
      <c r="AG367" s="176">
        <v>0</v>
      </c>
      <c r="AH367" s="176">
        <v>0</v>
      </c>
      <c r="AI367" s="176">
        <v>0</v>
      </c>
      <c r="AJ367" s="176">
        <v>0</v>
      </c>
      <c r="AK367" s="176">
        <v>0</v>
      </c>
      <c r="AL367" s="176">
        <v>0</v>
      </c>
      <c r="AM367" s="176">
        <v>0</v>
      </c>
      <c r="AN367" s="176">
        <v>0</v>
      </c>
      <c r="AO367" s="176">
        <v>0</v>
      </c>
      <c r="AP367" s="176">
        <v>0</v>
      </c>
      <c r="AQ367" s="176">
        <v>0</v>
      </c>
      <c r="AR367" s="176">
        <v>0</v>
      </c>
    </row>
    <row r="368" spans="1:44" x14ac:dyDescent="0.15">
      <c r="A368" s="171">
        <v>43285</v>
      </c>
      <c r="B368" s="172" t="s">
        <v>757</v>
      </c>
      <c r="C368" s="172" t="s">
        <v>758</v>
      </c>
      <c r="D368" s="172" t="s">
        <v>737</v>
      </c>
      <c r="E368" s="173" t="s">
        <v>46</v>
      </c>
      <c r="F368" s="176">
        <v>0</v>
      </c>
      <c r="G368" s="174">
        <v>0</v>
      </c>
      <c r="H368" s="174">
        <v>0</v>
      </c>
      <c r="I368" s="175">
        <v>0</v>
      </c>
      <c r="J368" s="175">
        <v>0</v>
      </c>
      <c r="K368" s="176">
        <v>0</v>
      </c>
      <c r="L368" s="176">
        <v>0</v>
      </c>
      <c r="M368" s="176">
        <v>0</v>
      </c>
      <c r="N368" s="176">
        <v>0</v>
      </c>
      <c r="O368" s="176">
        <v>0</v>
      </c>
      <c r="P368" s="176">
        <v>0</v>
      </c>
      <c r="Q368" s="176">
        <v>0</v>
      </c>
      <c r="R368" s="176">
        <v>0</v>
      </c>
      <c r="S368" s="176">
        <v>0</v>
      </c>
      <c r="T368" s="176">
        <v>0</v>
      </c>
      <c r="U368" s="176">
        <v>0</v>
      </c>
      <c r="V368" s="176">
        <v>0</v>
      </c>
      <c r="W368" s="176">
        <v>0</v>
      </c>
      <c r="X368" s="176">
        <v>0</v>
      </c>
      <c r="Y368" s="176">
        <v>0</v>
      </c>
      <c r="Z368" s="176">
        <v>0</v>
      </c>
      <c r="AA368" s="176">
        <v>0</v>
      </c>
      <c r="AB368" s="176">
        <v>0</v>
      </c>
      <c r="AC368" s="176">
        <v>0</v>
      </c>
      <c r="AD368" s="176">
        <v>0</v>
      </c>
      <c r="AE368" s="176">
        <v>0</v>
      </c>
      <c r="AF368" s="176">
        <v>0</v>
      </c>
      <c r="AG368" s="176">
        <v>0</v>
      </c>
      <c r="AH368" s="176">
        <v>0</v>
      </c>
      <c r="AI368" s="176">
        <v>0</v>
      </c>
      <c r="AJ368" s="176">
        <v>0</v>
      </c>
      <c r="AK368" s="176">
        <v>0</v>
      </c>
      <c r="AL368" s="176">
        <v>0</v>
      </c>
      <c r="AM368" s="176">
        <v>0</v>
      </c>
      <c r="AN368" s="176">
        <v>0</v>
      </c>
      <c r="AO368" s="176">
        <v>0</v>
      </c>
      <c r="AP368" s="176">
        <v>0</v>
      </c>
      <c r="AQ368" s="176">
        <v>0</v>
      </c>
      <c r="AR368" s="176">
        <v>0</v>
      </c>
    </row>
    <row r="369" spans="1:44" x14ac:dyDescent="0.15">
      <c r="A369" s="171">
        <v>43285</v>
      </c>
      <c r="B369" s="172" t="s">
        <v>759</v>
      </c>
      <c r="C369" s="172" t="s">
        <v>760</v>
      </c>
      <c r="D369" s="172" t="s">
        <v>737</v>
      </c>
      <c r="E369" s="173" t="s">
        <v>46</v>
      </c>
      <c r="F369" s="176">
        <v>0</v>
      </c>
      <c r="G369" s="174">
        <v>0</v>
      </c>
      <c r="H369" s="174">
        <v>0</v>
      </c>
      <c r="I369" s="175">
        <v>0</v>
      </c>
      <c r="J369" s="175">
        <v>0</v>
      </c>
      <c r="K369" s="176">
        <v>0</v>
      </c>
      <c r="L369" s="176">
        <v>0</v>
      </c>
      <c r="M369" s="176">
        <v>0</v>
      </c>
      <c r="N369" s="176">
        <v>0</v>
      </c>
      <c r="O369" s="176">
        <v>0</v>
      </c>
      <c r="P369" s="176">
        <v>0</v>
      </c>
      <c r="Q369" s="176">
        <v>0</v>
      </c>
      <c r="R369" s="176">
        <v>0</v>
      </c>
      <c r="S369" s="176">
        <v>0</v>
      </c>
      <c r="T369" s="176">
        <v>0</v>
      </c>
      <c r="U369" s="176">
        <v>0</v>
      </c>
      <c r="V369" s="176">
        <v>0</v>
      </c>
      <c r="W369" s="176">
        <v>0</v>
      </c>
      <c r="X369" s="176">
        <v>0</v>
      </c>
      <c r="Y369" s="176">
        <v>0</v>
      </c>
      <c r="Z369" s="176">
        <v>0</v>
      </c>
      <c r="AA369" s="176">
        <v>0</v>
      </c>
      <c r="AB369" s="176">
        <v>0</v>
      </c>
      <c r="AC369" s="176">
        <v>0</v>
      </c>
      <c r="AD369" s="176">
        <v>0</v>
      </c>
      <c r="AE369" s="176">
        <v>0</v>
      </c>
      <c r="AF369" s="176">
        <v>0</v>
      </c>
      <c r="AG369" s="176">
        <v>0</v>
      </c>
      <c r="AH369" s="176">
        <v>0</v>
      </c>
      <c r="AI369" s="176">
        <v>0</v>
      </c>
      <c r="AJ369" s="176">
        <v>0</v>
      </c>
      <c r="AK369" s="176">
        <v>0</v>
      </c>
      <c r="AL369" s="176">
        <v>0</v>
      </c>
      <c r="AM369" s="176">
        <v>0</v>
      </c>
      <c r="AN369" s="176">
        <v>0</v>
      </c>
      <c r="AO369" s="176">
        <v>0</v>
      </c>
      <c r="AP369" s="176">
        <v>0</v>
      </c>
      <c r="AQ369" s="176">
        <v>0</v>
      </c>
      <c r="AR369" s="176">
        <v>0</v>
      </c>
    </row>
    <row r="370" spans="1:44" x14ac:dyDescent="0.15">
      <c r="A370" s="171">
        <v>43285</v>
      </c>
      <c r="B370" s="172" t="s">
        <v>207</v>
      </c>
      <c r="C370" s="172" t="s">
        <v>153</v>
      </c>
      <c r="D370" s="172" t="s">
        <v>731</v>
      </c>
      <c r="E370" s="173" t="s">
        <v>739</v>
      </c>
      <c r="F370" s="176">
        <v>17</v>
      </c>
      <c r="G370" s="174">
        <v>1</v>
      </c>
      <c r="H370" s="174">
        <v>0</v>
      </c>
      <c r="I370" s="175">
        <v>239.15</v>
      </c>
      <c r="J370" s="175">
        <v>14.07</v>
      </c>
      <c r="K370" s="176">
        <v>0</v>
      </c>
      <c r="L370" s="176">
        <v>0</v>
      </c>
      <c r="M370" s="176">
        <v>1</v>
      </c>
      <c r="N370" s="176">
        <v>1</v>
      </c>
      <c r="O370" s="176">
        <v>0</v>
      </c>
      <c r="P370" s="176">
        <v>1</v>
      </c>
      <c r="Q370" s="176">
        <v>0</v>
      </c>
      <c r="R370" s="176">
        <v>1</v>
      </c>
      <c r="S370" s="176">
        <v>0</v>
      </c>
      <c r="T370" s="176">
        <v>5</v>
      </c>
      <c r="U370" s="176">
        <v>0</v>
      </c>
      <c r="V370" s="176">
        <v>0</v>
      </c>
      <c r="W370" s="176">
        <v>0</v>
      </c>
      <c r="X370" s="176">
        <v>0</v>
      </c>
      <c r="Y370" s="176">
        <v>2</v>
      </c>
      <c r="Z370" s="176">
        <v>0</v>
      </c>
      <c r="AA370" s="176">
        <v>0</v>
      </c>
      <c r="AB370" s="176">
        <v>0</v>
      </c>
      <c r="AC370" s="176">
        <v>0</v>
      </c>
      <c r="AD370" s="176">
        <v>0</v>
      </c>
      <c r="AE370" s="176">
        <v>0</v>
      </c>
      <c r="AF370" s="176">
        <v>0</v>
      </c>
      <c r="AG370" s="176">
        <v>0</v>
      </c>
      <c r="AH370" s="176">
        <v>0</v>
      </c>
      <c r="AI370" s="176">
        <v>2</v>
      </c>
      <c r="AJ370" s="176">
        <v>0</v>
      </c>
      <c r="AK370" s="176">
        <v>0</v>
      </c>
      <c r="AL370" s="176">
        <v>2</v>
      </c>
      <c r="AM370" s="176">
        <v>0</v>
      </c>
      <c r="AN370" s="176">
        <v>0</v>
      </c>
      <c r="AO370" s="176">
        <v>0</v>
      </c>
      <c r="AP370" s="176">
        <v>2</v>
      </c>
      <c r="AQ370" s="176">
        <v>0</v>
      </c>
      <c r="AR370" s="176">
        <v>0</v>
      </c>
    </row>
    <row r="371" spans="1:44" x14ac:dyDescent="0.15">
      <c r="A371" s="171">
        <v>43285</v>
      </c>
      <c r="B371" s="172" t="s">
        <v>224</v>
      </c>
      <c r="C371" s="172" t="s">
        <v>156</v>
      </c>
      <c r="D371" s="172" t="s">
        <v>740</v>
      </c>
      <c r="E371" s="173" t="s">
        <v>732</v>
      </c>
      <c r="F371" s="176">
        <v>16</v>
      </c>
      <c r="G371" s="174">
        <v>0.88</v>
      </c>
      <c r="H371" s="174">
        <v>0</v>
      </c>
      <c r="I371" s="175">
        <v>243</v>
      </c>
      <c r="J371" s="175">
        <v>15.19</v>
      </c>
      <c r="K371" s="176">
        <v>0</v>
      </c>
      <c r="L371" s="176">
        <v>0</v>
      </c>
      <c r="M371" s="176">
        <v>0</v>
      </c>
      <c r="N371" s="176">
        <v>2</v>
      </c>
      <c r="O371" s="176">
        <v>0</v>
      </c>
      <c r="P371" s="176">
        <v>0</v>
      </c>
      <c r="Q371" s="176">
        <v>0</v>
      </c>
      <c r="R371" s="176">
        <v>0</v>
      </c>
      <c r="S371" s="176">
        <v>0</v>
      </c>
      <c r="T371" s="176">
        <v>5</v>
      </c>
      <c r="U371" s="176">
        <v>0</v>
      </c>
      <c r="V371" s="176">
        <v>0</v>
      </c>
      <c r="W371" s="176">
        <v>0</v>
      </c>
      <c r="X371" s="176">
        <v>0</v>
      </c>
      <c r="Y371" s="176">
        <v>4</v>
      </c>
      <c r="Z371" s="176">
        <v>0</v>
      </c>
      <c r="AA371" s="176">
        <v>2</v>
      </c>
      <c r="AB371" s="176">
        <v>0</v>
      </c>
      <c r="AC371" s="176">
        <v>0</v>
      </c>
      <c r="AD371" s="176">
        <v>0</v>
      </c>
      <c r="AE371" s="176">
        <v>0</v>
      </c>
      <c r="AF371" s="176">
        <v>0</v>
      </c>
      <c r="AG371" s="176">
        <v>0</v>
      </c>
      <c r="AH371" s="176">
        <v>0</v>
      </c>
      <c r="AI371" s="176">
        <v>2</v>
      </c>
      <c r="AJ371" s="176">
        <v>0</v>
      </c>
      <c r="AK371" s="176">
        <v>0</v>
      </c>
      <c r="AL371" s="176">
        <v>1</v>
      </c>
      <c r="AM371" s="176">
        <v>0</v>
      </c>
      <c r="AN371" s="176">
        <v>0</v>
      </c>
      <c r="AO371" s="176">
        <v>0</v>
      </c>
      <c r="AP371" s="176">
        <v>0</v>
      </c>
      <c r="AQ371" s="176">
        <v>0</v>
      </c>
      <c r="AR371" s="176">
        <v>0</v>
      </c>
    </row>
    <row r="372" spans="1:44" x14ac:dyDescent="0.15">
      <c r="A372" s="171">
        <v>43285</v>
      </c>
      <c r="B372" s="172" t="s">
        <v>233</v>
      </c>
      <c r="C372" s="172" t="s">
        <v>160</v>
      </c>
      <c r="D372" s="172" t="s">
        <v>738</v>
      </c>
      <c r="E372" s="173" t="s">
        <v>732</v>
      </c>
      <c r="F372" s="176">
        <v>18</v>
      </c>
      <c r="G372" s="174">
        <v>0.78</v>
      </c>
      <c r="H372" s="174">
        <v>0</v>
      </c>
      <c r="I372" s="175">
        <v>261.18</v>
      </c>
      <c r="J372" s="175">
        <v>14.51</v>
      </c>
      <c r="K372" s="176">
        <v>0</v>
      </c>
      <c r="L372" s="176">
        <v>0</v>
      </c>
      <c r="M372" s="176">
        <v>0</v>
      </c>
      <c r="N372" s="176">
        <v>0</v>
      </c>
      <c r="O372" s="176">
        <v>0</v>
      </c>
      <c r="P372" s="176">
        <v>2</v>
      </c>
      <c r="Q372" s="176">
        <v>0</v>
      </c>
      <c r="R372" s="176">
        <v>0</v>
      </c>
      <c r="S372" s="176">
        <v>1</v>
      </c>
      <c r="T372" s="176">
        <v>3</v>
      </c>
      <c r="U372" s="176">
        <v>0</v>
      </c>
      <c r="V372" s="176">
        <v>0</v>
      </c>
      <c r="W372" s="176">
        <v>0</v>
      </c>
      <c r="X372" s="176">
        <v>0</v>
      </c>
      <c r="Y372" s="176">
        <v>6</v>
      </c>
      <c r="Z372" s="176">
        <v>0</v>
      </c>
      <c r="AA372" s="176">
        <v>1</v>
      </c>
      <c r="AB372" s="176">
        <v>0</v>
      </c>
      <c r="AC372" s="176">
        <v>0</v>
      </c>
      <c r="AD372" s="176">
        <v>0</v>
      </c>
      <c r="AE372" s="176">
        <v>0</v>
      </c>
      <c r="AF372" s="176">
        <v>0</v>
      </c>
      <c r="AG372" s="176">
        <v>0</v>
      </c>
      <c r="AH372" s="176">
        <v>0</v>
      </c>
      <c r="AI372" s="176">
        <v>5</v>
      </c>
      <c r="AJ372" s="176">
        <v>0</v>
      </c>
      <c r="AK372" s="176">
        <v>0</v>
      </c>
      <c r="AL372" s="176">
        <v>0</v>
      </c>
      <c r="AM372" s="176">
        <v>0</v>
      </c>
      <c r="AN372" s="176">
        <v>0</v>
      </c>
      <c r="AO372" s="176">
        <v>0</v>
      </c>
      <c r="AP372" s="176">
        <v>0</v>
      </c>
      <c r="AQ372" s="176">
        <v>0</v>
      </c>
      <c r="AR372" s="176">
        <v>0</v>
      </c>
    </row>
    <row r="373" spans="1:44" x14ac:dyDescent="0.15">
      <c r="A373" s="171">
        <v>43285</v>
      </c>
      <c r="B373" s="172" t="s">
        <v>247</v>
      </c>
      <c r="C373" s="172" t="s">
        <v>103</v>
      </c>
      <c r="D373" s="172" t="s">
        <v>729</v>
      </c>
      <c r="E373" s="173" t="s">
        <v>732</v>
      </c>
      <c r="F373" s="176">
        <v>10</v>
      </c>
      <c r="G373" s="174">
        <v>0.7</v>
      </c>
      <c r="H373" s="174">
        <v>0.43</v>
      </c>
      <c r="I373" s="175">
        <v>227</v>
      </c>
      <c r="J373" s="175">
        <v>22.7</v>
      </c>
      <c r="K373" s="176">
        <v>0</v>
      </c>
      <c r="L373" s="176">
        <v>0</v>
      </c>
      <c r="M373" s="176">
        <v>0</v>
      </c>
      <c r="N373" s="176">
        <v>2</v>
      </c>
      <c r="O373" s="176">
        <v>0</v>
      </c>
      <c r="P373" s="176">
        <v>1</v>
      </c>
      <c r="Q373" s="176">
        <v>0</v>
      </c>
      <c r="R373" s="176">
        <v>1</v>
      </c>
      <c r="S373" s="176">
        <v>0</v>
      </c>
      <c r="T373" s="176">
        <v>0</v>
      </c>
      <c r="U373" s="176">
        <v>0</v>
      </c>
      <c r="V373" s="176">
        <v>0</v>
      </c>
      <c r="W373" s="176">
        <v>0</v>
      </c>
      <c r="X373" s="176">
        <v>0</v>
      </c>
      <c r="Y373" s="176">
        <v>4</v>
      </c>
      <c r="Z373" s="176">
        <v>0</v>
      </c>
      <c r="AA373" s="176">
        <v>0</v>
      </c>
      <c r="AB373" s="176">
        <v>0</v>
      </c>
      <c r="AC373" s="176">
        <v>0</v>
      </c>
      <c r="AD373" s="176">
        <v>0</v>
      </c>
      <c r="AE373" s="176">
        <v>0</v>
      </c>
      <c r="AF373" s="176">
        <v>0</v>
      </c>
      <c r="AG373" s="176">
        <v>0</v>
      </c>
      <c r="AH373" s="176">
        <v>0</v>
      </c>
      <c r="AI373" s="176">
        <v>1</v>
      </c>
      <c r="AJ373" s="176">
        <v>0</v>
      </c>
      <c r="AK373" s="176">
        <v>0</v>
      </c>
      <c r="AL373" s="176">
        <v>1</v>
      </c>
      <c r="AM373" s="176">
        <v>0</v>
      </c>
      <c r="AN373" s="176">
        <v>0</v>
      </c>
      <c r="AO373" s="176">
        <v>0</v>
      </c>
      <c r="AP373" s="176">
        <v>0</v>
      </c>
      <c r="AQ373" s="176">
        <v>0</v>
      </c>
      <c r="AR373" s="176">
        <v>0</v>
      </c>
    </row>
    <row r="374" spans="1:44" x14ac:dyDescent="0.15">
      <c r="A374" s="171">
        <v>43285</v>
      </c>
      <c r="B374" s="172" t="s">
        <v>217</v>
      </c>
      <c r="C374" s="172" t="s">
        <v>108</v>
      </c>
      <c r="D374" s="172" t="s">
        <v>753</v>
      </c>
      <c r="E374" s="173" t="s">
        <v>739</v>
      </c>
      <c r="F374" s="176">
        <v>18</v>
      </c>
      <c r="G374" s="174">
        <v>0.44</v>
      </c>
      <c r="H374" s="174">
        <v>0.25</v>
      </c>
      <c r="I374" s="175">
        <v>249.44</v>
      </c>
      <c r="J374" s="175">
        <v>13.86</v>
      </c>
      <c r="K374" s="176">
        <v>0</v>
      </c>
      <c r="L374" s="176">
        <v>0</v>
      </c>
      <c r="M374" s="176">
        <v>3</v>
      </c>
      <c r="N374" s="176">
        <v>2</v>
      </c>
      <c r="O374" s="176">
        <v>0</v>
      </c>
      <c r="P374" s="176">
        <v>0</v>
      </c>
      <c r="Q374" s="176">
        <v>0</v>
      </c>
      <c r="R374" s="176">
        <v>0</v>
      </c>
      <c r="S374" s="176">
        <v>0</v>
      </c>
      <c r="T374" s="176">
        <v>4</v>
      </c>
      <c r="U374" s="176">
        <v>0</v>
      </c>
      <c r="V374" s="176">
        <v>0</v>
      </c>
      <c r="W374" s="176">
        <v>0</v>
      </c>
      <c r="X374" s="176">
        <v>0</v>
      </c>
      <c r="Y374" s="176">
        <v>4</v>
      </c>
      <c r="Z374" s="176">
        <v>0</v>
      </c>
      <c r="AA374" s="176">
        <v>1</v>
      </c>
      <c r="AB374" s="176">
        <v>0</v>
      </c>
      <c r="AC374" s="176">
        <v>0</v>
      </c>
      <c r="AD374" s="176">
        <v>0</v>
      </c>
      <c r="AE374" s="176">
        <v>0</v>
      </c>
      <c r="AF374" s="176">
        <v>0</v>
      </c>
      <c r="AG374" s="176">
        <v>0</v>
      </c>
      <c r="AH374" s="176">
        <v>0</v>
      </c>
      <c r="AI374" s="176">
        <v>2</v>
      </c>
      <c r="AJ374" s="176">
        <v>0</v>
      </c>
      <c r="AK374" s="176">
        <v>1</v>
      </c>
      <c r="AL374" s="176">
        <v>0</v>
      </c>
      <c r="AM374" s="176">
        <v>0</v>
      </c>
      <c r="AN374" s="176">
        <v>0</v>
      </c>
      <c r="AO374" s="176">
        <v>0</v>
      </c>
      <c r="AP374" s="176">
        <v>1</v>
      </c>
      <c r="AQ374" s="176">
        <v>0</v>
      </c>
      <c r="AR374" s="176">
        <v>0</v>
      </c>
    </row>
    <row r="375" spans="1:44" x14ac:dyDescent="0.15">
      <c r="A375" s="171">
        <v>43285</v>
      </c>
      <c r="B375" s="172" t="s">
        <v>314</v>
      </c>
      <c r="C375" s="172" t="s">
        <v>315</v>
      </c>
      <c r="D375" s="172" t="s">
        <v>745</v>
      </c>
      <c r="E375" s="173" t="s">
        <v>46</v>
      </c>
      <c r="F375" s="176">
        <v>0</v>
      </c>
      <c r="G375" s="174">
        <v>0</v>
      </c>
      <c r="H375" s="174">
        <v>0</v>
      </c>
      <c r="I375" s="175">
        <v>0</v>
      </c>
      <c r="J375" s="175">
        <v>0</v>
      </c>
      <c r="K375" s="176">
        <v>0</v>
      </c>
      <c r="L375" s="176">
        <v>0</v>
      </c>
      <c r="M375" s="176">
        <v>0</v>
      </c>
      <c r="N375" s="176">
        <v>0</v>
      </c>
      <c r="O375" s="176">
        <v>0</v>
      </c>
      <c r="P375" s="176">
        <v>0</v>
      </c>
      <c r="Q375" s="176">
        <v>0</v>
      </c>
      <c r="R375" s="176">
        <v>0</v>
      </c>
      <c r="S375" s="176">
        <v>0</v>
      </c>
      <c r="T375" s="176">
        <v>0</v>
      </c>
      <c r="U375" s="176">
        <v>0</v>
      </c>
      <c r="V375" s="176">
        <v>0</v>
      </c>
      <c r="W375" s="176">
        <v>0</v>
      </c>
      <c r="X375" s="176">
        <v>0</v>
      </c>
      <c r="Y375" s="176">
        <v>0</v>
      </c>
      <c r="Z375" s="176">
        <v>0</v>
      </c>
      <c r="AA375" s="176">
        <v>0</v>
      </c>
      <c r="AB375" s="176">
        <v>0</v>
      </c>
      <c r="AC375" s="176">
        <v>0</v>
      </c>
      <c r="AD375" s="176">
        <v>0</v>
      </c>
      <c r="AE375" s="176">
        <v>0</v>
      </c>
      <c r="AF375" s="176">
        <v>0</v>
      </c>
      <c r="AG375" s="176">
        <v>0</v>
      </c>
      <c r="AH375" s="176">
        <v>0</v>
      </c>
      <c r="AI375" s="176">
        <v>0</v>
      </c>
      <c r="AJ375" s="176">
        <v>0</v>
      </c>
      <c r="AK375" s="176">
        <v>0</v>
      </c>
      <c r="AL375" s="176">
        <v>0</v>
      </c>
      <c r="AM375" s="176">
        <v>0</v>
      </c>
      <c r="AN375" s="176">
        <v>0</v>
      </c>
      <c r="AO375" s="176">
        <v>0</v>
      </c>
      <c r="AP375" s="176">
        <v>0</v>
      </c>
      <c r="AQ375" s="176">
        <v>0</v>
      </c>
      <c r="AR375" s="176">
        <v>0</v>
      </c>
    </row>
    <row r="376" spans="1:44" x14ac:dyDescent="0.15">
      <c r="A376" s="171">
        <v>43285</v>
      </c>
      <c r="B376" s="172" t="s">
        <v>743</v>
      </c>
      <c r="C376" s="172" t="s">
        <v>744</v>
      </c>
      <c r="D376" s="172" t="s">
        <v>737</v>
      </c>
      <c r="E376" s="173" t="s">
        <v>46</v>
      </c>
      <c r="F376" s="176">
        <v>0</v>
      </c>
      <c r="G376" s="174">
        <v>0</v>
      </c>
      <c r="H376" s="174">
        <v>0</v>
      </c>
      <c r="I376" s="175">
        <v>0</v>
      </c>
      <c r="J376" s="175">
        <v>0</v>
      </c>
      <c r="K376" s="176">
        <v>0</v>
      </c>
      <c r="L376" s="176">
        <v>0</v>
      </c>
      <c r="M376" s="176">
        <v>0</v>
      </c>
      <c r="N376" s="176">
        <v>0</v>
      </c>
      <c r="O376" s="176">
        <v>0</v>
      </c>
      <c r="P376" s="176">
        <v>0</v>
      </c>
      <c r="Q376" s="176">
        <v>0</v>
      </c>
      <c r="R376" s="176">
        <v>0</v>
      </c>
      <c r="S376" s="176">
        <v>0</v>
      </c>
      <c r="T376" s="176">
        <v>0</v>
      </c>
      <c r="U376" s="176">
        <v>0</v>
      </c>
      <c r="V376" s="176">
        <v>0</v>
      </c>
      <c r="W376" s="176">
        <v>0</v>
      </c>
      <c r="X376" s="176">
        <v>0</v>
      </c>
      <c r="Y376" s="176">
        <v>0</v>
      </c>
      <c r="Z376" s="176">
        <v>0</v>
      </c>
      <c r="AA376" s="176">
        <v>0</v>
      </c>
      <c r="AB376" s="176">
        <v>0</v>
      </c>
      <c r="AC376" s="176">
        <v>0</v>
      </c>
      <c r="AD376" s="176">
        <v>0</v>
      </c>
      <c r="AE376" s="176">
        <v>0</v>
      </c>
      <c r="AF376" s="176">
        <v>0</v>
      </c>
      <c r="AG376" s="176">
        <v>0</v>
      </c>
      <c r="AH376" s="176">
        <v>0</v>
      </c>
      <c r="AI376" s="176">
        <v>0</v>
      </c>
      <c r="AJ376" s="176">
        <v>0</v>
      </c>
      <c r="AK376" s="176">
        <v>0</v>
      </c>
      <c r="AL376" s="176">
        <v>0</v>
      </c>
      <c r="AM376" s="176">
        <v>0</v>
      </c>
      <c r="AN376" s="176">
        <v>0</v>
      </c>
      <c r="AO376" s="176">
        <v>0</v>
      </c>
      <c r="AP376" s="176">
        <v>0</v>
      </c>
      <c r="AQ376" s="176">
        <v>0</v>
      </c>
      <c r="AR376" s="176">
        <v>0</v>
      </c>
    </row>
    <row r="377" spans="1:44" x14ac:dyDescent="0.15">
      <c r="A377" s="171">
        <v>43285</v>
      </c>
      <c r="B377" s="172" t="s">
        <v>237</v>
      </c>
      <c r="C377" s="172" t="s">
        <v>159</v>
      </c>
      <c r="D377" s="172" t="s">
        <v>731</v>
      </c>
      <c r="E377" s="173" t="s">
        <v>732</v>
      </c>
      <c r="F377" s="176">
        <v>15</v>
      </c>
      <c r="G377" s="174">
        <v>0.6</v>
      </c>
      <c r="H377" s="174">
        <v>0.33</v>
      </c>
      <c r="I377" s="175">
        <v>227.38</v>
      </c>
      <c r="J377" s="175">
        <v>15.16</v>
      </c>
      <c r="K377" s="176">
        <v>0</v>
      </c>
      <c r="L377" s="176">
        <v>0</v>
      </c>
      <c r="M377" s="176">
        <v>3</v>
      </c>
      <c r="N377" s="176">
        <v>1</v>
      </c>
      <c r="O377" s="176">
        <v>0</v>
      </c>
      <c r="P377" s="176">
        <v>0</v>
      </c>
      <c r="Q377" s="176">
        <v>0</v>
      </c>
      <c r="R377" s="176">
        <v>0</v>
      </c>
      <c r="S377" s="176">
        <v>0</v>
      </c>
      <c r="T377" s="176">
        <v>4</v>
      </c>
      <c r="U377" s="176">
        <v>0</v>
      </c>
      <c r="V377" s="176">
        <v>0</v>
      </c>
      <c r="W377" s="176">
        <v>1</v>
      </c>
      <c r="X377" s="176">
        <v>0</v>
      </c>
      <c r="Y377" s="176">
        <v>2</v>
      </c>
      <c r="Z377" s="176">
        <v>0</v>
      </c>
      <c r="AA377" s="176">
        <v>1</v>
      </c>
      <c r="AB377" s="176">
        <v>0</v>
      </c>
      <c r="AC377" s="176">
        <v>0</v>
      </c>
      <c r="AD377" s="176">
        <v>0</v>
      </c>
      <c r="AE377" s="176">
        <v>0</v>
      </c>
      <c r="AF377" s="176">
        <v>0</v>
      </c>
      <c r="AG377" s="176">
        <v>0</v>
      </c>
      <c r="AH377" s="176">
        <v>0</v>
      </c>
      <c r="AI377" s="176">
        <v>1</v>
      </c>
      <c r="AJ377" s="176">
        <v>1</v>
      </c>
      <c r="AK377" s="176">
        <v>1</v>
      </c>
      <c r="AL377" s="176">
        <v>0</v>
      </c>
      <c r="AM377" s="176">
        <v>0</v>
      </c>
      <c r="AN377" s="176">
        <v>0</v>
      </c>
      <c r="AO377" s="176">
        <v>0</v>
      </c>
      <c r="AP377" s="176">
        <v>0</v>
      </c>
      <c r="AQ377" s="176">
        <v>0</v>
      </c>
      <c r="AR377" s="176">
        <v>0</v>
      </c>
    </row>
    <row r="378" spans="1:44" x14ac:dyDescent="0.15">
      <c r="A378" s="171">
        <v>43285</v>
      </c>
      <c r="B378" s="172" t="s">
        <v>196</v>
      </c>
      <c r="C378" s="172" t="s">
        <v>136</v>
      </c>
      <c r="D378" s="172" t="s">
        <v>741</v>
      </c>
      <c r="E378" s="173" t="s">
        <v>732</v>
      </c>
      <c r="F378" s="176">
        <v>19</v>
      </c>
      <c r="G378" s="174">
        <v>1</v>
      </c>
      <c r="H378" s="174">
        <v>0.11</v>
      </c>
      <c r="I378" s="175">
        <v>240</v>
      </c>
      <c r="J378" s="175">
        <v>12.63</v>
      </c>
      <c r="K378" s="176">
        <v>0</v>
      </c>
      <c r="L378" s="176">
        <v>0</v>
      </c>
      <c r="M378" s="176">
        <v>1</v>
      </c>
      <c r="N378" s="176">
        <v>5</v>
      </c>
      <c r="O378" s="176">
        <v>0</v>
      </c>
      <c r="P378" s="176">
        <v>0</v>
      </c>
      <c r="Q378" s="176">
        <v>0</v>
      </c>
      <c r="R378" s="176">
        <v>0</v>
      </c>
      <c r="S378" s="176">
        <v>0</v>
      </c>
      <c r="T378" s="176">
        <v>3</v>
      </c>
      <c r="U378" s="176">
        <v>0</v>
      </c>
      <c r="V378" s="176">
        <v>0</v>
      </c>
      <c r="W378" s="176">
        <v>1</v>
      </c>
      <c r="X378" s="176">
        <v>0</v>
      </c>
      <c r="Y378" s="176">
        <v>6</v>
      </c>
      <c r="Z378" s="176">
        <v>0</v>
      </c>
      <c r="AA378" s="176">
        <v>0</v>
      </c>
      <c r="AB378" s="176">
        <v>0</v>
      </c>
      <c r="AC378" s="176">
        <v>0</v>
      </c>
      <c r="AD378" s="176">
        <v>0</v>
      </c>
      <c r="AE378" s="176">
        <v>0</v>
      </c>
      <c r="AF378" s="176">
        <v>0</v>
      </c>
      <c r="AG378" s="176">
        <v>0</v>
      </c>
      <c r="AH378" s="176">
        <v>0</v>
      </c>
      <c r="AI378" s="176">
        <v>0</v>
      </c>
      <c r="AJ378" s="176">
        <v>0</v>
      </c>
      <c r="AK378" s="176">
        <v>1</v>
      </c>
      <c r="AL378" s="176">
        <v>0</v>
      </c>
      <c r="AM378" s="176">
        <v>0</v>
      </c>
      <c r="AN378" s="176">
        <v>0</v>
      </c>
      <c r="AO378" s="176">
        <v>0</v>
      </c>
      <c r="AP378" s="176">
        <v>2</v>
      </c>
      <c r="AQ378" s="176">
        <v>0</v>
      </c>
      <c r="AR378" s="176">
        <v>0</v>
      </c>
    </row>
    <row r="379" spans="1:44" x14ac:dyDescent="0.15">
      <c r="A379" s="171">
        <v>43285</v>
      </c>
      <c r="B379" s="172" t="s">
        <v>197</v>
      </c>
      <c r="C379" s="172" t="s">
        <v>163</v>
      </c>
      <c r="D379" s="172" t="s">
        <v>753</v>
      </c>
      <c r="E379" s="173" t="s">
        <v>739</v>
      </c>
      <c r="F379" s="176">
        <v>17</v>
      </c>
      <c r="G379" s="174">
        <v>0.47</v>
      </c>
      <c r="H379" s="174">
        <v>0.12</v>
      </c>
      <c r="I379" s="175">
        <v>235.64</v>
      </c>
      <c r="J379" s="175">
        <v>13.86</v>
      </c>
      <c r="K379" s="176">
        <v>0</v>
      </c>
      <c r="L379" s="176">
        <v>0</v>
      </c>
      <c r="M379" s="176">
        <v>0</v>
      </c>
      <c r="N379" s="176">
        <v>1</v>
      </c>
      <c r="O379" s="176">
        <v>0</v>
      </c>
      <c r="P379" s="176">
        <v>2</v>
      </c>
      <c r="Q379" s="176">
        <v>0</v>
      </c>
      <c r="R379" s="176">
        <v>0</v>
      </c>
      <c r="S379" s="176">
        <v>0</v>
      </c>
      <c r="T379" s="176">
        <v>6</v>
      </c>
      <c r="U379" s="176">
        <v>0</v>
      </c>
      <c r="V379" s="176">
        <v>0</v>
      </c>
      <c r="W379" s="176">
        <v>1</v>
      </c>
      <c r="X379" s="176">
        <v>0</v>
      </c>
      <c r="Y379" s="176">
        <v>0</v>
      </c>
      <c r="Z379" s="176">
        <v>0</v>
      </c>
      <c r="AA379" s="176">
        <v>0</v>
      </c>
      <c r="AB379" s="176">
        <v>0</v>
      </c>
      <c r="AC379" s="176">
        <v>0</v>
      </c>
      <c r="AD379" s="176">
        <v>0</v>
      </c>
      <c r="AE379" s="176">
        <v>0</v>
      </c>
      <c r="AF379" s="176">
        <v>0</v>
      </c>
      <c r="AG379" s="176">
        <v>0</v>
      </c>
      <c r="AH379" s="176">
        <v>0</v>
      </c>
      <c r="AI379" s="176">
        <v>4</v>
      </c>
      <c r="AJ379" s="176">
        <v>0</v>
      </c>
      <c r="AK379" s="176">
        <v>0</v>
      </c>
      <c r="AL379" s="176">
        <v>2</v>
      </c>
      <c r="AM379" s="176">
        <v>0</v>
      </c>
      <c r="AN379" s="176">
        <v>0</v>
      </c>
      <c r="AO379" s="176">
        <v>0</v>
      </c>
      <c r="AP379" s="176">
        <v>1</v>
      </c>
      <c r="AQ379" s="176">
        <v>0</v>
      </c>
      <c r="AR379" s="176">
        <v>0</v>
      </c>
    </row>
    <row r="380" spans="1:44" x14ac:dyDescent="0.15">
      <c r="A380" s="171">
        <v>43285</v>
      </c>
      <c r="B380" s="172" t="s">
        <v>238</v>
      </c>
      <c r="C380" s="172" t="s">
        <v>169</v>
      </c>
      <c r="D380" s="172" t="s">
        <v>749</v>
      </c>
      <c r="E380" s="173" t="s">
        <v>739</v>
      </c>
      <c r="F380" s="176">
        <v>15</v>
      </c>
      <c r="G380" s="174">
        <v>0.93</v>
      </c>
      <c r="H380" s="174">
        <v>0.14000000000000001</v>
      </c>
      <c r="I380" s="175">
        <v>228.51</v>
      </c>
      <c r="J380" s="175">
        <v>15.23</v>
      </c>
      <c r="K380" s="176">
        <v>0</v>
      </c>
      <c r="L380" s="176">
        <v>0</v>
      </c>
      <c r="M380" s="176">
        <v>0</v>
      </c>
      <c r="N380" s="176">
        <v>4</v>
      </c>
      <c r="O380" s="176">
        <v>0</v>
      </c>
      <c r="P380" s="176">
        <v>0</v>
      </c>
      <c r="Q380" s="176">
        <v>0</v>
      </c>
      <c r="R380" s="176">
        <v>0</v>
      </c>
      <c r="S380" s="176">
        <v>0</v>
      </c>
      <c r="T380" s="176">
        <v>2</v>
      </c>
      <c r="U380" s="176">
        <v>0</v>
      </c>
      <c r="V380" s="176">
        <v>0</v>
      </c>
      <c r="W380" s="176">
        <v>0</v>
      </c>
      <c r="X380" s="176">
        <v>0</v>
      </c>
      <c r="Y380" s="176">
        <v>4</v>
      </c>
      <c r="Z380" s="176">
        <v>0</v>
      </c>
      <c r="AA380" s="176">
        <v>0</v>
      </c>
      <c r="AB380" s="176">
        <v>0</v>
      </c>
      <c r="AC380" s="176">
        <v>0</v>
      </c>
      <c r="AD380" s="176">
        <v>0</v>
      </c>
      <c r="AE380" s="176">
        <v>0</v>
      </c>
      <c r="AF380" s="176">
        <v>0</v>
      </c>
      <c r="AG380" s="176">
        <v>0</v>
      </c>
      <c r="AH380" s="176">
        <v>0</v>
      </c>
      <c r="AI380" s="176">
        <v>3</v>
      </c>
      <c r="AJ380" s="176">
        <v>0</v>
      </c>
      <c r="AK380" s="176">
        <v>2</v>
      </c>
      <c r="AL380" s="176">
        <v>0</v>
      </c>
      <c r="AM380" s="176">
        <v>0</v>
      </c>
      <c r="AN380" s="176">
        <v>0</v>
      </c>
      <c r="AO380" s="176">
        <v>0</v>
      </c>
      <c r="AP380" s="176">
        <v>0</v>
      </c>
      <c r="AQ380" s="176">
        <v>0</v>
      </c>
      <c r="AR380" s="176">
        <v>0</v>
      </c>
    </row>
    <row r="381" spans="1:44" x14ac:dyDescent="0.15">
      <c r="A381" s="171">
        <v>43285</v>
      </c>
      <c r="B381" s="172" t="s">
        <v>735</v>
      </c>
      <c r="C381" s="172" t="s">
        <v>736</v>
      </c>
      <c r="D381" s="172" t="s">
        <v>737</v>
      </c>
      <c r="E381" s="173" t="s">
        <v>46</v>
      </c>
      <c r="F381" s="176">
        <v>0</v>
      </c>
      <c r="G381" s="174">
        <v>0</v>
      </c>
      <c r="H381" s="174">
        <v>0</v>
      </c>
      <c r="I381" s="175">
        <v>0</v>
      </c>
      <c r="J381" s="175">
        <v>0</v>
      </c>
      <c r="K381" s="176">
        <v>0</v>
      </c>
      <c r="L381" s="176">
        <v>0</v>
      </c>
      <c r="M381" s="176">
        <v>0</v>
      </c>
      <c r="N381" s="176">
        <v>0</v>
      </c>
      <c r="O381" s="176">
        <v>0</v>
      </c>
      <c r="P381" s="176">
        <v>0</v>
      </c>
      <c r="Q381" s="176">
        <v>0</v>
      </c>
      <c r="R381" s="176">
        <v>0</v>
      </c>
      <c r="S381" s="176">
        <v>0</v>
      </c>
      <c r="T381" s="176">
        <v>0</v>
      </c>
      <c r="U381" s="176">
        <v>0</v>
      </c>
      <c r="V381" s="176">
        <v>0</v>
      </c>
      <c r="W381" s="176">
        <v>0</v>
      </c>
      <c r="X381" s="176">
        <v>0</v>
      </c>
      <c r="Y381" s="176">
        <v>0</v>
      </c>
      <c r="Z381" s="176">
        <v>0</v>
      </c>
      <c r="AA381" s="176">
        <v>0</v>
      </c>
      <c r="AB381" s="176">
        <v>0</v>
      </c>
      <c r="AC381" s="176">
        <v>0</v>
      </c>
      <c r="AD381" s="176">
        <v>0</v>
      </c>
      <c r="AE381" s="176">
        <v>0</v>
      </c>
      <c r="AF381" s="176">
        <v>0</v>
      </c>
      <c r="AG381" s="176">
        <v>0</v>
      </c>
      <c r="AH381" s="176">
        <v>0</v>
      </c>
      <c r="AI381" s="176">
        <v>0</v>
      </c>
      <c r="AJ381" s="176">
        <v>0</v>
      </c>
      <c r="AK381" s="176">
        <v>0</v>
      </c>
      <c r="AL381" s="176">
        <v>0</v>
      </c>
      <c r="AM381" s="176">
        <v>0</v>
      </c>
      <c r="AN381" s="176">
        <v>0</v>
      </c>
      <c r="AO381" s="176">
        <v>0</v>
      </c>
      <c r="AP381" s="176">
        <v>0</v>
      </c>
      <c r="AQ381" s="176">
        <v>0</v>
      </c>
      <c r="AR381" s="176">
        <v>0</v>
      </c>
    </row>
    <row r="382" spans="1:44" x14ac:dyDescent="0.15">
      <c r="A382" s="171">
        <v>43285</v>
      </c>
      <c r="B382" s="172" t="s">
        <v>261</v>
      </c>
      <c r="C382" s="172" t="s">
        <v>790</v>
      </c>
      <c r="D382" s="172" t="s">
        <v>749</v>
      </c>
      <c r="E382" s="173" t="s">
        <v>789</v>
      </c>
      <c r="F382" s="176">
        <v>9</v>
      </c>
      <c r="G382" s="174">
        <v>1</v>
      </c>
      <c r="H382" s="174">
        <v>0.22</v>
      </c>
      <c r="I382" s="175">
        <v>114.45</v>
      </c>
      <c r="J382" s="175">
        <v>12.72</v>
      </c>
      <c r="K382" s="176">
        <v>0</v>
      </c>
      <c r="L382" s="176">
        <v>0</v>
      </c>
      <c r="M382" s="176">
        <v>0</v>
      </c>
      <c r="N382" s="176">
        <v>1</v>
      </c>
      <c r="O382" s="176">
        <v>0</v>
      </c>
      <c r="P382" s="176">
        <v>1</v>
      </c>
      <c r="Q382" s="176">
        <v>0</v>
      </c>
      <c r="R382" s="176">
        <v>0</v>
      </c>
      <c r="S382" s="176">
        <v>0</v>
      </c>
      <c r="T382" s="176">
        <v>2</v>
      </c>
      <c r="U382" s="176">
        <v>0</v>
      </c>
      <c r="V382" s="176">
        <v>0</v>
      </c>
      <c r="W382" s="176">
        <v>0</v>
      </c>
      <c r="X382" s="176">
        <v>0</v>
      </c>
      <c r="Y382" s="176">
        <v>2</v>
      </c>
      <c r="Z382" s="176">
        <v>0</v>
      </c>
      <c r="AA382" s="176">
        <v>0</v>
      </c>
      <c r="AB382" s="176">
        <v>0</v>
      </c>
      <c r="AC382" s="176">
        <v>0</v>
      </c>
      <c r="AD382" s="176">
        <v>0</v>
      </c>
      <c r="AE382" s="176">
        <v>0</v>
      </c>
      <c r="AF382" s="176">
        <v>0</v>
      </c>
      <c r="AG382" s="176">
        <v>0</v>
      </c>
      <c r="AH382" s="176">
        <v>0</v>
      </c>
      <c r="AI382" s="176">
        <v>1</v>
      </c>
      <c r="AJ382" s="176">
        <v>0</v>
      </c>
      <c r="AK382" s="176">
        <v>1</v>
      </c>
      <c r="AL382" s="176">
        <v>1</v>
      </c>
      <c r="AM382" s="176">
        <v>0</v>
      </c>
      <c r="AN382" s="176">
        <v>0</v>
      </c>
      <c r="AO382" s="176">
        <v>0</v>
      </c>
      <c r="AP382" s="176">
        <v>0</v>
      </c>
      <c r="AQ382" s="176">
        <v>0</v>
      </c>
      <c r="AR382" s="176">
        <v>0</v>
      </c>
    </row>
    <row r="383" spans="1:44" x14ac:dyDescent="0.15">
      <c r="A383" s="171">
        <v>43285</v>
      </c>
      <c r="B383" s="172" t="s">
        <v>186</v>
      </c>
      <c r="C383" s="172" t="s">
        <v>162</v>
      </c>
      <c r="D383" s="172" t="s">
        <v>749</v>
      </c>
      <c r="E383" s="173" t="s">
        <v>732</v>
      </c>
      <c r="F383" s="176">
        <v>31</v>
      </c>
      <c r="G383" s="174">
        <v>0.97</v>
      </c>
      <c r="H383" s="174">
        <v>0.03</v>
      </c>
      <c r="I383" s="175">
        <v>86.43</v>
      </c>
      <c r="J383" s="175">
        <v>2.79</v>
      </c>
      <c r="K383" s="176">
        <v>0</v>
      </c>
      <c r="L383" s="176">
        <v>0</v>
      </c>
      <c r="M383" s="176">
        <v>0</v>
      </c>
      <c r="N383" s="176">
        <v>1</v>
      </c>
      <c r="O383" s="176">
        <v>16</v>
      </c>
      <c r="P383" s="176">
        <v>0</v>
      </c>
      <c r="Q383" s="176">
        <v>0</v>
      </c>
      <c r="R383" s="176">
        <v>0</v>
      </c>
      <c r="S383" s="176">
        <v>0</v>
      </c>
      <c r="T383" s="176">
        <v>0</v>
      </c>
      <c r="U383" s="176">
        <v>0</v>
      </c>
      <c r="V383" s="176">
        <v>4</v>
      </c>
      <c r="W383" s="176">
        <v>0</v>
      </c>
      <c r="X383" s="176">
        <v>0</v>
      </c>
      <c r="Y383" s="176">
        <v>0</v>
      </c>
      <c r="Z383" s="176">
        <v>0</v>
      </c>
      <c r="AA383" s="176">
        <v>0</v>
      </c>
      <c r="AB383" s="176">
        <v>0</v>
      </c>
      <c r="AC383" s="176">
        <v>0</v>
      </c>
      <c r="AD383" s="176">
        <v>0</v>
      </c>
      <c r="AE383" s="176">
        <v>0</v>
      </c>
      <c r="AF383" s="176">
        <v>0</v>
      </c>
      <c r="AG383" s="176">
        <v>10</v>
      </c>
      <c r="AH383" s="176">
        <v>0</v>
      </c>
      <c r="AI383" s="176">
        <v>0</v>
      </c>
      <c r="AJ383" s="176">
        <v>0</v>
      </c>
      <c r="AK383" s="176">
        <v>0</v>
      </c>
      <c r="AL383" s="176">
        <v>0</v>
      </c>
      <c r="AM383" s="176">
        <v>0</v>
      </c>
      <c r="AN383" s="176">
        <v>0</v>
      </c>
      <c r="AO383" s="176">
        <v>0</v>
      </c>
      <c r="AP383" s="176">
        <v>0</v>
      </c>
      <c r="AQ383" s="176">
        <v>0</v>
      </c>
      <c r="AR383" s="176">
        <v>0</v>
      </c>
    </row>
    <row r="384" spans="1:44" x14ac:dyDescent="0.15">
      <c r="A384" s="171">
        <v>43285</v>
      </c>
      <c r="B384" s="172" t="s">
        <v>762</v>
      </c>
      <c r="C384" s="172" t="s">
        <v>763</v>
      </c>
      <c r="D384" s="172" t="s">
        <v>737</v>
      </c>
      <c r="E384" s="173" t="s">
        <v>46</v>
      </c>
      <c r="F384" s="176">
        <v>0</v>
      </c>
      <c r="G384" s="174">
        <v>0</v>
      </c>
      <c r="H384" s="174">
        <v>0</v>
      </c>
      <c r="I384" s="175">
        <v>0</v>
      </c>
      <c r="J384" s="175">
        <v>0</v>
      </c>
      <c r="K384" s="176">
        <v>0</v>
      </c>
      <c r="L384" s="176">
        <v>0</v>
      </c>
      <c r="M384" s="176">
        <v>0</v>
      </c>
      <c r="N384" s="176">
        <v>0</v>
      </c>
      <c r="O384" s="176">
        <v>0</v>
      </c>
      <c r="P384" s="176">
        <v>0</v>
      </c>
      <c r="Q384" s="176">
        <v>0</v>
      </c>
      <c r="R384" s="176">
        <v>0</v>
      </c>
      <c r="S384" s="176">
        <v>0</v>
      </c>
      <c r="T384" s="176">
        <v>0</v>
      </c>
      <c r="U384" s="176">
        <v>0</v>
      </c>
      <c r="V384" s="176">
        <v>0</v>
      </c>
      <c r="W384" s="176">
        <v>0</v>
      </c>
      <c r="X384" s="176">
        <v>0</v>
      </c>
      <c r="Y384" s="176">
        <v>0</v>
      </c>
      <c r="Z384" s="176">
        <v>0</v>
      </c>
      <c r="AA384" s="176">
        <v>0</v>
      </c>
      <c r="AB384" s="176">
        <v>0</v>
      </c>
      <c r="AC384" s="176">
        <v>0</v>
      </c>
      <c r="AD384" s="176">
        <v>0</v>
      </c>
      <c r="AE384" s="176">
        <v>0</v>
      </c>
      <c r="AF384" s="176">
        <v>0</v>
      </c>
      <c r="AG384" s="176">
        <v>0</v>
      </c>
      <c r="AH384" s="176">
        <v>0</v>
      </c>
      <c r="AI384" s="176">
        <v>0</v>
      </c>
      <c r="AJ384" s="176">
        <v>0</v>
      </c>
      <c r="AK384" s="176">
        <v>0</v>
      </c>
      <c r="AL384" s="176">
        <v>0</v>
      </c>
      <c r="AM384" s="176">
        <v>0</v>
      </c>
      <c r="AN384" s="176">
        <v>0</v>
      </c>
      <c r="AO384" s="176">
        <v>0</v>
      </c>
      <c r="AP384" s="176">
        <v>0</v>
      </c>
      <c r="AQ384" s="176">
        <v>0</v>
      </c>
      <c r="AR384" s="176">
        <v>0</v>
      </c>
    </row>
    <row r="385" spans="1:44" x14ac:dyDescent="0.15">
      <c r="A385" s="171">
        <v>43285</v>
      </c>
      <c r="B385" s="172" t="s">
        <v>777</v>
      </c>
      <c r="C385" s="172" t="s">
        <v>778</v>
      </c>
      <c r="D385" s="172" t="s">
        <v>737</v>
      </c>
      <c r="E385" s="173" t="s">
        <v>46</v>
      </c>
      <c r="F385" s="176">
        <v>0</v>
      </c>
      <c r="G385" s="174">
        <v>0</v>
      </c>
      <c r="H385" s="174">
        <v>0</v>
      </c>
      <c r="I385" s="175">
        <v>0</v>
      </c>
      <c r="J385" s="175">
        <v>0</v>
      </c>
      <c r="K385" s="176">
        <v>0</v>
      </c>
      <c r="L385" s="176">
        <v>0</v>
      </c>
      <c r="M385" s="176">
        <v>0</v>
      </c>
      <c r="N385" s="176">
        <v>0</v>
      </c>
      <c r="O385" s="176">
        <v>0</v>
      </c>
      <c r="P385" s="176">
        <v>0</v>
      </c>
      <c r="Q385" s="176">
        <v>0</v>
      </c>
      <c r="R385" s="176">
        <v>0</v>
      </c>
      <c r="S385" s="176">
        <v>0</v>
      </c>
      <c r="T385" s="176">
        <v>0</v>
      </c>
      <c r="U385" s="176">
        <v>0</v>
      </c>
      <c r="V385" s="176">
        <v>0</v>
      </c>
      <c r="W385" s="176">
        <v>0</v>
      </c>
      <c r="X385" s="176">
        <v>0</v>
      </c>
      <c r="Y385" s="176">
        <v>0</v>
      </c>
      <c r="Z385" s="176">
        <v>0</v>
      </c>
      <c r="AA385" s="176">
        <v>0</v>
      </c>
      <c r="AB385" s="176">
        <v>0</v>
      </c>
      <c r="AC385" s="176">
        <v>0</v>
      </c>
      <c r="AD385" s="176">
        <v>0</v>
      </c>
      <c r="AE385" s="176">
        <v>0</v>
      </c>
      <c r="AF385" s="176">
        <v>0</v>
      </c>
      <c r="AG385" s="176">
        <v>0</v>
      </c>
      <c r="AH385" s="176">
        <v>0</v>
      </c>
      <c r="AI385" s="176">
        <v>0</v>
      </c>
      <c r="AJ385" s="176">
        <v>0</v>
      </c>
      <c r="AK385" s="176">
        <v>0</v>
      </c>
      <c r="AL385" s="176">
        <v>0</v>
      </c>
      <c r="AM385" s="176">
        <v>0</v>
      </c>
      <c r="AN385" s="176">
        <v>0</v>
      </c>
      <c r="AO385" s="176">
        <v>0</v>
      </c>
      <c r="AP385" s="176">
        <v>0</v>
      </c>
      <c r="AQ385" s="176">
        <v>0</v>
      </c>
      <c r="AR385" s="176">
        <v>0</v>
      </c>
    </row>
    <row r="386" spans="1:44" x14ac:dyDescent="0.15">
      <c r="A386" s="171">
        <v>43285</v>
      </c>
      <c r="B386" s="172" t="s">
        <v>204</v>
      </c>
      <c r="C386" s="172" t="s">
        <v>89</v>
      </c>
      <c r="D386" s="172" t="s">
        <v>752</v>
      </c>
      <c r="E386" s="173" t="s">
        <v>761</v>
      </c>
      <c r="F386" s="176">
        <v>16</v>
      </c>
      <c r="G386" s="174">
        <v>0.81</v>
      </c>
      <c r="H386" s="174">
        <v>0.15</v>
      </c>
      <c r="I386" s="175">
        <v>257.26</v>
      </c>
      <c r="J386" s="175">
        <v>16.079999999999998</v>
      </c>
      <c r="K386" s="176">
        <v>0</v>
      </c>
      <c r="L386" s="176">
        <v>0</v>
      </c>
      <c r="M386" s="176">
        <v>1</v>
      </c>
      <c r="N386" s="176">
        <v>3</v>
      </c>
      <c r="O386" s="176">
        <v>0</v>
      </c>
      <c r="P386" s="176">
        <v>1</v>
      </c>
      <c r="Q386" s="176">
        <v>0</v>
      </c>
      <c r="R386" s="176">
        <v>0</v>
      </c>
      <c r="S386" s="176">
        <v>0</v>
      </c>
      <c r="T386" s="176">
        <v>2</v>
      </c>
      <c r="U386" s="176">
        <v>0</v>
      </c>
      <c r="V386" s="176">
        <v>0</v>
      </c>
      <c r="W386" s="176">
        <v>0</v>
      </c>
      <c r="X386" s="176">
        <v>0</v>
      </c>
      <c r="Y386" s="176">
        <v>4</v>
      </c>
      <c r="Z386" s="176">
        <v>0</v>
      </c>
      <c r="AA386" s="176">
        <v>1</v>
      </c>
      <c r="AB386" s="176">
        <v>0</v>
      </c>
      <c r="AC386" s="176">
        <v>0</v>
      </c>
      <c r="AD386" s="176">
        <v>0</v>
      </c>
      <c r="AE386" s="176">
        <v>0</v>
      </c>
      <c r="AF386" s="176">
        <v>0</v>
      </c>
      <c r="AG386" s="176">
        <v>0</v>
      </c>
      <c r="AH386" s="176">
        <v>0</v>
      </c>
      <c r="AI386" s="176">
        <v>1</v>
      </c>
      <c r="AJ386" s="176">
        <v>0</v>
      </c>
      <c r="AK386" s="176">
        <v>1</v>
      </c>
      <c r="AL386" s="176">
        <v>2</v>
      </c>
      <c r="AM386" s="176">
        <v>0</v>
      </c>
      <c r="AN386" s="176">
        <v>0</v>
      </c>
      <c r="AO386" s="176">
        <v>0</v>
      </c>
      <c r="AP386" s="176">
        <v>0</v>
      </c>
      <c r="AQ386" s="176">
        <v>0</v>
      </c>
      <c r="AR386" s="176">
        <v>0</v>
      </c>
    </row>
    <row r="387" spans="1:44" x14ac:dyDescent="0.15">
      <c r="A387" s="171">
        <v>43285</v>
      </c>
      <c r="B387" s="172" t="s">
        <v>226</v>
      </c>
      <c r="C387" s="172" t="s">
        <v>94</v>
      </c>
      <c r="D387" s="172" t="s">
        <v>740</v>
      </c>
      <c r="E387" s="173" t="s">
        <v>739</v>
      </c>
      <c r="F387" s="176">
        <v>18</v>
      </c>
      <c r="G387" s="174">
        <v>0.94</v>
      </c>
      <c r="H387" s="174">
        <v>0.12</v>
      </c>
      <c r="I387" s="175">
        <v>247.1</v>
      </c>
      <c r="J387" s="175">
        <v>13.73</v>
      </c>
      <c r="K387" s="176">
        <v>0</v>
      </c>
      <c r="L387" s="176">
        <v>0</v>
      </c>
      <c r="M387" s="176">
        <v>0</v>
      </c>
      <c r="N387" s="176">
        <v>3</v>
      </c>
      <c r="O387" s="176">
        <v>0</v>
      </c>
      <c r="P387" s="176">
        <v>1</v>
      </c>
      <c r="Q387" s="176">
        <v>0</v>
      </c>
      <c r="R387" s="176">
        <v>2</v>
      </c>
      <c r="S387" s="176">
        <v>0</v>
      </c>
      <c r="T387" s="176">
        <v>4</v>
      </c>
      <c r="U387" s="176">
        <v>0</v>
      </c>
      <c r="V387" s="176">
        <v>0</v>
      </c>
      <c r="W387" s="176">
        <v>1</v>
      </c>
      <c r="X387" s="176">
        <v>0</v>
      </c>
      <c r="Y387" s="176">
        <v>2</v>
      </c>
      <c r="Z387" s="176">
        <v>0</v>
      </c>
      <c r="AA387" s="176">
        <v>0</v>
      </c>
      <c r="AB387" s="176">
        <v>0</v>
      </c>
      <c r="AC387" s="176">
        <v>0</v>
      </c>
      <c r="AD387" s="176">
        <v>0</v>
      </c>
      <c r="AE387" s="176">
        <v>0</v>
      </c>
      <c r="AF387" s="176">
        <v>0</v>
      </c>
      <c r="AG387" s="176">
        <v>0</v>
      </c>
      <c r="AH387" s="176">
        <v>0</v>
      </c>
      <c r="AI387" s="176">
        <v>3</v>
      </c>
      <c r="AJ387" s="176">
        <v>0</v>
      </c>
      <c r="AK387" s="176">
        <v>1</v>
      </c>
      <c r="AL387" s="176">
        <v>1</v>
      </c>
      <c r="AM387" s="176">
        <v>0</v>
      </c>
      <c r="AN387" s="176">
        <v>0</v>
      </c>
      <c r="AO387" s="176">
        <v>0</v>
      </c>
      <c r="AP387" s="176">
        <v>0</v>
      </c>
      <c r="AQ387" s="176">
        <v>0</v>
      </c>
      <c r="AR387" s="176">
        <v>0</v>
      </c>
    </row>
    <row r="388" spans="1:44" x14ac:dyDescent="0.15">
      <c r="A388" s="171">
        <v>43285</v>
      </c>
      <c r="B388" s="172" t="s">
        <v>764</v>
      </c>
      <c r="C388" s="172" t="s">
        <v>765</v>
      </c>
      <c r="D388" s="172" t="s">
        <v>737</v>
      </c>
      <c r="E388" s="173" t="s">
        <v>46</v>
      </c>
      <c r="F388" s="176">
        <v>0</v>
      </c>
      <c r="G388" s="174">
        <v>0</v>
      </c>
      <c r="H388" s="174">
        <v>0</v>
      </c>
      <c r="I388" s="175">
        <v>0</v>
      </c>
      <c r="J388" s="175">
        <v>0</v>
      </c>
      <c r="K388" s="176">
        <v>0</v>
      </c>
      <c r="L388" s="176">
        <v>0</v>
      </c>
      <c r="M388" s="176">
        <v>0</v>
      </c>
      <c r="N388" s="176">
        <v>0</v>
      </c>
      <c r="O388" s="176">
        <v>0</v>
      </c>
      <c r="P388" s="176">
        <v>0</v>
      </c>
      <c r="Q388" s="176">
        <v>0</v>
      </c>
      <c r="R388" s="176">
        <v>0</v>
      </c>
      <c r="S388" s="176">
        <v>0</v>
      </c>
      <c r="T388" s="176">
        <v>0</v>
      </c>
      <c r="U388" s="176">
        <v>0</v>
      </c>
      <c r="V388" s="176">
        <v>0</v>
      </c>
      <c r="W388" s="176">
        <v>0</v>
      </c>
      <c r="X388" s="176">
        <v>0</v>
      </c>
      <c r="Y388" s="176">
        <v>0</v>
      </c>
      <c r="Z388" s="176">
        <v>0</v>
      </c>
      <c r="AA388" s="176">
        <v>0</v>
      </c>
      <c r="AB388" s="176">
        <v>0</v>
      </c>
      <c r="AC388" s="176">
        <v>0</v>
      </c>
      <c r="AD388" s="176">
        <v>0</v>
      </c>
      <c r="AE388" s="176">
        <v>0</v>
      </c>
      <c r="AF388" s="176">
        <v>0</v>
      </c>
      <c r="AG388" s="176">
        <v>0</v>
      </c>
      <c r="AH388" s="176">
        <v>0</v>
      </c>
      <c r="AI388" s="176">
        <v>0</v>
      </c>
      <c r="AJ388" s="176">
        <v>0</v>
      </c>
      <c r="AK388" s="176">
        <v>0</v>
      </c>
      <c r="AL388" s="176">
        <v>0</v>
      </c>
      <c r="AM388" s="176">
        <v>0</v>
      </c>
      <c r="AN388" s="176">
        <v>0</v>
      </c>
      <c r="AO388" s="176">
        <v>0</v>
      </c>
      <c r="AP388" s="176">
        <v>0</v>
      </c>
      <c r="AQ388" s="176">
        <v>0</v>
      </c>
      <c r="AR388" s="176">
        <v>0</v>
      </c>
    </row>
    <row r="389" spans="1:44" x14ac:dyDescent="0.15">
      <c r="A389" s="171">
        <v>43285</v>
      </c>
      <c r="B389" s="172" t="s">
        <v>248</v>
      </c>
      <c r="C389" s="172" t="s">
        <v>119</v>
      </c>
      <c r="D389" s="172" t="s">
        <v>750</v>
      </c>
      <c r="E389" s="173" t="s">
        <v>732</v>
      </c>
      <c r="F389" s="176">
        <v>12</v>
      </c>
      <c r="G389" s="174">
        <v>1</v>
      </c>
      <c r="H389" s="174">
        <v>0</v>
      </c>
      <c r="I389" s="175">
        <v>225.99</v>
      </c>
      <c r="J389" s="175">
        <v>18.829999999999998</v>
      </c>
      <c r="K389" s="176">
        <v>0</v>
      </c>
      <c r="L389" s="176">
        <v>0</v>
      </c>
      <c r="M389" s="176">
        <v>1</v>
      </c>
      <c r="N389" s="176">
        <v>0</v>
      </c>
      <c r="O389" s="176">
        <v>0</v>
      </c>
      <c r="P389" s="176">
        <v>1</v>
      </c>
      <c r="Q389" s="176">
        <v>0</v>
      </c>
      <c r="R389" s="176">
        <v>0</v>
      </c>
      <c r="S389" s="176">
        <v>0</v>
      </c>
      <c r="T389" s="176">
        <v>3</v>
      </c>
      <c r="U389" s="176">
        <v>0</v>
      </c>
      <c r="V389" s="176">
        <v>0</v>
      </c>
      <c r="W389" s="176">
        <v>0</v>
      </c>
      <c r="X389" s="176">
        <v>0</v>
      </c>
      <c r="Y389" s="176">
        <v>3</v>
      </c>
      <c r="Z389" s="176">
        <v>0</v>
      </c>
      <c r="AA389" s="176">
        <v>0</v>
      </c>
      <c r="AB389" s="176">
        <v>0</v>
      </c>
      <c r="AC389" s="176">
        <v>0</v>
      </c>
      <c r="AD389" s="176">
        <v>0</v>
      </c>
      <c r="AE389" s="176">
        <v>0</v>
      </c>
      <c r="AF389" s="176">
        <v>0</v>
      </c>
      <c r="AG389" s="176">
        <v>0</v>
      </c>
      <c r="AH389" s="176">
        <v>0</v>
      </c>
      <c r="AI389" s="176">
        <v>3</v>
      </c>
      <c r="AJ389" s="176">
        <v>0</v>
      </c>
      <c r="AK389" s="176">
        <v>0</v>
      </c>
      <c r="AL389" s="176">
        <v>1</v>
      </c>
      <c r="AM389" s="176">
        <v>0</v>
      </c>
      <c r="AN389" s="176">
        <v>0</v>
      </c>
      <c r="AO389" s="176">
        <v>0</v>
      </c>
      <c r="AP389" s="176">
        <v>0</v>
      </c>
      <c r="AQ389" s="176">
        <v>0</v>
      </c>
      <c r="AR389" s="176">
        <v>0</v>
      </c>
    </row>
    <row r="390" spans="1:44" x14ac:dyDescent="0.15">
      <c r="A390" s="171">
        <v>43285</v>
      </c>
      <c r="B390" s="172" t="s">
        <v>195</v>
      </c>
      <c r="C390" s="172" t="s">
        <v>166</v>
      </c>
      <c r="D390" s="172" t="s">
        <v>740</v>
      </c>
      <c r="E390" s="173" t="s">
        <v>732</v>
      </c>
      <c r="F390" s="176">
        <v>20</v>
      </c>
      <c r="G390" s="174">
        <v>0.95</v>
      </c>
      <c r="H390" s="174">
        <v>0.11</v>
      </c>
      <c r="I390" s="175">
        <v>223.31</v>
      </c>
      <c r="J390" s="175">
        <v>11.17</v>
      </c>
      <c r="K390" s="176">
        <v>0</v>
      </c>
      <c r="L390" s="176">
        <v>0</v>
      </c>
      <c r="M390" s="176">
        <v>1</v>
      </c>
      <c r="N390" s="176">
        <v>3</v>
      </c>
      <c r="O390" s="176">
        <v>0</v>
      </c>
      <c r="P390" s="176">
        <v>2</v>
      </c>
      <c r="Q390" s="176">
        <v>0</v>
      </c>
      <c r="R390" s="176">
        <v>0</v>
      </c>
      <c r="S390" s="176">
        <v>0</v>
      </c>
      <c r="T390" s="176">
        <v>2</v>
      </c>
      <c r="U390" s="176">
        <v>0</v>
      </c>
      <c r="V390" s="176">
        <v>0</v>
      </c>
      <c r="W390" s="176">
        <v>1</v>
      </c>
      <c r="X390" s="176">
        <v>0</v>
      </c>
      <c r="Y390" s="176">
        <v>3</v>
      </c>
      <c r="Z390" s="176">
        <v>0</v>
      </c>
      <c r="AA390" s="176">
        <v>2</v>
      </c>
      <c r="AB390" s="176">
        <v>0</v>
      </c>
      <c r="AC390" s="176">
        <v>0</v>
      </c>
      <c r="AD390" s="176">
        <v>0</v>
      </c>
      <c r="AE390" s="176">
        <v>0</v>
      </c>
      <c r="AF390" s="176">
        <v>0</v>
      </c>
      <c r="AG390" s="176">
        <v>0</v>
      </c>
      <c r="AH390" s="176">
        <v>0</v>
      </c>
      <c r="AI390" s="176">
        <v>3</v>
      </c>
      <c r="AJ390" s="176">
        <v>0</v>
      </c>
      <c r="AK390" s="176">
        <v>1</v>
      </c>
      <c r="AL390" s="176">
        <v>1</v>
      </c>
      <c r="AM390" s="176">
        <v>0</v>
      </c>
      <c r="AN390" s="176">
        <v>0</v>
      </c>
      <c r="AO390" s="176">
        <v>0</v>
      </c>
      <c r="AP390" s="176">
        <v>1</v>
      </c>
      <c r="AQ390" s="176">
        <v>0</v>
      </c>
      <c r="AR390" s="176">
        <v>0</v>
      </c>
    </row>
    <row r="391" spans="1:44" x14ac:dyDescent="0.15">
      <c r="A391" s="171">
        <v>43285</v>
      </c>
      <c r="B391" s="172" t="s">
        <v>234</v>
      </c>
      <c r="C391" s="172" t="s">
        <v>135</v>
      </c>
      <c r="D391" s="172" t="s">
        <v>753</v>
      </c>
      <c r="E391" s="173" t="s">
        <v>732</v>
      </c>
      <c r="F391" s="176">
        <v>14</v>
      </c>
      <c r="G391" s="174">
        <v>0.86</v>
      </c>
      <c r="H391" s="174">
        <v>0</v>
      </c>
      <c r="I391" s="175">
        <v>199.24</v>
      </c>
      <c r="J391" s="175">
        <v>14.23</v>
      </c>
      <c r="K391" s="176">
        <v>0</v>
      </c>
      <c r="L391" s="176">
        <v>0</v>
      </c>
      <c r="M391" s="176">
        <v>2</v>
      </c>
      <c r="N391" s="176">
        <v>0</v>
      </c>
      <c r="O391" s="176">
        <v>0</v>
      </c>
      <c r="P391" s="176">
        <v>0</v>
      </c>
      <c r="Q391" s="176">
        <v>0</v>
      </c>
      <c r="R391" s="176">
        <v>0</v>
      </c>
      <c r="S391" s="176">
        <v>0</v>
      </c>
      <c r="T391" s="176">
        <v>3</v>
      </c>
      <c r="U391" s="176">
        <v>0</v>
      </c>
      <c r="V391" s="176">
        <v>0</v>
      </c>
      <c r="W391" s="176">
        <v>0</v>
      </c>
      <c r="X391" s="176">
        <v>0</v>
      </c>
      <c r="Y391" s="176">
        <v>3</v>
      </c>
      <c r="Z391" s="176">
        <v>0</v>
      </c>
      <c r="AA391" s="176">
        <v>0</v>
      </c>
      <c r="AB391" s="176">
        <v>0</v>
      </c>
      <c r="AC391" s="176">
        <v>0</v>
      </c>
      <c r="AD391" s="176">
        <v>0</v>
      </c>
      <c r="AE391" s="176">
        <v>0</v>
      </c>
      <c r="AF391" s="176">
        <v>0</v>
      </c>
      <c r="AG391" s="176">
        <v>0</v>
      </c>
      <c r="AH391" s="176">
        <v>0</v>
      </c>
      <c r="AI391" s="176">
        <v>5</v>
      </c>
      <c r="AJ391" s="176">
        <v>0</v>
      </c>
      <c r="AK391" s="176">
        <v>0</v>
      </c>
      <c r="AL391" s="176">
        <v>0</v>
      </c>
      <c r="AM391" s="176">
        <v>0</v>
      </c>
      <c r="AN391" s="176">
        <v>0</v>
      </c>
      <c r="AO391" s="176">
        <v>0</v>
      </c>
      <c r="AP391" s="176">
        <v>1</v>
      </c>
      <c r="AQ391" s="176">
        <v>0</v>
      </c>
      <c r="AR391" s="176">
        <v>0</v>
      </c>
    </row>
    <row r="392" spans="1:44" x14ac:dyDescent="0.15">
      <c r="A392" s="171">
        <v>43285</v>
      </c>
      <c r="B392" s="172" t="s">
        <v>240</v>
      </c>
      <c r="C392" s="172" t="s">
        <v>364</v>
      </c>
      <c r="D392" s="172" t="s">
        <v>756</v>
      </c>
      <c r="E392" s="173" t="s">
        <v>732</v>
      </c>
      <c r="F392" s="176">
        <v>17</v>
      </c>
      <c r="G392" s="174">
        <v>0.88</v>
      </c>
      <c r="H392" s="174">
        <v>0.27</v>
      </c>
      <c r="I392" s="175">
        <v>243.84</v>
      </c>
      <c r="J392" s="175">
        <v>14.34</v>
      </c>
      <c r="K392" s="176">
        <v>0</v>
      </c>
      <c r="L392" s="176">
        <v>0</v>
      </c>
      <c r="M392" s="176">
        <v>1</v>
      </c>
      <c r="N392" s="176">
        <v>1</v>
      </c>
      <c r="O392" s="176">
        <v>0</v>
      </c>
      <c r="P392" s="176">
        <v>3</v>
      </c>
      <c r="Q392" s="176">
        <v>0</v>
      </c>
      <c r="R392" s="176">
        <v>0</v>
      </c>
      <c r="S392" s="176">
        <v>0</v>
      </c>
      <c r="T392" s="176">
        <v>4</v>
      </c>
      <c r="U392" s="176">
        <v>0</v>
      </c>
      <c r="V392" s="176">
        <v>0</v>
      </c>
      <c r="W392" s="176">
        <v>0</v>
      </c>
      <c r="X392" s="176">
        <v>0</v>
      </c>
      <c r="Y392" s="176">
        <v>3</v>
      </c>
      <c r="Z392" s="176">
        <v>0</v>
      </c>
      <c r="AA392" s="176">
        <v>0</v>
      </c>
      <c r="AB392" s="176">
        <v>0</v>
      </c>
      <c r="AC392" s="176">
        <v>0</v>
      </c>
      <c r="AD392" s="176">
        <v>0</v>
      </c>
      <c r="AE392" s="176">
        <v>0</v>
      </c>
      <c r="AF392" s="176">
        <v>0</v>
      </c>
      <c r="AG392" s="176">
        <v>0</v>
      </c>
      <c r="AH392" s="176">
        <v>0</v>
      </c>
      <c r="AI392" s="176">
        <v>3</v>
      </c>
      <c r="AJ392" s="176">
        <v>0</v>
      </c>
      <c r="AK392" s="176">
        <v>0</v>
      </c>
      <c r="AL392" s="176">
        <v>2</v>
      </c>
      <c r="AM392" s="176">
        <v>0</v>
      </c>
      <c r="AN392" s="176">
        <v>0</v>
      </c>
      <c r="AO392" s="176">
        <v>0</v>
      </c>
      <c r="AP392" s="176">
        <v>0</v>
      </c>
      <c r="AQ392" s="176">
        <v>0</v>
      </c>
      <c r="AR392" s="176">
        <v>0</v>
      </c>
    </row>
    <row r="393" spans="1:44" x14ac:dyDescent="0.15">
      <c r="A393" s="171">
        <v>43285</v>
      </c>
      <c r="B393" s="172" t="s">
        <v>354</v>
      </c>
      <c r="C393" s="172" t="s">
        <v>355</v>
      </c>
      <c r="D393" s="172" t="s">
        <v>734</v>
      </c>
      <c r="E393" s="173" t="s">
        <v>46</v>
      </c>
      <c r="F393" s="176">
        <v>0</v>
      </c>
      <c r="G393" s="174">
        <v>0</v>
      </c>
      <c r="H393" s="174">
        <v>0</v>
      </c>
      <c r="I393" s="175">
        <v>0</v>
      </c>
      <c r="J393" s="175">
        <v>0</v>
      </c>
      <c r="K393" s="176">
        <v>0</v>
      </c>
      <c r="L393" s="176">
        <v>0</v>
      </c>
      <c r="M393" s="176">
        <v>0</v>
      </c>
      <c r="N393" s="176">
        <v>0</v>
      </c>
      <c r="O393" s="176">
        <v>0</v>
      </c>
      <c r="P393" s="176">
        <v>0</v>
      </c>
      <c r="Q393" s="176">
        <v>0</v>
      </c>
      <c r="R393" s="176">
        <v>0</v>
      </c>
      <c r="S393" s="176">
        <v>0</v>
      </c>
      <c r="T393" s="176">
        <v>0</v>
      </c>
      <c r="U393" s="176">
        <v>0</v>
      </c>
      <c r="V393" s="176">
        <v>0</v>
      </c>
      <c r="W393" s="176">
        <v>0</v>
      </c>
      <c r="X393" s="176">
        <v>0</v>
      </c>
      <c r="Y393" s="176">
        <v>0</v>
      </c>
      <c r="Z393" s="176">
        <v>0</v>
      </c>
      <c r="AA393" s="176">
        <v>0</v>
      </c>
      <c r="AB393" s="176">
        <v>0</v>
      </c>
      <c r="AC393" s="176">
        <v>0</v>
      </c>
      <c r="AD393" s="176">
        <v>0</v>
      </c>
      <c r="AE393" s="176">
        <v>0</v>
      </c>
      <c r="AF393" s="176">
        <v>0</v>
      </c>
      <c r="AG393" s="176">
        <v>0</v>
      </c>
      <c r="AH393" s="176">
        <v>0</v>
      </c>
      <c r="AI393" s="176">
        <v>0</v>
      </c>
      <c r="AJ393" s="176">
        <v>0</v>
      </c>
      <c r="AK393" s="176">
        <v>0</v>
      </c>
      <c r="AL393" s="176">
        <v>0</v>
      </c>
      <c r="AM393" s="176">
        <v>0</v>
      </c>
      <c r="AN393" s="176">
        <v>0</v>
      </c>
      <c r="AO393" s="176">
        <v>0</v>
      </c>
      <c r="AP393" s="176">
        <v>0</v>
      </c>
      <c r="AQ393" s="176">
        <v>0</v>
      </c>
      <c r="AR393" s="176">
        <v>0</v>
      </c>
    </row>
    <row r="394" spans="1:44" x14ac:dyDescent="0.15">
      <c r="A394" s="171">
        <v>43285</v>
      </c>
      <c r="B394" s="172" t="s">
        <v>220</v>
      </c>
      <c r="C394" s="172" t="s">
        <v>99</v>
      </c>
      <c r="D394" s="172" t="s">
        <v>766</v>
      </c>
      <c r="E394" s="173" t="s">
        <v>730</v>
      </c>
      <c r="F394" s="176">
        <v>10</v>
      </c>
      <c r="G394" s="174">
        <v>0.8</v>
      </c>
      <c r="H394" s="174">
        <v>0.12</v>
      </c>
      <c r="I394" s="175">
        <v>16.3</v>
      </c>
      <c r="J394" s="175">
        <v>1.63</v>
      </c>
      <c r="K394" s="176">
        <v>0</v>
      </c>
      <c r="L394" s="176">
        <v>0</v>
      </c>
      <c r="M394" s="176">
        <v>0</v>
      </c>
      <c r="N394" s="176">
        <v>1</v>
      </c>
      <c r="O394" s="176">
        <v>4</v>
      </c>
      <c r="P394" s="176">
        <v>0</v>
      </c>
      <c r="Q394" s="176">
        <v>0</v>
      </c>
      <c r="R394" s="176">
        <v>0</v>
      </c>
      <c r="S394" s="176">
        <v>0</v>
      </c>
      <c r="T394" s="176">
        <v>2</v>
      </c>
      <c r="U394" s="176">
        <v>0</v>
      </c>
      <c r="V394" s="176">
        <v>0</v>
      </c>
      <c r="W394" s="176">
        <v>0</v>
      </c>
      <c r="X394" s="176">
        <v>0</v>
      </c>
      <c r="Y394" s="176">
        <v>1</v>
      </c>
      <c r="Z394" s="176">
        <v>0</v>
      </c>
      <c r="AA394" s="176">
        <v>0</v>
      </c>
      <c r="AB394" s="176">
        <v>0</v>
      </c>
      <c r="AC394" s="176">
        <v>0</v>
      </c>
      <c r="AD394" s="176">
        <v>0</v>
      </c>
      <c r="AE394" s="176">
        <v>0</v>
      </c>
      <c r="AF394" s="176">
        <v>0</v>
      </c>
      <c r="AG394" s="176">
        <v>0</v>
      </c>
      <c r="AH394" s="176">
        <v>0</v>
      </c>
      <c r="AI394" s="176">
        <v>0</v>
      </c>
      <c r="AJ394" s="176">
        <v>0</v>
      </c>
      <c r="AK394" s="176">
        <v>1</v>
      </c>
      <c r="AL394" s="176">
        <v>0</v>
      </c>
      <c r="AM394" s="176">
        <v>0</v>
      </c>
      <c r="AN394" s="176">
        <v>0</v>
      </c>
      <c r="AO394" s="176">
        <v>0</v>
      </c>
      <c r="AP394" s="176">
        <v>1</v>
      </c>
      <c r="AQ394" s="176">
        <v>0</v>
      </c>
      <c r="AR394" s="176">
        <v>0</v>
      </c>
    </row>
    <row r="395" spans="1:44" x14ac:dyDescent="0.15">
      <c r="A395" s="171">
        <v>43285</v>
      </c>
      <c r="B395" s="172" t="s">
        <v>225</v>
      </c>
      <c r="C395" s="172" t="s">
        <v>155</v>
      </c>
      <c r="D395" s="172" t="s">
        <v>733</v>
      </c>
      <c r="E395" s="173" t="s">
        <v>732</v>
      </c>
      <c r="F395" s="176">
        <v>16</v>
      </c>
      <c r="G395" s="174">
        <v>0.38</v>
      </c>
      <c r="H395" s="174">
        <v>0</v>
      </c>
      <c r="I395" s="175">
        <v>275.64999999999998</v>
      </c>
      <c r="J395" s="175">
        <v>17.23</v>
      </c>
      <c r="K395" s="176">
        <v>0</v>
      </c>
      <c r="L395" s="176">
        <v>0</v>
      </c>
      <c r="M395" s="176">
        <v>1</v>
      </c>
      <c r="N395" s="176">
        <v>3</v>
      </c>
      <c r="O395" s="176">
        <v>0</v>
      </c>
      <c r="P395" s="176">
        <v>0</v>
      </c>
      <c r="Q395" s="176">
        <v>0</v>
      </c>
      <c r="R395" s="176">
        <v>0</v>
      </c>
      <c r="S395" s="176">
        <v>1</v>
      </c>
      <c r="T395" s="176">
        <v>2</v>
      </c>
      <c r="U395" s="176">
        <v>0</v>
      </c>
      <c r="V395" s="176">
        <v>0</v>
      </c>
      <c r="W395" s="176">
        <v>0</v>
      </c>
      <c r="X395" s="176">
        <v>0</v>
      </c>
      <c r="Y395" s="176">
        <v>3</v>
      </c>
      <c r="Z395" s="176">
        <v>0</v>
      </c>
      <c r="AA395" s="176">
        <v>0</v>
      </c>
      <c r="AB395" s="176">
        <v>0</v>
      </c>
      <c r="AC395" s="176">
        <v>0</v>
      </c>
      <c r="AD395" s="176">
        <v>0</v>
      </c>
      <c r="AE395" s="176">
        <v>0</v>
      </c>
      <c r="AF395" s="176">
        <v>0</v>
      </c>
      <c r="AG395" s="176">
        <v>0</v>
      </c>
      <c r="AH395" s="176">
        <v>0</v>
      </c>
      <c r="AI395" s="176">
        <v>2</v>
      </c>
      <c r="AJ395" s="176">
        <v>1</v>
      </c>
      <c r="AK395" s="176">
        <v>0</v>
      </c>
      <c r="AL395" s="176">
        <v>0</v>
      </c>
      <c r="AM395" s="176">
        <v>0</v>
      </c>
      <c r="AN395" s="176">
        <v>0</v>
      </c>
      <c r="AO395" s="176">
        <v>0</v>
      </c>
      <c r="AP395" s="176">
        <v>3</v>
      </c>
      <c r="AQ395" s="176">
        <v>0</v>
      </c>
      <c r="AR395" s="176">
        <v>0</v>
      </c>
    </row>
    <row r="396" spans="1:44" x14ac:dyDescent="0.15">
      <c r="A396" s="171">
        <v>43285</v>
      </c>
      <c r="B396" s="172" t="s">
        <v>783</v>
      </c>
      <c r="C396" s="172" t="s">
        <v>784</v>
      </c>
      <c r="D396" s="172" t="s">
        <v>755</v>
      </c>
      <c r="E396" s="173" t="s">
        <v>46</v>
      </c>
      <c r="F396" s="176">
        <v>0</v>
      </c>
      <c r="G396" s="174">
        <v>0</v>
      </c>
      <c r="H396" s="174">
        <v>0</v>
      </c>
      <c r="I396" s="175">
        <v>0</v>
      </c>
      <c r="J396" s="175">
        <v>0</v>
      </c>
      <c r="K396" s="176">
        <v>0</v>
      </c>
      <c r="L396" s="176">
        <v>0</v>
      </c>
      <c r="M396" s="176">
        <v>0</v>
      </c>
      <c r="N396" s="176">
        <v>0</v>
      </c>
      <c r="O396" s="176">
        <v>0</v>
      </c>
      <c r="P396" s="176">
        <v>0</v>
      </c>
      <c r="Q396" s="176">
        <v>0</v>
      </c>
      <c r="R396" s="176">
        <v>0</v>
      </c>
      <c r="S396" s="176">
        <v>0</v>
      </c>
      <c r="T396" s="176">
        <v>0</v>
      </c>
      <c r="U396" s="176">
        <v>0</v>
      </c>
      <c r="V396" s="176">
        <v>0</v>
      </c>
      <c r="W396" s="176">
        <v>0</v>
      </c>
      <c r="X396" s="176">
        <v>0</v>
      </c>
      <c r="Y396" s="176">
        <v>0</v>
      </c>
      <c r="Z396" s="176">
        <v>0</v>
      </c>
      <c r="AA396" s="176">
        <v>0</v>
      </c>
      <c r="AB396" s="176">
        <v>0</v>
      </c>
      <c r="AC396" s="176">
        <v>0</v>
      </c>
      <c r="AD396" s="176">
        <v>0</v>
      </c>
      <c r="AE396" s="176">
        <v>0</v>
      </c>
      <c r="AF396" s="176">
        <v>0</v>
      </c>
      <c r="AG396" s="176">
        <v>0</v>
      </c>
      <c r="AH396" s="176">
        <v>0</v>
      </c>
      <c r="AI396" s="176">
        <v>0</v>
      </c>
      <c r="AJ396" s="176">
        <v>0</v>
      </c>
      <c r="AK396" s="176">
        <v>0</v>
      </c>
      <c r="AL396" s="176">
        <v>0</v>
      </c>
      <c r="AM396" s="176">
        <v>0</v>
      </c>
      <c r="AN396" s="176">
        <v>0</v>
      </c>
      <c r="AO396" s="176">
        <v>0</v>
      </c>
      <c r="AP396" s="176">
        <v>0</v>
      </c>
      <c r="AQ396" s="176">
        <v>0</v>
      </c>
      <c r="AR396" s="176">
        <v>0</v>
      </c>
    </row>
    <row r="397" spans="1:44" x14ac:dyDescent="0.15">
      <c r="A397" s="171">
        <v>43285</v>
      </c>
      <c r="B397" s="172" t="s">
        <v>221</v>
      </c>
      <c r="C397" s="172" t="s">
        <v>90</v>
      </c>
      <c r="D397" s="172" t="s">
        <v>731</v>
      </c>
      <c r="E397" s="173" t="s">
        <v>732</v>
      </c>
      <c r="F397" s="176">
        <v>17</v>
      </c>
      <c r="G397" s="174">
        <v>0.88</v>
      </c>
      <c r="H397" s="174">
        <v>7.0000000000000007E-2</v>
      </c>
      <c r="I397" s="175">
        <v>244.94</v>
      </c>
      <c r="J397" s="175">
        <v>14.41</v>
      </c>
      <c r="K397" s="176">
        <v>0</v>
      </c>
      <c r="L397" s="176">
        <v>0</v>
      </c>
      <c r="M397" s="176">
        <v>1</v>
      </c>
      <c r="N397" s="176">
        <v>0</v>
      </c>
      <c r="O397" s="176">
        <v>0</v>
      </c>
      <c r="P397" s="176">
        <v>1</v>
      </c>
      <c r="Q397" s="176">
        <v>0</v>
      </c>
      <c r="R397" s="176">
        <v>0</v>
      </c>
      <c r="S397" s="176">
        <v>1</v>
      </c>
      <c r="T397" s="176">
        <v>4</v>
      </c>
      <c r="U397" s="176">
        <v>0</v>
      </c>
      <c r="V397" s="176">
        <v>0</v>
      </c>
      <c r="W397" s="176">
        <v>1</v>
      </c>
      <c r="X397" s="176">
        <v>0</v>
      </c>
      <c r="Y397" s="176">
        <v>3</v>
      </c>
      <c r="Z397" s="176">
        <v>0</v>
      </c>
      <c r="AA397" s="176">
        <v>1</v>
      </c>
      <c r="AB397" s="176">
        <v>0</v>
      </c>
      <c r="AC397" s="176">
        <v>0</v>
      </c>
      <c r="AD397" s="176">
        <v>0</v>
      </c>
      <c r="AE397" s="176">
        <v>0</v>
      </c>
      <c r="AF397" s="176">
        <v>0</v>
      </c>
      <c r="AG397" s="176">
        <v>0</v>
      </c>
      <c r="AH397" s="176">
        <v>0</v>
      </c>
      <c r="AI397" s="176">
        <v>3</v>
      </c>
      <c r="AJ397" s="176">
        <v>0</v>
      </c>
      <c r="AK397" s="176">
        <v>0</v>
      </c>
      <c r="AL397" s="176">
        <v>0</v>
      </c>
      <c r="AM397" s="176">
        <v>0</v>
      </c>
      <c r="AN397" s="176">
        <v>0</v>
      </c>
      <c r="AO397" s="176">
        <v>0</v>
      </c>
      <c r="AP397" s="176">
        <v>2</v>
      </c>
      <c r="AQ397" s="176">
        <v>0</v>
      </c>
      <c r="AR397" s="176">
        <v>0</v>
      </c>
    </row>
    <row r="398" spans="1:44" x14ac:dyDescent="0.15">
      <c r="A398" s="171">
        <v>43285</v>
      </c>
      <c r="B398" s="172" t="s">
        <v>205</v>
      </c>
      <c r="C398" s="172" t="s">
        <v>131</v>
      </c>
      <c r="D398" s="172" t="s">
        <v>756</v>
      </c>
      <c r="E398" s="173" t="s">
        <v>730</v>
      </c>
      <c r="F398" s="176">
        <v>16</v>
      </c>
      <c r="G398" s="174">
        <v>0.94</v>
      </c>
      <c r="H398" s="174">
        <v>0</v>
      </c>
      <c r="I398" s="175">
        <v>294.39999999999998</v>
      </c>
      <c r="J398" s="175">
        <v>18.399999999999999</v>
      </c>
      <c r="K398" s="176">
        <v>0</v>
      </c>
      <c r="L398" s="176">
        <v>0</v>
      </c>
      <c r="M398" s="176">
        <v>2</v>
      </c>
      <c r="N398" s="176">
        <v>1</v>
      </c>
      <c r="O398" s="176">
        <v>0</v>
      </c>
      <c r="P398" s="176">
        <v>0</v>
      </c>
      <c r="Q398" s="176">
        <v>0</v>
      </c>
      <c r="R398" s="176">
        <v>1</v>
      </c>
      <c r="S398" s="176">
        <v>0</v>
      </c>
      <c r="T398" s="176">
        <v>3</v>
      </c>
      <c r="U398" s="176">
        <v>0</v>
      </c>
      <c r="V398" s="176">
        <v>0</v>
      </c>
      <c r="W398" s="176">
        <v>0</v>
      </c>
      <c r="X398" s="176">
        <v>0</v>
      </c>
      <c r="Y398" s="176">
        <v>2</v>
      </c>
      <c r="Z398" s="176">
        <v>0</v>
      </c>
      <c r="AA398" s="176">
        <v>0</v>
      </c>
      <c r="AB398" s="176">
        <v>0</v>
      </c>
      <c r="AC398" s="176">
        <v>0</v>
      </c>
      <c r="AD398" s="176">
        <v>0</v>
      </c>
      <c r="AE398" s="176">
        <v>0</v>
      </c>
      <c r="AF398" s="176">
        <v>0</v>
      </c>
      <c r="AG398" s="176">
        <v>0</v>
      </c>
      <c r="AH398" s="176">
        <v>0</v>
      </c>
      <c r="AI398" s="176">
        <v>5</v>
      </c>
      <c r="AJ398" s="176">
        <v>0</v>
      </c>
      <c r="AK398" s="176">
        <v>1</v>
      </c>
      <c r="AL398" s="176">
        <v>1</v>
      </c>
      <c r="AM398" s="176">
        <v>0</v>
      </c>
      <c r="AN398" s="176">
        <v>0</v>
      </c>
      <c r="AO398" s="176">
        <v>0</v>
      </c>
      <c r="AP398" s="176">
        <v>0</v>
      </c>
      <c r="AQ398" s="176">
        <v>0</v>
      </c>
      <c r="AR398" s="176">
        <v>0</v>
      </c>
    </row>
    <row r="399" spans="1:44" x14ac:dyDescent="0.15">
      <c r="A399" s="171">
        <v>43285</v>
      </c>
      <c r="B399" s="172" t="s">
        <v>252</v>
      </c>
      <c r="C399" s="172" t="s">
        <v>115</v>
      </c>
      <c r="D399" s="172" t="s">
        <v>731</v>
      </c>
      <c r="E399" s="173" t="s">
        <v>732</v>
      </c>
      <c r="F399" s="176">
        <v>14</v>
      </c>
      <c r="G399" s="174">
        <v>0.93</v>
      </c>
      <c r="H399" s="174">
        <v>0.08</v>
      </c>
      <c r="I399" s="175">
        <v>255.98</v>
      </c>
      <c r="J399" s="175">
        <v>18.28</v>
      </c>
      <c r="K399" s="176">
        <v>0</v>
      </c>
      <c r="L399" s="176">
        <v>0</v>
      </c>
      <c r="M399" s="176">
        <v>0</v>
      </c>
      <c r="N399" s="176">
        <v>1</v>
      </c>
      <c r="O399" s="176">
        <v>0</v>
      </c>
      <c r="P399" s="176">
        <v>1</v>
      </c>
      <c r="Q399" s="176">
        <v>0</v>
      </c>
      <c r="R399" s="176">
        <v>0</v>
      </c>
      <c r="S399" s="176">
        <v>0</v>
      </c>
      <c r="T399" s="176">
        <v>0</v>
      </c>
      <c r="U399" s="176">
        <v>0</v>
      </c>
      <c r="V399" s="176">
        <v>0</v>
      </c>
      <c r="W399" s="176">
        <v>0</v>
      </c>
      <c r="X399" s="176">
        <v>0</v>
      </c>
      <c r="Y399" s="176">
        <v>5</v>
      </c>
      <c r="Z399" s="176">
        <v>0</v>
      </c>
      <c r="AA399" s="176">
        <v>2</v>
      </c>
      <c r="AB399" s="176">
        <v>0</v>
      </c>
      <c r="AC399" s="176">
        <v>0</v>
      </c>
      <c r="AD399" s="176">
        <v>0</v>
      </c>
      <c r="AE399" s="176">
        <v>0</v>
      </c>
      <c r="AF399" s="176">
        <v>0</v>
      </c>
      <c r="AG399" s="176">
        <v>0</v>
      </c>
      <c r="AH399" s="176">
        <v>0</v>
      </c>
      <c r="AI399" s="176">
        <v>3</v>
      </c>
      <c r="AJ399" s="176">
        <v>0</v>
      </c>
      <c r="AK399" s="176">
        <v>1</v>
      </c>
      <c r="AL399" s="176">
        <v>1</v>
      </c>
      <c r="AM399" s="176">
        <v>0</v>
      </c>
      <c r="AN399" s="176">
        <v>0</v>
      </c>
      <c r="AO399" s="176">
        <v>0</v>
      </c>
      <c r="AP399" s="176">
        <v>0</v>
      </c>
      <c r="AQ399" s="176">
        <v>0</v>
      </c>
      <c r="AR399" s="176">
        <v>0</v>
      </c>
    </row>
    <row r="400" spans="1:44" x14ac:dyDescent="0.15">
      <c r="A400" s="171">
        <v>43285</v>
      </c>
      <c r="B400" s="172" t="s">
        <v>266</v>
      </c>
      <c r="C400" s="172" t="s">
        <v>754</v>
      </c>
      <c r="D400" s="172" t="s">
        <v>755</v>
      </c>
      <c r="E400" s="173" t="s">
        <v>46</v>
      </c>
      <c r="F400" s="176">
        <v>0</v>
      </c>
      <c r="G400" s="174">
        <v>0</v>
      </c>
      <c r="H400" s="174">
        <v>0</v>
      </c>
      <c r="I400" s="175">
        <v>0</v>
      </c>
      <c r="J400" s="175">
        <v>0</v>
      </c>
      <c r="K400" s="176">
        <v>0</v>
      </c>
      <c r="L400" s="176">
        <v>0</v>
      </c>
      <c r="M400" s="176">
        <v>0</v>
      </c>
      <c r="N400" s="176">
        <v>0</v>
      </c>
      <c r="O400" s="176">
        <v>0</v>
      </c>
      <c r="P400" s="176">
        <v>0</v>
      </c>
      <c r="Q400" s="176">
        <v>0</v>
      </c>
      <c r="R400" s="176">
        <v>0</v>
      </c>
      <c r="S400" s="176">
        <v>0</v>
      </c>
      <c r="T400" s="176">
        <v>0</v>
      </c>
      <c r="U400" s="176">
        <v>0</v>
      </c>
      <c r="V400" s="176">
        <v>0</v>
      </c>
      <c r="W400" s="176">
        <v>0</v>
      </c>
      <c r="X400" s="176">
        <v>0</v>
      </c>
      <c r="Y400" s="176">
        <v>0</v>
      </c>
      <c r="Z400" s="176">
        <v>0</v>
      </c>
      <c r="AA400" s="176">
        <v>0</v>
      </c>
      <c r="AB400" s="176">
        <v>0</v>
      </c>
      <c r="AC400" s="176">
        <v>0</v>
      </c>
      <c r="AD400" s="176">
        <v>0</v>
      </c>
      <c r="AE400" s="176">
        <v>0</v>
      </c>
      <c r="AF400" s="176">
        <v>0</v>
      </c>
      <c r="AG400" s="176">
        <v>0</v>
      </c>
      <c r="AH400" s="176">
        <v>0</v>
      </c>
      <c r="AI400" s="176">
        <v>0</v>
      </c>
      <c r="AJ400" s="176">
        <v>0</v>
      </c>
      <c r="AK400" s="176">
        <v>0</v>
      </c>
      <c r="AL400" s="176">
        <v>0</v>
      </c>
      <c r="AM400" s="176">
        <v>0</v>
      </c>
      <c r="AN400" s="176">
        <v>0</v>
      </c>
      <c r="AO400" s="176">
        <v>0</v>
      </c>
      <c r="AP400" s="176">
        <v>0</v>
      </c>
      <c r="AQ400" s="176">
        <v>0</v>
      </c>
      <c r="AR400" s="176">
        <v>0</v>
      </c>
    </row>
    <row r="401" spans="1:44" x14ac:dyDescent="0.15">
      <c r="A401" s="171">
        <v>43285</v>
      </c>
      <c r="B401" s="172" t="s">
        <v>320</v>
      </c>
      <c r="C401" s="172" t="s">
        <v>321</v>
      </c>
      <c r="D401" s="172" t="s">
        <v>745</v>
      </c>
      <c r="E401" s="173" t="s">
        <v>46</v>
      </c>
      <c r="F401" s="176">
        <v>0</v>
      </c>
      <c r="G401" s="174">
        <v>0</v>
      </c>
      <c r="H401" s="174">
        <v>0</v>
      </c>
      <c r="I401" s="175">
        <v>0</v>
      </c>
      <c r="J401" s="175">
        <v>0</v>
      </c>
      <c r="K401" s="176">
        <v>0</v>
      </c>
      <c r="L401" s="176">
        <v>0</v>
      </c>
      <c r="M401" s="176">
        <v>0</v>
      </c>
      <c r="N401" s="176">
        <v>0</v>
      </c>
      <c r="O401" s="176">
        <v>0</v>
      </c>
      <c r="P401" s="176">
        <v>0</v>
      </c>
      <c r="Q401" s="176">
        <v>0</v>
      </c>
      <c r="R401" s="176">
        <v>0</v>
      </c>
      <c r="S401" s="176">
        <v>0</v>
      </c>
      <c r="T401" s="176">
        <v>0</v>
      </c>
      <c r="U401" s="176">
        <v>0</v>
      </c>
      <c r="V401" s="176">
        <v>0</v>
      </c>
      <c r="W401" s="176">
        <v>0</v>
      </c>
      <c r="X401" s="176">
        <v>0</v>
      </c>
      <c r="Y401" s="176">
        <v>0</v>
      </c>
      <c r="Z401" s="176">
        <v>0</v>
      </c>
      <c r="AA401" s="176">
        <v>0</v>
      </c>
      <c r="AB401" s="176">
        <v>0</v>
      </c>
      <c r="AC401" s="176">
        <v>0</v>
      </c>
      <c r="AD401" s="176">
        <v>0</v>
      </c>
      <c r="AE401" s="176">
        <v>0</v>
      </c>
      <c r="AF401" s="176">
        <v>0</v>
      </c>
      <c r="AG401" s="176">
        <v>0</v>
      </c>
      <c r="AH401" s="176">
        <v>0</v>
      </c>
      <c r="AI401" s="176">
        <v>0</v>
      </c>
      <c r="AJ401" s="176">
        <v>0</v>
      </c>
      <c r="AK401" s="176">
        <v>0</v>
      </c>
      <c r="AL401" s="176">
        <v>0</v>
      </c>
      <c r="AM401" s="176">
        <v>0</v>
      </c>
      <c r="AN401" s="176">
        <v>0</v>
      </c>
      <c r="AO401" s="176">
        <v>0</v>
      </c>
      <c r="AP401" s="176">
        <v>0</v>
      </c>
      <c r="AQ401" s="176">
        <v>0</v>
      </c>
      <c r="AR401" s="176">
        <v>0</v>
      </c>
    </row>
    <row r="402" spans="1:44" x14ac:dyDescent="0.15">
      <c r="A402" s="171">
        <v>43285</v>
      </c>
      <c r="B402" s="172" t="s">
        <v>260</v>
      </c>
      <c r="C402" s="172" t="s">
        <v>140</v>
      </c>
      <c r="D402" s="172" t="s">
        <v>738</v>
      </c>
      <c r="E402" s="173" t="s">
        <v>746</v>
      </c>
      <c r="F402" s="176">
        <v>7</v>
      </c>
      <c r="G402" s="174">
        <v>0.86</v>
      </c>
      <c r="H402" s="174">
        <v>0.17</v>
      </c>
      <c r="I402" s="175">
        <v>88.64</v>
      </c>
      <c r="J402" s="175">
        <v>12.66</v>
      </c>
      <c r="K402" s="176">
        <v>0</v>
      </c>
      <c r="L402" s="176">
        <v>0</v>
      </c>
      <c r="M402" s="176">
        <v>1</v>
      </c>
      <c r="N402" s="176">
        <v>0</v>
      </c>
      <c r="O402" s="176">
        <v>0</v>
      </c>
      <c r="P402" s="176">
        <v>1</v>
      </c>
      <c r="Q402" s="176">
        <v>0</v>
      </c>
      <c r="R402" s="176">
        <v>0</v>
      </c>
      <c r="S402" s="176">
        <v>0</v>
      </c>
      <c r="T402" s="176">
        <v>1</v>
      </c>
      <c r="U402" s="176">
        <v>0</v>
      </c>
      <c r="V402" s="176">
        <v>0</v>
      </c>
      <c r="W402" s="176">
        <v>1</v>
      </c>
      <c r="X402" s="176">
        <v>0</v>
      </c>
      <c r="Y402" s="176">
        <v>2</v>
      </c>
      <c r="Z402" s="176">
        <v>0</v>
      </c>
      <c r="AA402" s="176">
        <v>0</v>
      </c>
      <c r="AB402" s="176">
        <v>0</v>
      </c>
      <c r="AC402" s="176">
        <v>0</v>
      </c>
      <c r="AD402" s="176">
        <v>0</v>
      </c>
      <c r="AE402" s="176">
        <v>0</v>
      </c>
      <c r="AF402" s="176">
        <v>0</v>
      </c>
      <c r="AG402" s="176">
        <v>0</v>
      </c>
      <c r="AH402" s="176">
        <v>0</v>
      </c>
      <c r="AI402" s="176">
        <v>0</v>
      </c>
      <c r="AJ402" s="176">
        <v>0</v>
      </c>
      <c r="AK402" s="176">
        <v>0</v>
      </c>
      <c r="AL402" s="176">
        <v>0</v>
      </c>
      <c r="AM402" s="176">
        <v>0</v>
      </c>
      <c r="AN402" s="176">
        <v>0</v>
      </c>
      <c r="AO402" s="176">
        <v>0</v>
      </c>
      <c r="AP402" s="176">
        <v>1</v>
      </c>
      <c r="AQ402" s="176">
        <v>0</v>
      </c>
      <c r="AR402" s="176">
        <v>0</v>
      </c>
    </row>
    <row r="403" spans="1:44" x14ac:dyDescent="0.15">
      <c r="A403" s="171">
        <v>43285</v>
      </c>
      <c r="B403" s="172" t="s">
        <v>769</v>
      </c>
      <c r="C403" s="172" t="s">
        <v>770</v>
      </c>
      <c r="D403" s="172" t="s">
        <v>737</v>
      </c>
      <c r="E403" s="173" t="s">
        <v>46</v>
      </c>
      <c r="F403" s="176">
        <v>0</v>
      </c>
      <c r="G403" s="174">
        <v>0</v>
      </c>
      <c r="H403" s="174">
        <v>0</v>
      </c>
      <c r="I403" s="175">
        <v>0</v>
      </c>
      <c r="J403" s="175">
        <v>0</v>
      </c>
      <c r="K403" s="176">
        <v>0</v>
      </c>
      <c r="L403" s="176">
        <v>0</v>
      </c>
      <c r="M403" s="176">
        <v>0</v>
      </c>
      <c r="N403" s="176">
        <v>0</v>
      </c>
      <c r="O403" s="176">
        <v>0</v>
      </c>
      <c r="P403" s="176">
        <v>0</v>
      </c>
      <c r="Q403" s="176">
        <v>0</v>
      </c>
      <c r="R403" s="176">
        <v>0</v>
      </c>
      <c r="S403" s="176">
        <v>0</v>
      </c>
      <c r="T403" s="176">
        <v>0</v>
      </c>
      <c r="U403" s="176">
        <v>0</v>
      </c>
      <c r="V403" s="176">
        <v>0</v>
      </c>
      <c r="W403" s="176">
        <v>0</v>
      </c>
      <c r="X403" s="176">
        <v>0</v>
      </c>
      <c r="Y403" s="176">
        <v>0</v>
      </c>
      <c r="Z403" s="176">
        <v>0</v>
      </c>
      <c r="AA403" s="176">
        <v>0</v>
      </c>
      <c r="AB403" s="176">
        <v>0</v>
      </c>
      <c r="AC403" s="176">
        <v>0</v>
      </c>
      <c r="AD403" s="176">
        <v>0</v>
      </c>
      <c r="AE403" s="176">
        <v>0</v>
      </c>
      <c r="AF403" s="176">
        <v>0</v>
      </c>
      <c r="AG403" s="176">
        <v>0</v>
      </c>
      <c r="AH403" s="176">
        <v>0</v>
      </c>
      <c r="AI403" s="176">
        <v>0</v>
      </c>
      <c r="AJ403" s="176">
        <v>0</v>
      </c>
      <c r="AK403" s="176">
        <v>0</v>
      </c>
      <c r="AL403" s="176">
        <v>0</v>
      </c>
      <c r="AM403" s="176">
        <v>0</v>
      </c>
      <c r="AN403" s="176">
        <v>0</v>
      </c>
      <c r="AO403" s="176">
        <v>0</v>
      </c>
      <c r="AP403" s="176">
        <v>0</v>
      </c>
      <c r="AQ403" s="176">
        <v>0</v>
      </c>
      <c r="AR403" s="176">
        <v>0</v>
      </c>
    </row>
    <row r="404" spans="1:44" x14ac:dyDescent="0.15">
      <c r="A404" s="171">
        <v>43285</v>
      </c>
      <c r="B404" s="172" t="s">
        <v>257</v>
      </c>
      <c r="C404" s="172" t="s">
        <v>786</v>
      </c>
      <c r="D404" s="172" t="s">
        <v>749</v>
      </c>
      <c r="E404" s="173" t="s">
        <v>789</v>
      </c>
      <c r="F404" s="176">
        <v>33</v>
      </c>
      <c r="G404" s="174">
        <v>0.18</v>
      </c>
      <c r="H404" s="174">
        <v>0</v>
      </c>
      <c r="I404" s="175">
        <v>0.01</v>
      </c>
      <c r="J404" s="175">
        <v>0</v>
      </c>
      <c r="K404" s="176">
        <v>0</v>
      </c>
      <c r="L404" s="176">
        <v>0</v>
      </c>
      <c r="M404" s="176">
        <v>0</v>
      </c>
      <c r="N404" s="176">
        <v>0</v>
      </c>
      <c r="O404" s="176">
        <v>0</v>
      </c>
      <c r="P404" s="176">
        <v>0</v>
      </c>
      <c r="Q404" s="176">
        <v>0</v>
      </c>
      <c r="R404" s="176">
        <v>0</v>
      </c>
      <c r="S404" s="176">
        <v>0</v>
      </c>
      <c r="T404" s="176">
        <v>0</v>
      </c>
      <c r="U404" s="176">
        <v>0</v>
      </c>
      <c r="V404" s="176">
        <v>0</v>
      </c>
      <c r="W404" s="176">
        <v>0</v>
      </c>
      <c r="X404" s="176">
        <v>0</v>
      </c>
      <c r="Y404" s="176">
        <v>0</v>
      </c>
      <c r="Z404" s="176">
        <v>0</v>
      </c>
      <c r="AA404" s="176">
        <v>0</v>
      </c>
      <c r="AB404" s="176">
        <v>0</v>
      </c>
      <c r="AC404" s="176">
        <v>0</v>
      </c>
      <c r="AD404" s="176">
        <v>2</v>
      </c>
      <c r="AE404" s="176">
        <v>0</v>
      </c>
      <c r="AF404" s="176">
        <v>0</v>
      </c>
      <c r="AG404" s="176">
        <v>0</v>
      </c>
      <c r="AH404" s="176">
        <v>0</v>
      </c>
      <c r="AI404" s="176">
        <v>0</v>
      </c>
      <c r="AJ404" s="176">
        <v>0</v>
      </c>
      <c r="AK404" s="176">
        <v>0</v>
      </c>
      <c r="AL404" s="176">
        <v>0</v>
      </c>
      <c r="AM404" s="176">
        <v>31</v>
      </c>
      <c r="AN404" s="176">
        <v>0</v>
      </c>
      <c r="AO404" s="176">
        <v>0</v>
      </c>
      <c r="AP404" s="176">
        <v>0</v>
      </c>
      <c r="AQ404" s="176">
        <v>0</v>
      </c>
      <c r="AR404" s="176">
        <v>0</v>
      </c>
    </row>
    <row r="405" spans="1:44" x14ac:dyDescent="0.15">
      <c r="A405" s="171">
        <v>43285</v>
      </c>
      <c r="B405" s="172" t="s">
        <v>181</v>
      </c>
      <c r="C405" s="172" t="s">
        <v>127</v>
      </c>
      <c r="D405" s="172" t="s">
        <v>752</v>
      </c>
      <c r="E405" s="173" t="s">
        <v>732</v>
      </c>
      <c r="F405" s="176">
        <v>23</v>
      </c>
      <c r="G405" s="174">
        <v>0.83</v>
      </c>
      <c r="H405" s="174">
        <v>0.05</v>
      </c>
      <c r="I405" s="175">
        <v>228.66</v>
      </c>
      <c r="J405" s="175">
        <v>9.94</v>
      </c>
      <c r="K405" s="176">
        <v>0</v>
      </c>
      <c r="L405" s="176">
        <v>0</v>
      </c>
      <c r="M405" s="176">
        <v>4</v>
      </c>
      <c r="N405" s="176">
        <v>1</v>
      </c>
      <c r="O405" s="176">
        <v>0</v>
      </c>
      <c r="P405" s="176">
        <v>1</v>
      </c>
      <c r="Q405" s="176">
        <v>0</v>
      </c>
      <c r="R405" s="176">
        <v>0</v>
      </c>
      <c r="S405" s="176">
        <v>0</v>
      </c>
      <c r="T405" s="176">
        <v>4</v>
      </c>
      <c r="U405" s="176">
        <v>0</v>
      </c>
      <c r="V405" s="176">
        <v>0</v>
      </c>
      <c r="W405" s="176">
        <v>0</v>
      </c>
      <c r="X405" s="176">
        <v>0</v>
      </c>
      <c r="Y405" s="176">
        <v>6</v>
      </c>
      <c r="Z405" s="176">
        <v>0</v>
      </c>
      <c r="AA405" s="176">
        <v>2</v>
      </c>
      <c r="AB405" s="176">
        <v>0</v>
      </c>
      <c r="AC405" s="176">
        <v>0</v>
      </c>
      <c r="AD405" s="176">
        <v>0</v>
      </c>
      <c r="AE405" s="176">
        <v>0</v>
      </c>
      <c r="AF405" s="176">
        <v>0</v>
      </c>
      <c r="AG405" s="176">
        <v>0</v>
      </c>
      <c r="AH405" s="176">
        <v>0</v>
      </c>
      <c r="AI405" s="176">
        <v>3</v>
      </c>
      <c r="AJ405" s="176">
        <v>0</v>
      </c>
      <c r="AK405" s="176">
        <v>2</v>
      </c>
      <c r="AL405" s="176">
        <v>0</v>
      </c>
      <c r="AM405" s="176">
        <v>0</v>
      </c>
      <c r="AN405" s="176">
        <v>0</v>
      </c>
      <c r="AO405" s="176">
        <v>0</v>
      </c>
      <c r="AP405" s="176">
        <v>0</v>
      </c>
      <c r="AQ405" s="176">
        <v>0</v>
      </c>
      <c r="AR405" s="176">
        <v>0</v>
      </c>
    </row>
    <row r="406" spans="1:44" x14ac:dyDescent="0.15">
      <c r="A406" s="171">
        <v>43285</v>
      </c>
      <c r="B406" s="172" t="s">
        <v>214</v>
      </c>
      <c r="C406" s="172" t="s">
        <v>158</v>
      </c>
      <c r="D406" s="172" t="s">
        <v>750</v>
      </c>
      <c r="E406" s="173" t="s">
        <v>730</v>
      </c>
      <c r="F406" s="176">
        <v>15</v>
      </c>
      <c r="G406" s="174">
        <v>1</v>
      </c>
      <c r="H406" s="174">
        <v>0.2</v>
      </c>
      <c r="I406" s="175">
        <v>214.28</v>
      </c>
      <c r="J406" s="175">
        <v>14.29</v>
      </c>
      <c r="K406" s="176">
        <v>0</v>
      </c>
      <c r="L406" s="176">
        <v>0</v>
      </c>
      <c r="M406" s="176">
        <v>0</v>
      </c>
      <c r="N406" s="176">
        <v>1</v>
      </c>
      <c r="O406" s="176">
        <v>0</v>
      </c>
      <c r="P406" s="176">
        <v>1</v>
      </c>
      <c r="Q406" s="176">
        <v>0</v>
      </c>
      <c r="R406" s="176">
        <v>0</v>
      </c>
      <c r="S406" s="176">
        <v>0</v>
      </c>
      <c r="T406" s="176">
        <v>4</v>
      </c>
      <c r="U406" s="176">
        <v>0</v>
      </c>
      <c r="V406" s="176">
        <v>0</v>
      </c>
      <c r="W406" s="176">
        <v>1</v>
      </c>
      <c r="X406" s="176">
        <v>0</v>
      </c>
      <c r="Y406" s="176">
        <v>3</v>
      </c>
      <c r="Z406" s="176">
        <v>0</v>
      </c>
      <c r="AA406" s="176">
        <v>1</v>
      </c>
      <c r="AB406" s="176">
        <v>0</v>
      </c>
      <c r="AC406" s="176">
        <v>0</v>
      </c>
      <c r="AD406" s="176">
        <v>0</v>
      </c>
      <c r="AE406" s="176">
        <v>0</v>
      </c>
      <c r="AF406" s="176">
        <v>0</v>
      </c>
      <c r="AG406" s="176">
        <v>0</v>
      </c>
      <c r="AH406" s="176">
        <v>0</v>
      </c>
      <c r="AI406" s="176">
        <v>4</v>
      </c>
      <c r="AJ406" s="176">
        <v>0</v>
      </c>
      <c r="AK406" s="176">
        <v>0</v>
      </c>
      <c r="AL406" s="176">
        <v>0</v>
      </c>
      <c r="AM406" s="176">
        <v>0</v>
      </c>
      <c r="AN406" s="176">
        <v>0</v>
      </c>
      <c r="AO406" s="176">
        <v>0</v>
      </c>
      <c r="AP406" s="176">
        <v>0</v>
      </c>
      <c r="AQ406" s="176">
        <v>0</v>
      </c>
      <c r="AR406" s="176">
        <v>0</v>
      </c>
    </row>
    <row r="407" spans="1:44" x14ac:dyDescent="0.15">
      <c r="A407" s="171">
        <v>43285</v>
      </c>
      <c r="B407" s="172" t="s">
        <v>239</v>
      </c>
      <c r="C407" s="172" t="s">
        <v>168</v>
      </c>
      <c r="D407" s="172" t="s">
        <v>738</v>
      </c>
      <c r="E407" s="173" t="s">
        <v>732</v>
      </c>
      <c r="F407" s="176">
        <v>19</v>
      </c>
      <c r="G407" s="174">
        <v>0.42</v>
      </c>
      <c r="H407" s="174">
        <v>0.12</v>
      </c>
      <c r="I407" s="175">
        <v>237.43</v>
      </c>
      <c r="J407" s="175">
        <v>12.5</v>
      </c>
      <c r="K407" s="176">
        <v>0</v>
      </c>
      <c r="L407" s="176">
        <v>0</v>
      </c>
      <c r="M407" s="176">
        <v>1</v>
      </c>
      <c r="N407" s="176">
        <v>1</v>
      </c>
      <c r="O407" s="176">
        <v>0</v>
      </c>
      <c r="P407" s="176">
        <v>0</v>
      </c>
      <c r="Q407" s="176">
        <v>0</v>
      </c>
      <c r="R407" s="176">
        <v>1</v>
      </c>
      <c r="S407" s="176">
        <v>0</v>
      </c>
      <c r="T407" s="176">
        <v>5</v>
      </c>
      <c r="U407" s="176">
        <v>0</v>
      </c>
      <c r="V407" s="176">
        <v>0</v>
      </c>
      <c r="W407" s="176">
        <v>1</v>
      </c>
      <c r="X407" s="176">
        <v>0</v>
      </c>
      <c r="Y407" s="176">
        <v>6</v>
      </c>
      <c r="Z407" s="176">
        <v>0</v>
      </c>
      <c r="AA407" s="176">
        <v>0</v>
      </c>
      <c r="AB407" s="176">
        <v>0</v>
      </c>
      <c r="AC407" s="176">
        <v>0</v>
      </c>
      <c r="AD407" s="176">
        <v>0</v>
      </c>
      <c r="AE407" s="176">
        <v>0</v>
      </c>
      <c r="AF407" s="176">
        <v>0</v>
      </c>
      <c r="AG407" s="176">
        <v>0</v>
      </c>
      <c r="AH407" s="176">
        <v>0</v>
      </c>
      <c r="AI407" s="176">
        <v>1</v>
      </c>
      <c r="AJ407" s="176">
        <v>0</v>
      </c>
      <c r="AK407" s="176">
        <v>2</v>
      </c>
      <c r="AL407" s="176">
        <v>0</v>
      </c>
      <c r="AM407" s="176">
        <v>0</v>
      </c>
      <c r="AN407" s="176">
        <v>0</v>
      </c>
      <c r="AO407" s="176">
        <v>0</v>
      </c>
      <c r="AP407" s="176">
        <v>1</v>
      </c>
      <c r="AQ407" s="176">
        <v>0</v>
      </c>
      <c r="AR407" s="176">
        <v>0</v>
      </c>
    </row>
    <row r="408" spans="1:44" x14ac:dyDescent="0.15">
      <c r="A408" s="171">
        <v>43285</v>
      </c>
      <c r="B408" s="172" t="s">
        <v>773</v>
      </c>
      <c r="C408" s="172" t="s">
        <v>774</v>
      </c>
      <c r="D408" s="172" t="s">
        <v>737</v>
      </c>
      <c r="E408" s="173" t="s">
        <v>46</v>
      </c>
      <c r="F408" s="176">
        <v>0</v>
      </c>
      <c r="G408" s="174">
        <v>0</v>
      </c>
      <c r="H408" s="174">
        <v>0</v>
      </c>
      <c r="I408" s="175">
        <v>0</v>
      </c>
      <c r="J408" s="175">
        <v>0</v>
      </c>
      <c r="K408" s="176">
        <v>0</v>
      </c>
      <c r="L408" s="176">
        <v>0</v>
      </c>
      <c r="M408" s="176">
        <v>0</v>
      </c>
      <c r="N408" s="176">
        <v>0</v>
      </c>
      <c r="O408" s="176">
        <v>0</v>
      </c>
      <c r="P408" s="176">
        <v>0</v>
      </c>
      <c r="Q408" s="176">
        <v>0</v>
      </c>
      <c r="R408" s="176">
        <v>0</v>
      </c>
      <c r="S408" s="176">
        <v>0</v>
      </c>
      <c r="T408" s="176">
        <v>0</v>
      </c>
      <c r="U408" s="176">
        <v>0</v>
      </c>
      <c r="V408" s="176">
        <v>0</v>
      </c>
      <c r="W408" s="176">
        <v>0</v>
      </c>
      <c r="X408" s="176">
        <v>0</v>
      </c>
      <c r="Y408" s="176">
        <v>0</v>
      </c>
      <c r="Z408" s="176">
        <v>0</v>
      </c>
      <c r="AA408" s="176">
        <v>0</v>
      </c>
      <c r="AB408" s="176">
        <v>0</v>
      </c>
      <c r="AC408" s="176">
        <v>0</v>
      </c>
      <c r="AD408" s="176">
        <v>0</v>
      </c>
      <c r="AE408" s="176">
        <v>0</v>
      </c>
      <c r="AF408" s="176">
        <v>0</v>
      </c>
      <c r="AG408" s="176">
        <v>0</v>
      </c>
      <c r="AH408" s="176">
        <v>0</v>
      </c>
      <c r="AI408" s="176">
        <v>0</v>
      </c>
      <c r="AJ408" s="176">
        <v>0</v>
      </c>
      <c r="AK408" s="176">
        <v>0</v>
      </c>
      <c r="AL408" s="176">
        <v>0</v>
      </c>
      <c r="AM408" s="176">
        <v>0</v>
      </c>
      <c r="AN408" s="176">
        <v>0</v>
      </c>
      <c r="AO408" s="176">
        <v>0</v>
      </c>
      <c r="AP408" s="176">
        <v>0</v>
      </c>
      <c r="AQ408" s="176">
        <v>0</v>
      </c>
      <c r="AR408" s="176">
        <v>0</v>
      </c>
    </row>
    <row r="409" spans="1:44" x14ac:dyDescent="0.15">
      <c r="A409" s="171">
        <v>43285</v>
      </c>
      <c r="B409" s="172" t="s">
        <v>228</v>
      </c>
      <c r="C409" s="172" t="s">
        <v>134</v>
      </c>
      <c r="D409" s="172" t="s">
        <v>750</v>
      </c>
      <c r="E409" s="173" t="s">
        <v>739</v>
      </c>
      <c r="F409" s="176">
        <v>17</v>
      </c>
      <c r="G409" s="174">
        <v>0.94</v>
      </c>
      <c r="H409" s="174">
        <v>0.12</v>
      </c>
      <c r="I409" s="175">
        <v>325.47000000000003</v>
      </c>
      <c r="J409" s="175">
        <v>19.149999999999999</v>
      </c>
      <c r="K409" s="176">
        <v>0</v>
      </c>
      <c r="L409" s="176">
        <v>0</v>
      </c>
      <c r="M409" s="176">
        <v>3</v>
      </c>
      <c r="N409" s="176">
        <v>2</v>
      </c>
      <c r="O409" s="176">
        <v>0</v>
      </c>
      <c r="P409" s="176">
        <v>1</v>
      </c>
      <c r="Q409" s="176">
        <v>0</v>
      </c>
      <c r="R409" s="176">
        <v>0</v>
      </c>
      <c r="S409" s="176">
        <v>0</v>
      </c>
      <c r="T409" s="176">
        <v>2</v>
      </c>
      <c r="U409" s="176">
        <v>0</v>
      </c>
      <c r="V409" s="176">
        <v>0</v>
      </c>
      <c r="W409" s="176">
        <v>1</v>
      </c>
      <c r="X409" s="176">
        <v>0</v>
      </c>
      <c r="Y409" s="176">
        <v>2</v>
      </c>
      <c r="Z409" s="176">
        <v>0</v>
      </c>
      <c r="AA409" s="176">
        <v>2</v>
      </c>
      <c r="AB409" s="176">
        <v>0</v>
      </c>
      <c r="AC409" s="176">
        <v>0</v>
      </c>
      <c r="AD409" s="176">
        <v>0</v>
      </c>
      <c r="AE409" s="176">
        <v>0</v>
      </c>
      <c r="AF409" s="176">
        <v>0</v>
      </c>
      <c r="AG409" s="176">
        <v>0</v>
      </c>
      <c r="AH409" s="176">
        <v>0</v>
      </c>
      <c r="AI409" s="176">
        <v>2</v>
      </c>
      <c r="AJ409" s="176">
        <v>0</v>
      </c>
      <c r="AK409" s="176">
        <v>0</v>
      </c>
      <c r="AL409" s="176">
        <v>2</v>
      </c>
      <c r="AM409" s="176">
        <v>0</v>
      </c>
      <c r="AN409" s="176">
        <v>0</v>
      </c>
      <c r="AO409" s="176">
        <v>0</v>
      </c>
      <c r="AP409" s="176">
        <v>0</v>
      </c>
      <c r="AQ409" s="176">
        <v>0</v>
      </c>
      <c r="AR409" s="176">
        <v>0</v>
      </c>
    </row>
    <row r="410" spans="1:44" x14ac:dyDescent="0.15">
      <c r="A410" s="171">
        <v>43285</v>
      </c>
      <c r="B410" s="172" t="s">
        <v>787</v>
      </c>
      <c r="C410" s="172" t="s">
        <v>788</v>
      </c>
      <c r="D410" s="172" t="s">
        <v>737</v>
      </c>
      <c r="E410" s="173" t="s">
        <v>46</v>
      </c>
      <c r="F410" s="176">
        <v>0</v>
      </c>
      <c r="G410" s="174">
        <v>0</v>
      </c>
      <c r="H410" s="174">
        <v>0</v>
      </c>
      <c r="I410" s="175">
        <v>0</v>
      </c>
      <c r="J410" s="175">
        <v>0</v>
      </c>
      <c r="K410" s="176">
        <v>0</v>
      </c>
      <c r="L410" s="176">
        <v>0</v>
      </c>
      <c r="M410" s="176">
        <v>0</v>
      </c>
      <c r="N410" s="176">
        <v>0</v>
      </c>
      <c r="O410" s="176">
        <v>0</v>
      </c>
      <c r="P410" s="176">
        <v>0</v>
      </c>
      <c r="Q410" s="176">
        <v>0</v>
      </c>
      <c r="R410" s="176">
        <v>0</v>
      </c>
      <c r="S410" s="176">
        <v>0</v>
      </c>
      <c r="T410" s="176">
        <v>0</v>
      </c>
      <c r="U410" s="176">
        <v>0</v>
      </c>
      <c r="V410" s="176">
        <v>0</v>
      </c>
      <c r="W410" s="176">
        <v>0</v>
      </c>
      <c r="X410" s="176">
        <v>0</v>
      </c>
      <c r="Y410" s="176">
        <v>0</v>
      </c>
      <c r="Z410" s="176">
        <v>0</v>
      </c>
      <c r="AA410" s="176">
        <v>0</v>
      </c>
      <c r="AB410" s="176">
        <v>0</v>
      </c>
      <c r="AC410" s="176">
        <v>0</v>
      </c>
      <c r="AD410" s="176">
        <v>0</v>
      </c>
      <c r="AE410" s="176">
        <v>0</v>
      </c>
      <c r="AF410" s="176">
        <v>0</v>
      </c>
      <c r="AG410" s="176">
        <v>0</v>
      </c>
      <c r="AH410" s="176">
        <v>0</v>
      </c>
      <c r="AI410" s="176">
        <v>0</v>
      </c>
      <c r="AJ410" s="176">
        <v>0</v>
      </c>
      <c r="AK410" s="176">
        <v>0</v>
      </c>
      <c r="AL410" s="176">
        <v>0</v>
      </c>
      <c r="AM410" s="176">
        <v>0</v>
      </c>
      <c r="AN410" s="176">
        <v>0</v>
      </c>
      <c r="AO410" s="176">
        <v>0</v>
      </c>
      <c r="AP410" s="176">
        <v>0</v>
      </c>
      <c r="AQ410" s="176">
        <v>0</v>
      </c>
      <c r="AR410" s="176">
        <v>0</v>
      </c>
    </row>
    <row r="411" spans="1:44" x14ac:dyDescent="0.15">
      <c r="A411" s="171">
        <v>43285</v>
      </c>
      <c r="B411" s="172" t="s">
        <v>317</v>
      </c>
      <c r="C411" s="172" t="s">
        <v>318</v>
      </c>
      <c r="D411" s="172" t="s">
        <v>745</v>
      </c>
      <c r="E411" s="173" t="s">
        <v>732</v>
      </c>
      <c r="F411" s="176">
        <v>15</v>
      </c>
      <c r="G411" s="174">
        <v>0.27</v>
      </c>
      <c r="H411" s="174">
        <v>0</v>
      </c>
      <c r="I411" s="175">
        <v>216.04</v>
      </c>
      <c r="J411" s="175">
        <v>14.4</v>
      </c>
      <c r="K411" s="176">
        <v>0</v>
      </c>
      <c r="L411" s="176">
        <v>0</v>
      </c>
      <c r="M411" s="176">
        <v>0</v>
      </c>
      <c r="N411" s="176">
        <v>0</v>
      </c>
      <c r="O411" s="176">
        <v>0</v>
      </c>
      <c r="P411" s="176">
        <v>0</v>
      </c>
      <c r="Q411" s="176">
        <v>0</v>
      </c>
      <c r="R411" s="176">
        <v>0</v>
      </c>
      <c r="S411" s="176">
        <v>0</v>
      </c>
      <c r="T411" s="176">
        <v>0</v>
      </c>
      <c r="U411" s="176">
        <v>0</v>
      </c>
      <c r="V411" s="176">
        <v>0</v>
      </c>
      <c r="W411" s="176">
        <v>0</v>
      </c>
      <c r="X411" s="176">
        <v>0</v>
      </c>
      <c r="Y411" s="176">
        <v>0</v>
      </c>
      <c r="Z411" s="176">
        <v>0</v>
      </c>
      <c r="AA411" s="176">
        <v>0</v>
      </c>
      <c r="AB411" s="176">
        <v>0</v>
      </c>
      <c r="AC411" s="176">
        <v>0</v>
      </c>
      <c r="AD411" s="176">
        <v>0</v>
      </c>
      <c r="AE411" s="176">
        <v>0</v>
      </c>
      <c r="AF411" s="176">
        <v>0</v>
      </c>
      <c r="AG411" s="176">
        <v>0</v>
      </c>
      <c r="AH411" s="176">
        <v>0</v>
      </c>
      <c r="AI411" s="176">
        <v>0</v>
      </c>
      <c r="AJ411" s="176">
        <v>0</v>
      </c>
      <c r="AK411" s="176">
        <v>0</v>
      </c>
      <c r="AL411" s="176">
        <v>0</v>
      </c>
      <c r="AM411" s="176">
        <v>15</v>
      </c>
      <c r="AN411" s="176">
        <v>0</v>
      </c>
      <c r="AO411" s="176">
        <v>0</v>
      </c>
      <c r="AP411" s="176">
        <v>0</v>
      </c>
      <c r="AQ411" s="176">
        <v>0</v>
      </c>
      <c r="AR411" s="176">
        <v>0</v>
      </c>
    </row>
    <row r="412" spans="1:44" x14ac:dyDescent="0.15">
      <c r="A412" s="171">
        <v>43285</v>
      </c>
      <c r="B412" s="172" t="s">
        <v>185</v>
      </c>
      <c r="C412" s="172" t="s">
        <v>330</v>
      </c>
      <c r="D412" s="172" t="s">
        <v>733</v>
      </c>
      <c r="E412" s="173" t="s">
        <v>732</v>
      </c>
      <c r="F412" s="176">
        <v>14</v>
      </c>
      <c r="G412" s="174">
        <v>0.36</v>
      </c>
      <c r="H412" s="174">
        <v>0</v>
      </c>
      <c r="I412" s="175">
        <v>229.1</v>
      </c>
      <c r="J412" s="175">
        <v>16.36</v>
      </c>
      <c r="K412" s="176">
        <v>0</v>
      </c>
      <c r="L412" s="176">
        <v>0</v>
      </c>
      <c r="M412" s="176">
        <v>0</v>
      </c>
      <c r="N412" s="176">
        <v>0</v>
      </c>
      <c r="O412" s="176">
        <v>0</v>
      </c>
      <c r="P412" s="176">
        <v>0</v>
      </c>
      <c r="Q412" s="176">
        <v>0</v>
      </c>
      <c r="R412" s="176">
        <v>0</v>
      </c>
      <c r="S412" s="176">
        <v>0</v>
      </c>
      <c r="T412" s="176">
        <v>0</v>
      </c>
      <c r="U412" s="176">
        <v>0</v>
      </c>
      <c r="V412" s="176">
        <v>0</v>
      </c>
      <c r="W412" s="176">
        <v>0</v>
      </c>
      <c r="X412" s="176">
        <v>0</v>
      </c>
      <c r="Y412" s="176">
        <v>0</v>
      </c>
      <c r="Z412" s="176">
        <v>0</v>
      </c>
      <c r="AA412" s="176">
        <v>0</v>
      </c>
      <c r="AB412" s="176">
        <v>0</v>
      </c>
      <c r="AC412" s="176">
        <v>0</v>
      </c>
      <c r="AD412" s="176">
        <v>0</v>
      </c>
      <c r="AE412" s="176">
        <v>0</v>
      </c>
      <c r="AF412" s="176">
        <v>0</v>
      </c>
      <c r="AG412" s="176">
        <v>0</v>
      </c>
      <c r="AH412" s="176">
        <v>0</v>
      </c>
      <c r="AI412" s="176">
        <v>0</v>
      </c>
      <c r="AJ412" s="176">
        <v>0</v>
      </c>
      <c r="AK412" s="176">
        <v>0</v>
      </c>
      <c r="AL412" s="176">
        <v>0</v>
      </c>
      <c r="AM412" s="176">
        <v>14</v>
      </c>
      <c r="AN412" s="176">
        <v>0</v>
      </c>
      <c r="AO412" s="176">
        <v>0</v>
      </c>
      <c r="AP412" s="176">
        <v>0</v>
      </c>
      <c r="AQ412" s="176">
        <v>0</v>
      </c>
      <c r="AR412" s="176">
        <v>0</v>
      </c>
    </row>
    <row r="413" spans="1:44" x14ac:dyDescent="0.15">
      <c r="A413" s="171">
        <v>43285</v>
      </c>
      <c r="B413" s="172" t="s">
        <v>210</v>
      </c>
      <c r="C413" s="172" t="s">
        <v>130</v>
      </c>
      <c r="D413" s="172" t="s">
        <v>749</v>
      </c>
      <c r="E413" s="173" t="s">
        <v>730</v>
      </c>
      <c r="F413" s="176">
        <v>17</v>
      </c>
      <c r="G413" s="174">
        <v>0.88</v>
      </c>
      <c r="H413" s="174">
        <v>0</v>
      </c>
      <c r="I413" s="175">
        <v>282.31</v>
      </c>
      <c r="J413" s="175">
        <v>16.61</v>
      </c>
      <c r="K413" s="176">
        <v>0</v>
      </c>
      <c r="L413" s="176">
        <v>0</v>
      </c>
      <c r="M413" s="176">
        <v>1</v>
      </c>
      <c r="N413" s="176">
        <v>1</v>
      </c>
      <c r="O413" s="176">
        <v>0</v>
      </c>
      <c r="P413" s="176">
        <v>1</v>
      </c>
      <c r="Q413" s="176">
        <v>0</v>
      </c>
      <c r="R413" s="176">
        <v>0</v>
      </c>
      <c r="S413" s="176">
        <v>1</v>
      </c>
      <c r="T413" s="176">
        <v>4</v>
      </c>
      <c r="U413" s="176">
        <v>0</v>
      </c>
      <c r="V413" s="176">
        <v>0</v>
      </c>
      <c r="W413" s="176">
        <v>1</v>
      </c>
      <c r="X413" s="176">
        <v>0</v>
      </c>
      <c r="Y413" s="176">
        <v>3</v>
      </c>
      <c r="Z413" s="176">
        <v>0</v>
      </c>
      <c r="AA413" s="176">
        <v>0</v>
      </c>
      <c r="AB413" s="176">
        <v>0</v>
      </c>
      <c r="AC413" s="176">
        <v>0</v>
      </c>
      <c r="AD413" s="176">
        <v>0</v>
      </c>
      <c r="AE413" s="176">
        <v>0</v>
      </c>
      <c r="AF413" s="176">
        <v>0</v>
      </c>
      <c r="AG413" s="176">
        <v>0</v>
      </c>
      <c r="AH413" s="176">
        <v>0</v>
      </c>
      <c r="AI413" s="176">
        <v>1</v>
      </c>
      <c r="AJ413" s="176">
        <v>0</v>
      </c>
      <c r="AK413" s="176">
        <v>3</v>
      </c>
      <c r="AL413" s="176">
        <v>0</v>
      </c>
      <c r="AM413" s="176">
        <v>0</v>
      </c>
      <c r="AN413" s="176">
        <v>0</v>
      </c>
      <c r="AO413" s="176">
        <v>0</v>
      </c>
      <c r="AP413" s="176">
        <v>1</v>
      </c>
      <c r="AQ413" s="176">
        <v>0</v>
      </c>
      <c r="AR413" s="176">
        <v>0</v>
      </c>
    </row>
    <row r="414" spans="1:44" x14ac:dyDescent="0.15">
      <c r="A414" s="171">
        <v>43285</v>
      </c>
      <c r="B414" s="172" t="s">
        <v>259</v>
      </c>
      <c r="C414" s="172" t="s">
        <v>139</v>
      </c>
      <c r="D414" s="172" t="s">
        <v>733</v>
      </c>
      <c r="E414" s="173" t="s">
        <v>732</v>
      </c>
      <c r="F414" s="176">
        <v>19</v>
      </c>
      <c r="G414" s="174">
        <v>0.53</v>
      </c>
      <c r="H414" s="174">
        <v>0</v>
      </c>
      <c r="I414" s="175">
        <v>255.46</v>
      </c>
      <c r="J414" s="175">
        <v>13.45</v>
      </c>
      <c r="K414" s="176">
        <v>0</v>
      </c>
      <c r="L414" s="176">
        <v>0</v>
      </c>
      <c r="M414" s="176">
        <v>1</v>
      </c>
      <c r="N414" s="176">
        <v>3</v>
      </c>
      <c r="O414" s="176">
        <v>0</v>
      </c>
      <c r="P414" s="176">
        <v>0</v>
      </c>
      <c r="Q414" s="176">
        <v>0</v>
      </c>
      <c r="R414" s="176">
        <v>0</v>
      </c>
      <c r="S414" s="176">
        <v>1</v>
      </c>
      <c r="T414" s="176">
        <v>4</v>
      </c>
      <c r="U414" s="176">
        <v>0</v>
      </c>
      <c r="V414" s="176">
        <v>0</v>
      </c>
      <c r="W414" s="176">
        <v>0</v>
      </c>
      <c r="X414" s="176">
        <v>0</v>
      </c>
      <c r="Y414" s="176">
        <v>4</v>
      </c>
      <c r="Z414" s="176">
        <v>0</v>
      </c>
      <c r="AA414" s="176">
        <v>1</v>
      </c>
      <c r="AB414" s="176">
        <v>0</v>
      </c>
      <c r="AC414" s="176">
        <v>0</v>
      </c>
      <c r="AD414" s="176">
        <v>0</v>
      </c>
      <c r="AE414" s="176">
        <v>0</v>
      </c>
      <c r="AF414" s="176">
        <v>0</v>
      </c>
      <c r="AG414" s="176">
        <v>0</v>
      </c>
      <c r="AH414" s="176">
        <v>0</v>
      </c>
      <c r="AI414" s="176">
        <v>2</v>
      </c>
      <c r="AJ414" s="176">
        <v>0</v>
      </c>
      <c r="AK414" s="176">
        <v>2</v>
      </c>
      <c r="AL414" s="176">
        <v>0</v>
      </c>
      <c r="AM414" s="176">
        <v>0</v>
      </c>
      <c r="AN414" s="176">
        <v>0</v>
      </c>
      <c r="AO414" s="176">
        <v>0</v>
      </c>
      <c r="AP414" s="176">
        <v>1</v>
      </c>
      <c r="AQ414" s="176">
        <v>0</v>
      </c>
      <c r="AR414" s="176">
        <v>0</v>
      </c>
    </row>
    <row r="415" spans="1:44" x14ac:dyDescent="0.15">
      <c r="A415" s="171">
        <v>43285</v>
      </c>
      <c r="B415" s="172" t="s">
        <v>935</v>
      </c>
      <c r="C415" s="172" t="s">
        <v>936</v>
      </c>
      <c r="D415" s="172" t="s">
        <v>729</v>
      </c>
      <c r="E415" s="173" t="s">
        <v>792</v>
      </c>
      <c r="F415" s="176">
        <v>6</v>
      </c>
      <c r="G415" s="174">
        <v>0.83</v>
      </c>
      <c r="H415" s="174">
        <v>0.6</v>
      </c>
      <c r="I415" s="175">
        <v>125.19</v>
      </c>
      <c r="J415" s="175">
        <v>20.86</v>
      </c>
      <c r="K415" s="176">
        <v>0</v>
      </c>
      <c r="L415" s="176">
        <v>0</v>
      </c>
      <c r="M415" s="176">
        <v>1</v>
      </c>
      <c r="N415" s="176">
        <v>0</v>
      </c>
      <c r="O415" s="176">
        <v>0</v>
      </c>
      <c r="P415" s="176">
        <v>0</v>
      </c>
      <c r="Q415" s="176">
        <v>0</v>
      </c>
      <c r="R415" s="176">
        <v>0</v>
      </c>
      <c r="S415" s="176">
        <v>0</v>
      </c>
      <c r="T415" s="176">
        <v>1</v>
      </c>
      <c r="U415" s="176">
        <v>0</v>
      </c>
      <c r="V415" s="176">
        <v>0</v>
      </c>
      <c r="W415" s="176">
        <v>1</v>
      </c>
      <c r="X415" s="176">
        <v>0</v>
      </c>
      <c r="Y415" s="176">
        <v>0</v>
      </c>
      <c r="Z415" s="176">
        <v>0</v>
      </c>
      <c r="AA415" s="176">
        <v>1</v>
      </c>
      <c r="AB415" s="176">
        <v>0</v>
      </c>
      <c r="AC415" s="176">
        <v>0</v>
      </c>
      <c r="AD415" s="176">
        <v>0</v>
      </c>
      <c r="AE415" s="176">
        <v>0</v>
      </c>
      <c r="AF415" s="176">
        <v>0</v>
      </c>
      <c r="AG415" s="176">
        <v>0</v>
      </c>
      <c r="AH415" s="176">
        <v>0</v>
      </c>
      <c r="AI415" s="176">
        <v>1</v>
      </c>
      <c r="AJ415" s="176">
        <v>0</v>
      </c>
      <c r="AK415" s="176">
        <v>1</v>
      </c>
      <c r="AL415" s="176">
        <v>0</v>
      </c>
      <c r="AM415" s="176">
        <v>0</v>
      </c>
      <c r="AN415" s="176">
        <v>0</v>
      </c>
      <c r="AO415" s="176">
        <v>0</v>
      </c>
      <c r="AP415" s="176">
        <v>0</v>
      </c>
      <c r="AQ415" s="176">
        <v>0</v>
      </c>
      <c r="AR415" s="176">
        <v>0</v>
      </c>
    </row>
    <row r="416" spans="1:44" x14ac:dyDescent="0.15">
      <c r="A416" s="171">
        <v>43285</v>
      </c>
      <c r="B416" s="172" t="s">
        <v>231</v>
      </c>
      <c r="C416" s="172" t="s">
        <v>150</v>
      </c>
      <c r="D416" s="172" t="s">
        <v>741</v>
      </c>
      <c r="E416" s="173" t="s">
        <v>739</v>
      </c>
      <c r="F416" s="176">
        <v>19</v>
      </c>
      <c r="G416" s="174">
        <v>0.89</v>
      </c>
      <c r="H416" s="174">
        <v>0.06</v>
      </c>
      <c r="I416" s="175">
        <v>371.7</v>
      </c>
      <c r="J416" s="175">
        <v>19.559999999999999</v>
      </c>
      <c r="K416" s="176">
        <v>0</v>
      </c>
      <c r="L416" s="176">
        <v>0</v>
      </c>
      <c r="M416" s="176">
        <v>0</v>
      </c>
      <c r="N416" s="176">
        <v>5</v>
      </c>
      <c r="O416" s="176">
        <v>0</v>
      </c>
      <c r="P416" s="176">
        <v>1</v>
      </c>
      <c r="Q416" s="176">
        <v>0</v>
      </c>
      <c r="R416" s="176">
        <v>1</v>
      </c>
      <c r="S416" s="176">
        <v>0</v>
      </c>
      <c r="T416" s="176">
        <v>6</v>
      </c>
      <c r="U416" s="176">
        <v>0</v>
      </c>
      <c r="V416" s="176">
        <v>0</v>
      </c>
      <c r="W416" s="176">
        <v>0</v>
      </c>
      <c r="X416" s="176">
        <v>0</v>
      </c>
      <c r="Y416" s="176">
        <v>3</v>
      </c>
      <c r="Z416" s="176">
        <v>0</v>
      </c>
      <c r="AA416" s="176">
        <v>2</v>
      </c>
      <c r="AB416" s="176">
        <v>0</v>
      </c>
      <c r="AC416" s="176">
        <v>0</v>
      </c>
      <c r="AD416" s="176">
        <v>0</v>
      </c>
      <c r="AE416" s="176">
        <v>0</v>
      </c>
      <c r="AF416" s="176">
        <v>0</v>
      </c>
      <c r="AG416" s="176">
        <v>0</v>
      </c>
      <c r="AH416" s="176">
        <v>0</v>
      </c>
      <c r="AI416" s="176">
        <v>1</v>
      </c>
      <c r="AJ416" s="176">
        <v>0</v>
      </c>
      <c r="AK416" s="176">
        <v>0</v>
      </c>
      <c r="AL416" s="176">
        <v>0</v>
      </c>
      <c r="AM416" s="176">
        <v>0</v>
      </c>
      <c r="AN416" s="176">
        <v>0</v>
      </c>
      <c r="AO416" s="176">
        <v>0</v>
      </c>
      <c r="AP416" s="176">
        <v>0</v>
      </c>
      <c r="AQ416" s="176">
        <v>0</v>
      </c>
      <c r="AR416" s="176">
        <v>0</v>
      </c>
    </row>
    <row r="417" spans="1:44" x14ac:dyDescent="0.15">
      <c r="A417" s="171">
        <v>43285</v>
      </c>
      <c r="B417" s="172" t="s">
        <v>227</v>
      </c>
      <c r="C417" s="172" t="s">
        <v>114</v>
      </c>
      <c r="D417" s="172" t="s">
        <v>738</v>
      </c>
      <c r="E417" s="173" t="s">
        <v>732</v>
      </c>
      <c r="F417" s="176">
        <v>16</v>
      </c>
      <c r="G417" s="174">
        <v>0.62</v>
      </c>
      <c r="H417" s="174">
        <v>0.1</v>
      </c>
      <c r="I417" s="175">
        <v>247.75</v>
      </c>
      <c r="J417" s="175">
        <v>15.48</v>
      </c>
      <c r="K417" s="176">
        <v>0</v>
      </c>
      <c r="L417" s="176">
        <v>0</v>
      </c>
      <c r="M417" s="176">
        <v>0</v>
      </c>
      <c r="N417" s="176">
        <v>2</v>
      </c>
      <c r="O417" s="176">
        <v>0</v>
      </c>
      <c r="P417" s="176">
        <v>1</v>
      </c>
      <c r="Q417" s="176">
        <v>0</v>
      </c>
      <c r="R417" s="176">
        <v>0</v>
      </c>
      <c r="S417" s="176">
        <v>0</v>
      </c>
      <c r="T417" s="176">
        <v>3</v>
      </c>
      <c r="U417" s="176">
        <v>0</v>
      </c>
      <c r="V417" s="176">
        <v>0</v>
      </c>
      <c r="W417" s="176">
        <v>0</v>
      </c>
      <c r="X417" s="176">
        <v>0</v>
      </c>
      <c r="Y417" s="176">
        <v>4</v>
      </c>
      <c r="Z417" s="176">
        <v>0</v>
      </c>
      <c r="AA417" s="176">
        <v>2</v>
      </c>
      <c r="AB417" s="176">
        <v>0</v>
      </c>
      <c r="AC417" s="176">
        <v>0</v>
      </c>
      <c r="AD417" s="176">
        <v>0</v>
      </c>
      <c r="AE417" s="176">
        <v>0</v>
      </c>
      <c r="AF417" s="176">
        <v>0</v>
      </c>
      <c r="AG417" s="176">
        <v>0</v>
      </c>
      <c r="AH417" s="176">
        <v>0</v>
      </c>
      <c r="AI417" s="176">
        <v>2</v>
      </c>
      <c r="AJ417" s="176">
        <v>0</v>
      </c>
      <c r="AK417" s="176">
        <v>0</v>
      </c>
      <c r="AL417" s="176">
        <v>0</v>
      </c>
      <c r="AM417" s="176">
        <v>0</v>
      </c>
      <c r="AN417" s="176">
        <v>0</v>
      </c>
      <c r="AO417" s="176">
        <v>0</v>
      </c>
      <c r="AP417" s="176">
        <v>2</v>
      </c>
      <c r="AQ417" s="176">
        <v>0</v>
      </c>
      <c r="AR417" s="176">
        <v>0</v>
      </c>
    </row>
    <row r="418" spans="1:44" x14ac:dyDescent="0.15">
      <c r="A418" s="171">
        <v>43285</v>
      </c>
      <c r="B418" s="172" t="s">
        <v>177</v>
      </c>
      <c r="C418" s="172" t="s">
        <v>123</v>
      </c>
      <c r="D418" s="172" t="s">
        <v>753</v>
      </c>
      <c r="E418" s="173" t="s">
        <v>46</v>
      </c>
      <c r="F418" s="176">
        <v>0</v>
      </c>
      <c r="G418" s="174">
        <v>0</v>
      </c>
      <c r="H418" s="174">
        <v>0</v>
      </c>
      <c r="I418" s="175">
        <v>0</v>
      </c>
      <c r="J418" s="175">
        <v>0</v>
      </c>
      <c r="K418" s="176">
        <v>0</v>
      </c>
      <c r="L418" s="176">
        <v>0</v>
      </c>
      <c r="M418" s="176">
        <v>0</v>
      </c>
      <c r="N418" s="176">
        <v>0</v>
      </c>
      <c r="O418" s="176">
        <v>0</v>
      </c>
      <c r="P418" s="176">
        <v>0</v>
      </c>
      <c r="Q418" s="176">
        <v>0</v>
      </c>
      <c r="R418" s="176">
        <v>0</v>
      </c>
      <c r="S418" s="176">
        <v>0</v>
      </c>
      <c r="T418" s="176">
        <v>0</v>
      </c>
      <c r="U418" s="176">
        <v>0</v>
      </c>
      <c r="V418" s="176">
        <v>0</v>
      </c>
      <c r="W418" s="176">
        <v>0</v>
      </c>
      <c r="X418" s="176">
        <v>0</v>
      </c>
      <c r="Y418" s="176">
        <v>0</v>
      </c>
      <c r="Z418" s="176">
        <v>0</v>
      </c>
      <c r="AA418" s="176">
        <v>0</v>
      </c>
      <c r="AB418" s="176">
        <v>0</v>
      </c>
      <c r="AC418" s="176">
        <v>0</v>
      </c>
      <c r="AD418" s="176">
        <v>0</v>
      </c>
      <c r="AE418" s="176">
        <v>0</v>
      </c>
      <c r="AF418" s="176">
        <v>0</v>
      </c>
      <c r="AG418" s="176">
        <v>0</v>
      </c>
      <c r="AH418" s="176">
        <v>0</v>
      </c>
      <c r="AI418" s="176">
        <v>0</v>
      </c>
      <c r="AJ418" s="176">
        <v>0</v>
      </c>
      <c r="AK418" s="176">
        <v>0</v>
      </c>
      <c r="AL418" s="176">
        <v>0</v>
      </c>
      <c r="AM418" s="176">
        <v>0</v>
      </c>
      <c r="AN418" s="176">
        <v>0</v>
      </c>
      <c r="AO418" s="176">
        <v>0</v>
      </c>
      <c r="AP418" s="176">
        <v>0</v>
      </c>
      <c r="AQ418" s="176">
        <v>0</v>
      </c>
      <c r="AR418" s="176">
        <v>0</v>
      </c>
    </row>
    <row r="419" spans="1:44" x14ac:dyDescent="0.15">
      <c r="A419" s="171">
        <v>43285</v>
      </c>
      <c r="B419" s="172" t="s">
        <v>190</v>
      </c>
      <c r="C419" s="172" t="s">
        <v>324</v>
      </c>
      <c r="D419" s="172" t="s">
        <v>745</v>
      </c>
      <c r="E419" s="173" t="s">
        <v>732</v>
      </c>
      <c r="F419" s="176">
        <v>16</v>
      </c>
      <c r="G419" s="174">
        <v>0.19</v>
      </c>
      <c r="H419" s="174">
        <v>0</v>
      </c>
      <c r="I419" s="175">
        <v>239.88</v>
      </c>
      <c r="J419" s="175">
        <v>14.99</v>
      </c>
      <c r="K419" s="176">
        <v>0</v>
      </c>
      <c r="L419" s="176">
        <v>0</v>
      </c>
      <c r="M419" s="176">
        <v>0</v>
      </c>
      <c r="N419" s="176">
        <v>0</v>
      </c>
      <c r="O419" s="176">
        <v>0</v>
      </c>
      <c r="P419" s="176">
        <v>0</v>
      </c>
      <c r="Q419" s="176">
        <v>0</v>
      </c>
      <c r="R419" s="176">
        <v>0</v>
      </c>
      <c r="S419" s="176">
        <v>0</v>
      </c>
      <c r="T419" s="176">
        <v>0</v>
      </c>
      <c r="U419" s="176">
        <v>0</v>
      </c>
      <c r="V419" s="176">
        <v>0</v>
      </c>
      <c r="W419" s="176">
        <v>0</v>
      </c>
      <c r="X419" s="176">
        <v>0</v>
      </c>
      <c r="Y419" s="176">
        <v>0</v>
      </c>
      <c r="Z419" s="176">
        <v>0</v>
      </c>
      <c r="AA419" s="176">
        <v>0</v>
      </c>
      <c r="AB419" s="176">
        <v>0</v>
      </c>
      <c r="AC419" s="176">
        <v>0</v>
      </c>
      <c r="AD419" s="176">
        <v>0</v>
      </c>
      <c r="AE419" s="176">
        <v>0</v>
      </c>
      <c r="AF419" s="176">
        <v>0</v>
      </c>
      <c r="AG419" s="176">
        <v>0</v>
      </c>
      <c r="AH419" s="176">
        <v>0</v>
      </c>
      <c r="AI419" s="176">
        <v>0</v>
      </c>
      <c r="AJ419" s="176">
        <v>0</v>
      </c>
      <c r="AK419" s="176">
        <v>0</v>
      </c>
      <c r="AL419" s="176">
        <v>0</v>
      </c>
      <c r="AM419" s="176">
        <v>16</v>
      </c>
      <c r="AN419" s="176">
        <v>0</v>
      </c>
      <c r="AO419" s="176">
        <v>0</v>
      </c>
      <c r="AP419" s="176">
        <v>0</v>
      </c>
      <c r="AQ419" s="176">
        <v>0</v>
      </c>
      <c r="AR419" s="176">
        <v>0</v>
      </c>
    </row>
    <row r="420" spans="1:44" x14ac:dyDescent="0.15">
      <c r="A420" s="171">
        <v>43285</v>
      </c>
      <c r="B420" s="172" t="s">
        <v>253</v>
      </c>
      <c r="C420" s="172" t="s">
        <v>146</v>
      </c>
      <c r="D420" s="172" t="s">
        <v>729</v>
      </c>
      <c r="E420" s="173" t="s">
        <v>732</v>
      </c>
      <c r="F420" s="176">
        <v>20</v>
      </c>
      <c r="G420" s="174">
        <v>0.45</v>
      </c>
      <c r="H420" s="174">
        <v>0</v>
      </c>
      <c r="I420" s="175">
        <v>233.38</v>
      </c>
      <c r="J420" s="175">
        <v>11.67</v>
      </c>
      <c r="K420" s="176">
        <v>0</v>
      </c>
      <c r="L420" s="176">
        <v>0</v>
      </c>
      <c r="M420" s="176">
        <v>1</v>
      </c>
      <c r="N420" s="176">
        <v>2</v>
      </c>
      <c r="O420" s="176">
        <v>0</v>
      </c>
      <c r="P420" s="176">
        <v>2</v>
      </c>
      <c r="Q420" s="176">
        <v>0</v>
      </c>
      <c r="R420" s="176">
        <v>0</v>
      </c>
      <c r="S420" s="176">
        <v>1</v>
      </c>
      <c r="T420" s="176">
        <v>4</v>
      </c>
      <c r="U420" s="176">
        <v>0</v>
      </c>
      <c r="V420" s="176">
        <v>0</v>
      </c>
      <c r="W420" s="176">
        <v>2</v>
      </c>
      <c r="X420" s="176">
        <v>0</v>
      </c>
      <c r="Y420" s="176">
        <v>3</v>
      </c>
      <c r="Z420" s="176">
        <v>0</v>
      </c>
      <c r="AA420" s="176">
        <v>0</v>
      </c>
      <c r="AB420" s="176">
        <v>0</v>
      </c>
      <c r="AC420" s="176">
        <v>0</v>
      </c>
      <c r="AD420" s="176">
        <v>0</v>
      </c>
      <c r="AE420" s="176">
        <v>0</v>
      </c>
      <c r="AF420" s="176">
        <v>0</v>
      </c>
      <c r="AG420" s="176">
        <v>0</v>
      </c>
      <c r="AH420" s="176">
        <v>0</v>
      </c>
      <c r="AI420" s="176">
        <v>3</v>
      </c>
      <c r="AJ420" s="176">
        <v>0</v>
      </c>
      <c r="AK420" s="176">
        <v>0</v>
      </c>
      <c r="AL420" s="176">
        <v>1</v>
      </c>
      <c r="AM420" s="176">
        <v>0</v>
      </c>
      <c r="AN420" s="176">
        <v>0</v>
      </c>
      <c r="AO420" s="176">
        <v>0</v>
      </c>
      <c r="AP420" s="176">
        <v>1</v>
      </c>
      <c r="AQ420" s="176">
        <v>0</v>
      </c>
      <c r="AR420" s="176">
        <v>0</v>
      </c>
    </row>
    <row r="421" spans="1:44" x14ac:dyDescent="0.15">
      <c r="A421" s="171">
        <v>43285</v>
      </c>
      <c r="B421" s="172" t="s">
        <v>249</v>
      </c>
      <c r="C421" s="172" t="s">
        <v>104</v>
      </c>
      <c r="D421" s="172" t="s">
        <v>756</v>
      </c>
      <c r="E421" s="173" t="s">
        <v>739</v>
      </c>
      <c r="F421" s="176">
        <v>13</v>
      </c>
      <c r="G421" s="174">
        <v>0.92</v>
      </c>
      <c r="H421" s="174">
        <v>0.17</v>
      </c>
      <c r="I421" s="175">
        <v>190.29</v>
      </c>
      <c r="J421" s="175">
        <v>14.64</v>
      </c>
      <c r="K421" s="176">
        <v>0</v>
      </c>
      <c r="L421" s="176">
        <v>0</v>
      </c>
      <c r="M421" s="176">
        <v>0</v>
      </c>
      <c r="N421" s="176">
        <v>3</v>
      </c>
      <c r="O421" s="176">
        <v>0</v>
      </c>
      <c r="P421" s="176">
        <v>0</v>
      </c>
      <c r="Q421" s="176">
        <v>0</v>
      </c>
      <c r="R421" s="176">
        <v>0</v>
      </c>
      <c r="S421" s="176">
        <v>0</v>
      </c>
      <c r="T421" s="176">
        <v>5</v>
      </c>
      <c r="U421" s="176">
        <v>0</v>
      </c>
      <c r="V421" s="176">
        <v>0</v>
      </c>
      <c r="W421" s="176">
        <v>0</v>
      </c>
      <c r="X421" s="176">
        <v>0</v>
      </c>
      <c r="Y421" s="176">
        <v>1</v>
      </c>
      <c r="Z421" s="176">
        <v>0</v>
      </c>
      <c r="AA421" s="176">
        <v>0</v>
      </c>
      <c r="AB421" s="176">
        <v>0</v>
      </c>
      <c r="AC421" s="176">
        <v>0</v>
      </c>
      <c r="AD421" s="176">
        <v>0</v>
      </c>
      <c r="AE421" s="176">
        <v>0</v>
      </c>
      <c r="AF421" s="176">
        <v>0</v>
      </c>
      <c r="AG421" s="176">
        <v>0</v>
      </c>
      <c r="AH421" s="176">
        <v>0</v>
      </c>
      <c r="AI421" s="176">
        <v>2</v>
      </c>
      <c r="AJ421" s="176">
        <v>0</v>
      </c>
      <c r="AK421" s="176">
        <v>1</v>
      </c>
      <c r="AL421" s="176">
        <v>1</v>
      </c>
      <c r="AM421" s="176">
        <v>0</v>
      </c>
      <c r="AN421" s="176">
        <v>0</v>
      </c>
      <c r="AO421" s="176">
        <v>0</v>
      </c>
      <c r="AP421" s="176">
        <v>0</v>
      </c>
      <c r="AQ421" s="176">
        <v>0</v>
      </c>
      <c r="AR421" s="176">
        <v>0</v>
      </c>
    </row>
    <row r="422" spans="1:44" x14ac:dyDescent="0.15">
      <c r="A422" s="171">
        <v>43285</v>
      </c>
      <c r="B422" s="172" t="s">
        <v>199</v>
      </c>
      <c r="C422" s="172" t="s">
        <v>125</v>
      </c>
      <c r="D422" s="172" t="s">
        <v>766</v>
      </c>
      <c r="E422" s="173" t="s">
        <v>739</v>
      </c>
      <c r="F422" s="176">
        <v>31</v>
      </c>
      <c r="G422" s="174">
        <v>1</v>
      </c>
      <c r="H422" s="174">
        <v>0.06</v>
      </c>
      <c r="I422" s="175">
        <v>221.67</v>
      </c>
      <c r="J422" s="175">
        <v>7.15</v>
      </c>
      <c r="K422" s="176">
        <v>0</v>
      </c>
      <c r="L422" s="176">
        <v>0</v>
      </c>
      <c r="M422" s="176">
        <v>0</v>
      </c>
      <c r="N422" s="176">
        <v>0</v>
      </c>
      <c r="O422" s="176">
        <v>19</v>
      </c>
      <c r="P422" s="176">
        <v>0</v>
      </c>
      <c r="Q422" s="176">
        <v>0</v>
      </c>
      <c r="R422" s="176">
        <v>0</v>
      </c>
      <c r="S422" s="176">
        <v>0</v>
      </c>
      <c r="T422" s="176">
        <v>0</v>
      </c>
      <c r="U422" s="176">
        <v>0</v>
      </c>
      <c r="V422" s="176">
        <v>2</v>
      </c>
      <c r="W422" s="176">
        <v>0</v>
      </c>
      <c r="X422" s="176">
        <v>0</v>
      </c>
      <c r="Y422" s="176">
        <v>0</v>
      </c>
      <c r="Z422" s="176">
        <v>0</v>
      </c>
      <c r="AA422" s="176">
        <v>0</v>
      </c>
      <c r="AB422" s="176">
        <v>0</v>
      </c>
      <c r="AC422" s="176">
        <v>0</v>
      </c>
      <c r="AD422" s="176">
        <v>0</v>
      </c>
      <c r="AE422" s="176">
        <v>0</v>
      </c>
      <c r="AF422" s="176">
        <v>0</v>
      </c>
      <c r="AG422" s="176">
        <v>10</v>
      </c>
      <c r="AH422" s="176">
        <v>0</v>
      </c>
      <c r="AI422" s="176">
        <v>0</v>
      </c>
      <c r="AJ422" s="176">
        <v>0</v>
      </c>
      <c r="AK422" s="176">
        <v>0</v>
      </c>
      <c r="AL422" s="176">
        <v>0</v>
      </c>
      <c r="AM422" s="176">
        <v>0</v>
      </c>
      <c r="AN422" s="176">
        <v>0</v>
      </c>
      <c r="AO422" s="176">
        <v>0</v>
      </c>
      <c r="AP422" s="176">
        <v>0</v>
      </c>
      <c r="AQ422" s="176">
        <v>0</v>
      </c>
      <c r="AR422" s="176">
        <v>0</v>
      </c>
    </row>
    <row r="423" spans="1:44" x14ac:dyDescent="0.15">
      <c r="A423" s="171">
        <v>43285</v>
      </c>
      <c r="B423" s="172" t="s">
        <v>256</v>
      </c>
      <c r="C423" s="172" t="s">
        <v>157</v>
      </c>
      <c r="D423" s="172" t="s">
        <v>734</v>
      </c>
      <c r="E423" s="173" t="s">
        <v>793</v>
      </c>
      <c r="F423" s="176">
        <v>14</v>
      </c>
      <c r="G423" s="174">
        <v>0.86</v>
      </c>
      <c r="H423" s="174">
        <v>0.17</v>
      </c>
      <c r="I423" s="175">
        <v>98.88</v>
      </c>
      <c r="J423" s="175">
        <v>7.06</v>
      </c>
      <c r="K423" s="176">
        <v>0</v>
      </c>
      <c r="L423" s="176">
        <v>0</v>
      </c>
      <c r="M423" s="176">
        <v>0</v>
      </c>
      <c r="N423" s="176">
        <v>1</v>
      </c>
      <c r="O423" s="176">
        <v>0</v>
      </c>
      <c r="P423" s="176">
        <v>1</v>
      </c>
      <c r="Q423" s="176">
        <v>0</v>
      </c>
      <c r="R423" s="176">
        <v>0</v>
      </c>
      <c r="S423" s="176">
        <v>0</v>
      </c>
      <c r="T423" s="176">
        <v>1</v>
      </c>
      <c r="U423" s="176">
        <v>0</v>
      </c>
      <c r="V423" s="176">
        <v>0</v>
      </c>
      <c r="W423" s="176">
        <v>0</v>
      </c>
      <c r="X423" s="176">
        <v>0</v>
      </c>
      <c r="Y423" s="176">
        <v>2</v>
      </c>
      <c r="Z423" s="176">
        <v>0</v>
      </c>
      <c r="AA423" s="176">
        <v>0</v>
      </c>
      <c r="AB423" s="176">
        <v>0</v>
      </c>
      <c r="AC423" s="176">
        <v>0</v>
      </c>
      <c r="AD423" s="176">
        <v>0</v>
      </c>
      <c r="AE423" s="176">
        <v>0</v>
      </c>
      <c r="AF423" s="176">
        <v>0</v>
      </c>
      <c r="AG423" s="176">
        <v>0</v>
      </c>
      <c r="AH423" s="176">
        <v>0</v>
      </c>
      <c r="AI423" s="176">
        <v>4</v>
      </c>
      <c r="AJ423" s="176">
        <v>1</v>
      </c>
      <c r="AK423" s="176">
        <v>2</v>
      </c>
      <c r="AL423" s="176">
        <v>1</v>
      </c>
      <c r="AM423" s="176">
        <v>0</v>
      </c>
      <c r="AN423" s="176">
        <v>0</v>
      </c>
      <c r="AO423" s="176">
        <v>0</v>
      </c>
      <c r="AP423" s="176">
        <v>1</v>
      </c>
      <c r="AQ423" s="176">
        <v>0</v>
      </c>
      <c r="AR423" s="176">
        <v>0</v>
      </c>
    </row>
    <row r="424" spans="1:44" x14ac:dyDescent="0.15">
      <c r="A424" s="171">
        <v>43285</v>
      </c>
      <c r="B424" s="172" t="s">
        <v>208</v>
      </c>
      <c r="C424" s="172" t="s">
        <v>97</v>
      </c>
      <c r="D424" s="172" t="s">
        <v>729</v>
      </c>
      <c r="E424" s="173" t="s">
        <v>739</v>
      </c>
      <c r="F424" s="176">
        <v>16</v>
      </c>
      <c r="G424" s="174">
        <v>0.88</v>
      </c>
      <c r="H424" s="174">
        <v>7.0000000000000007E-2</v>
      </c>
      <c r="I424" s="175">
        <v>292.48</v>
      </c>
      <c r="J424" s="175">
        <v>18.28</v>
      </c>
      <c r="K424" s="176">
        <v>0</v>
      </c>
      <c r="L424" s="176">
        <v>0</v>
      </c>
      <c r="M424" s="176">
        <v>0</v>
      </c>
      <c r="N424" s="176">
        <v>3</v>
      </c>
      <c r="O424" s="176">
        <v>0</v>
      </c>
      <c r="P424" s="176">
        <v>2</v>
      </c>
      <c r="Q424" s="176">
        <v>0</v>
      </c>
      <c r="R424" s="176">
        <v>0</v>
      </c>
      <c r="S424" s="176">
        <v>0</v>
      </c>
      <c r="T424" s="176">
        <v>2</v>
      </c>
      <c r="U424" s="176">
        <v>0</v>
      </c>
      <c r="V424" s="176">
        <v>0</v>
      </c>
      <c r="W424" s="176">
        <v>0</v>
      </c>
      <c r="X424" s="176">
        <v>0</v>
      </c>
      <c r="Y424" s="176">
        <v>3</v>
      </c>
      <c r="Z424" s="176">
        <v>0</v>
      </c>
      <c r="AA424" s="176">
        <v>0</v>
      </c>
      <c r="AB424" s="176">
        <v>0</v>
      </c>
      <c r="AC424" s="176">
        <v>0</v>
      </c>
      <c r="AD424" s="176">
        <v>0</v>
      </c>
      <c r="AE424" s="176">
        <v>0</v>
      </c>
      <c r="AF424" s="176">
        <v>0</v>
      </c>
      <c r="AG424" s="176">
        <v>0</v>
      </c>
      <c r="AH424" s="176">
        <v>0</v>
      </c>
      <c r="AI424" s="176">
        <v>3</v>
      </c>
      <c r="AJ424" s="176">
        <v>0</v>
      </c>
      <c r="AK424" s="176">
        <v>2</v>
      </c>
      <c r="AL424" s="176">
        <v>1</v>
      </c>
      <c r="AM424" s="176">
        <v>0</v>
      </c>
      <c r="AN424" s="176">
        <v>0</v>
      </c>
      <c r="AO424" s="176">
        <v>0</v>
      </c>
      <c r="AP424" s="176">
        <v>0</v>
      </c>
      <c r="AQ424" s="176">
        <v>0</v>
      </c>
      <c r="AR424" s="176">
        <v>0</v>
      </c>
    </row>
    <row r="425" spans="1:44" x14ac:dyDescent="0.15">
      <c r="A425" s="171">
        <v>43285</v>
      </c>
      <c r="B425" s="172" t="s">
        <v>929</v>
      </c>
      <c r="C425" s="172" t="s">
        <v>930</v>
      </c>
      <c r="D425" s="172" t="s">
        <v>731</v>
      </c>
      <c r="E425" s="173" t="s">
        <v>785</v>
      </c>
      <c r="F425" s="176">
        <v>5</v>
      </c>
      <c r="G425" s="174">
        <v>1</v>
      </c>
      <c r="H425" s="174">
        <v>0.2</v>
      </c>
      <c r="I425" s="175">
        <v>91.67</v>
      </c>
      <c r="J425" s="175">
        <v>18.329999999999998</v>
      </c>
      <c r="K425" s="176">
        <v>0</v>
      </c>
      <c r="L425" s="176">
        <v>0</v>
      </c>
      <c r="M425" s="176">
        <v>1</v>
      </c>
      <c r="N425" s="176">
        <v>0</v>
      </c>
      <c r="O425" s="176">
        <v>0</v>
      </c>
      <c r="P425" s="176">
        <v>0</v>
      </c>
      <c r="Q425" s="176">
        <v>0</v>
      </c>
      <c r="R425" s="176">
        <v>0</v>
      </c>
      <c r="S425" s="176">
        <v>0</v>
      </c>
      <c r="T425" s="176">
        <v>1</v>
      </c>
      <c r="U425" s="176">
        <v>0</v>
      </c>
      <c r="V425" s="176">
        <v>0</v>
      </c>
      <c r="W425" s="176">
        <v>1</v>
      </c>
      <c r="X425" s="176">
        <v>0</v>
      </c>
      <c r="Y425" s="176">
        <v>1</v>
      </c>
      <c r="Z425" s="176">
        <v>0</v>
      </c>
      <c r="AA425" s="176">
        <v>0</v>
      </c>
      <c r="AB425" s="176">
        <v>0</v>
      </c>
      <c r="AC425" s="176">
        <v>0</v>
      </c>
      <c r="AD425" s="176">
        <v>0</v>
      </c>
      <c r="AE425" s="176">
        <v>0</v>
      </c>
      <c r="AF425" s="176">
        <v>0</v>
      </c>
      <c r="AG425" s="176">
        <v>0</v>
      </c>
      <c r="AH425" s="176">
        <v>0</v>
      </c>
      <c r="AI425" s="176">
        <v>1</v>
      </c>
      <c r="AJ425" s="176">
        <v>0</v>
      </c>
      <c r="AK425" s="176">
        <v>0</v>
      </c>
      <c r="AL425" s="176">
        <v>0</v>
      </c>
      <c r="AM425" s="176">
        <v>0</v>
      </c>
      <c r="AN425" s="176">
        <v>0</v>
      </c>
      <c r="AO425" s="176">
        <v>0</v>
      </c>
      <c r="AP425" s="176">
        <v>0</v>
      </c>
      <c r="AQ425" s="176">
        <v>0</v>
      </c>
      <c r="AR425" s="176">
        <v>0</v>
      </c>
    </row>
    <row r="426" spans="1:44" x14ac:dyDescent="0.15">
      <c r="A426" s="171">
        <v>43285</v>
      </c>
      <c r="B426" s="172" t="s">
        <v>241</v>
      </c>
      <c r="C426" s="172" t="s">
        <v>133</v>
      </c>
      <c r="D426" s="172" t="s">
        <v>750</v>
      </c>
      <c r="E426" s="173" t="s">
        <v>732</v>
      </c>
      <c r="F426" s="176">
        <v>14</v>
      </c>
      <c r="G426" s="174">
        <v>0.93</v>
      </c>
      <c r="H426" s="174">
        <v>0.23</v>
      </c>
      <c r="I426" s="175">
        <v>212.37</v>
      </c>
      <c r="J426" s="175">
        <v>15.17</v>
      </c>
      <c r="K426" s="176">
        <v>0</v>
      </c>
      <c r="L426" s="176">
        <v>0</v>
      </c>
      <c r="M426" s="176">
        <v>1</v>
      </c>
      <c r="N426" s="176">
        <v>3</v>
      </c>
      <c r="O426" s="176">
        <v>0</v>
      </c>
      <c r="P426" s="176">
        <v>0</v>
      </c>
      <c r="Q426" s="176">
        <v>0</v>
      </c>
      <c r="R426" s="176">
        <v>1</v>
      </c>
      <c r="S426" s="176">
        <v>0</v>
      </c>
      <c r="T426" s="176">
        <v>3</v>
      </c>
      <c r="U426" s="176">
        <v>0</v>
      </c>
      <c r="V426" s="176">
        <v>0</v>
      </c>
      <c r="W426" s="176">
        <v>1</v>
      </c>
      <c r="X426" s="176">
        <v>0</v>
      </c>
      <c r="Y426" s="176">
        <v>2</v>
      </c>
      <c r="Z426" s="176">
        <v>0</v>
      </c>
      <c r="AA426" s="176">
        <v>0</v>
      </c>
      <c r="AB426" s="176">
        <v>0</v>
      </c>
      <c r="AC426" s="176">
        <v>0</v>
      </c>
      <c r="AD426" s="176">
        <v>0</v>
      </c>
      <c r="AE426" s="176">
        <v>0</v>
      </c>
      <c r="AF426" s="176">
        <v>0</v>
      </c>
      <c r="AG426" s="176">
        <v>0</v>
      </c>
      <c r="AH426" s="176">
        <v>0</v>
      </c>
      <c r="AI426" s="176">
        <v>1</v>
      </c>
      <c r="AJ426" s="176">
        <v>0</v>
      </c>
      <c r="AK426" s="176">
        <v>1</v>
      </c>
      <c r="AL426" s="176">
        <v>1</v>
      </c>
      <c r="AM426" s="176">
        <v>0</v>
      </c>
      <c r="AN426" s="176">
        <v>0</v>
      </c>
      <c r="AO426" s="176">
        <v>0</v>
      </c>
      <c r="AP426" s="176">
        <v>0</v>
      </c>
      <c r="AQ426" s="176">
        <v>0</v>
      </c>
      <c r="AR426" s="176">
        <v>0</v>
      </c>
    </row>
    <row r="427" spans="1:44" x14ac:dyDescent="0.15">
      <c r="A427" s="171">
        <v>43285</v>
      </c>
      <c r="B427" s="172" t="s">
        <v>201</v>
      </c>
      <c r="C427" s="172" t="s">
        <v>126</v>
      </c>
      <c r="D427" s="172" t="s">
        <v>752</v>
      </c>
      <c r="E427" s="173" t="s">
        <v>732</v>
      </c>
      <c r="F427" s="176">
        <v>19</v>
      </c>
      <c r="G427" s="174">
        <v>0.47</v>
      </c>
      <c r="H427" s="174">
        <v>0.33</v>
      </c>
      <c r="I427" s="175">
        <v>253.35</v>
      </c>
      <c r="J427" s="175">
        <v>13.33</v>
      </c>
      <c r="K427" s="176">
        <v>0</v>
      </c>
      <c r="L427" s="176">
        <v>0</v>
      </c>
      <c r="M427" s="176">
        <v>0</v>
      </c>
      <c r="N427" s="176">
        <v>4</v>
      </c>
      <c r="O427" s="176">
        <v>0</v>
      </c>
      <c r="P427" s="176">
        <v>1</v>
      </c>
      <c r="Q427" s="176">
        <v>0</v>
      </c>
      <c r="R427" s="176">
        <v>0</v>
      </c>
      <c r="S427" s="176">
        <v>0</v>
      </c>
      <c r="T427" s="176">
        <v>1</v>
      </c>
      <c r="U427" s="176">
        <v>0</v>
      </c>
      <c r="V427" s="176">
        <v>0</v>
      </c>
      <c r="W427" s="176">
        <v>0</v>
      </c>
      <c r="X427" s="176">
        <v>0</v>
      </c>
      <c r="Y427" s="176">
        <v>5</v>
      </c>
      <c r="Z427" s="176">
        <v>0</v>
      </c>
      <c r="AA427" s="176">
        <v>0</v>
      </c>
      <c r="AB427" s="176">
        <v>0</v>
      </c>
      <c r="AC427" s="176">
        <v>0</v>
      </c>
      <c r="AD427" s="176">
        <v>0</v>
      </c>
      <c r="AE427" s="176">
        <v>0</v>
      </c>
      <c r="AF427" s="176">
        <v>0</v>
      </c>
      <c r="AG427" s="176">
        <v>0</v>
      </c>
      <c r="AH427" s="176">
        <v>0</v>
      </c>
      <c r="AI427" s="176">
        <v>6</v>
      </c>
      <c r="AJ427" s="176">
        <v>0</v>
      </c>
      <c r="AK427" s="176">
        <v>1</v>
      </c>
      <c r="AL427" s="176">
        <v>0</v>
      </c>
      <c r="AM427" s="176">
        <v>0</v>
      </c>
      <c r="AN427" s="176">
        <v>0</v>
      </c>
      <c r="AO427" s="176">
        <v>0</v>
      </c>
      <c r="AP427" s="176">
        <v>1</v>
      </c>
      <c r="AQ427" s="176">
        <v>0</v>
      </c>
      <c r="AR427" s="176">
        <v>0</v>
      </c>
    </row>
    <row r="428" spans="1:44" x14ac:dyDescent="0.15">
      <c r="A428" s="171">
        <v>43285</v>
      </c>
      <c r="B428" s="172" t="s">
        <v>192</v>
      </c>
      <c r="C428" s="172" t="s">
        <v>151</v>
      </c>
      <c r="D428" s="172" t="s">
        <v>738</v>
      </c>
      <c r="E428" s="173" t="s">
        <v>732</v>
      </c>
      <c r="F428" s="176">
        <v>20</v>
      </c>
      <c r="G428" s="174">
        <v>0.85</v>
      </c>
      <c r="H428" s="174">
        <v>0.06</v>
      </c>
      <c r="I428" s="175">
        <v>262.20999999999998</v>
      </c>
      <c r="J428" s="175">
        <v>13.11</v>
      </c>
      <c r="K428" s="176">
        <v>0</v>
      </c>
      <c r="L428" s="176">
        <v>0</v>
      </c>
      <c r="M428" s="176">
        <v>2</v>
      </c>
      <c r="N428" s="176">
        <v>3</v>
      </c>
      <c r="O428" s="176">
        <v>0</v>
      </c>
      <c r="P428" s="176">
        <v>1</v>
      </c>
      <c r="Q428" s="176">
        <v>0</v>
      </c>
      <c r="R428" s="176">
        <v>0</v>
      </c>
      <c r="S428" s="176">
        <v>0</v>
      </c>
      <c r="T428" s="176">
        <v>5</v>
      </c>
      <c r="U428" s="176">
        <v>0</v>
      </c>
      <c r="V428" s="176">
        <v>0</v>
      </c>
      <c r="W428" s="176">
        <v>0</v>
      </c>
      <c r="X428" s="176">
        <v>0</v>
      </c>
      <c r="Y428" s="176">
        <v>4</v>
      </c>
      <c r="Z428" s="176">
        <v>0</v>
      </c>
      <c r="AA428" s="176">
        <v>1</v>
      </c>
      <c r="AB428" s="176">
        <v>0</v>
      </c>
      <c r="AC428" s="176">
        <v>0</v>
      </c>
      <c r="AD428" s="176">
        <v>0</v>
      </c>
      <c r="AE428" s="176">
        <v>0</v>
      </c>
      <c r="AF428" s="176">
        <v>0</v>
      </c>
      <c r="AG428" s="176">
        <v>0</v>
      </c>
      <c r="AH428" s="176">
        <v>0</v>
      </c>
      <c r="AI428" s="176">
        <v>1</v>
      </c>
      <c r="AJ428" s="176">
        <v>0</v>
      </c>
      <c r="AK428" s="176">
        <v>3</v>
      </c>
      <c r="AL428" s="176">
        <v>0</v>
      </c>
      <c r="AM428" s="176">
        <v>0</v>
      </c>
      <c r="AN428" s="176">
        <v>0</v>
      </c>
      <c r="AO428" s="176">
        <v>0</v>
      </c>
      <c r="AP428" s="176">
        <v>0</v>
      </c>
      <c r="AQ428" s="176">
        <v>0</v>
      </c>
      <c r="AR428" s="176">
        <v>0</v>
      </c>
    </row>
    <row r="429" spans="1:44" x14ac:dyDescent="0.15">
      <c r="A429" s="171">
        <v>43285</v>
      </c>
      <c r="B429" s="172" t="s">
        <v>182</v>
      </c>
      <c r="C429" s="172" t="s">
        <v>105</v>
      </c>
      <c r="D429" s="172" t="s">
        <v>729</v>
      </c>
      <c r="E429" s="173" t="s">
        <v>739</v>
      </c>
      <c r="F429" s="176">
        <v>0</v>
      </c>
      <c r="G429" s="174">
        <v>0</v>
      </c>
      <c r="H429" s="174">
        <v>0</v>
      </c>
      <c r="I429" s="175">
        <v>0</v>
      </c>
      <c r="J429" s="175">
        <v>0</v>
      </c>
      <c r="K429" s="176">
        <v>0</v>
      </c>
      <c r="L429" s="176">
        <v>0</v>
      </c>
      <c r="M429" s="176">
        <v>0</v>
      </c>
      <c r="N429" s="176">
        <v>0</v>
      </c>
      <c r="O429" s="176">
        <v>0</v>
      </c>
      <c r="P429" s="176">
        <v>0</v>
      </c>
      <c r="Q429" s="176">
        <v>0</v>
      </c>
      <c r="R429" s="176">
        <v>0</v>
      </c>
      <c r="S429" s="176">
        <v>0</v>
      </c>
      <c r="T429" s="176">
        <v>0</v>
      </c>
      <c r="U429" s="176">
        <v>0</v>
      </c>
      <c r="V429" s="176">
        <v>0</v>
      </c>
      <c r="W429" s="176">
        <v>0</v>
      </c>
      <c r="X429" s="176">
        <v>0</v>
      </c>
      <c r="Y429" s="176">
        <v>0</v>
      </c>
      <c r="Z429" s="176">
        <v>0</v>
      </c>
      <c r="AA429" s="176">
        <v>0</v>
      </c>
      <c r="AB429" s="176">
        <v>0</v>
      </c>
      <c r="AC429" s="176">
        <v>0</v>
      </c>
      <c r="AD429" s="176">
        <v>0</v>
      </c>
      <c r="AE429" s="176">
        <v>0</v>
      </c>
      <c r="AF429" s="176">
        <v>0</v>
      </c>
      <c r="AG429" s="176">
        <v>0</v>
      </c>
      <c r="AH429" s="176">
        <v>0</v>
      </c>
      <c r="AI429" s="176">
        <v>0</v>
      </c>
      <c r="AJ429" s="176">
        <v>0</v>
      </c>
      <c r="AK429" s="176">
        <v>0</v>
      </c>
      <c r="AL429" s="176">
        <v>0</v>
      </c>
      <c r="AM429" s="176">
        <v>0</v>
      </c>
      <c r="AN429" s="176">
        <v>0</v>
      </c>
      <c r="AO429" s="176">
        <v>0</v>
      </c>
      <c r="AP429" s="176">
        <v>0</v>
      </c>
      <c r="AQ429" s="176">
        <v>0</v>
      </c>
      <c r="AR429" s="176">
        <v>0</v>
      </c>
    </row>
    <row r="430" spans="1:44" x14ac:dyDescent="0.15">
      <c r="A430" s="171">
        <v>43285</v>
      </c>
      <c r="B430" s="172" t="s">
        <v>184</v>
      </c>
      <c r="C430" s="172" t="s">
        <v>113</v>
      </c>
      <c r="D430" s="172" t="s">
        <v>734</v>
      </c>
      <c r="E430" s="173" t="s">
        <v>739</v>
      </c>
      <c r="F430" s="176">
        <v>23</v>
      </c>
      <c r="G430" s="174">
        <v>0.43</v>
      </c>
      <c r="H430" s="174">
        <v>0</v>
      </c>
      <c r="I430" s="175">
        <v>286.77999999999997</v>
      </c>
      <c r="J430" s="175">
        <v>12.47</v>
      </c>
      <c r="K430" s="176">
        <v>0</v>
      </c>
      <c r="L430" s="176">
        <v>0</v>
      </c>
      <c r="M430" s="176">
        <v>2</v>
      </c>
      <c r="N430" s="176">
        <v>2</v>
      </c>
      <c r="O430" s="176">
        <v>0</v>
      </c>
      <c r="P430" s="176">
        <v>1</v>
      </c>
      <c r="Q430" s="176">
        <v>0</v>
      </c>
      <c r="R430" s="176">
        <v>1</v>
      </c>
      <c r="S430" s="176">
        <v>1</v>
      </c>
      <c r="T430" s="176">
        <v>2</v>
      </c>
      <c r="U430" s="176">
        <v>0</v>
      </c>
      <c r="V430" s="176">
        <v>0</v>
      </c>
      <c r="W430" s="176">
        <v>2</v>
      </c>
      <c r="X430" s="176">
        <v>0</v>
      </c>
      <c r="Y430" s="176">
        <v>3</v>
      </c>
      <c r="Z430" s="176">
        <v>0</v>
      </c>
      <c r="AA430" s="176">
        <v>0</v>
      </c>
      <c r="AB430" s="176">
        <v>0</v>
      </c>
      <c r="AC430" s="176">
        <v>0</v>
      </c>
      <c r="AD430" s="176">
        <v>0</v>
      </c>
      <c r="AE430" s="176">
        <v>0</v>
      </c>
      <c r="AF430" s="176">
        <v>0</v>
      </c>
      <c r="AG430" s="176">
        <v>0</v>
      </c>
      <c r="AH430" s="176">
        <v>0</v>
      </c>
      <c r="AI430" s="176">
        <v>5</v>
      </c>
      <c r="AJ430" s="176">
        <v>0</v>
      </c>
      <c r="AK430" s="176">
        <v>3</v>
      </c>
      <c r="AL430" s="176">
        <v>0</v>
      </c>
      <c r="AM430" s="176">
        <v>0</v>
      </c>
      <c r="AN430" s="176">
        <v>0</v>
      </c>
      <c r="AO430" s="176">
        <v>0</v>
      </c>
      <c r="AP430" s="176">
        <v>1</v>
      </c>
      <c r="AQ430" s="176">
        <v>0</v>
      </c>
      <c r="AR430" s="176">
        <v>0</v>
      </c>
    </row>
    <row r="431" spans="1:44" x14ac:dyDescent="0.15">
      <c r="A431" s="171">
        <v>43285</v>
      </c>
      <c r="B431" s="172" t="s">
        <v>202</v>
      </c>
      <c r="C431" s="172" t="s">
        <v>98</v>
      </c>
      <c r="D431" s="172" t="s">
        <v>731</v>
      </c>
      <c r="E431" s="173" t="s">
        <v>732</v>
      </c>
      <c r="F431" s="176">
        <v>19</v>
      </c>
      <c r="G431" s="174">
        <v>0.89</v>
      </c>
      <c r="H431" s="174">
        <v>0.12</v>
      </c>
      <c r="I431" s="175">
        <v>244.63</v>
      </c>
      <c r="J431" s="175">
        <v>12.88</v>
      </c>
      <c r="K431" s="176">
        <v>0</v>
      </c>
      <c r="L431" s="176">
        <v>0</v>
      </c>
      <c r="M431" s="176">
        <v>0</v>
      </c>
      <c r="N431" s="176">
        <v>1</v>
      </c>
      <c r="O431" s="176">
        <v>0</v>
      </c>
      <c r="P431" s="176">
        <v>0</v>
      </c>
      <c r="Q431" s="176">
        <v>0</v>
      </c>
      <c r="R431" s="176">
        <v>0</v>
      </c>
      <c r="S431" s="176">
        <v>0</v>
      </c>
      <c r="T431" s="176">
        <v>4</v>
      </c>
      <c r="U431" s="176">
        <v>0</v>
      </c>
      <c r="V431" s="176">
        <v>0</v>
      </c>
      <c r="W431" s="176">
        <v>1</v>
      </c>
      <c r="X431" s="176">
        <v>0</v>
      </c>
      <c r="Y431" s="176">
        <v>7</v>
      </c>
      <c r="Z431" s="176">
        <v>0</v>
      </c>
      <c r="AA431" s="176">
        <v>0</v>
      </c>
      <c r="AB431" s="176">
        <v>0</v>
      </c>
      <c r="AC431" s="176">
        <v>0</v>
      </c>
      <c r="AD431" s="176">
        <v>0</v>
      </c>
      <c r="AE431" s="176">
        <v>0</v>
      </c>
      <c r="AF431" s="176">
        <v>0</v>
      </c>
      <c r="AG431" s="176">
        <v>0</v>
      </c>
      <c r="AH431" s="176">
        <v>0</v>
      </c>
      <c r="AI431" s="176">
        <v>5</v>
      </c>
      <c r="AJ431" s="176">
        <v>0</v>
      </c>
      <c r="AK431" s="176">
        <v>0</v>
      </c>
      <c r="AL431" s="176">
        <v>1</v>
      </c>
      <c r="AM431" s="176">
        <v>0</v>
      </c>
      <c r="AN431" s="176">
        <v>0</v>
      </c>
      <c r="AO431" s="176">
        <v>0</v>
      </c>
      <c r="AP431" s="176">
        <v>0</v>
      </c>
      <c r="AQ431" s="176">
        <v>0</v>
      </c>
      <c r="AR431" s="176">
        <v>0</v>
      </c>
    </row>
    <row r="432" spans="1:44" x14ac:dyDescent="0.15">
      <c r="A432" s="171">
        <v>43285</v>
      </c>
      <c r="B432" s="172" t="s">
        <v>244</v>
      </c>
      <c r="C432" s="172" t="s">
        <v>92</v>
      </c>
      <c r="D432" s="172" t="s">
        <v>750</v>
      </c>
      <c r="E432" s="173" t="s">
        <v>732</v>
      </c>
      <c r="F432" s="176">
        <v>13</v>
      </c>
      <c r="G432" s="174">
        <v>0.92</v>
      </c>
      <c r="H432" s="174">
        <v>0.08</v>
      </c>
      <c r="I432" s="175">
        <v>290.95</v>
      </c>
      <c r="J432" s="175">
        <v>22.38</v>
      </c>
      <c r="K432" s="176">
        <v>0</v>
      </c>
      <c r="L432" s="176">
        <v>0</v>
      </c>
      <c r="M432" s="176">
        <v>1</v>
      </c>
      <c r="N432" s="176">
        <v>1</v>
      </c>
      <c r="O432" s="176">
        <v>0</v>
      </c>
      <c r="P432" s="176">
        <v>0</v>
      </c>
      <c r="Q432" s="176">
        <v>0</v>
      </c>
      <c r="R432" s="176">
        <v>0</v>
      </c>
      <c r="S432" s="176">
        <v>0</v>
      </c>
      <c r="T432" s="176">
        <v>3</v>
      </c>
      <c r="U432" s="176">
        <v>0</v>
      </c>
      <c r="V432" s="176">
        <v>0</v>
      </c>
      <c r="W432" s="176">
        <v>0</v>
      </c>
      <c r="X432" s="176">
        <v>0</v>
      </c>
      <c r="Y432" s="176">
        <v>3</v>
      </c>
      <c r="Z432" s="176">
        <v>0</v>
      </c>
      <c r="AA432" s="176">
        <v>1</v>
      </c>
      <c r="AB432" s="176">
        <v>0</v>
      </c>
      <c r="AC432" s="176">
        <v>0</v>
      </c>
      <c r="AD432" s="176">
        <v>0</v>
      </c>
      <c r="AE432" s="176">
        <v>0</v>
      </c>
      <c r="AF432" s="176">
        <v>0</v>
      </c>
      <c r="AG432" s="176">
        <v>0</v>
      </c>
      <c r="AH432" s="176">
        <v>0</v>
      </c>
      <c r="AI432" s="176">
        <v>3</v>
      </c>
      <c r="AJ432" s="176">
        <v>0</v>
      </c>
      <c r="AK432" s="176">
        <v>0</v>
      </c>
      <c r="AL432" s="176">
        <v>0</v>
      </c>
      <c r="AM432" s="176">
        <v>0</v>
      </c>
      <c r="AN432" s="176">
        <v>0</v>
      </c>
      <c r="AO432" s="176">
        <v>0</v>
      </c>
      <c r="AP432" s="176">
        <v>1</v>
      </c>
      <c r="AQ432" s="176">
        <v>0</v>
      </c>
      <c r="AR432" s="176">
        <v>0</v>
      </c>
    </row>
    <row r="433" spans="1:44" x14ac:dyDescent="0.15">
      <c r="A433" s="171">
        <v>43285</v>
      </c>
      <c r="B433" s="172" t="s">
        <v>242</v>
      </c>
      <c r="C433" s="172" t="s">
        <v>88</v>
      </c>
      <c r="D433" s="172" t="s">
        <v>750</v>
      </c>
      <c r="E433" s="173" t="s">
        <v>732</v>
      </c>
      <c r="F433" s="176">
        <v>17</v>
      </c>
      <c r="G433" s="174">
        <v>1</v>
      </c>
      <c r="H433" s="174">
        <v>0.12</v>
      </c>
      <c r="I433" s="175">
        <v>234.38</v>
      </c>
      <c r="J433" s="175">
        <v>13.79</v>
      </c>
      <c r="K433" s="176">
        <v>0</v>
      </c>
      <c r="L433" s="176">
        <v>0</v>
      </c>
      <c r="M433" s="176">
        <v>1</v>
      </c>
      <c r="N433" s="176">
        <v>4</v>
      </c>
      <c r="O433" s="176">
        <v>0</v>
      </c>
      <c r="P433" s="176">
        <v>1</v>
      </c>
      <c r="Q433" s="176">
        <v>0</v>
      </c>
      <c r="R433" s="176">
        <v>0</v>
      </c>
      <c r="S433" s="176">
        <v>0</v>
      </c>
      <c r="T433" s="176">
        <v>2</v>
      </c>
      <c r="U433" s="176">
        <v>0</v>
      </c>
      <c r="V433" s="176">
        <v>0</v>
      </c>
      <c r="W433" s="176">
        <v>0</v>
      </c>
      <c r="X433" s="176">
        <v>0</v>
      </c>
      <c r="Y433" s="176">
        <v>2</v>
      </c>
      <c r="Z433" s="176">
        <v>0</v>
      </c>
      <c r="AA433" s="176">
        <v>0</v>
      </c>
      <c r="AB433" s="176">
        <v>0</v>
      </c>
      <c r="AC433" s="176">
        <v>0</v>
      </c>
      <c r="AD433" s="176">
        <v>0</v>
      </c>
      <c r="AE433" s="176">
        <v>0</v>
      </c>
      <c r="AF433" s="176">
        <v>0</v>
      </c>
      <c r="AG433" s="176">
        <v>0</v>
      </c>
      <c r="AH433" s="176">
        <v>0</v>
      </c>
      <c r="AI433" s="176">
        <v>1</v>
      </c>
      <c r="AJ433" s="176">
        <v>0</v>
      </c>
      <c r="AK433" s="176">
        <v>3</v>
      </c>
      <c r="AL433" s="176">
        <v>1</v>
      </c>
      <c r="AM433" s="176">
        <v>0</v>
      </c>
      <c r="AN433" s="176">
        <v>0</v>
      </c>
      <c r="AO433" s="176">
        <v>0</v>
      </c>
      <c r="AP433" s="176">
        <v>2</v>
      </c>
      <c r="AQ433" s="176">
        <v>0</v>
      </c>
      <c r="AR433" s="176">
        <v>0</v>
      </c>
    </row>
    <row r="434" spans="1:44" x14ac:dyDescent="0.15">
      <c r="A434" s="171">
        <v>43285</v>
      </c>
      <c r="B434" s="172" t="s">
        <v>779</v>
      </c>
      <c r="C434" s="172" t="s">
        <v>780</v>
      </c>
      <c r="D434" s="172" t="s">
        <v>749</v>
      </c>
      <c r="E434" s="173" t="s">
        <v>46</v>
      </c>
      <c r="F434" s="176">
        <v>0</v>
      </c>
      <c r="G434" s="174">
        <v>0</v>
      </c>
      <c r="H434" s="174">
        <v>0</v>
      </c>
      <c r="I434" s="175">
        <v>0</v>
      </c>
      <c r="J434" s="175">
        <v>0</v>
      </c>
      <c r="K434" s="176">
        <v>0</v>
      </c>
      <c r="L434" s="176">
        <v>0</v>
      </c>
      <c r="M434" s="176">
        <v>0</v>
      </c>
      <c r="N434" s="176">
        <v>0</v>
      </c>
      <c r="O434" s="176">
        <v>0</v>
      </c>
      <c r="P434" s="176">
        <v>0</v>
      </c>
      <c r="Q434" s="176">
        <v>0</v>
      </c>
      <c r="R434" s="176">
        <v>0</v>
      </c>
      <c r="S434" s="176">
        <v>0</v>
      </c>
      <c r="T434" s="176">
        <v>0</v>
      </c>
      <c r="U434" s="176">
        <v>0</v>
      </c>
      <c r="V434" s="176">
        <v>0</v>
      </c>
      <c r="W434" s="176">
        <v>0</v>
      </c>
      <c r="X434" s="176">
        <v>0</v>
      </c>
      <c r="Y434" s="176">
        <v>0</v>
      </c>
      <c r="Z434" s="176">
        <v>0</v>
      </c>
      <c r="AA434" s="176">
        <v>0</v>
      </c>
      <c r="AB434" s="176">
        <v>0</v>
      </c>
      <c r="AC434" s="176">
        <v>0</v>
      </c>
      <c r="AD434" s="176">
        <v>0</v>
      </c>
      <c r="AE434" s="176">
        <v>0</v>
      </c>
      <c r="AF434" s="176">
        <v>0</v>
      </c>
      <c r="AG434" s="176">
        <v>0</v>
      </c>
      <c r="AH434" s="176">
        <v>0</v>
      </c>
      <c r="AI434" s="176">
        <v>0</v>
      </c>
      <c r="AJ434" s="176">
        <v>0</v>
      </c>
      <c r="AK434" s="176">
        <v>0</v>
      </c>
      <c r="AL434" s="176">
        <v>0</v>
      </c>
      <c r="AM434" s="176">
        <v>0</v>
      </c>
      <c r="AN434" s="176">
        <v>0</v>
      </c>
      <c r="AO434" s="176">
        <v>0</v>
      </c>
      <c r="AP434" s="176">
        <v>0</v>
      </c>
      <c r="AQ434" s="176">
        <v>0</v>
      </c>
      <c r="AR434" s="176">
        <v>0</v>
      </c>
    </row>
    <row r="435" spans="1:44" x14ac:dyDescent="0.15">
      <c r="A435" s="171">
        <v>43285</v>
      </c>
      <c r="B435" s="172" t="s">
        <v>781</v>
      </c>
      <c r="C435" s="172" t="s">
        <v>782</v>
      </c>
      <c r="D435" s="172" t="s">
        <v>737</v>
      </c>
      <c r="E435" s="173" t="s">
        <v>46</v>
      </c>
      <c r="F435" s="176">
        <v>0</v>
      </c>
      <c r="G435" s="174">
        <v>0</v>
      </c>
      <c r="H435" s="174">
        <v>0</v>
      </c>
      <c r="I435" s="175">
        <v>0</v>
      </c>
      <c r="J435" s="175">
        <v>0</v>
      </c>
      <c r="K435" s="176">
        <v>0</v>
      </c>
      <c r="L435" s="176">
        <v>0</v>
      </c>
      <c r="M435" s="176">
        <v>0</v>
      </c>
      <c r="N435" s="176">
        <v>0</v>
      </c>
      <c r="O435" s="176">
        <v>0</v>
      </c>
      <c r="P435" s="176">
        <v>0</v>
      </c>
      <c r="Q435" s="176">
        <v>0</v>
      </c>
      <c r="R435" s="176">
        <v>0</v>
      </c>
      <c r="S435" s="176">
        <v>0</v>
      </c>
      <c r="T435" s="176">
        <v>0</v>
      </c>
      <c r="U435" s="176">
        <v>0</v>
      </c>
      <c r="V435" s="176">
        <v>0</v>
      </c>
      <c r="W435" s="176">
        <v>0</v>
      </c>
      <c r="X435" s="176">
        <v>0</v>
      </c>
      <c r="Y435" s="176">
        <v>0</v>
      </c>
      <c r="Z435" s="176">
        <v>0</v>
      </c>
      <c r="AA435" s="176">
        <v>0</v>
      </c>
      <c r="AB435" s="176">
        <v>0</v>
      </c>
      <c r="AC435" s="176">
        <v>0</v>
      </c>
      <c r="AD435" s="176">
        <v>0</v>
      </c>
      <c r="AE435" s="176">
        <v>0</v>
      </c>
      <c r="AF435" s="176">
        <v>0</v>
      </c>
      <c r="AG435" s="176">
        <v>0</v>
      </c>
      <c r="AH435" s="176">
        <v>0</v>
      </c>
      <c r="AI435" s="176">
        <v>0</v>
      </c>
      <c r="AJ435" s="176">
        <v>0</v>
      </c>
      <c r="AK435" s="176">
        <v>0</v>
      </c>
      <c r="AL435" s="176">
        <v>0</v>
      </c>
      <c r="AM435" s="176">
        <v>0</v>
      </c>
      <c r="AN435" s="176">
        <v>0</v>
      </c>
      <c r="AO435" s="176">
        <v>0</v>
      </c>
      <c r="AP435" s="176">
        <v>0</v>
      </c>
      <c r="AQ435" s="176">
        <v>0</v>
      </c>
      <c r="AR435" s="176">
        <v>0</v>
      </c>
    </row>
    <row r="436" spans="1:44" x14ac:dyDescent="0.15">
      <c r="A436" s="171">
        <v>43285</v>
      </c>
      <c r="B436" s="172" t="s">
        <v>209</v>
      </c>
      <c r="C436" s="172" t="s">
        <v>106</v>
      </c>
      <c r="D436" s="172" t="s">
        <v>734</v>
      </c>
      <c r="E436" s="173" t="s">
        <v>732</v>
      </c>
      <c r="F436" s="176">
        <v>18</v>
      </c>
      <c r="G436" s="174">
        <v>0.33</v>
      </c>
      <c r="H436" s="174">
        <v>0.33</v>
      </c>
      <c r="I436" s="175">
        <v>199.5</v>
      </c>
      <c r="J436" s="175">
        <v>11.08</v>
      </c>
      <c r="K436" s="176">
        <v>0</v>
      </c>
      <c r="L436" s="176">
        <v>0</v>
      </c>
      <c r="M436" s="176">
        <v>1</v>
      </c>
      <c r="N436" s="176">
        <v>0</v>
      </c>
      <c r="O436" s="176">
        <v>0</v>
      </c>
      <c r="P436" s="176">
        <v>0</v>
      </c>
      <c r="Q436" s="176">
        <v>0</v>
      </c>
      <c r="R436" s="176">
        <v>2</v>
      </c>
      <c r="S436" s="176">
        <v>0</v>
      </c>
      <c r="T436" s="176">
        <v>3</v>
      </c>
      <c r="U436" s="176">
        <v>0</v>
      </c>
      <c r="V436" s="176">
        <v>0</v>
      </c>
      <c r="W436" s="176">
        <v>0</v>
      </c>
      <c r="X436" s="176">
        <v>0</v>
      </c>
      <c r="Y436" s="176">
        <v>8</v>
      </c>
      <c r="Z436" s="176">
        <v>0</v>
      </c>
      <c r="AA436" s="176">
        <v>2</v>
      </c>
      <c r="AB436" s="176">
        <v>0</v>
      </c>
      <c r="AC436" s="176">
        <v>0</v>
      </c>
      <c r="AD436" s="176">
        <v>0</v>
      </c>
      <c r="AE436" s="176">
        <v>0</v>
      </c>
      <c r="AF436" s="176">
        <v>0</v>
      </c>
      <c r="AG436" s="176">
        <v>0</v>
      </c>
      <c r="AH436" s="176">
        <v>0</v>
      </c>
      <c r="AI436" s="176">
        <v>1</v>
      </c>
      <c r="AJ436" s="176">
        <v>0</v>
      </c>
      <c r="AK436" s="176">
        <v>0</v>
      </c>
      <c r="AL436" s="176">
        <v>0</v>
      </c>
      <c r="AM436" s="176">
        <v>0</v>
      </c>
      <c r="AN436" s="176">
        <v>0</v>
      </c>
      <c r="AO436" s="176">
        <v>0</v>
      </c>
      <c r="AP436" s="176">
        <v>1</v>
      </c>
      <c r="AQ436" s="176">
        <v>0</v>
      </c>
      <c r="AR436" s="176">
        <v>0</v>
      </c>
    </row>
    <row r="437" spans="1:44" x14ac:dyDescent="0.15">
      <c r="A437" s="171">
        <v>43285</v>
      </c>
      <c r="B437" s="172" t="s">
        <v>251</v>
      </c>
      <c r="C437" s="172" t="s">
        <v>107</v>
      </c>
      <c r="D437" s="172" t="s">
        <v>734</v>
      </c>
      <c r="E437" s="173" t="s">
        <v>789</v>
      </c>
      <c r="F437" s="176">
        <v>10</v>
      </c>
      <c r="G437" s="174">
        <v>0.9</v>
      </c>
      <c r="H437" s="174">
        <v>0.33</v>
      </c>
      <c r="I437" s="175">
        <v>96.11</v>
      </c>
      <c r="J437" s="175">
        <v>9.61</v>
      </c>
      <c r="K437" s="176">
        <v>0</v>
      </c>
      <c r="L437" s="176">
        <v>0</v>
      </c>
      <c r="M437" s="176">
        <v>0</v>
      </c>
      <c r="N437" s="176">
        <v>1</v>
      </c>
      <c r="O437" s="176">
        <v>0</v>
      </c>
      <c r="P437" s="176">
        <v>0</v>
      </c>
      <c r="Q437" s="176">
        <v>0</v>
      </c>
      <c r="R437" s="176">
        <v>0</v>
      </c>
      <c r="S437" s="176">
        <v>0</v>
      </c>
      <c r="T437" s="176">
        <v>1</v>
      </c>
      <c r="U437" s="176">
        <v>0</v>
      </c>
      <c r="V437" s="176">
        <v>0</v>
      </c>
      <c r="W437" s="176">
        <v>0</v>
      </c>
      <c r="X437" s="176">
        <v>0</v>
      </c>
      <c r="Y437" s="176">
        <v>1</v>
      </c>
      <c r="Z437" s="176">
        <v>0</v>
      </c>
      <c r="AA437" s="176">
        <v>0</v>
      </c>
      <c r="AB437" s="176">
        <v>0</v>
      </c>
      <c r="AC437" s="176">
        <v>0</v>
      </c>
      <c r="AD437" s="176">
        <v>0</v>
      </c>
      <c r="AE437" s="176">
        <v>0</v>
      </c>
      <c r="AF437" s="176">
        <v>0</v>
      </c>
      <c r="AG437" s="176">
        <v>0</v>
      </c>
      <c r="AH437" s="176">
        <v>0</v>
      </c>
      <c r="AI437" s="176">
        <v>5</v>
      </c>
      <c r="AJ437" s="176">
        <v>0</v>
      </c>
      <c r="AK437" s="176">
        <v>1</v>
      </c>
      <c r="AL437" s="176">
        <v>0</v>
      </c>
      <c r="AM437" s="176">
        <v>0</v>
      </c>
      <c r="AN437" s="176">
        <v>0</v>
      </c>
      <c r="AO437" s="176">
        <v>0</v>
      </c>
      <c r="AP437" s="176">
        <v>1</v>
      </c>
      <c r="AQ437" s="176">
        <v>0</v>
      </c>
      <c r="AR437" s="176">
        <v>0</v>
      </c>
    </row>
    <row r="438" spans="1:44" x14ac:dyDescent="0.15">
      <c r="A438" s="171">
        <v>43285</v>
      </c>
      <c r="B438" s="172" t="s">
        <v>245</v>
      </c>
      <c r="C438" s="172" t="s">
        <v>91</v>
      </c>
      <c r="D438" s="172" t="s">
        <v>742</v>
      </c>
      <c r="E438" s="173" t="s">
        <v>739</v>
      </c>
      <c r="F438" s="176">
        <v>15</v>
      </c>
      <c r="G438" s="174">
        <v>1</v>
      </c>
      <c r="H438" s="174">
        <v>0.2</v>
      </c>
      <c r="I438" s="175">
        <v>281.56</v>
      </c>
      <c r="J438" s="175">
        <v>18.77</v>
      </c>
      <c r="K438" s="176">
        <v>0</v>
      </c>
      <c r="L438" s="176">
        <v>0</v>
      </c>
      <c r="M438" s="176">
        <v>0</v>
      </c>
      <c r="N438" s="176">
        <v>2</v>
      </c>
      <c r="O438" s="176">
        <v>0</v>
      </c>
      <c r="P438" s="176">
        <v>0</v>
      </c>
      <c r="Q438" s="176">
        <v>0</v>
      </c>
      <c r="R438" s="176">
        <v>0</v>
      </c>
      <c r="S438" s="176">
        <v>0</v>
      </c>
      <c r="T438" s="176">
        <v>5</v>
      </c>
      <c r="U438" s="176">
        <v>0</v>
      </c>
      <c r="V438" s="176">
        <v>0</v>
      </c>
      <c r="W438" s="176">
        <v>0</v>
      </c>
      <c r="X438" s="176">
        <v>0</v>
      </c>
      <c r="Y438" s="176">
        <v>3</v>
      </c>
      <c r="Z438" s="176">
        <v>0</v>
      </c>
      <c r="AA438" s="176">
        <v>0</v>
      </c>
      <c r="AB438" s="176">
        <v>0</v>
      </c>
      <c r="AC438" s="176">
        <v>0</v>
      </c>
      <c r="AD438" s="176">
        <v>0</v>
      </c>
      <c r="AE438" s="176">
        <v>0</v>
      </c>
      <c r="AF438" s="176">
        <v>0</v>
      </c>
      <c r="AG438" s="176">
        <v>0</v>
      </c>
      <c r="AH438" s="176">
        <v>0</v>
      </c>
      <c r="AI438" s="176">
        <v>4</v>
      </c>
      <c r="AJ438" s="176">
        <v>0</v>
      </c>
      <c r="AK438" s="176">
        <v>1</v>
      </c>
      <c r="AL438" s="176">
        <v>0</v>
      </c>
      <c r="AM438" s="176">
        <v>0</v>
      </c>
      <c r="AN438" s="176">
        <v>0</v>
      </c>
      <c r="AO438" s="176">
        <v>0</v>
      </c>
      <c r="AP438" s="176">
        <v>0</v>
      </c>
      <c r="AQ438" s="176">
        <v>0</v>
      </c>
      <c r="AR438" s="176">
        <v>0</v>
      </c>
    </row>
    <row r="439" spans="1:44" x14ac:dyDescent="0.15">
      <c r="A439" s="171">
        <v>43285</v>
      </c>
      <c r="B439" s="172" t="s">
        <v>198</v>
      </c>
      <c r="C439" s="172" t="s">
        <v>161</v>
      </c>
      <c r="D439" s="172" t="s">
        <v>741</v>
      </c>
      <c r="E439" s="173" t="s">
        <v>732</v>
      </c>
      <c r="F439" s="176">
        <v>20</v>
      </c>
      <c r="G439" s="174">
        <v>0.95</v>
      </c>
      <c r="H439" s="174">
        <v>0</v>
      </c>
      <c r="I439" s="175">
        <v>252.66</v>
      </c>
      <c r="J439" s="175">
        <v>12.63</v>
      </c>
      <c r="K439" s="176">
        <v>0</v>
      </c>
      <c r="L439" s="176">
        <v>0</v>
      </c>
      <c r="M439" s="176">
        <v>1</v>
      </c>
      <c r="N439" s="176">
        <v>2</v>
      </c>
      <c r="O439" s="176">
        <v>0</v>
      </c>
      <c r="P439" s="176">
        <v>1</v>
      </c>
      <c r="Q439" s="176">
        <v>0</v>
      </c>
      <c r="R439" s="176">
        <v>0</v>
      </c>
      <c r="S439" s="176">
        <v>0</v>
      </c>
      <c r="T439" s="176">
        <v>3</v>
      </c>
      <c r="U439" s="176">
        <v>0</v>
      </c>
      <c r="V439" s="176">
        <v>0</v>
      </c>
      <c r="W439" s="176">
        <v>1</v>
      </c>
      <c r="X439" s="176">
        <v>0</v>
      </c>
      <c r="Y439" s="176">
        <v>6</v>
      </c>
      <c r="Z439" s="176">
        <v>0</v>
      </c>
      <c r="AA439" s="176">
        <v>0</v>
      </c>
      <c r="AB439" s="176">
        <v>0</v>
      </c>
      <c r="AC439" s="176">
        <v>0</v>
      </c>
      <c r="AD439" s="176">
        <v>0</v>
      </c>
      <c r="AE439" s="176">
        <v>0</v>
      </c>
      <c r="AF439" s="176">
        <v>0</v>
      </c>
      <c r="AG439" s="176">
        <v>0</v>
      </c>
      <c r="AH439" s="176">
        <v>0</v>
      </c>
      <c r="AI439" s="176">
        <v>4</v>
      </c>
      <c r="AJ439" s="176">
        <v>0</v>
      </c>
      <c r="AK439" s="176">
        <v>2</v>
      </c>
      <c r="AL439" s="176">
        <v>0</v>
      </c>
      <c r="AM439" s="176">
        <v>0</v>
      </c>
      <c r="AN439" s="176">
        <v>0</v>
      </c>
      <c r="AO439" s="176">
        <v>0</v>
      </c>
      <c r="AP439" s="176">
        <v>0</v>
      </c>
      <c r="AQ439" s="176">
        <v>0</v>
      </c>
      <c r="AR439" s="176">
        <v>0</v>
      </c>
    </row>
    <row r="440" spans="1:44" x14ac:dyDescent="0.15">
      <c r="A440" s="171">
        <v>43285</v>
      </c>
      <c r="B440" s="172" t="s">
        <v>255</v>
      </c>
      <c r="C440" s="172" t="s">
        <v>141</v>
      </c>
      <c r="D440" s="172" t="s">
        <v>734</v>
      </c>
      <c r="E440" s="173" t="s">
        <v>789</v>
      </c>
      <c r="F440" s="176">
        <v>11</v>
      </c>
      <c r="G440" s="174">
        <v>0.91</v>
      </c>
      <c r="H440" s="174">
        <v>0.1</v>
      </c>
      <c r="I440" s="175">
        <v>91.08</v>
      </c>
      <c r="J440" s="175">
        <v>8.2799999999999994</v>
      </c>
      <c r="K440" s="176">
        <v>0</v>
      </c>
      <c r="L440" s="176">
        <v>0</v>
      </c>
      <c r="M440" s="176">
        <v>0</v>
      </c>
      <c r="N440" s="176">
        <v>2</v>
      </c>
      <c r="O440" s="176">
        <v>0</v>
      </c>
      <c r="P440" s="176">
        <v>1</v>
      </c>
      <c r="Q440" s="176">
        <v>0</v>
      </c>
      <c r="R440" s="176">
        <v>0</v>
      </c>
      <c r="S440" s="176">
        <v>0</v>
      </c>
      <c r="T440" s="176">
        <v>1</v>
      </c>
      <c r="U440" s="176">
        <v>0</v>
      </c>
      <c r="V440" s="176">
        <v>0</v>
      </c>
      <c r="W440" s="176">
        <v>0</v>
      </c>
      <c r="X440" s="176">
        <v>0</v>
      </c>
      <c r="Y440" s="176">
        <v>3</v>
      </c>
      <c r="Z440" s="176">
        <v>0</v>
      </c>
      <c r="AA440" s="176">
        <v>1</v>
      </c>
      <c r="AB440" s="176">
        <v>0</v>
      </c>
      <c r="AC440" s="176">
        <v>0</v>
      </c>
      <c r="AD440" s="176">
        <v>0</v>
      </c>
      <c r="AE440" s="176">
        <v>0</v>
      </c>
      <c r="AF440" s="176">
        <v>0</v>
      </c>
      <c r="AG440" s="176">
        <v>0</v>
      </c>
      <c r="AH440" s="176">
        <v>0</v>
      </c>
      <c r="AI440" s="176">
        <v>2</v>
      </c>
      <c r="AJ440" s="176">
        <v>0</v>
      </c>
      <c r="AK440" s="176">
        <v>0</v>
      </c>
      <c r="AL440" s="176">
        <v>1</v>
      </c>
      <c r="AM440" s="176">
        <v>0</v>
      </c>
      <c r="AN440" s="176">
        <v>0</v>
      </c>
      <c r="AO440" s="176">
        <v>0</v>
      </c>
      <c r="AP440" s="176">
        <v>0</v>
      </c>
      <c r="AQ440" s="176">
        <v>0</v>
      </c>
      <c r="AR440" s="176">
        <v>0</v>
      </c>
    </row>
    <row r="441" spans="1:44" x14ac:dyDescent="0.15">
      <c r="A441" s="171">
        <v>43285</v>
      </c>
      <c r="B441" s="172" t="s">
        <v>215</v>
      </c>
      <c r="C441" s="172" t="s">
        <v>142</v>
      </c>
      <c r="D441" s="172" t="s">
        <v>738</v>
      </c>
      <c r="E441" s="173" t="s">
        <v>732</v>
      </c>
      <c r="F441" s="176">
        <v>18</v>
      </c>
      <c r="G441" s="174">
        <v>0.72</v>
      </c>
      <c r="H441" s="174">
        <v>0.15</v>
      </c>
      <c r="I441" s="175">
        <v>236.79</v>
      </c>
      <c r="J441" s="175">
        <v>13.16</v>
      </c>
      <c r="K441" s="176">
        <v>0</v>
      </c>
      <c r="L441" s="176">
        <v>0</v>
      </c>
      <c r="M441" s="176">
        <v>0</v>
      </c>
      <c r="N441" s="176">
        <v>2</v>
      </c>
      <c r="O441" s="176">
        <v>0</v>
      </c>
      <c r="P441" s="176">
        <v>1</v>
      </c>
      <c r="Q441" s="176">
        <v>0</v>
      </c>
      <c r="R441" s="176">
        <v>1</v>
      </c>
      <c r="S441" s="176">
        <v>1</v>
      </c>
      <c r="T441" s="176">
        <v>7</v>
      </c>
      <c r="U441" s="176">
        <v>0</v>
      </c>
      <c r="V441" s="176">
        <v>0</v>
      </c>
      <c r="W441" s="176">
        <v>0</v>
      </c>
      <c r="X441" s="176">
        <v>0</v>
      </c>
      <c r="Y441" s="176">
        <v>3</v>
      </c>
      <c r="Z441" s="176">
        <v>0</v>
      </c>
      <c r="AA441" s="176">
        <v>0</v>
      </c>
      <c r="AB441" s="176">
        <v>0</v>
      </c>
      <c r="AC441" s="176">
        <v>0</v>
      </c>
      <c r="AD441" s="176">
        <v>0</v>
      </c>
      <c r="AE441" s="176">
        <v>0</v>
      </c>
      <c r="AF441" s="176">
        <v>0</v>
      </c>
      <c r="AG441" s="176">
        <v>0</v>
      </c>
      <c r="AH441" s="176">
        <v>0</v>
      </c>
      <c r="AI441" s="176">
        <v>2</v>
      </c>
      <c r="AJ441" s="176">
        <v>0</v>
      </c>
      <c r="AK441" s="176">
        <v>0</v>
      </c>
      <c r="AL441" s="176">
        <v>1</v>
      </c>
      <c r="AM441" s="176">
        <v>0</v>
      </c>
      <c r="AN441" s="176">
        <v>0</v>
      </c>
      <c r="AO441" s="176">
        <v>0</v>
      </c>
      <c r="AP441" s="176">
        <v>0</v>
      </c>
      <c r="AQ441" s="176">
        <v>0</v>
      </c>
      <c r="AR441" s="176">
        <v>0</v>
      </c>
    </row>
    <row r="442" spans="1:44" x14ac:dyDescent="0.15">
      <c r="A442" s="171">
        <v>43285</v>
      </c>
      <c r="B442" s="172" t="s">
        <v>180</v>
      </c>
      <c r="C442" s="172" t="s">
        <v>101</v>
      </c>
      <c r="D442" s="172" t="s">
        <v>731</v>
      </c>
      <c r="E442" s="173" t="s">
        <v>732</v>
      </c>
      <c r="F442" s="176">
        <v>24</v>
      </c>
      <c r="G442" s="174">
        <v>0.46</v>
      </c>
      <c r="H442" s="174">
        <v>0.09</v>
      </c>
      <c r="I442" s="175">
        <v>263.19</v>
      </c>
      <c r="J442" s="175">
        <v>10.97</v>
      </c>
      <c r="K442" s="176">
        <v>0</v>
      </c>
      <c r="L442" s="176">
        <v>0</v>
      </c>
      <c r="M442" s="176">
        <v>4</v>
      </c>
      <c r="N442" s="176">
        <v>0</v>
      </c>
      <c r="O442" s="176">
        <v>0</v>
      </c>
      <c r="P442" s="176">
        <v>0</v>
      </c>
      <c r="Q442" s="176">
        <v>0</v>
      </c>
      <c r="R442" s="176">
        <v>0</v>
      </c>
      <c r="S442" s="176">
        <v>0</v>
      </c>
      <c r="T442" s="176">
        <v>6</v>
      </c>
      <c r="U442" s="176">
        <v>0</v>
      </c>
      <c r="V442" s="176">
        <v>0</v>
      </c>
      <c r="W442" s="176">
        <v>1</v>
      </c>
      <c r="X442" s="176">
        <v>0</v>
      </c>
      <c r="Y442" s="176">
        <v>4</v>
      </c>
      <c r="Z442" s="176">
        <v>0</v>
      </c>
      <c r="AA442" s="176">
        <v>3</v>
      </c>
      <c r="AB442" s="176">
        <v>0</v>
      </c>
      <c r="AC442" s="176">
        <v>0</v>
      </c>
      <c r="AD442" s="176">
        <v>0</v>
      </c>
      <c r="AE442" s="176">
        <v>0</v>
      </c>
      <c r="AF442" s="176">
        <v>0</v>
      </c>
      <c r="AG442" s="176">
        <v>0</v>
      </c>
      <c r="AH442" s="176">
        <v>0</v>
      </c>
      <c r="AI442" s="176">
        <v>2</v>
      </c>
      <c r="AJ442" s="176">
        <v>0</v>
      </c>
      <c r="AK442" s="176">
        <v>3</v>
      </c>
      <c r="AL442" s="176">
        <v>1</v>
      </c>
      <c r="AM442" s="176">
        <v>0</v>
      </c>
      <c r="AN442" s="176">
        <v>0</v>
      </c>
      <c r="AO442" s="176">
        <v>0</v>
      </c>
      <c r="AP442" s="176">
        <v>0</v>
      </c>
      <c r="AQ442" s="176">
        <v>0</v>
      </c>
      <c r="AR442" s="176">
        <v>0</v>
      </c>
    </row>
    <row r="443" spans="1:44" x14ac:dyDescent="0.15">
      <c r="A443" s="171">
        <v>43285</v>
      </c>
      <c r="B443" s="172" t="s">
        <v>189</v>
      </c>
      <c r="C443" s="172" t="s">
        <v>165</v>
      </c>
      <c r="D443" s="172" t="s">
        <v>741</v>
      </c>
      <c r="E443" s="173" t="s">
        <v>732</v>
      </c>
      <c r="F443" s="176">
        <v>21</v>
      </c>
      <c r="G443" s="174">
        <v>0.52</v>
      </c>
      <c r="H443" s="174">
        <v>0</v>
      </c>
      <c r="I443" s="175">
        <v>72.900000000000006</v>
      </c>
      <c r="J443" s="175">
        <v>3.47</v>
      </c>
      <c r="K443" s="176">
        <v>0</v>
      </c>
      <c r="L443" s="176">
        <v>0</v>
      </c>
      <c r="M443" s="176">
        <v>1</v>
      </c>
      <c r="N443" s="176">
        <v>0</v>
      </c>
      <c r="O443" s="176">
        <v>0</v>
      </c>
      <c r="P443" s="176">
        <v>4</v>
      </c>
      <c r="Q443" s="176">
        <v>0</v>
      </c>
      <c r="R443" s="176">
        <v>1</v>
      </c>
      <c r="S443" s="176">
        <v>1</v>
      </c>
      <c r="T443" s="176">
        <v>2</v>
      </c>
      <c r="U443" s="176">
        <v>0</v>
      </c>
      <c r="V443" s="176">
        <v>0</v>
      </c>
      <c r="W443" s="176">
        <v>0</v>
      </c>
      <c r="X443" s="176">
        <v>0</v>
      </c>
      <c r="Y443" s="176">
        <v>6</v>
      </c>
      <c r="Z443" s="176">
        <v>0</v>
      </c>
      <c r="AA443" s="176">
        <v>0</v>
      </c>
      <c r="AB443" s="176">
        <v>0</v>
      </c>
      <c r="AC443" s="176">
        <v>0</v>
      </c>
      <c r="AD443" s="176">
        <v>0</v>
      </c>
      <c r="AE443" s="176">
        <v>0</v>
      </c>
      <c r="AF443" s="176">
        <v>0</v>
      </c>
      <c r="AG443" s="176">
        <v>0</v>
      </c>
      <c r="AH443" s="176">
        <v>0</v>
      </c>
      <c r="AI443" s="176">
        <v>4</v>
      </c>
      <c r="AJ443" s="176">
        <v>0</v>
      </c>
      <c r="AK443" s="176">
        <v>2</v>
      </c>
      <c r="AL443" s="176">
        <v>0</v>
      </c>
      <c r="AM443" s="176">
        <v>0</v>
      </c>
      <c r="AN443" s="176">
        <v>0</v>
      </c>
      <c r="AO443" s="176">
        <v>0</v>
      </c>
      <c r="AP443" s="176">
        <v>0</v>
      </c>
      <c r="AQ443" s="176">
        <v>0</v>
      </c>
      <c r="AR443" s="176">
        <v>0</v>
      </c>
    </row>
    <row r="444" spans="1:44" x14ac:dyDescent="0.15">
      <c r="A444" s="171">
        <v>43285</v>
      </c>
      <c r="B444" s="172" t="s">
        <v>222</v>
      </c>
      <c r="C444" s="172" t="s">
        <v>154</v>
      </c>
      <c r="D444" s="172" t="s">
        <v>756</v>
      </c>
      <c r="E444" s="173" t="s">
        <v>730</v>
      </c>
      <c r="F444" s="176">
        <v>20</v>
      </c>
      <c r="G444" s="174">
        <v>0.8</v>
      </c>
      <c r="H444" s="174">
        <v>0.25</v>
      </c>
      <c r="I444" s="175">
        <v>234.19</v>
      </c>
      <c r="J444" s="175">
        <v>11.71</v>
      </c>
      <c r="K444" s="176">
        <v>0</v>
      </c>
      <c r="L444" s="176">
        <v>0</v>
      </c>
      <c r="M444" s="176">
        <v>2</v>
      </c>
      <c r="N444" s="176">
        <v>2</v>
      </c>
      <c r="O444" s="176">
        <v>0</v>
      </c>
      <c r="P444" s="176">
        <v>0</v>
      </c>
      <c r="Q444" s="176">
        <v>0</v>
      </c>
      <c r="R444" s="176">
        <v>0</v>
      </c>
      <c r="S444" s="176">
        <v>0</v>
      </c>
      <c r="T444" s="176">
        <v>4</v>
      </c>
      <c r="U444" s="176">
        <v>0</v>
      </c>
      <c r="V444" s="176">
        <v>0</v>
      </c>
      <c r="W444" s="176">
        <v>2</v>
      </c>
      <c r="X444" s="176">
        <v>0</v>
      </c>
      <c r="Y444" s="176">
        <v>3</v>
      </c>
      <c r="Z444" s="176">
        <v>0</v>
      </c>
      <c r="AA444" s="176">
        <v>0</v>
      </c>
      <c r="AB444" s="176">
        <v>0</v>
      </c>
      <c r="AC444" s="176">
        <v>0</v>
      </c>
      <c r="AD444" s="176">
        <v>0</v>
      </c>
      <c r="AE444" s="176">
        <v>0</v>
      </c>
      <c r="AF444" s="176">
        <v>0</v>
      </c>
      <c r="AG444" s="176">
        <v>0</v>
      </c>
      <c r="AH444" s="176">
        <v>0</v>
      </c>
      <c r="AI444" s="176">
        <v>4</v>
      </c>
      <c r="AJ444" s="176">
        <v>0</v>
      </c>
      <c r="AK444" s="176">
        <v>1</v>
      </c>
      <c r="AL444" s="176">
        <v>0</v>
      </c>
      <c r="AM444" s="176">
        <v>0</v>
      </c>
      <c r="AN444" s="176">
        <v>0</v>
      </c>
      <c r="AO444" s="176">
        <v>0</v>
      </c>
      <c r="AP444" s="176">
        <v>2</v>
      </c>
      <c r="AQ444" s="176">
        <v>0</v>
      </c>
      <c r="AR444" s="176">
        <v>0</v>
      </c>
    </row>
    <row r="445" spans="1:44" x14ac:dyDescent="0.15">
      <c r="A445" s="171">
        <v>43285</v>
      </c>
      <c r="B445" s="172" t="s">
        <v>230</v>
      </c>
      <c r="C445" s="172" t="s">
        <v>145</v>
      </c>
      <c r="D445" s="172" t="s">
        <v>733</v>
      </c>
      <c r="E445" s="173" t="s">
        <v>732</v>
      </c>
      <c r="F445" s="176">
        <v>16</v>
      </c>
      <c r="G445" s="174">
        <v>0.5</v>
      </c>
      <c r="H445" s="174">
        <v>0</v>
      </c>
      <c r="I445" s="175">
        <v>291.16000000000003</v>
      </c>
      <c r="J445" s="175">
        <v>18.2</v>
      </c>
      <c r="K445" s="176">
        <v>0</v>
      </c>
      <c r="L445" s="176">
        <v>0</v>
      </c>
      <c r="M445" s="176">
        <v>1</v>
      </c>
      <c r="N445" s="176">
        <v>0</v>
      </c>
      <c r="O445" s="176">
        <v>0</v>
      </c>
      <c r="P445" s="176">
        <v>1</v>
      </c>
      <c r="Q445" s="176">
        <v>0</v>
      </c>
      <c r="R445" s="176">
        <v>0</v>
      </c>
      <c r="S445" s="176">
        <v>0</v>
      </c>
      <c r="T445" s="176">
        <v>5</v>
      </c>
      <c r="U445" s="176">
        <v>0</v>
      </c>
      <c r="V445" s="176">
        <v>0</v>
      </c>
      <c r="W445" s="176">
        <v>0</v>
      </c>
      <c r="X445" s="176">
        <v>0</v>
      </c>
      <c r="Y445" s="176">
        <v>5</v>
      </c>
      <c r="Z445" s="176">
        <v>0</v>
      </c>
      <c r="AA445" s="176">
        <v>1</v>
      </c>
      <c r="AB445" s="176">
        <v>0</v>
      </c>
      <c r="AC445" s="176">
        <v>0</v>
      </c>
      <c r="AD445" s="176">
        <v>0</v>
      </c>
      <c r="AE445" s="176">
        <v>0</v>
      </c>
      <c r="AF445" s="176">
        <v>0</v>
      </c>
      <c r="AG445" s="176">
        <v>0</v>
      </c>
      <c r="AH445" s="176">
        <v>0</v>
      </c>
      <c r="AI445" s="176">
        <v>0</v>
      </c>
      <c r="AJ445" s="176">
        <v>0</v>
      </c>
      <c r="AK445" s="176">
        <v>0</v>
      </c>
      <c r="AL445" s="176">
        <v>0</v>
      </c>
      <c r="AM445" s="176">
        <v>0</v>
      </c>
      <c r="AN445" s="176">
        <v>0</v>
      </c>
      <c r="AO445" s="176">
        <v>0</v>
      </c>
      <c r="AP445" s="176">
        <v>3</v>
      </c>
      <c r="AQ445" s="176">
        <v>0</v>
      </c>
      <c r="AR445" s="176">
        <v>0</v>
      </c>
    </row>
    <row r="446" spans="1:44" x14ac:dyDescent="0.15">
      <c r="A446" s="171">
        <v>43285</v>
      </c>
      <c r="B446" s="172" t="s">
        <v>212</v>
      </c>
      <c r="C446" s="172" t="s">
        <v>93</v>
      </c>
      <c r="D446" s="172" t="s">
        <v>740</v>
      </c>
      <c r="E446" s="173" t="s">
        <v>732</v>
      </c>
      <c r="F446" s="176">
        <v>23</v>
      </c>
      <c r="G446" s="174">
        <v>0.39</v>
      </c>
      <c r="H446" s="174">
        <v>0</v>
      </c>
      <c r="I446" s="175">
        <v>246.37</v>
      </c>
      <c r="J446" s="175">
        <v>10.71</v>
      </c>
      <c r="K446" s="176">
        <v>0</v>
      </c>
      <c r="L446" s="176">
        <v>0</v>
      </c>
      <c r="M446" s="176">
        <v>3</v>
      </c>
      <c r="N446" s="176">
        <v>3</v>
      </c>
      <c r="O446" s="176">
        <v>0</v>
      </c>
      <c r="P446" s="176">
        <v>0</v>
      </c>
      <c r="Q446" s="176">
        <v>0</v>
      </c>
      <c r="R446" s="176">
        <v>1</v>
      </c>
      <c r="S446" s="176">
        <v>0</v>
      </c>
      <c r="T446" s="176">
        <v>6</v>
      </c>
      <c r="U446" s="176">
        <v>0</v>
      </c>
      <c r="V446" s="176">
        <v>0</v>
      </c>
      <c r="W446" s="176">
        <v>0</v>
      </c>
      <c r="X446" s="176">
        <v>0</v>
      </c>
      <c r="Y446" s="176">
        <v>2</v>
      </c>
      <c r="Z446" s="176">
        <v>0</v>
      </c>
      <c r="AA446" s="176">
        <v>0</v>
      </c>
      <c r="AB446" s="176">
        <v>0</v>
      </c>
      <c r="AC446" s="176">
        <v>0</v>
      </c>
      <c r="AD446" s="176">
        <v>0</v>
      </c>
      <c r="AE446" s="176">
        <v>0</v>
      </c>
      <c r="AF446" s="176">
        <v>0</v>
      </c>
      <c r="AG446" s="176">
        <v>0</v>
      </c>
      <c r="AH446" s="176">
        <v>0</v>
      </c>
      <c r="AI446" s="176">
        <v>6</v>
      </c>
      <c r="AJ446" s="176">
        <v>0</v>
      </c>
      <c r="AK446" s="176">
        <v>0</v>
      </c>
      <c r="AL446" s="176">
        <v>0</v>
      </c>
      <c r="AM446" s="176">
        <v>0</v>
      </c>
      <c r="AN446" s="176">
        <v>0</v>
      </c>
      <c r="AO446" s="176">
        <v>0</v>
      </c>
      <c r="AP446" s="176">
        <v>2</v>
      </c>
      <c r="AQ446" s="176">
        <v>0</v>
      </c>
      <c r="AR446" s="176">
        <v>0</v>
      </c>
    </row>
    <row r="447" spans="1:44" x14ac:dyDescent="0.15">
      <c r="A447" s="171">
        <v>43285</v>
      </c>
      <c r="B447" s="172" t="s">
        <v>258</v>
      </c>
      <c r="C447" s="172" t="s">
        <v>137</v>
      </c>
      <c r="D447" s="172" t="s">
        <v>752</v>
      </c>
      <c r="E447" s="173" t="s">
        <v>793</v>
      </c>
      <c r="F447" s="176">
        <v>11</v>
      </c>
      <c r="G447" s="174">
        <v>0.91</v>
      </c>
      <c r="H447" s="174">
        <v>0.1</v>
      </c>
      <c r="I447" s="175">
        <v>65.87</v>
      </c>
      <c r="J447" s="175">
        <v>5.99</v>
      </c>
      <c r="K447" s="176">
        <v>0</v>
      </c>
      <c r="L447" s="176">
        <v>0</v>
      </c>
      <c r="M447" s="176">
        <v>0</v>
      </c>
      <c r="N447" s="176">
        <v>2</v>
      </c>
      <c r="O447" s="176">
        <v>0</v>
      </c>
      <c r="P447" s="176">
        <v>1</v>
      </c>
      <c r="Q447" s="176">
        <v>0</v>
      </c>
      <c r="R447" s="176">
        <v>0</v>
      </c>
      <c r="S447" s="176">
        <v>0</v>
      </c>
      <c r="T447" s="176">
        <v>2</v>
      </c>
      <c r="U447" s="176">
        <v>0</v>
      </c>
      <c r="V447" s="176">
        <v>0</v>
      </c>
      <c r="W447" s="176">
        <v>0</v>
      </c>
      <c r="X447" s="176">
        <v>0</v>
      </c>
      <c r="Y447" s="176">
        <v>1</v>
      </c>
      <c r="Z447" s="176">
        <v>0</v>
      </c>
      <c r="AA447" s="176">
        <v>0</v>
      </c>
      <c r="AB447" s="176">
        <v>0</v>
      </c>
      <c r="AC447" s="176">
        <v>0</v>
      </c>
      <c r="AD447" s="176">
        <v>0</v>
      </c>
      <c r="AE447" s="176">
        <v>0</v>
      </c>
      <c r="AF447" s="176">
        <v>0</v>
      </c>
      <c r="AG447" s="176">
        <v>0</v>
      </c>
      <c r="AH447" s="176">
        <v>0</v>
      </c>
      <c r="AI447" s="176">
        <v>4</v>
      </c>
      <c r="AJ447" s="176">
        <v>0</v>
      </c>
      <c r="AK447" s="176">
        <v>0</v>
      </c>
      <c r="AL447" s="176">
        <v>0</v>
      </c>
      <c r="AM447" s="176">
        <v>0</v>
      </c>
      <c r="AN447" s="176">
        <v>0</v>
      </c>
      <c r="AO447" s="176">
        <v>0</v>
      </c>
      <c r="AP447" s="176">
        <v>1</v>
      </c>
      <c r="AQ447" s="176">
        <v>0</v>
      </c>
      <c r="AR447" s="176">
        <v>0</v>
      </c>
    </row>
    <row r="448" spans="1:44" x14ac:dyDescent="0.15">
      <c r="A448" s="171">
        <v>43285</v>
      </c>
      <c r="B448" s="172" t="s">
        <v>747</v>
      </c>
      <c r="C448" s="172" t="s">
        <v>748</v>
      </c>
      <c r="D448" s="172" t="s">
        <v>737</v>
      </c>
      <c r="E448" s="173" t="s">
        <v>46</v>
      </c>
      <c r="F448" s="176">
        <v>0</v>
      </c>
      <c r="G448" s="174">
        <v>0</v>
      </c>
      <c r="H448" s="174">
        <v>0</v>
      </c>
      <c r="I448" s="175">
        <v>0</v>
      </c>
      <c r="J448" s="175">
        <v>0</v>
      </c>
      <c r="K448" s="176">
        <v>0</v>
      </c>
      <c r="L448" s="176">
        <v>0</v>
      </c>
      <c r="M448" s="176">
        <v>0</v>
      </c>
      <c r="N448" s="176">
        <v>0</v>
      </c>
      <c r="O448" s="176">
        <v>0</v>
      </c>
      <c r="P448" s="176">
        <v>0</v>
      </c>
      <c r="Q448" s="176">
        <v>0</v>
      </c>
      <c r="R448" s="176">
        <v>0</v>
      </c>
      <c r="S448" s="176">
        <v>0</v>
      </c>
      <c r="T448" s="176">
        <v>0</v>
      </c>
      <c r="U448" s="176">
        <v>0</v>
      </c>
      <c r="V448" s="176">
        <v>0</v>
      </c>
      <c r="W448" s="176">
        <v>0</v>
      </c>
      <c r="X448" s="176">
        <v>0</v>
      </c>
      <c r="Y448" s="176">
        <v>0</v>
      </c>
      <c r="Z448" s="176">
        <v>0</v>
      </c>
      <c r="AA448" s="176">
        <v>0</v>
      </c>
      <c r="AB448" s="176">
        <v>0</v>
      </c>
      <c r="AC448" s="176">
        <v>0</v>
      </c>
      <c r="AD448" s="176">
        <v>0</v>
      </c>
      <c r="AE448" s="176">
        <v>0</v>
      </c>
      <c r="AF448" s="176">
        <v>0</v>
      </c>
      <c r="AG448" s="176">
        <v>0</v>
      </c>
      <c r="AH448" s="176">
        <v>0</v>
      </c>
      <c r="AI448" s="176">
        <v>0</v>
      </c>
      <c r="AJ448" s="176">
        <v>0</v>
      </c>
      <c r="AK448" s="176">
        <v>0</v>
      </c>
      <c r="AL448" s="176">
        <v>0</v>
      </c>
      <c r="AM448" s="176">
        <v>0</v>
      </c>
      <c r="AN448" s="176">
        <v>0</v>
      </c>
      <c r="AO448" s="176">
        <v>0</v>
      </c>
      <c r="AP448" s="176">
        <v>0</v>
      </c>
      <c r="AQ448" s="176">
        <v>0</v>
      </c>
      <c r="AR448" s="176">
        <v>0</v>
      </c>
    </row>
    <row r="449" spans="1:44" x14ac:dyDescent="0.15">
      <c r="A449" s="171">
        <v>43285</v>
      </c>
      <c r="B449" s="172" t="s">
        <v>767</v>
      </c>
      <c r="C449" s="172" t="s">
        <v>768</v>
      </c>
      <c r="D449" s="172" t="s">
        <v>737</v>
      </c>
      <c r="E449" s="173" t="s">
        <v>46</v>
      </c>
      <c r="F449" s="176">
        <v>0</v>
      </c>
      <c r="G449" s="174">
        <v>0</v>
      </c>
      <c r="H449" s="174">
        <v>0</v>
      </c>
      <c r="I449" s="175">
        <v>0</v>
      </c>
      <c r="J449" s="175">
        <v>0</v>
      </c>
      <c r="K449" s="176">
        <v>0</v>
      </c>
      <c r="L449" s="176">
        <v>0</v>
      </c>
      <c r="M449" s="176">
        <v>0</v>
      </c>
      <c r="N449" s="176">
        <v>0</v>
      </c>
      <c r="O449" s="176">
        <v>0</v>
      </c>
      <c r="P449" s="176">
        <v>0</v>
      </c>
      <c r="Q449" s="176">
        <v>0</v>
      </c>
      <c r="R449" s="176">
        <v>0</v>
      </c>
      <c r="S449" s="176">
        <v>0</v>
      </c>
      <c r="T449" s="176">
        <v>0</v>
      </c>
      <c r="U449" s="176">
        <v>0</v>
      </c>
      <c r="V449" s="176">
        <v>0</v>
      </c>
      <c r="W449" s="176">
        <v>0</v>
      </c>
      <c r="X449" s="176">
        <v>0</v>
      </c>
      <c r="Y449" s="176">
        <v>0</v>
      </c>
      <c r="Z449" s="176">
        <v>0</v>
      </c>
      <c r="AA449" s="176">
        <v>0</v>
      </c>
      <c r="AB449" s="176">
        <v>0</v>
      </c>
      <c r="AC449" s="176">
        <v>0</v>
      </c>
      <c r="AD449" s="176">
        <v>0</v>
      </c>
      <c r="AE449" s="176">
        <v>0</v>
      </c>
      <c r="AF449" s="176">
        <v>0</v>
      </c>
      <c r="AG449" s="176">
        <v>0</v>
      </c>
      <c r="AH449" s="176">
        <v>0</v>
      </c>
      <c r="AI449" s="176">
        <v>0</v>
      </c>
      <c r="AJ449" s="176">
        <v>0</v>
      </c>
      <c r="AK449" s="176">
        <v>0</v>
      </c>
      <c r="AL449" s="176">
        <v>0</v>
      </c>
      <c r="AM449" s="176">
        <v>0</v>
      </c>
      <c r="AN449" s="176">
        <v>0</v>
      </c>
      <c r="AO449" s="176">
        <v>0</v>
      </c>
      <c r="AP449" s="176">
        <v>0</v>
      </c>
      <c r="AQ449" s="176">
        <v>0</v>
      </c>
      <c r="AR449" s="176">
        <v>0</v>
      </c>
    </row>
    <row r="450" spans="1:44" x14ac:dyDescent="0.15">
      <c r="A450" s="171">
        <v>43285</v>
      </c>
      <c r="B450" s="172" t="s">
        <v>193</v>
      </c>
      <c r="C450" s="172" t="s">
        <v>100</v>
      </c>
      <c r="D450" s="172" t="s">
        <v>749</v>
      </c>
      <c r="E450" s="173" t="s">
        <v>46</v>
      </c>
      <c r="F450" s="176">
        <v>0</v>
      </c>
      <c r="G450" s="174">
        <v>0</v>
      </c>
      <c r="H450" s="174">
        <v>0</v>
      </c>
      <c r="I450" s="175">
        <v>0</v>
      </c>
      <c r="J450" s="175">
        <v>0</v>
      </c>
      <c r="K450" s="176">
        <v>0</v>
      </c>
      <c r="L450" s="176">
        <v>0</v>
      </c>
      <c r="M450" s="176">
        <v>0</v>
      </c>
      <c r="N450" s="176">
        <v>0</v>
      </c>
      <c r="O450" s="176">
        <v>0</v>
      </c>
      <c r="P450" s="176">
        <v>0</v>
      </c>
      <c r="Q450" s="176">
        <v>0</v>
      </c>
      <c r="R450" s="176">
        <v>0</v>
      </c>
      <c r="S450" s="176">
        <v>0</v>
      </c>
      <c r="T450" s="176">
        <v>0</v>
      </c>
      <c r="U450" s="176">
        <v>0</v>
      </c>
      <c r="V450" s="176">
        <v>0</v>
      </c>
      <c r="W450" s="176">
        <v>0</v>
      </c>
      <c r="X450" s="176">
        <v>0</v>
      </c>
      <c r="Y450" s="176">
        <v>0</v>
      </c>
      <c r="Z450" s="176">
        <v>0</v>
      </c>
      <c r="AA450" s="176">
        <v>0</v>
      </c>
      <c r="AB450" s="176">
        <v>0</v>
      </c>
      <c r="AC450" s="176">
        <v>0</v>
      </c>
      <c r="AD450" s="176">
        <v>0</v>
      </c>
      <c r="AE450" s="176">
        <v>0</v>
      </c>
      <c r="AF450" s="176">
        <v>0</v>
      </c>
      <c r="AG450" s="176">
        <v>0</v>
      </c>
      <c r="AH450" s="176">
        <v>0</v>
      </c>
      <c r="AI450" s="176">
        <v>0</v>
      </c>
      <c r="AJ450" s="176">
        <v>0</v>
      </c>
      <c r="AK450" s="176">
        <v>0</v>
      </c>
      <c r="AL450" s="176">
        <v>0</v>
      </c>
      <c r="AM450" s="176">
        <v>0</v>
      </c>
      <c r="AN450" s="176">
        <v>0</v>
      </c>
      <c r="AO450" s="176">
        <v>0</v>
      </c>
      <c r="AP450" s="176">
        <v>0</v>
      </c>
      <c r="AQ450" s="176">
        <v>0</v>
      </c>
      <c r="AR450" s="176">
        <v>0</v>
      </c>
    </row>
    <row r="451" spans="1:44" x14ac:dyDescent="0.15">
      <c r="A451" s="171">
        <v>43285</v>
      </c>
      <c r="B451" s="172" t="s">
        <v>203</v>
      </c>
      <c r="C451" s="172" t="s">
        <v>144</v>
      </c>
      <c r="D451" s="172" t="s">
        <v>766</v>
      </c>
      <c r="E451" s="173" t="s">
        <v>732</v>
      </c>
      <c r="F451" s="176">
        <v>17</v>
      </c>
      <c r="G451" s="174">
        <v>0.88</v>
      </c>
      <c r="H451" s="174">
        <v>7.0000000000000007E-2</v>
      </c>
      <c r="I451" s="175">
        <v>239.22</v>
      </c>
      <c r="J451" s="175">
        <v>14.07</v>
      </c>
      <c r="K451" s="176">
        <v>0</v>
      </c>
      <c r="L451" s="176">
        <v>0</v>
      </c>
      <c r="M451" s="176">
        <v>1</v>
      </c>
      <c r="N451" s="176">
        <v>0</v>
      </c>
      <c r="O451" s="176">
        <v>0</v>
      </c>
      <c r="P451" s="176">
        <v>0</v>
      </c>
      <c r="Q451" s="176">
        <v>0</v>
      </c>
      <c r="R451" s="176">
        <v>0</v>
      </c>
      <c r="S451" s="176">
        <v>0</v>
      </c>
      <c r="T451" s="176">
        <v>4</v>
      </c>
      <c r="U451" s="176">
        <v>0</v>
      </c>
      <c r="V451" s="176">
        <v>0</v>
      </c>
      <c r="W451" s="176">
        <v>0</v>
      </c>
      <c r="X451" s="176">
        <v>0</v>
      </c>
      <c r="Y451" s="176">
        <v>4</v>
      </c>
      <c r="Z451" s="176">
        <v>0</v>
      </c>
      <c r="AA451" s="176">
        <v>1</v>
      </c>
      <c r="AB451" s="176">
        <v>0</v>
      </c>
      <c r="AC451" s="176">
        <v>0</v>
      </c>
      <c r="AD451" s="176">
        <v>0</v>
      </c>
      <c r="AE451" s="176">
        <v>0</v>
      </c>
      <c r="AF451" s="176">
        <v>0</v>
      </c>
      <c r="AG451" s="176">
        <v>0</v>
      </c>
      <c r="AH451" s="176">
        <v>0</v>
      </c>
      <c r="AI451" s="176">
        <v>3</v>
      </c>
      <c r="AJ451" s="176">
        <v>0</v>
      </c>
      <c r="AK451" s="176">
        <v>0</v>
      </c>
      <c r="AL451" s="176">
        <v>0</v>
      </c>
      <c r="AM451" s="176">
        <v>0</v>
      </c>
      <c r="AN451" s="176">
        <v>0</v>
      </c>
      <c r="AO451" s="176">
        <v>0</v>
      </c>
      <c r="AP451" s="176">
        <v>4</v>
      </c>
      <c r="AQ451" s="176">
        <v>0</v>
      </c>
      <c r="AR451" s="176">
        <v>0</v>
      </c>
    </row>
    <row r="452" spans="1:44" x14ac:dyDescent="0.15">
      <c r="A452" s="171">
        <v>43285</v>
      </c>
      <c r="B452" s="172" t="s">
        <v>187</v>
      </c>
      <c r="C452" s="172" t="s">
        <v>95</v>
      </c>
      <c r="D452" s="172" t="s">
        <v>734</v>
      </c>
      <c r="E452" s="173" t="s">
        <v>732</v>
      </c>
      <c r="F452" s="176">
        <v>17</v>
      </c>
      <c r="G452" s="174">
        <v>0.88</v>
      </c>
      <c r="H452" s="174">
        <v>0.2</v>
      </c>
      <c r="I452" s="175">
        <v>208.79</v>
      </c>
      <c r="J452" s="175">
        <v>12.28</v>
      </c>
      <c r="K452" s="176">
        <v>0</v>
      </c>
      <c r="L452" s="176">
        <v>0</v>
      </c>
      <c r="M452" s="176">
        <v>0</v>
      </c>
      <c r="N452" s="176">
        <v>1</v>
      </c>
      <c r="O452" s="176">
        <v>0</v>
      </c>
      <c r="P452" s="176">
        <v>0</v>
      </c>
      <c r="Q452" s="176">
        <v>0</v>
      </c>
      <c r="R452" s="176">
        <v>0</v>
      </c>
      <c r="S452" s="176">
        <v>0</v>
      </c>
      <c r="T452" s="176">
        <v>4</v>
      </c>
      <c r="U452" s="176">
        <v>0</v>
      </c>
      <c r="V452" s="176">
        <v>0</v>
      </c>
      <c r="W452" s="176">
        <v>0</v>
      </c>
      <c r="X452" s="176">
        <v>0</v>
      </c>
      <c r="Y452" s="176">
        <v>5</v>
      </c>
      <c r="Z452" s="176">
        <v>0</v>
      </c>
      <c r="AA452" s="176">
        <v>2</v>
      </c>
      <c r="AB452" s="176">
        <v>0</v>
      </c>
      <c r="AC452" s="176">
        <v>0</v>
      </c>
      <c r="AD452" s="176">
        <v>0</v>
      </c>
      <c r="AE452" s="176">
        <v>0</v>
      </c>
      <c r="AF452" s="176">
        <v>0</v>
      </c>
      <c r="AG452" s="176">
        <v>0</v>
      </c>
      <c r="AH452" s="176">
        <v>0</v>
      </c>
      <c r="AI452" s="176">
        <v>1</v>
      </c>
      <c r="AJ452" s="176">
        <v>0</v>
      </c>
      <c r="AK452" s="176">
        <v>1</v>
      </c>
      <c r="AL452" s="176">
        <v>0</v>
      </c>
      <c r="AM452" s="176">
        <v>0</v>
      </c>
      <c r="AN452" s="176">
        <v>0</v>
      </c>
      <c r="AO452" s="176">
        <v>0</v>
      </c>
      <c r="AP452" s="176">
        <v>3</v>
      </c>
      <c r="AQ452" s="176">
        <v>0</v>
      </c>
      <c r="AR452" s="176">
        <v>0</v>
      </c>
    </row>
    <row r="453" spans="1:44" x14ac:dyDescent="0.15">
      <c r="A453" s="171">
        <v>43285</v>
      </c>
      <c r="B453" s="172" t="s">
        <v>322</v>
      </c>
      <c r="C453" s="172" t="s">
        <v>323</v>
      </c>
      <c r="D453" s="172" t="s">
        <v>745</v>
      </c>
      <c r="E453" s="173" t="s">
        <v>746</v>
      </c>
      <c r="F453" s="176">
        <v>0</v>
      </c>
      <c r="G453" s="174">
        <v>0</v>
      </c>
      <c r="H453" s="174">
        <v>0</v>
      </c>
      <c r="I453" s="175">
        <v>0</v>
      </c>
      <c r="J453" s="175">
        <v>0</v>
      </c>
      <c r="K453" s="176">
        <v>0</v>
      </c>
      <c r="L453" s="176">
        <v>0</v>
      </c>
      <c r="M453" s="176">
        <v>0</v>
      </c>
      <c r="N453" s="176">
        <v>0</v>
      </c>
      <c r="O453" s="176">
        <v>0</v>
      </c>
      <c r="P453" s="176">
        <v>0</v>
      </c>
      <c r="Q453" s="176">
        <v>0</v>
      </c>
      <c r="R453" s="176">
        <v>0</v>
      </c>
      <c r="S453" s="176">
        <v>0</v>
      </c>
      <c r="T453" s="176">
        <v>0</v>
      </c>
      <c r="U453" s="176">
        <v>0</v>
      </c>
      <c r="V453" s="176">
        <v>0</v>
      </c>
      <c r="W453" s="176">
        <v>0</v>
      </c>
      <c r="X453" s="176">
        <v>0</v>
      </c>
      <c r="Y453" s="176">
        <v>0</v>
      </c>
      <c r="Z453" s="176">
        <v>0</v>
      </c>
      <c r="AA453" s="176">
        <v>0</v>
      </c>
      <c r="AB453" s="176">
        <v>0</v>
      </c>
      <c r="AC453" s="176">
        <v>0</v>
      </c>
      <c r="AD453" s="176">
        <v>0</v>
      </c>
      <c r="AE453" s="176">
        <v>0</v>
      </c>
      <c r="AF453" s="176">
        <v>0</v>
      </c>
      <c r="AG453" s="176">
        <v>0</v>
      </c>
      <c r="AH453" s="176">
        <v>0</v>
      </c>
      <c r="AI453" s="176">
        <v>0</v>
      </c>
      <c r="AJ453" s="176">
        <v>0</v>
      </c>
      <c r="AK453" s="176">
        <v>0</v>
      </c>
      <c r="AL453" s="176">
        <v>0</v>
      </c>
      <c r="AM453" s="176">
        <v>0</v>
      </c>
      <c r="AN453" s="176">
        <v>0</v>
      </c>
      <c r="AO453" s="176">
        <v>0</v>
      </c>
      <c r="AP453" s="176">
        <v>0</v>
      </c>
      <c r="AQ453" s="176">
        <v>0</v>
      </c>
      <c r="AR453" s="176">
        <v>0</v>
      </c>
    </row>
    <row r="454" spans="1:44" x14ac:dyDescent="0.15">
      <c r="A454" s="171">
        <v>43285</v>
      </c>
      <c r="B454" s="172" t="s">
        <v>213</v>
      </c>
      <c r="C454" s="172" t="s">
        <v>124</v>
      </c>
      <c r="D454" s="172" t="s">
        <v>738</v>
      </c>
      <c r="E454" s="173" t="s">
        <v>732</v>
      </c>
      <c r="F454" s="176">
        <v>19</v>
      </c>
      <c r="G454" s="174">
        <v>0.74</v>
      </c>
      <c r="H454" s="174">
        <v>0</v>
      </c>
      <c r="I454" s="175">
        <v>187.18</v>
      </c>
      <c r="J454" s="175">
        <v>9.85</v>
      </c>
      <c r="K454" s="176">
        <v>0</v>
      </c>
      <c r="L454" s="176">
        <v>0</v>
      </c>
      <c r="M454" s="176">
        <v>2</v>
      </c>
      <c r="N454" s="176">
        <v>3</v>
      </c>
      <c r="O454" s="176">
        <v>0</v>
      </c>
      <c r="P454" s="176">
        <v>1</v>
      </c>
      <c r="Q454" s="176">
        <v>0</v>
      </c>
      <c r="R454" s="176">
        <v>0</v>
      </c>
      <c r="S454" s="176">
        <v>0</v>
      </c>
      <c r="T454" s="176">
        <v>6</v>
      </c>
      <c r="U454" s="176">
        <v>0</v>
      </c>
      <c r="V454" s="176">
        <v>0</v>
      </c>
      <c r="W454" s="176">
        <v>1</v>
      </c>
      <c r="X454" s="176">
        <v>0</v>
      </c>
      <c r="Y454" s="176">
        <v>2</v>
      </c>
      <c r="Z454" s="176">
        <v>0</v>
      </c>
      <c r="AA454" s="176">
        <v>0</v>
      </c>
      <c r="AB454" s="176">
        <v>0</v>
      </c>
      <c r="AC454" s="176">
        <v>0</v>
      </c>
      <c r="AD454" s="176">
        <v>0</v>
      </c>
      <c r="AE454" s="176">
        <v>0</v>
      </c>
      <c r="AF454" s="176">
        <v>0</v>
      </c>
      <c r="AG454" s="176">
        <v>0</v>
      </c>
      <c r="AH454" s="176">
        <v>0</v>
      </c>
      <c r="AI454" s="176">
        <v>2</v>
      </c>
      <c r="AJ454" s="176">
        <v>0</v>
      </c>
      <c r="AK454" s="176">
        <v>1</v>
      </c>
      <c r="AL454" s="176">
        <v>1</v>
      </c>
      <c r="AM454" s="176">
        <v>0</v>
      </c>
      <c r="AN454" s="176">
        <v>0</v>
      </c>
      <c r="AO454" s="176">
        <v>0</v>
      </c>
      <c r="AP454" s="176">
        <v>0</v>
      </c>
      <c r="AQ454" s="176">
        <v>0</v>
      </c>
      <c r="AR454" s="176">
        <v>0</v>
      </c>
    </row>
    <row r="455" spans="1:44" x14ac:dyDescent="0.15">
      <c r="A455" s="171">
        <v>43285</v>
      </c>
      <c r="B455" s="172" t="s">
        <v>179</v>
      </c>
      <c r="C455" s="172" t="s">
        <v>164</v>
      </c>
      <c r="D455" s="172" t="s">
        <v>756</v>
      </c>
      <c r="E455" s="173" t="s">
        <v>761</v>
      </c>
      <c r="F455" s="176">
        <v>23</v>
      </c>
      <c r="G455" s="174">
        <v>0.91</v>
      </c>
      <c r="H455" s="174">
        <v>0</v>
      </c>
      <c r="I455" s="175">
        <v>47.1</v>
      </c>
      <c r="J455" s="175">
        <v>2.0499999999999998</v>
      </c>
      <c r="K455" s="176">
        <v>0</v>
      </c>
      <c r="L455" s="176">
        <v>0</v>
      </c>
      <c r="M455" s="176">
        <v>1</v>
      </c>
      <c r="N455" s="176">
        <v>4</v>
      </c>
      <c r="O455" s="176">
        <v>0</v>
      </c>
      <c r="P455" s="176">
        <v>0</v>
      </c>
      <c r="Q455" s="176">
        <v>0</v>
      </c>
      <c r="R455" s="176">
        <v>1</v>
      </c>
      <c r="S455" s="176">
        <v>0</v>
      </c>
      <c r="T455" s="176">
        <v>4</v>
      </c>
      <c r="U455" s="176">
        <v>0</v>
      </c>
      <c r="V455" s="176">
        <v>0</v>
      </c>
      <c r="W455" s="176">
        <v>0</v>
      </c>
      <c r="X455" s="176">
        <v>0</v>
      </c>
      <c r="Y455" s="176">
        <v>2</v>
      </c>
      <c r="Z455" s="176">
        <v>0</v>
      </c>
      <c r="AA455" s="176">
        <v>0</v>
      </c>
      <c r="AB455" s="176">
        <v>0</v>
      </c>
      <c r="AC455" s="176">
        <v>0</v>
      </c>
      <c r="AD455" s="176">
        <v>0</v>
      </c>
      <c r="AE455" s="176">
        <v>0</v>
      </c>
      <c r="AF455" s="176">
        <v>0</v>
      </c>
      <c r="AG455" s="176">
        <v>0</v>
      </c>
      <c r="AH455" s="176">
        <v>0</v>
      </c>
      <c r="AI455" s="176">
        <v>6</v>
      </c>
      <c r="AJ455" s="176">
        <v>0</v>
      </c>
      <c r="AK455" s="176">
        <v>4</v>
      </c>
      <c r="AL455" s="176">
        <v>0</v>
      </c>
      <c r="AM455" s="176">
        <v>0</v>
      </c>
      <c r="AN455" s="176">
        <v>0</v>
      </c>
      <c r="AO455" s="176">
        <v>0</v>
      </c>
      <c r="AP455" s="176">
        <v>1</v>
      </c>
      <c r="AQ455" s="176">
        <v>0</v>
      </c>
      <c r="AR455" s="176">
        <v>0</v>
      </c>
    </row>
    <row r="456" spans="1:44" x14ac:dyDescent="0.15">
      <c r="A456" s="171">
        <v>43285</v>
      </c>
      <c r="B456" s="172" t="s">
        <v>194</v>
      </c>
      <c r="C456" s="172" t="s">
        <v>121</v>
      </c>
      <c r="D456" s="172" t="s">
        <v>753</v>
      </c>
      <c r="E456" s="173" t="s">
        <v>732</v>
      </c>
      <c r="F456" s="176">
        <v>23</v>
      </c>
      <c r="G456" s="174">
        <v>0.43</v>
      </c>
      <c r="H456" s="174">
        <v>0.1</v>
      </c>
      <c r="I456" s="175">
        <v>313.60000000000002</v>
      </c>
      <c r="J456" s="175">
        <v>13.63</v>
      </c>
      <c r="K456" s="176">
        <v>0</v>
      </c>
      <c r="L456" s="176">
        <v>0</v>
      </c>
      <c r="M456" s="176">
        <v>1</v>
      </c>
      <c r="N456" s="176">
        <v>1</v>
      </c>
      <c r="O456" s="176">
        <v>0</v>
      </c>
      <c r="P456" s="176">
        <v>1</v>
      </c>
      <c r="Q456" s="176">
        <v>0</v>
      </c>
      <c r="R456" s="176">
        <v>1</v>
      </c>
      <c r="S456" s="176">
        <v>0</v>
      </c>
      <c r="T456" s="176">
        <v>4</v>
      </c>
      <c r="U456" s="176">
        <v>0</v>
      </c>
      <c r="V456" s="176">
        <v>0</v>
      </c>
      <c r="W456" s="176">
        <v>0</v>
      </c>
      <c r="X456" s="176">
        <v>0</v>
      </c>
      <c r="Y456" s="176">
        <v>3</v>
      </c>
      <c r="Z456" s="176">
        <v>0</v>
      </c>
      <c r="AA456" s="176">
        <v>2</v>
      </c>
      <c r="AB456" s="176">
        <v>0</v>
      </c>
      <c r="AC456" s="176">
        <v>0</v>
      </c>
      <c r="AD456" s="176">
        <v>0</v>
      </c>
      <c r="AE456" s="176">
        <v>0</v>
      </c>
      <c r="AF456" s="176">
        <v>0</v>
      </c>
      <c r="AG456" s="176">
        <v>0</v>
      </c>
      <c r="AH456" s="176">
        <v>0</v>
      </c>
      <c r="AI456" s="176">
        <v>2</v>
      </c>
      <c r="AJ456" s="176">
        <v>1</v>
      </c>
      <c r="AK456" s="176">
        <v>3</v>
      </c>
      <c r="AL456" s="176">
        <v>0</v>
      </c>
      <c r="AM456" s="176">
        <v>0</v>
      </c>
      <c r="AN456" s="176">
        <v>0</v>
      </c>
      <c r="AO456" s="176">
        <v>0</v>
      </c>
      <c r="AP456" s="176">
        <v>4</v>
      </c>
      <c r="AQ456" s="176">
        <v>0</v>
      </c>
      <c r="AR456" s="176">
        <v>0</v>
      </c>
    </row>
    <row r="457" spans="1:44" x14ac:dyDescent="0.15">
      <c r="A457" s="171">
        <v>43285</v>
      </c>
      <c r="B457" s="172" t="s">
        <v>200</v>
      </c>
      <c r="C457" s="172" t="s">
        <v>149</v>
      </c>
      <c r="D457" s="172" t="s">
        <v>740</v>
      </c>
      <c r="E457" s="173" t="s">
        <v>739</v>
      </c>
      <c r="F457" s="176">
        <v>20</v>
      </c>
      <c r="G457" s="174">
        <v>0.95</v>
      </c>
      <c r="H457" s="174">
        <v>0.05</v>
      </c>
      <c r="I457" s="175">
        <v>228.91</v>
      </c>
      <c r="J457" s="175">
        <v>11.45</v>
      </c>
      <c r="K457" s="176">
        <v>0</v>
      </c>
      <c r="L457" s="176">
        <v>0</v>
      </c>
      <c r="M457" s="176">
        <v>1</v>
      </c>
      <c r="N457" s="176">
        <v>0</v>
      </c>
      <c r="O457" s="176">
        <v>0</v>
      </c>
      <c r="P457" s="176">
        <v>0</v>
      </c>
      <c r="Q457" s="176">
        <v>0</v>
      </c>
      <c r="R457" s="176">
        <v>0</v>
      </c>
      <c r="S457" s="176">
        <v>0</v>
      </c>
      <c r="T457" s="176">
        <v>3</v>
      </c>
      <c r="U457" s="176">
        <v>0</v>
      </c>
      <c r="V457" s="176">
        <v>0</v>
      </c>
      <c r="W457" s="176">
        <v>1</v>
      </c>
      <c r="X457" s="176">
        <v>0</v>
      </c>
      <c r="Y457" s="176">
        <v>6</v>
      </c>
      <c r="Z457" s="176">
        <v>0</v>
      </c>
      <c r="AA457" s="176">
        <v>0</v>
      </c>
      <c r="AB457" s="176">
        <v>0</v>
      </c>
      <c r="AC457" s="176">
        <v>0</v>
      </c>
      <c r="AD457" s="176">
        <v>0</v>
      </c>
      <c r="AE457" s="176">
        <v>0</v>
      </c>
      <c r="AF457" s="176">
        <v>0</v>
      </c>
      <c r="AG457" s="176">
        <v>0</v>
      </c>
      <c r="AH457" s="176">
        <v>0</v>
      </c>
      <c r="AI457" s="176">
        <v>6</v>
      </c>
      <c r="AJ457" s="176">
        <v>0</v>
      </c>
      <c r="AK457" s="176">
        <v>0</v>
      </c>
      <c r="AL457" s="176">
        <v>2</v>
      </c>
      <c r="AM457" s="176">
        <v>0</v>
      </c>
      <c r="AN457" s="176">
        <v>0</v>
      </c>
      <c r="AO457" s="176">
        <v>0</v>
      </c>
      <c r="AP457" s="176">
        <v>1</v>
      </c>
      <c r="AQ457" s="176">
        <v>0</v>
      </c>
      <c r="AR457" s="176">
        <v>0</v>
      </c>
    </row>
    <row r="458" spans="1:44" x14ac:dyDescent="0.15">
      <c r="A458" s="171">
        <v>43286</v>
      </c>
      <c r="B458" s="172" t="s">
        <v>781</v>
      </c>
      <c r="C458" s="172" t="s">
        <v>782</v>
      </c>
      <c r="D458" s="172" t="s">
        <v>737</v>
      </c>
      <c r="E458" s="173" t="s">
        <v>46</v>
      </c>
      <c r="F458" s="176">
        <v>0</v>
      </c>
      <c r="G458" s="174">
        <v>0</v>
      </c>
      <c r="H458" s="174">
        <v>0</v>
      </c>
      <c r="I458" s="175">
        <v>0</v>
      </c>
      <c r="J458" s="175">
        <v>0</v>
      </c>
      <c r="K458" s="176">
        <v>0</v>
      </c>
      <c r="L458" s="176">
        <v>0</v>
      </c>
      <c r="M458" s="176">
        <v>0</v>
      </c>
      <c r="N458" s="176">
        <v>0</v>
      </c>
      <c r="O458" s="176">
        <v>0</v>
      </c>
      <c r="P458" s="176">
        <v>0</v>
      </c>
      <c r="Q458" s="176">
        <v>0</v>
      </c>
      <c r="R458" s="176">
        <v>0</v>
      </c>
      <c r="S458" s="176">
        <v>0</v>
      </c>
      <c r="T458" s="176">
        <v>0</v>
      </c>
      <c r="U458" s="176">
        <v>0</v>
      </c>
      <c r="V458" s="176">
        <v>0</v>
      </c>
      <c r="W458" s="176">
        <v>0</v>
      </c>
      <c r="X458" s="176">
        <v>0</v>
      </c>
      <c r="Y458" s="176">
        <v>0</v>
      </c>
      <c r="Z458" s="176">
        <v>0</v>
      </c>
      <c r="AA458" s="176">
        <v>0</v>
      </c>
      <c r="AB458" s="176">
        <v>0</v>
      </c>
      <c r="AC458" s="176">
        <v>0</v>
      </c>
      <c r="AD458" s="176">
        <v>0</v>
      </c>
      <c r="AE458" s="176">
        <v>0</v>
      </c>
      <c r="AF458" s="176">
        <v>0</v>
      </c>
      <c r="AG458" s="176">
        <v>0</v>
      </c>
      <c r="AH458" s="176">
        <v>0</v>
      </c>
      <c r="AI458" s="176">
        <v>0</v>
      </c>
      <c r="AJ458" s="176">
        <v>0</v>
      </c>
      <c r="AK458" s="176">
        <v>0</v>
      </c>
      <c r="AL458" s="176">
        <v>0</v>
      </c>
      <c r="AM458" s="176">
        <v>0</v>
      </c>
      <c r="AN458" s="176">
        <v>0</v>
      </c>
      <c r="AO458" s="176">
        <v>0</v>
      </c>
      <c r="AP458" s="176">
        <v>0</v>
      </c>
      <c r="AQ458" s="176">
        <v>0</v>
      </c>
      <c r="AR458" s="176">
        <v>0</v>
      </c>
    </row>
    <row r="459" spans="1:44" x14ac:dyDescent="0.15">
      <c r="A459" s="171">
        <v>43286</v>
      </c>
      <c r="B459" s="172" t="s">
        <v>205</v>
      </c>
      <c r="C459" s="172" t="s">
        <v>131</v>
      </c>
      <c r="D459" s="172" t="s">
        <v>756</v>
      </c>
      <c r="E459" s="173" t="s">
        <v>761</v>
      </c>
      <c r="F459" s="176">
        <v>18</v>
      </c>
      <c r="G459" s="174">
        <v>0.94</v>
      </c>
      <c r="H459" s="174">
        <v>0.24</v>
      </c>
      <c r="I459" s="175">
        <v>258.20999999999998</v>
      </c>
      <c r="J459" s="175">
        <v>14.34</v>
      </c>
      <c r="K459" s="176">
        <v>0</v>
      </c>
      <c r="L459" s="176">
        <v>0</v>
      </c>
      <c r="M459" s="176">
        <v>0</v>
      </c>
      <c r="N459" s="176">
        <v>1</v>
      </c>
      <c r="O459" s="176">
        <v>0</v>
      </c>
      <c r="P459" s="176">
        <v>0</v>
      </c>
      <c r="Q459" s="176">
        <v>0</v>
      </c>
      <c r="R459" s="176">
        <v>0</v>
      </c>
      <c r="S459" s="176">
        <v>0</v>
      </c>
      <c r="T459" s="176">
        <v>10</v>
      </c>
      <c r="U459" s="176">
        <v>0</v>
      </c>
      <c r="V459" s="176">
        <v>0</v>
      </c>
      <c r="W459" s="176">
        <v>1</v>
      </c>
      <c r="X459" s="176">
        <v>0</v>
      </c>
      <c r="Y459" s="176">
        <v>1</v>
      </c>
      <c r="Z459" s="176">
        <v>0</v>
      </c>
      <c r="AA459" s="176">
        <v>0</v>
      </c>
      <c r="AB459" s="176">
        <v>0</v>
      </c>
      <c r="AC459" s="176">
        <v>0</v>
      </c>
      <c r="AD459" s="176">
        <v>0</v>
      </c>
      <c r="AE459" s="176">
        <v>0</v>
      </c>
      <c r="AF459" s="176">
        <v>0</v>
      </c>
      <c r="AG459" s="176">
        <v>0</v>
      </c>
      <c r="AH459" s="176">
        <v>0</v>
      </c>
      <c r="AI459" s="176">
        <v>3</v>
      </c>
      <c r="AJ459" s="176">
        <v>0</v>
      </c>
      <c r="AK459" s="176">
        <v>0</v>
      </c>
      <c r="AL459" s="176">
        <v>1</v>
      </c>
      <c r="AM459" s="176">
        <v>0</v>
      </c>
      <c r="AN459" s="176">
        <v>0</v>
      </c>
      <c r="AO459" s="176">
        <v>0</v>
      </c>
      <c r="AP459" s="176">
        <v>1</v>
      </c>
      <c r="AQ459" s="176">
        <v>0</v>
      </c>
      <c r="AR459" s="176">
        <v>0</v>
      </c>
    </row>
    <row r="460" spans="1:44" x14ac:dyDescent="0.15">
      <c r="A460" s="171">
        <v>43286</v>
      </c>
      <c r="B460" s="172" t="s">
        <v>254</v>
      </c>
      <c r="C460" s="172" t="s">
        <v>116</v>
      </c>
      <c r="D460" s="172" t="s">
        <v>742</v>
      </c>
      <c r="E460" s="173" t="s">
        <v>46</v>
      </c>
      <c r="F460" s="176">
        <v>8</v>
      </c>
      <c r="G460" s="174">
        <v>0.88</v>
      </c>
      <c r="H460" s="174">
        <v>0.14000000000000001</v>
      </c>
      <c r="I460" s="175">
        <v>31.07</v>
      </c>
      <c r="J460" s="175">
        <v>3.88</v>
      </c>
      <c r="K460" s="176">
        <v>0</v>
      </c>
      <c r="L460" s="176">
        <v>0</v>
      </c>
      <c r="M460" s="176">
        <v>0</v>
      </c>
      <c r="N460" s="176">
        <v>0</v>
      </c>
      <c r="O460" s="176">
        <v>0</v>
      </c>
      <c r="P460" s="176">
        <v>1</v>
      </c>
      <c r="Q460" s="176">
        <v>0</v>
      </c>
      <c r="R460" s="176">
        <v>1</v>
      </c>
      <c r="S460" s="176">
        <v>0</v>
      </c>
      <c r="T460" s="176">
        <v>0</v>
      </c>
      <c r="U460" s="176">
        <v>0</v>
      </c>
      <c r="V460" s="176">
        <v>0</v>
      </c>
      <c r="W460" s="176">
        <v>0</v>
      </c>
      <c r="X460" s="176">
        <v>0</v>
      </c>
      <c r="Y460" s="176">
        <v>2</v>
      </c>
      <c r="Z460" s="176">
        <v>0</v>
      </c>
      <c r="AA460" s="176">
        <v>0</v>
      </c>
      <c r="AB460" s="176">
        <v>0</v>
      </c>
      <c r="AC460" s="176">
        <v>0</v>
      </c>
      <c r="AD460" s="176">
        <v>0</v>
      </c>
      <c r="AE460" s="176">
        <v>0</v>
      </c>
      <c r="AF460" s="176">
        <v>0</v>
      </c>
      <c r="AG460" s="176">
        <v>0</v>
      </c>
      <c r="AH460" s="176">
        <v>0</v>
      </c>
      <c r="AI460" s="176">
        <v>1</v>
      </c>
      <c r="AJ460" s="176">
        <v>0</v>
      </c>
      <c r="AK460" s="176">
        <v>1</v>
      </c>
      <c r="AL460" s="176">
        <v>1</v>
      </c>
      <c r="AM460" s="176">
        <v>0</v>
      </c>
      <c r="AN460" s="176">
        <v>0</v>
      </c>
      <c r="AO460" s="176">
        <v>0</v>
      </c>
      <c r="AP460" s="176">
        <v>1</v>
      </c>
      <c r="AQ460" s="176">
        <v>0</v>
      </c>
      <c r="AR460" s="176">
        <v>0</v>
      </c>
    </row>
    <row r="461" spans="1:44" x14ac:dyDescent="0.15">
      <c r="A461" s="171">
        <v>43286</v>
      </c>
      <c r="B461" s="172" t="s">
        <v>239</v>
      </c>
      <c r="C461" s="172" t="s">
        <v>168</v>
      </c>
      <c r="D461" s="172" t="s">
        <v>738</v>
      </c>
      <c r="E461" s="173" t="s">
        <v>739</v>
      </c>
      <c r="F461" s="176">
        <v>17</v>
      </c>
      <c r="G461" s="174">
        <v>0.35</v>
      </c>
      <c r="H461" s="174">
        <v>0</v>
      </c>
      <c r="I461" s="175">
        <v>237.19</v>
      </c>
      <c r="J461" s="175">
        <v>13.95</v>
      </c>
      <c r="K461" s="176">
        <v>0</v>
      </c>
      <c r="L461" s="176">
        <v>0</v>
      </c>
      <c r="M461" s="176">
        <v>0</v>
      </c>
      <c r="N461" s="176">
        <v>2</v>
      </c>
      <c r="O461" s="176">
        <v>0</v>
      </c>
      <c r="P461" s="176">
        <v>0</v>
      </c>
      <c r="Q461" s="176">
        <v>0</v>
      </c>
      <c r="R461" s="176">
        <v>0</v>
      </c>
      <c r="S461" s="176">
        <v>0</v>
      </c>
      <c r="T461" s="176">
        <v>1</v>
      </c>
      <c r="U461" s="176">
        <v>0</v>
      </c>
      <c r="V461" s="176">
        <v>0</v>
      </c>
      <c r="W461" s="176">
        <v>1</v>
      </c>
      <c r="X461" s="176">
        <v>0</v>
      </c>
      <c r="Y461" s="176">
        <v>3</v>
      </c>
      <c r="Z461" s="176">
        <v>0</v>
      </c>
      <c r="AA461" s="176">
        <v>1</v>
      </c>
      <c r="AB461" s="176">
        <v>0</v>
      </c>
      <c r="AC461" s="176">
        <v>0</v>
      </c>
      <c r="AD461" s="176">
        <v>0</v>
      </c>
      <c r="AE461" s="176">
        <v>0</v>
      </c>
      <c r="AF461" s="176">
        <v>0</v>
      </c>
      <c r="AG461" s="176">
        <v>0</v>
      </c>
      <c r="AH461" s="176">
        <v>0</v>
      </c>
      <c r="AI461" s="176">
        <v>5</v>
      </c>
      <c r="AJ461" s="176">
        <v>1</v>
      </c>
      <c r="AK461" s="176">
        <v>0</v>
      </c>
      <c r="AL461" s="176">
        <v>3</v>
      </c>
      <c r="AM461" s="176">
        <v>0</v>
      </c>
      <c r="AN461" s="176">
        <v>0</v>
      </c>
      <c r="AO461" s="176">
        <v>0</v>
      </c>
      <c r="AP461" s="176">
        <v>0</v>
      </c>
      <c r="AQ461" s="176">
        <v>0</v>
      </c>
      <c r="AR461" s="176">
        <v>0</v>
      </c>
    </row>
    <row r="462" spans="1:44" x14ac:dyDescent="0.15">
      <c r="A462" s="171">
        <v>43286</v>
      </c>
      <c r="B462" s="172" t="s">
        <v>214</v>
      </c>
      <c r="C462" s="172" t="s">
        <v>158</v>
      </c>
      <c r="D462" s="172" t="s">
        <v>750</v>
      </c>
      <c r="E462" s="173" t="s">
        <v>739</v>
      </c>
      <c r="F462" s="176">
        <v>15</v>
      </c>
      <c r="G462" s="174">
        <v>0.8</v>
      </c>
      <c r="H462" s="174">
        <v>0.25</v>
      </c>
      <c r="I462" s="175">
        <v>308.52</v>
      </c>
      <c r="J462" s="175">
        <v>20.57</v>
      </c>
      <c r="K462" s="176">
        <v>0</v>
      </c>
      <c r="L462" s="176">
        <v>0</v>
      </c>
      <c r="M462" s="176">
        <v>0</v>
      </c>
      <c r="N462" s="176">
        <v>1</v>
      </c>
      <c r="O462" s="176">
        <v>0</v>
      </c>
      <c r="P462" s="176">
        <v>0</v>
      </c>
      <c r="Q462" s="176">
        <v>0</v>
      </c>
      <c r="R462" s="176">
        <v>0</v>
      </c>
      <c r="S462" s="176">
        <v>0</v>
      </c>
      <c r="T462" s="176">
        <v>4</v>
      </c>
      <c r="U462" s="176">
        <v>0</v>
      </c>
      <c r="V462" s="176">
        <v>0</v>
      </c>
      <c r="W462" s="176">
        <v>0</v>
      </c>
      <c r="X462" s="176">
        <v>0</v>
      </c>
      <c r="Y462" s="176">
        <v>4</v>
      </c>
      <c r="Z462" s="176">
        <v>0</v>
      </c>
      <c r="AA462" s="176">
        <v>2</v>
      </c>
      <c r="AB462" s="176">
        <v>0</v>
      </c>
      <c r="AC462" s="176">
        <v>0</v>
      </c>
      <c r="AD462" s="176">
        <v>0</v>
      </c>
      <c r="AE462" s="176">
        <v>0</v>
      </c>
      <c r="AF462" s="176">
        <v>0</v>
      </c>
      <c r="AG462" s="176">
        <v>0</v>
      </c>
      <c r="AH462" s="176">
        <v>0</v>
      </c>
      <c r="AI462" s="176">
        <v>3</v>
      </c>
      <c r="AJ462" s="176">
        <v>0</v>
      </c>
      <c r="AK462" s="176">
        <v>0</v>
      </c>
      <c r="AL462" s="176">
        <v>0</v>
      </c>
      <c r="AM462" s="176">
        <v>0</v>
      </c>
      <c r="AN462" s="176">
        <v>0</v>
      </c>
      <c r="AO462" s="176">
        <v>0</v>
      </c>
      <c r="AP462" s="176">
        <v>1</v>
      </c>
      <c r="AQ462" s="176">
        <v>0</v>
      </c>
      <c r="AR462" s="176">
        <v>0</v>
      </c>
    </row>
    <row r="463" spans="1:44" x14ac:dyDescent="0.15">
      <c r="A463" s="171">
        <v>43286</v>
      </c>
      <c r="B463" s="172" t="s">
        <v>203</v>
      </c>
      <c r="C463" s="172" t="s">
        <v>144</v>
      </c>
      <c r="D463" s="172" t="s">
        <v>766</v>
      </c>
      <c r="E463" s="173" t="s">
        <v>739</v>
      </c>
      <c r="F463" s="176">
        <v>20</v>
      </c>
      <c r="G463" s="174">
        <v>0.9</v>
      </c>
      <c r="H463" s="174">
        <v>0.22</v>
      </c>
      <c r="I463" s="175">
        <v>234.86</v>
      </c>
      <c r="J463" s="175">
        <v>11.74</v>
      </c>
      <c r="K463" s="176">
        <v>0</v>
      </c>
      <c r="L463" s="176">
        <v>0</v>
      </c>
      <c r="M463" s="176">
        <v>0</v>
      </c>
      <c r="N463" s="176">
        <v>1</v>
      </c>
      <c r="O463" s="176">
        <v>0</v>
      </c>
      <c r="P463" s="176">
        <v>0</v>
      </c>
      <c r="Q463" s="176">
        <v>0</v>
      </c>
      <c r="R463" s="176">
        <v>0</v>
      </c>
      <c r="S463" s="176">
        <v>0</v>
      </c>
      <c r="T463" s="176">
        <v>7</v>
      </c>
      <c r="U463" s="176">
        <v>0</v>
      </c>
      <c r="V463" s="176">
        <v>0</v>
      </c>
      <c r="W463" s="176">
        <v>1</v>
      </c>
      <c r="X463" s="176">
        <v>0</v>
      </c>
      <c r="Y463" s="176">
        <v>6</v>
      </c>
      <c r="Z463" s="176">
        <v>0</v>
      </c>
      <c r="AA463" s="176">
        <v>0</v>
      </c>
      <c r="AB463" s="176">
        <v>0</v>
      </c>
      <c r="AC463" s="176">
        <v>0</v>
      </c>
      <c r="AD463" s="176">
        <v>0</v>
      </c>
      <c r="AE463" s="176">
        <v>0</v>
      </c>
      <c r="AF463" s="176">
        <v>0</v>
      </c>
      <c r="AG463" s="176">
        <v>0</v>
      </c>
      <c r="AH463" s="176">
        <v>0</v>
      </c>
      <c r="AI463" s="176">
        <v>2</v>
      </c>
      <c r="AJ463" s="176">
        <v>0</v>
      </c>
      <c r="AK463" s="176">
        <v>1</v>
      </c>
      <c r="AL463" s="176">
        <v>1</v>
      </c>
      <c r="AM463" s="176">
        <v>0</v>
      </c>
      <c r="AN463" s="176">
        <v>0</v>
      </c>
      <c r="AO463" s="176">
        <v>0</v>
      </c>
      <c r="AP463" s="176">
        <v>1</v>
      </c>
      <c r="AQ463" s="176">
        <v>0</v>
      </c>
      <c r="AR463" s="176">
        <v>0</v>
      </c>
    </row>
    <row r="464" spans="1:44" x14ac:dyDescent="0.15">
      <c r="A464" s="171">
        <v>43286</v>
      </c>
      <c r="B464" s="172" t="s">
        <v>261</v>
      </c>
      <c r="C464" s="172" t="s">
        <v>790</v>
      </c>
      <c r="D464" s="172" t="s">
        <v>749</v>
      </c>
      <c r="E464" s="173" t="s">
        <v>751</v>
      </c>
      <c r="F464" s="176">
        <v>13</v>
      </c>
      <c r="G464" s="174">
        <v>1</v>
      </c>
      <c r="H464" s="174">
        <v>0.15</v>
      </c>
      <c r="I464" s="175">
        <v>134.91999999999999</v>
      </c>
      <c r="J464" s="175">
        <v>10.38</v>
      </c>
      <c r="K464" s="176">
        <v>0</v>
      </c>
      <c r="L464" s="176">
        <v>0</v>
      </c>
      <c r="M464" s="176">
        <v>1</v>
      </c>
      <c r="N464" s="176">
        <v>0</v>
      </c>
      <c r="O464" s="176">
        <v>0</v>
      </c>
      <c r="P464" s="176">
        <v>0</v>
      </c>
      <c r="Q464" s="176">
        <v>0</v>
      </c>
      <c r="R464" s="176">
        <v>0</v>
      </c>
      <c r="S464" s="176">
        <v>0</v>
      </c>
      <c r="T464" s="176">
        <v>2</v>
      </c>
      <c r="U464" s="176">
        <v>0</v>
      </c>
      <c r="V464" s="176">
        <v>0</v>
      </c>
      <c r="W464" s="176">
        <v>0</v>
      </c>
      <c r="X464" s="176">
        <v>0</v>
      </c>
      <c r="Y464" s="176">
        <v>2</v>
      </c>
      <c r="Z464" s="176">
        <v>0</v>
      </c>
      <c r="AA464" s="176">
        <v>2</v>
      </c>
      <c r="AB464" s="176">
        <v>0</v>
      </c>
      <c r="AC464" s="176">
        <v>0</v>
      </c>
      <c r="AD464" s="176">
        <v>0</v>
      </c>
      <c r="AE464" s="176">
        <v>0</v>
      </c>
      <c r="AF464" s="176">
        <v>0</v>
      </c>
      <c r="AG464" s="176">
        <v>0</v>
      </c>
      <c r="AH464" s="176">
        <v>0</v>
      </c>
      <c r="AI464" s="176">
        <v>2</v>
      </c>
      <c r="AJ464" s="176">
        <v>0</v>
      </c>
      <c r="AK464" s="176">
        <v>2</v>
      </c>
      <c r="AL464" s="176">
        <v>0</v>
      </c>
      <c r="AM464" s="176">
        <v>0</v>
      </c>
      <c r="AN464" s="176">
        <v>0</v>
      </c>
      <c r="AO464" s="176">
        <v>0</v>
      </c>
      <c r="AP464" s="176">
        <v>2</v>
      </c>
      <c r="AQ464" s="176">
        <v>0</v>
      </c>
      <c r="AR464" s="176">
        <v>0</v>
      </c>
    </row>
    <row r="465" spans="1:44" x14ac:dyDescent="0.15">
      <c r="A465" s="171">
        <v>43286</v>
      </c>
      <c r="B465" s="172" t="s">
        <v>246</v>
      </c>
      <c r="C465" s="172" t="s">
        <v>96</v>
      </c>
      <c r="D465" s="172" t="s">
        <v>740</v>
      </c>
      <c r="E465" s="173" t="s">
        <v>46</v>
      </c>
      <c r="F465" s="176">
        <v>0</v>
      </c>
      <c r="G465" s="174">
        <v>0</v>
      </c>
      <c r="H465" s="174">
        <v>0</v>
      </c>
      <c r="I465" s="175">
        <v>0</v>
      </c>
      <c r="J465" s="175">
        <v>0</v>
      </c>
      <c r="K465" s="176">
        <v>0</v>
      </c>
      <c r="L465" s="176">
        <v>0</v>
      </c>
      <c r="M465" s="176">
        <v>0</v>
      </c>
      <c r="N465" s="176">
        <v>0</v>
      </c>
      <c r="O465" s="176">
        <v>0</v>
      </c>
      <c r="P465" s="176">
        <v>0</v>
      </c>
      <c r="Q465" s="176">
        <v>0</v>
      </c>
      <c r="R465" s="176">
        <v>0</v>
      </c>
      <c r="S465" s="176">
        <v>0</v>
      </c>
      <c r="T465" s="176">
        <v>0</v>
      </c>
      <c r="U465" s="176">
        <v>0</v>
      </c>
      <c r="V465" s="176">
        <v>0</v>
      </c>
      <c r="W465" s="176">
        <v>0</v>
      </c>
      <c r="X465" s="176">
        <v>0</v>
      </c>
      <c r="Y465" s="176">
        <v>0</v>
      </c>
      <c r="Z465" s="176">
        <v>0</v>
      </c>
      <c r="AA465" s="176">
        <v>0</v>
      </c>
      <c r="AB465" s="176">
        <v>0</v>
      </c>
      <c r="AC465" s="176">
        <v>0</v>
      </c>
      <c r="AD465" s="176">
        <v>0</v>
      </c>
      <c r="AE465" s="176">
        <v>0</v>
      </c>
      <c r="AF465" s="176">
        <v>0</v>
      </c>
      <c r="AG465" s="176">
        <v>0</v>
      </c>
      <c r="AH465" s="176">
        <v>0</v>
      </c>
      <c r="AI465" s="176">
        <v>0</v>
      </c>
      <c r="AJ465" s="176">
        <v>0</v>
      </c>
      <c r="AK465" s="176">
        <v>0</v>
      </c>
      <c r="AL465" s="176">
        <v>0</v>
      </c>
      <c r="AM465" s="176">
        <v>0</v>
      </c>
      <c r="AN465" s="176">
        <v>0</v>
      </c>
      <c r="AO465" s="176">
        <v>0</v>
      </c>
      <c r="AP465" s="176">
        <v>0</v>
      </c>
      <c r="AQ465" s="176">
        <v>0</v>
      </c>
      <c r="AR465" s="176">
        <v>0</v>
      </c>
    </row>
    <row r="466" spans="1:44" x14ac:dyDescent="0.15">
      <c r="A466" s="171">
        <v>43286</v>
      </c>
      <c r="B466" s="172" t="s">
        <v>186</v>
      </c>
      <c r="C466" s="172" t="s">
        <v>162</v>
      </c>
      <c r="D466" s="172" t="s">
        <v>749</v>
      </c>
      <c r="E466" s="173" t="s">
        <v>789</v>
      </c>
      <c r="F466" s="176">
        <v>36</v>
      </c>
      <c r="G466" s="174">
        <v>0.97</v>
      </c>
      <c r="H466" s="174">
        <v>0.03</v>
      </c>
      <c r="I466" s="175">
        <v>240.68</v>
      </c>
      <c r="J466" s="175">
        <v>6.69</v>
      </c>
      <c r="K466" s="176">
        <v>0</v>
      </c>
      <c r="L466" s="176">
        <v>0</v>
      </c>
      <c r="M466" s="176">
        <v>0</v>
      </c>
      <c r="N466" s="176">
        <v>0</v>
      </c>
      <c r="O466" s="176">
        <v>27</v>
      </c>
      <c r="P466" s="176">
        <v>0</v>
      </c>
      <c r="Q466" s="176">
        <v>0</v>
      </c>
      <c r="R466" s="176">
        <v>0</v>
      </c>
      <c r="S466" s="176">
        <v>0</v>
      </c>
      <c r="T466" s="176">
        <v>0</v>
      </c>
      <c r="U466" s="176">
        <v>0</v>
      </c>
      <c r="V466" s="176">
        <v>4</v>
      </c>
      <c r="W466" s="176">
        <v>0</v>
      </c>
      <c r="X466" s="176">
        <v>0</v>
      </c>
      <c r="Y466" s="176">
        <v>0</v>
      </c>
      <c r="Z466" s="176">
        <v>0</v>
      </c>
      <c r="AA466" s="176">
        <v>0</v>
      </c>
      <c r="AB466" s="176">
        <v>0</v>
      </c>
      <c r="AC466" s="176">
        <v>0</v>
      </c>
      <c r="AD466" s="176">
        <v>0</v>
      </c>
      <c r="AE466" s="176">
        <v>0</v>
      </c>
      <c r="AF466" s="176">
        <v>0</v>
      </c>
      <c r="AG466" s="176">
        <v>5</v>
      </c>
      <c r="AH466" s="176">
        <v>0</v>
      </c>
      <c r="AI466" s="176">
        <v>0</v>
      </c>
      <c r="AJ466" s="176">
        <v>0</v>
      </c>
      <c r="AK466" s="176">
        <v>0</v>
      </c>
      <c r="AL466" s="176">
        <v>0</v>
      </c>
      <c r="AM466" s="176">
        <v>0</v>
      </c>
      <c r="AN466" s="176">
        <v>0</v>
      </c>
      <c r="AO466" s="176">
        <v>0</v>
      </c>
      <c r="AP466" s="176">
        <v>0</v>
      </c>
      <c r="AQ466" s="176">
        <v>0</v>
      </c>
      <c r="AR466" s="176">
        <v>0</v>
      </c>
    </row>
    <row r="467" spans="1:44" x14ac:dyDescent="0.15">
      <c r="A467" s="171">
        <v>43286</v>
      </c>
      <c r="B467" s="172" t="s">
        <v>188</v>
      </c>
      <c r="C467" s="172" t="s">
        <v>132</v>
      </c>
      <c r="D467" s="172" t="s">
        <v>734</v>
      </c>
      <c r="E467" s="173" t="s">
        <v>732</v>
      </c>
      <c r="F467" s="176">
        <v>22</v>
      </c>
      <c r="G467" s="174">
        <v>0.5</v>
      </c>
      <c r="H467" s="174">
        <v>0.18</v>
      </c>
      <c r="I467" s="175">
        <v>236.47</v>
      </c>
      <c r="J467" s="175">
        <v>10.75</v>
      </c>
      <c r="K467" s="176">
        <v>0</v>
      </c>
      <c r="L467" s="176">
        <v>0</v>
      </c>
      <c r="M467" s="176">
        <v>2</v>
      </c>
      <c r="N467" s="176">
        <v>3</v>
      </c>
      <c r="O467" s="176">
        <v>0</v>
      </c>
      <c r="P467" s="176">
        <v>0</v>
      </c>
      <c r="Q467" s="176">
        <v>0</v>
      </c>
      <c r="R467" s="176">
        <v>1</v>
      </c>
      <c r="S467" s="176">
        <v>0</v>
      </c>
      <c r="T467" s="176">
        <v>2</v>
      </c>
      <c r="U467" s="176">
        <v>0</v>
      </c>
      <c r="V467" s="176">
        <v>0</v>
      </c>
      <c r="W467" s="176">
        <v>1</v>
      </c>
      <c r="X467" s="176">
        <v>0</v>
      </c>
      <c r="Y467" s="176">
        <v>6</v>
      </c>
      <c r="Z467" s="176">
        <v>0</v>
      </c>
      <c r="AA467" s="176">
        <v>1</v>
      </c>
      <c r="AB467" s="176">
        <v>0</v>
      </c>
      <c r="AC467" s="176">
        <v>0</v>
      </c>
      <c r="AD467" s="176">
        <v>0</v>
      </c>
      <c r="AE467" s="176">
        <v>0</v>
      </c>
      <c r="AF467" s="176">
        <v>0</v>
      </c>
      <c r="AG467" s="176">
        <v>0</v>
      </c>
      <c r="AH467" s="176">
        <v>0</v>
      </c>
      <c r="AI467" s="176">
        <v>4</v>
      </c>
      <c r="AJ467" s="176">
        <v>0</v>
      </c>
      <c r="AK467" s="176">
        <v>0</v>
      </c>
      <c r="AL467" s="176">
        <v>0</v>
      </c>
      <c r="AM467" s="176">
        <v>0</v>
      </c>
      <c r="AN467" s="176">
        <v>0</v>
      </c>
      <c r="AO467" s="176">
        <v>0</v>
      </c>
      <c r="AP467" s="176">
        <v>2</v>
      </c>
      <c r="AQ467" s="176">
        <v>0</v>
      </c>
      <c r="AR467" s="176">
        <v>0</v>
      </c>
    </row>
    <row r="468" spans="1:44" x14ac:dyDescent="0.15">
      <c r="A468" s="171">
        <v>43286</v>
      </c>
      <c r="B468" s="172" t="s">
        <v>199</v>
      </c>
      <c r="C468" s="172" t="s">
        <v>125</v>
      </c>
      <c r="D468" s="172" t="s">
        <v>766</v>
      </c>
      <c r="E468" s="173" t="s">
        <v>785</v>
      </c>
      <c r="F468" s="176">
        <v>31</v>
      </c>
      <c r="G468" s="174">
        <v>1</v>
      </c>
      <c r="H468" s="174">
        <v>0</v>
      </c>
      <c r="I468" s="175">
        <v>258.83</v>
      </c>
      <c r="J468" s="175">
        <v>8.35</v>
      </c>
      <c r="K468" s="176">
        <v>0</v>
      </c>
      <c r="L468" s="176">
        <v>0</v>
      </c>
      <c r="M468" s="176">
        <v>0</v>
      </c>
      <c r="N468" s="176">
        <v>0</v>
      </c>
      <c r="O468" s="176">
        <v>22</v>
      </c>
      <c r="P468" s="176">
        <v>0</v>
      </c>
      <c r="Q468" s="176">
        <v>0</v>
      </c>
      <c r="R468" s="176">
        <v>0</v>
      </c>
      <c r="S468" s="176">
        <v>0</v>
      </c>
      <c r="T468" s="176">
        <v>0</v>
      </c>
      <c r="U468" s="176">
        <v>0</v>
      </c>
      <c r="V468" s="176">
        <v>7</v>
      </c>
      <c r="W468" s="176">
        <v>0</v>
      </c>
      <c r="X468" s="176">
        <v>0</v>
      </c>
      <c r="Y468" s="176">
        <v>0</v>
      </c>
      <c r="Z468" s="176">
        <v>0</v>
      </c>
      <c r="AA468" s="176">
        <v>0</v>
      </c>
      <c r="AB468" s="176">
        <v>0</v>
      </c>
      <c r="AC468" s="176">
        <v>0</v>
      </c>
      <c r="AD468" s="176">
        <v>0</v>
      </c>
      <c r="AE468" s="176">
        <v>0</v>
      </c>
      <c r="AF468" s="176">
        <v>0</v>
      </c>
      <c r="AG468" s="176">
        <v>2</v>
      </c>
      <c r="AH468" s="176">
        <v>0</v>
      </c>
      <c r="AI468" s="176">
        <v>0</v>
      </c>
      <c r="AJ468" s="176">
        <v>0</v>
      </c>
      <c r="AK468" s="176">
        <v>0</v>
      </c>
      <c r="AL468" s="176">
        <v>0</v>
      </c>
      <c r="AM468" s="176">
        <v>0</v>
      </c>
      <c r="AN468" s="176">
        <v>0</v>
      </c>
      <c r="AO468" s="176">
        <v>0</v>
      </c>
      <c r="AP468" s="176">
        <v>0</v>
      </c>
      <c r="AQ468" s="176">
        <v>0</v>
      </c>
      <c r="AR468" s="176">
        <v>0</v>
      </c>
    </row>
    <row r="469" spans="1:44" x14ac:dyDescent="0.15">
      <c r="A469" s="171">
        <v>43286</v>
      </c>
      <c r="B469" s="172" t="s">
        <v>206</v>
      </c>
      <c r="C469" s="172" t="s">
        <v>167</v>
      </c>
      <c r="D469" s="172" t="s">
        <v>752</v>
      </c>
      <c r="E469" s="173" t="s">
        <v>739</v>
      </c>
      <c r="F469" s="176">
        <v>18</v>
      </c>
      <c r="G469" s="174">
        <v>0.94</v>
      </c>
      <c r="H469" s="174">
        <v>0.06</v>
      </c>
      <c r="I469" s="175">
        <v>249.23</v>
      </c>
      <c r="J469" s="175">
        <v>13.85</v>
      </c>
      <c r="K469" s="176">
        <v>0</v>
      </c>
      <c r="L469" s="176">
        <v>0</v>
      </c>
      <c r="M469" s="176">
        <v>0</v>
      </c>
      <c r="N469" s="176">
        <v>2</v>
      </c>
      <c r="O469" s="176">
        <v>0</v>
      </c>
      <c r="P469" s="176">
        <v>0</v>
      </c>
      <c r="Q469" s="176">
        <v>0</v>
      </c>
      <c r="R469" s="176">
        <v>1</v>
      </c>
      <c r="S469" s="176">
        <v>0</v>
      </c>
      <c r="T469" s="176">
        <v>5</v>
      </c>
      <c r="U469" s="176">
        <v>0</v>
      </c>
      <c r="V469" s="176">
        <v>0</v>
      </c>
      <c r="W469" s="176">
        <v>0</v>
      </c>
      <c r="X469" s="176">
        <v>0</v>
      </c>
      <c r="Y469" s="176">
        <v>3</v>
      </c>
      <c r="Z469" s="176">
        <v>0</v>
      </c>
      <c r="AA469" s="176">
        <v>0</v>
      </c>
      <c r="AB469" s="176">
        <v>0</v>
      </c>
      <c r="AC469" s="176">
        <v>0</v>
      </c>
      <c r="AD469" s="176">
        <v>0</v>
      </c>
      <c r="AE469" s="176">
        <v>0</v>
      </c>
      <c r="AF469" s="176">
        <v>0</v>
      </c>
      <c r="AG469" s="176">
        <v>0</v>
      </c>
      <c r="AH469" s="176">
        <v>0</v>
      </c>
      <c r="AI469" s="176">
        <v>3</v>
      </c>
      <c r="AJ469" s="176">
        <v>1</v>
      </c>
      <c r="AK469" s="176">
        <v>2</v>
      </c>
      <c r="AL469" s="176">
        <v>1</v>
      </c>
      <c r="AM469" s="176">
        <v>0</v>
      </c>
      <c r="AN469" s="176">
        <v>0</v>
      </c>
      <c r="AO469" s="176">
        <v>0</v>
      </c>
      <c r="AP469" s="176">
        <v>0</v>
      </c>
      <c r="AQ469" s="176">
        <v>0</v>
      </c>
      <c r="AR469" s="176">
        <v>0</v>
      </c>
    </row>
    <row r="470" spans="1:44" x14ac:dyDescent="0.15">
      <c r="A470" s="171">
        <v>43286</v>
      </c>
      <c r="B470" s="172" t="s">
        <v>197</v>
      </c>
      <c r="C470" s="172" t="s">
        <v>163</v>
      </c>
      <c r="D470" s="172" t="s">
        <v>753</v>
      </c>
      <c r="E470" s="173" t="s">
        <v>732</v>
      </c>
      <c r="F470" s="176">
        <v>17</v>
      </c>
      <c r="G470" s="174">
        <v>0.59</v>
      </c>
      <c r="H470" s="174">
        <v>0.2</v>
      </c>
      <c r="I470" s="175">
        <v>273.75</v>
      </c>
      <c r="J470" s="175">
        <v>16.100000000000001</v>
      </c>
      <c r="K470" s="176">
        <v>0</v>
      </c>
      <c r="L470" s="176">
        <v>0</v>
      </c>
      <c r="M470" s="176">
        <v>3</v>
      </c>
      <c r="N470" s="176">
        <v>0</v>
      </c>
      <c r="O470" s="176">
        <v>0</v>
      </c>
      <c r="P470" s="176">
        <v>0</v>
      </c>
      <c r="Q470" s="176">
        <v>0</v>
      </c>
      <c r="R470" s="176">
        <v>0</v>
      </c>
      <c r="S470" s="176">
        <v>0</v>
      </c>
      <c r="T470" s="176">
        <v>1</v>
      </c>
      <c r="U470" s="176">
        <v>0</v>
      </c>
      <c r="V470" s="176">
        <v>0</v>
      </c>
      <c r="W470" s="176">
        <v>2</v>
      </c>
      <c r="X470" s="176">
        <v>0</v>
      </c>
      <c r="Y470" s="176">
        <v>4</v>
      </c>
      <c r="Z470" s="176">
        <v>0</v>
      </c>
      <c r="AA470" s="176">
        <v>0</v>
      </c>
      <c r="AB470" s="176">
        <v>0</v>
      </c>
      <c r="AC470" s="176">
        <v>0</v>
      </c>
      <c r="AD470" s="176">
        <v>0</v>
      </c>
      <c r="AE470" s="176">
        <v>0</v>
      </c>
      <c r="AF470" s="176">
        <v>0</v>
      </c>
      <c r="AG470" s="176">
        <v>0</v>
      </c>
      <c r="AH470" s="176">
        <v>0</v>
      </c>
      <c r="AI470" s="176">
        <v>4</v>
      </c>
      <c r="AJ470" s="176">
        <v>0</v>
      </c>
      <c r="AK470" s="176">
        <v>2</v>
      </c>
      <c r="AL470" s="176">
        <v>1</v>
      </c>
      <c r="AM470" s="176">
        <v>0</v>
      </c>
      <c r="AN470" s="176">
        <v>0</v>
      </c>
      <c r="AO470" s="176">
        <v>0</v>
      </c>
      <c r="AP470" s="176">
        <v>0</v>
      </c>
      <c r="AQ470" s="176">
        <v>0</v>
      </c>
      <c r="AR470" s="176">
        <v>0</v>
      </c>
    </row>
    <row r="471" spans="1:44" x14ac:dyDescent="0.15">
      <c r="A471" s="171">
        <v>43286</v>
      </c>
      <c r="B471" s="172" t="s">
        <v>257</v>
      </c>
      <c r="C471" s="172" t="s">
        <v>786</v>
      </c>
      <c r="D471" s="172" t="s">
        <v>749</v>
      </c>
      <c r="E471" s="173" t="s">
        <v>789</v>
      </c>
      <c r="F471" s="176">
        <v>30</v>
      </c>
      <c r="G471" s="174">
        <v>0.37</v>
      </c>
      <c r="H471" s="174">
        <v>0</v>
      </c>
      <c r="I471" s="175">
        <v>0.01</v>
      </c>
      <c r="J471" s="175">
        <v>0</v>
      </c>
      <c r="K471" s="176">
        <v>0</v>
      </c>
      <c r="L471" s="176">
        <v>0</v>
      </c>
      <c r="M471" s="176">
        <v>0</v>
      </c>
      <c r="N471" s="176">
        <v>0</v>
      </c>
      <c r="O471" s="176">
        <v>0</v>
      </c>
      <c r="P471" s="176">
        <v>0</v>
      </c>
      <c r="Q471" s="176">
        <v>0</v>
      </c>
      <c r="R471" s="176">
        <v>0</v>
      </c>
      <c r="S471" s="176">
        <v>0</v>
      </c>
      <c r="T471" s="176">
        <v>0</v>
      </c>
      <c r="U471" s="176">
        <v>0</v>
      </c>
      <c r="V471" s="176">
        <v>0</v>
      </c>
      <c r="W471" s="176">
        <v>0</v>
      </c>
      <c r="X471" s="176">
        <v>0</v>
      </c>
      <c r="Y471" s="176">
        <v>0</v>
      </c>
      <c r="Z471" s="176">
        <v>0</v>
      </c>
      <c r="AA471" s="176">
        <v>0</v>
      </c>
      <c r="AB471" s="176">
        <v>0</v>
      </c>
      <c r="AC471" s="176">
        <v>0</v>
      </c>
      <c r="AD471" s="176">
        <v>6</v>
      </c>
      <c r="AE471" s="176">
        <v>0</v>
      </c>
      <c r="AF471" s="176">
        <v>0</v>
      </c>
      <c r="AG471" s="176">
        <v>0</v>
      </c>
      <c r="AH471" s="176">
        <v>0</v>
      </c>
      <c r="AI471" s="176">
        <v>0</v>
      </c>
      <c r="AJ471" s="176">
        <v>0</v>
      </c>
      <c r="AK471" s="176">
        <v>0</v>
      </c>
      <c r="AL471" s="176">
        <v>0</v>
      </c>
      <c r="AM471" s="176">
        <v>24</v>
      </c>
      <c r="AN471" s="176">
        <v>0</v>
      </c>
      <c r="AO471" s="176">
        <v>0</v>
      </c>
      <c r="AP471" s="176">
        <v>0</v>
      </c>
      <c r="AQ471" s="176">
        <v>0</v>
      </c>
      <c r="AR471" s="176">
        <v>0</v>
      </c>
    </row>
    <row r="472" spans="1:44" x14ac:dyDescent="0.15">
      <c r="A472" s="171">
        <v>43286</v>
      </c>
      <c r="B472" s="172" t="s">
        <v>779</v>
      </c>
      <c r="C472" s="172" t="s">
        <v>780</v>
      </c>
      <c r="D472" s="172" t="s">
        <v>749</v>
      </c>
      <c r="E472" s="173" t="s">
        <v>46</v>
      </c>
      <c r="F472" s="176">
        <v>0</v>
      </c>
      <c r="G472" s="174">
        <v>0</v>
      </c>
      <c r="H472" s="174">
        <v>0</v>
      </c>
      <c r="I472" s="175">
        <v>0</v>
      </c>
      <c r="J472" s="175">
        <v>0</v>
      </c>
      <c r="K472" s="176">
        <v>0</v>
      </c>
      <c r="L472" s="176">
        <v>0</v>
      </c>
      <c r="M472" s="176">
        <v>0</v>
      </c>
      <c r="N472" s="176">
        <v>0</v>
      </c>
      <c r="O472" s="176">
        <v>0</v>
      </c>
      <c r="P472" s="176">
        <v>0</v>
      </c>
      <c r="Q472" s="176">
        <v>0</v>
      </c>
      <c r="R472" s="176">
        <v>0</v>
      </c>
      <c r="S472" s="176">
        <v>0</v>
      </c>
      <c r="T472" s="176">
        <v>0</v>
      </c>
      <c r="U472" s="176">
        <v>0</v>
      </c>
      <c r="V472" s="176">
        <v>0</v>
      </c>
      <c r="W472" s="176">
        <v>0</v>
      </c>
      <c r="X472" s="176">
        <v>0</v>
      </c>
      <c r="Y472" s="176">
        <v>0</v>
      </c>
      <c r="Z472" s="176">
        <v>0</v>
      </c>
      <c r="AA472" s="176">
        <v>0</v>
      </c>
      <c r="AB472" s="176">
        <v>0</v>
      </c>
      <c r="AC472" s="176">
        <v>0</v>
      </c>
      <c r="AD472" s="176">
        <v>0</v>
      </c>
      <c r="AE472" s="176">
        <v>0</v>
      </c>
      <c r="AF472" s="176">
        <v>0</v>
      </c>
      <c r="AG472" s="176">
        <v>0</v>
      </c>
      <c r="AH472" s="176">
        <v>0</v>
      </c>
      <c r="AI472" s="176">
        <v>0</v>
      </c>
      <c r="AJ472" s="176">
        <v>0</v>
      </c>
      <c r="AK472" s="176">
        <v>0</v>
      </c>
      <c r="AL472" s="176">
        <v>0</v>
      </c>
      <c r="AM472" s="176">
        <v>0</v>
      </c>
      <c r="AN472" s="176">
        <v>0</v>
      </c>
      <c r="AO472" s="176">
        <v>0</v>
      </c>
      <c r="AP472" s="176">
        <v>0</v>
      </c>
      <c r="AQ472" s="176">
        <v>0</v>
      </c>
      <c r="AR472" s="176">
        <v>0</v>
      </c>
    </row>
    <row r="473" spans="1:44" x14ac:dyDescent="0.15">
      <c r="A473" s="171">
        <v>43286</v>
      </c>
      <c r="B473" s="172" t="s">
        <v>317</v>
      </c>
      <c r="C473" s="172" t="s">
        <v>318</v>
      </c>
      <c r="D473" s="172" t="s">
        <v>745</v>
      </c>
      <c r="E473" s="173" t="s">
        <v>732</v>
      </c>
      <c r="F473" s="176">
        <v>17</v>
      </c>
      <c r="G473" s="174">
        <v>0.47</v>
      </c>
      <c r="H473" s="174">
        <v>0</v>
      </c>
      <c r="I473" s="175">
        <v>245.45</v>
      </c>
      <c r="J473" s="175">
        <v>14.44</v>
      </c>
      <c r="K473" s="176">
        <v>0</v>
      </c>
      <c r="L473" s="176">
        <v>0</v>
      </c>
      <c r="M473" s="176">
        <v>0</v>
      </c>
      <c r="N473" s="176">
        <v>0</v>
      </c>
      <c r="O473" s="176">
        <v>0</v>
      </c>
      <c r="P473" s="176">
        <v>0</v>
      </c>
      <c r="Q473" s="176">
        <v>0</v>
      </c>
      <c r="R473" s="176">
        <v>0</v>
      </c>
      <c r="S473" s="176">
        <v>0</v>
      </c>
      <c r="T473" s="176">
        <v>0</v>
      </c>
      <c r="U473" s="176">
        <v>0</v>
      </c>
      <c r="V473" s="176">
        <v>0</v>
      </c>
      <c r="W473" s="176">
        <v>0</v>
      </c>
      <c r="X473" s="176">
        <v>0</v>
      </c>
      <c r="Y473" s="176">
        <v>0</v>
      </c>
      <c r="Z473" s="176">
        <v>0</v>
      </c>
      <c r="AA473" s="176">
        <v>0</v>
      </c>
      <c r="AB473" s="176">
        <v>0</v>
      </c>
      <c r="AC473" s="176">
        <v>0</v>
      </c>
      <c r="AD473" s="176">
        <v>0</v>
      </c>
      <c r="AE473" s="176">
        <v>0</v>
      </c>
      <c r="AF473" s="176">
        <v>0</v>
      </c>
      <c r="AG473" s="176">
        <v>0</v>
      </c>
      <c r="AH473" s="176">
        <v>0</v>
      </c>
      <c r="AI473" s="176">
        <v>0</v>
      </c>
      <c r="AJ473" s="176">
        <v>0</v>
      </c>
      <c r="AK473" s="176">
        <v>0</v>
      </c>
      <c r="AL473" s="176">
        <v>0</v>
      </c>
      <c r="AM473" s="176">
        <v>17</v>
      </c>
      <c r="AN473" s="176">
        <v>0</v>
      </c>
      <c r="AO473" s="176">
        <v>0</v>
      </c>
      <c r="AP473" s="176">
        <v>0</v>
      </c>
      <c r="AQ473" s="176">
        <v>0</v>
      </c>
      <c r="AR473" s="176">
        <v>0</v>
      </c>
    </row>
    <row r="474" spans="1:44" x14ac:dyDescent="0.15">
      <c r="A474" s="171">
        <v>43286</v>
      </c>
      <c r="B474" s="172" t="s">
        <v>252</v>
      </c>
      <c r="C474" s="172" t="s">
        <v>115</v>
      </c>
      <c r="D474" s="172" t="s">
        <v>731</v>
      </c>
      <c r="E474" s="173" t="s">
        <v>46</v>
      </c>
      <c r="F474" s="176">
        <v>0</v>
      </c>
      <c r="G474" s="174">
        <v>0</v>
      </c>
      <c r="H474" s="174">
        <v>0</v>
      </c>
      <c r="I474" s="175">
        <v>0</v>
      </c>
      <c r="J474" s="175">
        <v>0</v>
      </c>
      <c r="K474" s="176">
        <v>0</v>
      </c>
      <c r="L474" s="176">
        <v>0</v>
      </c>
      <c r="M474" s="176">
        <v>0</v>
      </c>
      <c r="N474" s="176">
        <v>0</v>
      </c>
      <c r="O474" s="176">
        <v>0</v>
      </c>
      <c r="P474" s="176">
        <v>0</v>
      </c>
      <c r="Q474" s="176">
        <v>0</v>
      </c>
      <c r="R474" s="176">
        <v>0</v>
      </c>
      <c r="S474" s="176">
        <v>0</v>
      </c>
      <c r="T474" s="176">
        <v>0</v>
      </c>
      <c r="U474" s="176">
        <v>0</v>
      </c>
      <c r="V474" s="176">
        <v>0</v>
      </c>
      <c r="W474" s="176">
        <v>0</v>
      </c>
      <c r="X474" s="176">
        <v>0</v>
      </c>
      <c r="Y474" s="176">
        <v>0</v>
      </c>
      <c r="Z474" s="176">
        <v>0</v>
      </c>
      <c r="AA474" s="176">
        <v>0</v>
      </c>
      <c r="AB474" s="176">
        <v>0</v>
      </c>
      <c r="AC474" s="176">
        <v>0</v>
      </c>
      <c r="AD474" s="176">
        <v>0</v>
      </c>
      <c r="AE474" s="176">
        <v>0</v>
      </c>
      <c r="AF474" s="176">
        <v>0</v>
      </c>
      <c r="AG474" s="176">
        <v>0</v>
      </c>
      <c r="AH474" s="176">
        <v>0</v>
      </c>
      <c r="AI474" s="176">
        <v>0</v>
      </c>
      <c r="AJ474" s="176">
        <v>0</v>
      </c>
      <c r="AK474" s="176">
        <v>0</v>
      </c>
      <c r="AL474" s="176">
        <v>0</v>
      </c>
      <c r="AM474" s="176">
        <v>0</v>
      </c>
      <c r="AN474" s="176">
        <v>0</v>
      </c>
      <c r="AO474" s="176">
        <v>0</v>
      </c>
      <c r="AP474" s="176">
        <v>0</v>
      </c>
      <c r="AQ474" s="176">
        <v>0</v>
      </c>
      <c r="AR474" s="176">
        <v>0</v>
      </c>
    </row>
    <row r="475" spans="1:44" x14ac:dyDescent="0.15">
      <c r="A475" s="171">
        <v>43286</v>
      </c>
      <c r="B475" s="172" t="s">
        <v>194</v>
      </c>
      <c r="C475" s="172" t="s">
        <v>121</v>
      </c>
      <c r="D475" s="172" t="s">
        <v>753</v>
      </c>
      <c r="E475" s="173" t="s">
        <v>730</v>
      </c>
      <c r="F475" s="176">
        <v>19</v>
      </c>
      <c r="G475" s="174">
        <v>0.47</v>
      </c>
      <c r="H475" s="174">
        <v>0</v>
      </c>
      <c r="I475" s="175">
        <v>251.16</v>
      </c>
      <c r="J475" s="175">
        <v>13.22</v>
      </c>
      <c r="K475" s="176">
        <v>0</v>
      </c>
      <c r="L475" s="176">
        <v>0</v>
      </c>
      <c r="M475" s="176">
        <v>2</v>
      </c>
      <c r="N475" s="176">
        <v>1</v>
      </c>
      <c r="O475" s="176">
        <v>0</v>
      </c>
      <c r="P475" s="176">
        <v>0</v>
      </c>
      <c r="Q475" s="176">
        <v>0</v>
      </c>
      <c r="R475" s="176">
        <v>1</v>
      </c>
      <c r="S475" s="176">
        <v>2</v>
      </c>
      <c r="T475" s="176">
        <v>5</v>
      </c>
      <c r="U475" s="176">
        <v>0</v>
      </c>
      <c r="V475" s="176">
        <v>0</v>
      </c>
      <c r="W475" s="176">
        <v>0</v>
      </c>
      <c r="X475" s="176">
        <v>0</v>
      </c>
      <c r="Y475" s="176">
        <v>4</v>
      </c>
      <c r="Z475" s="176">
        <v>0</v>
      </c>
      <c r="AA475" s="176">
        <v>0</v>
      </c>
      <c r="AB475" s="176">
        <v>0</v>
      </c>
      <c r="AC475" s="176">
        <v>0</v>
      </c>
      <c r="AD475" s="176">
        <v>0</v>
      </c>
      <c r="AE475" s="176">
        <v>0</v>
      </c>
      <c r="AF475" s="176">
        <v>0</v>
      </c>
      <c r="AG475" s="176">
        <v>0</v>
      </c>
      <c r="AH475" s="176">
        <v>0</v>
      </c>
      <c r="AI475" s="176">
        <v>2</v>
      </c>
      <c r="AJ475" s="176">
        <v>0</v>
      </c>
      <c r="AK475" s="176">
        <v>0</v>
      </c>
      <c r="AL475" s="176">
        <v>1</v>
      </c>
      <c r="AM475" s="176">
        <v>0</v>
      </c>
      <c r="AN475" s="176">
        <v>0</v>
      </c>
      <c r="AO475" s="176">
        <v>0</v>
      </c>
      <c r="AP475" s="176">
        <v>1</v>
      </c>
      <c r="AQ475" s="176">
        <v>0</v>
      </c>
      <c r="AR475" s="176">
        <v>0</v>
      </c>
    </row>
    <row r="476" spans="1:44" x14ac:dyDescent="0.15">
      <c r="A476" s="171">
        <v>43286</v>
      </c>
      <c r="B476" s="172" t="s">
        <v>209</v>
      </c>
      <c r="C476" s="172" t="s">
        <v>106</v>
      </c>
      <c r="D476" s="172" t="s">
        <v>734</v>
      </c>
      <c r="E476" s="173" t="s">
        <v>732</v>
      </c>
      <c r="F476" s="176">
        <v>22</v>
      </c>
      <c r="G476" s="174">
        <v>0.41</v>
      </c>
      <c r="H476" s="174">
        <v>0.11</v>
      </c>
      <c r="I476" s="175">
        <v>243.66</v>
      </c>
      <c r="J476" s="175">
        <v>11.08</v>
      </c>
      <c r="K476" s="176">
        <v>0</v>
      </c>
      <c r="L476" s="176">
        <v>0</v>
      </c>
      <c r="M476" s="176">
        <v>1</v>
      </c>
      <c r="N476" s="176">
        <v>4</v>
      </c>
      <c r="O476" s="176">
        <v>0</v>
      </c>
      <c r="P476" s="176">
        <v>0</v>
      </c>
      <c r="Q476" s="176">
        <v>0</v>
      </c>
      <c r="R476" s="176">
        <v>0</v>
      </c>
      <c r="S476" s="176">
        <v>0</v>
      </c>
      <c r="T476" s="176">
        <v>3</v>
      </c>
      <c r="U476" s="176">
        <v>0</v>
      </c>
      <c r="V476" s="176">
        <v>0</v>
      </c>
      <c r="W476" s="176">
        <v>0</v>
      </c>
      <c r="X476" s="176">
        <v>0</v>
      </c>
      <c r="Y476" s="176">
        <v>3</v>
      </c>
      <c r="Z476" s="176">
        <v>0</v>
      </c>
      <c r="AA476" s="176">
        <v>0</v>
      </c>
      <c r="AB476" s="176">
        <v>0</v>
      </c>
      <c r="AC476" s="176">
        <v>0</v>
      </c>
      <c r="AD476" s="176">
        <v>0</v>
      </c>
      <c r="AE476" s="176">
        <v>0</v>
      </c>
      <c r="AF476" s="176">
        <v>0</v>
      </c>
      <c r="AG476" s="176">
        <v>0</v>
      </c>
      <c r="AH476" s="176">
        <v>0</v>
      </c>
      <c r="AI476" s="176">
        <v>6</v>
      </c>
      <c r="AJ476" s="176">
        <v>0</v>
      </c>
      <c r="AK476" s="176">
        <v>2</v>
      </c>
      <c r="AL476" s="176">
        <v>1</v>
      </c>
      <c r="AM476" s="176">
        <v>0</v>
      </c>
      <c r="AN476" s="176">
        <v>0</v>
      </c>
      <c r="AO476" s="176">
        <v>0</v>
      </c>
      <c r="AP476" s="176">
        <v>2</v>
      </c>
      <c r="AQ476" s="176">
        <v>0</v>
      </c>
      <c r="AR476" s="176">
        <v>0</v>
      </c>
    </row>
    <row r="477" spans="1:44" x14ac:dyDescent="0.15">
      <c r="A477" s="171">
        <v>43286</v>
      </c>
      <c r="B477" s="172" t="s">
        <v>256</v>
      </c>
      <c r="C477" s="172" t="s">
        <v>157</v>
      </c>
      <c r="D477" s="172" t="s">
        <v>734</v>
      </c>
      <c r="E477" s="173" t="s">
        <v>785</v>
      </c>
      <c r="F477" s="176">
        <v>11</v>
      </c>
      <c r="G477" s="174">
        <v>0.91</v>
      </c>
      <c r="H477" s="174">
        <v>0.6</v>
      </c>
      <c r="I477" s="175">
        <v>109.4</v>
      </c>
      <c r="J477" s="175">
        <v>9.94</v>
      </c>
      <c r="K477" s="176">
        <v>0</v>
      </c>
      <c r="L477" s="176">
        <v>0</v>
      </c>
      <c r="M477" s="176">
        <v>0</v>
      </c>
      <c r="N477" s="176">
        <v>0</v>
      </c>
      <c r="O477" s="176">
        <v>0</v>
      </c>
      <c r="P477" s="176">
        <v>0</v>
      </c>
      <c r="Q477" s="176">
        <v>0</v>
      </c>
      <c r="R477" s="176">
        <v>0</v>
      </c>
      <c r="S477" s="176">
        <v>0</v>
      </c>
      <c r="T477" s="176">
        <v>1</v>
      </c>
      <c r="U477" s="176">
        <v>0</v>
      </c>
      <c r="V477" s="176">
        <v>0</v>
      </c>
      <c r="W477" s="176">
        <v>0</v>
      </c>
      <c r="X477" s="176">
        <v>0</v>
      </c>
      <c r="Y477" s="176">
        <v>4</v>
      </c>
      <c r="Z477" s="176">
        <v>0</v>
      </c>
      <c r="AA477" s="176">
        <v>0</v>
      </c>
      <c r="AB477" s="176">
        <v>0</v>
      </c>
      <c r="AC477" s="176">
        <v>0</v>
      </c>
      <c r="AD477" s="176">
        <v>0</v>
      </c>
      <c r="AE477" s="176">
        <v>0</v>
      </c>
      <c r="AF477" s="176">
        <v>0</v>
      </c>
      <c r="AG477" s="176">
        <v>0</v>
      </c>
      <c r="AH477" s="176">
        <v>0</v>
      </c>
      <c r="AI477" s="176">
        <v>3</v>
      </c>
      <c r="AJ477" s="176">
        <v>0</v>
      </c>
      <c r="AK477" s="176">
        <v>1</v>
      </c>
      <c r="AL477" s="176">
        <v>1</v>
      </c>
      <c r="AM477" s="176">
        <v>0</v>
      </c>
      <c r="AN477" s="176">
        <v>0</v>
      </c>
      <c r="AO477" s="176">
        <v>0</v>
      </c>
      <c r="AP477" s="176">
        <v>1</v>
      </c>
      <c r="AQ477" s="176">
        <v>0</v>
      </c>
      <c r="AR477" s="176">
        <v>0</v>
      </c>
    </row>
    <row r="478" spans="1:44" x14ac:dyDescent="0.15">
      <c r="A478" s="171">
        <v>43286</v>
      </c>
      <c r="B478" s="172" t="s">
        <v>244</v>
      </c>
      <c r="C478" s="172" t="s">
        <v>92</v>
      </c>
      <c r="D478" s="172" t="s">
        <v>750</v>
      </c>
      <c r="E478" s="173" t="s">
        <v>732</v>
      </c>
      <c r="F478" s="176">
        <v>12</v>
      </c>
      <c r="G478" s="174">
        <v>0.92</v>
      </c>
      <c r="H478" s="174">
        <v>0</v>
      </c>
      <c r="I478" s="175">
        <v>181.39</v>
      </c>
      <c r="J478" s="175">
        <v>15.12</v>
      </c>
      <c r="K478" s="176">
        <v>0</v>
      </c>
      <c r="L478" s="176">
        <v>0</v>
      </c>
      <c r="M478" s="176">
        <v>1</v>
      </c>
      <c r="N478" s="176">
        <v>1</v>
      </c>
      <c r="O478" s="176">
        <v>0</v>
      </c>
      <c r="P478" s="176">
        <v>2</v>
      </c>
      <c r="Q478" s="176">
        <v>0</v>
      </c>
      <c r="R478" s="176">
        <v>0</v>
      </c>
      <c r="S478" s="176">
        <v>0</v>
      </c>
      <c r="T478" s="176">
        <v>4</v>
      </c>
      <c r="U478" s="176">
        <v>0</v>
      </c>
      <c r="V478" s="176">
        <v>0</v>
      </c>
      <c r="W478" s="176">
        <v>1</v>
      </c>
      <c r="X478" s="176">
        <v>0</v>
      </c>
      <c r="Y478" s="176">
        <v>2</v>
      </c>
      <c r="Z478" s="176">
        <v>0</v>
      </c>
      <c r="AA478" s="176">
        <v>0</v>
      </c>
      <c r="AB478" s="176">
        <v>0</v>
      </c>
      <c r="AC478" s="176">
        <v>0</v>
      </c>
      <c r="AD478" s="176">
        <v>0</v>
      </c>
      <c r="AE478" s="176">
        <v>0</v>
      </c>
      <c r="AF478" s="176">
        <v>0</v>
      </c>
      <c r="AG478" s="176">
        <v>0</v>
      </c>
      <c r="AH478" s="176">
        <v>0</v>
      </c>
      <c r="AI478" s="176">
        <v>0</v>
      </c>
      <c r="AJ478" s="176">
        <v>0</v>
      </c>
      <c r="AK478" s="176">
        <v>0</v>
      </c>
      <c r="AL478" s="176">
        <v>0</v>
      </c>
      <c r="AM478" s="176">
        <v>0</v>
      </c>
      <c r="AN478" s="176">
        <v>0</v>
      </c>
      <c r="AO478" s="176">
        <v>0</v>
      </c>
      <c r="AP478" s="176">
        <v>1</v>
      </c>
      <c r="AQ478" s="176">
        <v>0</v>
      </c>
      <c r="AR478" s="176">
        <v>0</v>
      </c>
    </row>
    <row r="479" spans="1:44" x14ac:dyDescent="0.15">
      <c r="A479" s="171">
        <v>43286</v>
      </c>
      <c r="B479" s="172" t="s">
        <v>217</v>
      </c>
      <c r="C479" s="172" t="s">
        <v>108</v>
      </c>
      <c r="D479" s="172" t="s">
        <v>753</v>
      </c>
      <c r="E479" s="173" t="s">
        <v>732</v>
      </c>
      <c r="F479" s="176">
        <v>20</v>
      </c>
      <c r="G479" s="174">
        <v>0.45</v>
      </c>
      <c r="H479" s="174">
        <v>0</v>
      </c>
      <c r="I479" s="175">
        <v>283.08</v>
      </c>
      <c r="J479" s="175">
        <v>14.15</v>
      </c>
      <c r="K479" s="176">
        <v>0</v>
      </c>
      <c r="L479" s="176">
        <v>0</v>
      </c>
      <c r="M479" s="176">
        <v>1</v>
      </c>
      <c r="N479" s="176">
        <v>5</v>
      </c>
      <c r="O479" s="176">
        <v>0</v>
      </c>
      <c r="P479" s="176">
        <v>0</v>
      </c>
      <c r="Q479" s="176">
        <v>0</v>
      </c>
      <c r="R479" s="176">
        <v>1</v>
      </c>
      <c r="S479" s="176">
        <v>1</v>
      </c>
      <c r="T479" s="176">
        <v>2</v>
      </c>
      <c r="U479" s="176">
        <v>0</v>
      </c>
      <c r="V479" s="176">
        <v>0</v>
      </c>
      <c r="W479" s="176">
        <v>1</v>
      </c>
      <c r="X479" s="176">
        <v>0</v>
      </c>
      <c r="Y479" s="176">
        <v>2</v>
      </c>
      <c r="Z479" s="176">
        <v>0</v>
      </c>
      <c r="AA479" s="176">
        <v>2</v>
      </c>
      <c r="AB479" s="176">
        <v>0</v>
      </c>
      <c r="AC479" s="176">
        <v>0</v>
      </c>
      <c r="AD479" s="176">
        <v>0</v>
      </c>
      <c r="AE479" s="176">
        <v>0</v>
      </c>
      <c r="AF479" s="176">
        <v>0</v>
      </c>
      <c r="AG479" s="176">
        <v>0</v>
      </c>
      <c r="AH479" s="176">
        <v>0</v>
      </c>
      <c r="AI479" s="176">
        <v>2</v>
      </c>
      <c r="AJ479" s="176">
        <v>0</v>
      </c>
      <c r="AK479" s="176">
        <v>3</v>
      </c>
      <c r="AL479" s="176">
        <v>0</v>
      </c>
      <c r="AM479" s="176">
        <v>0</v>
      </c>
      <c r="AN479" s="176">
        <v>0</v>
      </c>
      <c r="AO479" s="176">
        <v>0</v>
      </c>
      <c r="AP479" s="176">
        <v>0</v>
      </c>
      <c r="AQ479" s="176">
        <v>0</v>
      </c>
      <c r="AR479" s="176">
        <v>0</v>
      </c>
    </row>
    <row r="480" spans="1:44" x14ac:dyDescent="0.15">
      <c r="A480" s="171">
        <v>43286</v>
      </c>
      <c r="B480" s="172" t="s">
        <v>263</v>
      </c>
      <c r="C480" s="172" t="s">
        <v>118</v>
      </c>
      <c r="D480" s="172" t="s">
        <v>742</v>
      </c>
      <c r="E480" s="173" t="s">
        <v>46</v>
      </c>
      <c r="F480" s="176">
        <v>0</v>
      </c>
      <c r="G480" s="174">
        <v>0</v>
      </c>
      <c r="H480" s="174">
        <v>0</v>
      </c>
      <c r="I480" s="175">
        <v>1.4</v>
      </c>
      <c r="J480" s="175">
        <v>0</v>
      </c>
      <c r="K480" s="176">
        <v>0</v>
      </c>
      <c r="L480" s="176">
        <v>0</v>
      </c>
      <c r="M480" s="176">
        <v>0</v>
      </c>
      <c r="N480" s="176">
        <v>0</v>
      </c>
      <c r="O480" s="176">
        <v>0</v>
      </c>
      <c r="P480" s="176">
        <v>0</v>
      </c>
      <c r="Q480" s="176">
        <v>0</v>
      </c>
      <c r="R480" s="176">
        <v>0</v>
      </c>
      <c r="S480" s="176">
        <v>0</v>
      </c>
      <c r="T480" s="176">
        <v>0</v>
      </c>
      <c r="U480" s="176">
        <v>0</v>
      </c>
      <c r="V480" s="176">
        <v>0</v>
      </c>
      <c r="W480" s="176">
        <v>0</v>
      </c>
      <c r="X480" s="176">
        <v>0</v>
      </c>
      <c r="Y480" s="176">
        <v>0</v>
      </c>
      <c r="Z480" s="176">
        <v>0</v>
      </c>
      <c r="AA480" s="176">
        <v>0</v>
      </c>
      <c r="AB480" s="176">
        <v>0</v>
      </c>
      <c r="AC480" s="176">
        <v>0</v>
      </c>
      <c r="AD480" s="176">
        <v>0</v>
      </c>
      <c r="AE480" s="176">
        <v>0</v>
      </c>
      <c r="AF480" s="176">
        <v>0</v>
      </c>
      <c r="AG480" s="176">
        <v>0</v>
      </c>
      <c r="AH480" s="176">
        <v>0</v>
      </c>
      <c r="AI480" s="176">
        <v>0</v>
      </c>
      <c r="AJ480" s="176">
        <v>0</v>
      </c>
      <c r="AK480" s="176">
        <v>0</v>
      </c>
      <c r="AL480" s="176">
        <v>0</v>
      </c>
      <c r="AM480" s="176">
        <v>0</v>
      </c>
      <c r="AN480" s="176">
        <v>0</v>
      </c>
      <c r="AO480" s="176">
        <v>0</v>
      </c>
      <c r="AP480" s="176">
        <v>0</v>
      </c>
      <c r="AQ480" s="176">
        <v>0</v>
      </c>
      <c r="AR480" s="176">
        <v>0</v>
      </c>
    </row>
    <row r="481" spans="1:44" x14ac:dyDescent="0.15">
      <c r="A481" s="171">
        <v>43286</v>
      </c>
      <c r="B481" s="172" t="s">
        <v>237</v>
      </c>
      <c r="C481" s="172" t="s">
        <v>159</v>
      </c>
      <c r="D481" s="172" t="s">
        <v>731</v>
      </c>
      <c r="E481" s="173" t="s">
        <v>732</v>
      </c>
      <c r="F481" s="176">
        <v>16</v>
      </c>
      <c r="G481" s="174">
        <v>0.56000000000000005</v>
      </c>
      <c r="H481" s="174">
        <v>0</v>
      </c>
      <c r="I481" s="175">
        <v>236.73</v>
      </c>
      <c r="J481" s="175">
        <v>14.8</v>
      </c>
      <c r="K481" s="176">
        <v>0</v>
      </c>
      <c r="L481" s="176">
        <v>0</v>
      </c>
      <c r="M481" s="176">
        <v>1</v>
      </c>
      <c r="N481" s="176">
        <v>2</v>
      </c>
      <c r="O481" s="176">
        <v>0</v>
      </c>
      <c r="P481" s="176">
        <v>1</v>
      </c>
      <c r="Q481" s="176">
        <v>0</v>
      </c>
      <c r="R481" s="176">
        <v>0</v>
      </c>
      <c r="S481" s="176">
        <v>0</v>
      </c>
      <c r="T481" s="176">
        <v>3</v>
      </c>
      <c r="U481" s="176">
        <v>0</v>
      </c>
      <c r="V481" s="176">
        <v>0</v>
      </c>
      <c r="W481" s="176">
        <v>1</v>
      </c>
      <c r="X481" s="176">
        <v>0</v>
      </c>
      <c r="Y481" s="176">
        <v>4</v>
      </c>
      <c r="Z481" s="176">
        <v>0</v>
      </c>
      <c r="AA481" s="176">
        <v>1</v>
      </c>
      <c r="AB481" s="176">
        <v>0</v>
      </c>
      <c r="AC481" s="176">
        <v>0</v>
      </c>
      <c r="AD481" s="176">
        <v>0</v>
      </c>
      <c r="AE481" s="176">
        <v>0</v>
      </c>
      <c r="AF481" s="176">
        <v>0</v>
      </c>
      <c r="AG481" s="176">
        <v>0</v>
      </c>
      <c r="AH481" s="176">
        <v>0</v>
      </c>
      <c r="AI481" s="176">
        <v>1</v>
      </c>
      <c r="AJ481" s="176">
        <v>0</v>
      </c>
      <c r="AK481" s="176">
        <v>0</v>
      </c>
      <c r="AL481" s="176">
        <v>0</v>
      </c>
      <c r="AM481" s="176">
        <v>0</v>
      </c>
      <c r="AN481" s="176">
        <v>0</v>
      </c>
      <c r="AO481" s="176">
        <v>0</v>
      </c>
      <c r="AP481" s="176">
        <v>2</v>
      </c>
      <c r="AQ481" s="176">
        <v>0</v>
      </c>
      <c r="AR481" s="176">
        <v>0</v>
      </c>
    </row>
    <row r="482" spans="1:44" x14ac:dyDescent="0.15">
      <c r="A482" s="171">
        <v>43286</v>
      </c>
      <c r="B482" s="172" t="s">
        <v>208</v>
      </c>
      <c r="C482" s="172" t="s">
        <v>97</v>
      </c>
      <c r="D482" s="172" t="s">
        <v>729</v>
      </c>
      <c r="E482" s="173" t="s">
        <v>730</v>
      </c>
      <c r="F482" s="176">
        <v>19</v>
      </c>
      <c r="G482" s="174">
        <v>0.74</v>
      </c>
      <c r="H482" s="174">
        <v>7.0000000000000007E-2</v>
      </c>
      <c r="I482" s="175">
        <v>253.73</v>
      </c>
      <c r="J482" s="175">
        <v>13.35</v>
      </c>
      <c r="K482" s="176">
        <v>0</v>
      </c>
      <c r="L482" s="176">
        <v>0</v>
      </c>
      <c r="M482" s="176">
        <v>0</v>
      </c>
      <c r="N482" s="176">
        <v>4</v>
      </c>
      <c r="O482" s="176">
        <v>0</v>
      </c>
      <c r="P482" s="176">
        <v>0</v>
      </c>
      <c r="Q482" s="176">
        <v>0</v>
      </c>
      <c r="R482" s="176">
        <v>1</v>
      </c>
      <c r="S482" s="176">
        <v>0</v>
      </c>
      <c r="T482" s="176">
        <v>5</v>
      </c>
      <c r="U482" s="176">
        <v>0</v>
      </c>
      <c r="V482" s="176">
        <v>0</v>
      </c>
      <c r="W482" s="176">
        <v>0</v>
      </c>
      <c r="X482" s="176">
        <v>0</v>
      </c>
      <c r="Y482" s="176">
        <v>3</v>
      </c>
      <c r="Z482" s="176">
        <v>0</v>
      </c>
      <c r="AA482" s="176">
        <v>0</v>
      </c>
      <c r="AB482" s="176">
        <v>0</v>
      </c>
      <c r="AC482" s="176">
        <v>0</v>
      </c>
      <c r="AD482" s="176">
        <v>0</v>
      </c>
      <c r="AE482" s="176">
        <v>0</v>
      </c>
      <c r="AF482" s="176">
        <v>0</v>
      </c>
      <c r="AG482" s="176">
        <v>0</v>
      </c>
      <c r="AH482" s="176">
        <v>0</v>
      </c>
      <c r="AI482" s="176">
        <v>1</v>
      </c>
      <c r="AJ482" s="176">
        <v>0</v>
      </c>
      <c r="AK482" s="176">
        <v>3</v>
      </c>
      <c r="AL482" s="176">
        <v>1</v>
      </c>
      <c r="AM482" s="176">
        <v>0</v>
      </c>
      <c r="AN482" s="176">
        <v>0</v>
      </c>
      <c r="AO482" s="176">
        <v>0</v>
      </c>
      <c r="AP482" s="176">
        <v>1</v>
      </c>
      <c r="AQ482" s="176">
        <v>0</v>
      </c>
      <c r="AR482" s="176">
        <v>0</v>
      </c>
    </row>
    <row r="483" spans="1:44" x14ac:dyDescent="0.15">
      <c r="A483" s="171">
        <v>43286</v>
      </c>
      <c r="B483" s="172" t="s">
        <v>228</v>
      </c>
      <c r="C483" s="172" t="s">
        <v>134</v>
      </c>
      <c r="D483" s="172" t="s">
        <v>750</v>
      </c>
      <c r="E483" s="173" t="s">
        <v>739</v>
      </c>
      <c r="F483" s="176">
        <v>17</v>
      </c>
      <c r="G483" s="174">
        <v>0.94</v>
      </c>
      <c r="H483" s="174">
        <v>0.06</v>
      </c>
      <c r="I483" s="175">
        <v>262.18</v>
      </c>
      <c r="J483" s="175">
        <v>15.42</v>
      </c>
      <c r="K483" s="176">
        <v>0</v>
      </c>
      <c r="L483" s="176">
        <v>0</v>
      </c>
      <c r="M483" s="176">
        <v>0</v>
      </c>
      <c r="N483" s="176">
        <v>1</v>
      </c>
      <c r="O483" s="176">
        <v>0</v>
      </c>
      <c r="P483" s="176">
        <v>1</v>
      </c>
      <c r="Q483" s="176">
        <v>0</v>
      </c>
      <c r="R483" s="176">
        <v>1</v>
      </c>
      <c r="S483" s="176">
        <v>0</v>
      </c>
      <c r="T483" s="176">
        <v>2</v>
      </c>
      <c r="U483" s="176">
        <v>0</v>
      </c>
      <c r="V483" s="176">
        <v>0</v>
      </c>
      <c r="W483" s="176">
        <v>0</v>
      </c>
      <c r="X483" s="176">
        <v>0</v>
      </c>
      <c r="Y483" s="176">
        <v>6</v>
      </c>
      <c r="Z483" s="176">
        <v>0</v>
      </c>
      <c r="AA483" s="176">
        <v>0</v>
      </c>
      <c r="AB483" s="176">
        <v>0</v>
      </c>
      <c r="AC483" s="176">
        <v>0</v>
      </c>
      <c r="AD483" s="176">
        <v>0</v>
      </c>
      <c r="AE483" s="176">
        <v>0</v>
      </c>
      <c r="AF483" s="176">
        <v>0</v>
      </c>
      <c r="AG483" s="176">
        <v>0</v>
      </c>
      <c r="AH483" s="176">
        <v>0</v>
      </c>
      <c r="AI483" s="176">
        <v>4</v>
      </c>
      <c r="AJ483" s="176">
        <v>0</v>
      </c>
      <c r="AK483" s="176">
        <v>0</v>
      </c>
      <c r="AL483" s="176">
        <v>0</v>
      </c>
      <c r="AM483" s="176">
        <v>0</v>
      </c>
      <c r="AN483" s="176">
        <v>0</v>
      </c>
      <c r="AO483" s="176">
        <v>0</v>
      </c>
      <c r="AP483" s="176">
        <v>2</v>
      </c>
      <c r="AQ483" s="176">
        <v>0</v>
      </c>
      <c r="AR483" s="176">
        <v>0</v>
      </c>
    </row>
    <row r="484" spans="1:44" x14ac:dyDescent="0.15">
      <c r="A484" s="171">
        <v>43286</v>
      </c>
      <c r="B484" s="172" t="s">
        <v>218</v>
      </c>
      <c r="C484" s="172" t="s">
        <v>122</v>
      </c>
      <c r="D484" s="172" t="s">
        <v>741</v>
      </c>
      <c r="E484" s="173" t="s">
        <v>732</v>
      </c>
      <c r="F484" s="176">
        <v>19</v>
      </c>
      <c r="G484" s="174">
        <v>0.79</v>
      </c>
      <c r="H484" s="174">
        <v>0</v>
      </c>
      <c r="I484" s="175">
        <v>242.56</v>
      </c>
      <c r="J484" s="175">
        <v>12.77</v>
      </c>
      <c r="K484" s="176">
        <v>0</v>
      </c>
      <c r="L484" s="176">
        <v>0</v>
      </c>
      <c r="M484" s="176">
        <v>1</v>
      </c>
      <c r="N484" s="176">
        <v>1</v>
      </c>
      <c r="O484" s="176">
        <v>0</v>
      </c>
      <c r="P484" s="176">
        <v>2</v>
      </c>
      <c r="Q484" s="176">
        <v>0</v>
      </c>
      <c r="R484" s="176">
        <v>1</v>
      </c>
      <c r="S484" s="176">
        <v>0</v>
      </c>
      <c r="T484" s="176">
        <v>4</v>
      </c>
      <c r="U484" s="176">
        <v>0</v>
      </c>
      <c r="V484" s="176">
        <v>0</v>
      </c>
      <c r="W484" s="176">
        <v>1</v>
      </c>
      <c r="X484" s="176">
        <v>0</v>
      </c>
      <c r="Y484" s="176">
        <v>4</v>
      </c>
      <c r="Z484" s="176">
        <v>0</v>
      </c>
      <c r="AA484" s="176">
        <v>0</v>
      </c>
      <c r="AB484" s="176">
        <v>0</v>
      </c>
      <c r="AC484" s="176">
        <v>0</v>
      </c>
      <c r="AD484" s="176">
        <v>0</v>
      </c>
      <c r="AE484" s="176">
        <v>0</v>
      </c>
      <c r="AF484" s="176">
        <v>0</v>
      </c>
      <c r="AG484" s="176">
        <v>0</v>
      </c>
      <c r="AH484" s="176">
        <v>0</v>
      </c>
      <c r="AI484" s="176">
        <v>3</v>
      </c>
      <c r="AJ484" s="176">
        <v>0</v>
      </c>
      <c r="AK484" s="176">
        <v>1</v>
      </c>
      <c r="AL484" s="176">
        <v>1</v>
      </c>
      <c r="AM484" s="176">
        <v>0</v>
      </c>
      <c r="AN484" s="176">
        <v>0</v>
      </c>
      <c r="AO484" s="176">
        <v>0</v>
      </c>
      <c r="AP484" s="176">
        <v>0</v>
      </c>
      <c r="AQ484" s="176">
        <v>0</v>
      </c>
      <c r="AR484" s="176">
        <v>0</v>
      </c>
    </row>
    <row r="485" spans="1:44" x14ac:dyDescent="0.15">
      <c r="A485" s="171">
        <v>43286</v>
      </c>
      <c r="B485" s="172" t="s">
        <v>759</v>
      </c>
      <c r="C485" s="172" t="s">
        <v>760</v>
      </c>
      <c r="D485" s="172" t="s">
        <v>737</v>
      </c>
      <c r="E485" s="173" t="s">
        <v>46</v>
      </c>
      <c r="F485" s="176">
        <v>0</v>
      </c>
      <c r="G485" s="174">
        <v>0</v>
      </c>
      <c r="H485" s="174">
        <v>0</v>
      </c>
      <c r="I485" s="175">
        <v>0</v>
      </c>
      <c r="J485" s="175">
        <v>0</v>
      </c>
      <c r="K485" s="176">
        <v>0</v>
      </c>
      <c r="L485" s="176">
        <v>0</v>
      </c>
      <c r="M485" s="176">
        <v>0</v>
      </c>
      <c r="N485" s="176">
        <v>0</v>
      </c>
      <c r="O485" s="176">
        <v>0</v>
      </c>
      <c r="P485" s="176">
        <v>0</v>
      </c>
      <c r="Q485" s="176">
        <v>0</v>
      </c>
      <c r="R485" s="176">
        <v>0</v>
      </c>
      <c r="S485" s="176">
        <v>0</v>
      </c>
      <c r="T485" s="176">
        <v>0</v>
      </c>
      <c r="U485" s="176">
        <v>0</v>
      </c>
      <c r="V485" s="176">
        <v>0</v>
      </c>
      <c r="W485" s="176">
        <v>0</v>
      </c>
      <c r="X485" s="176">
        <v>0</v>
      </c>
      <c r="Y485" s="176">
        <v>0</v>
      </c>
      <c r="Z485" s="176">
        <v>0</v>
      </c>
      <c r="AA485" s="176">
        <v>0</v>
      </c>
      <c r="AB485" s="176">
        <v>0</v>
      </c>
      <c r="AC485" s="176">
        <v>0</v>
      </c>
      <c r="AD485" s="176">
        <v>0</v>
      </c>
      <c r="AE485" s="176">
        <v>0</v>
      </c>
      <c r="AF485" s="176">
        <v>0</v>
      </c>
      <c r="AG485" s="176">
        <v>0</v>
      </c>
      <c r="AH485" s="176">
        <v>0</v>
      </c>
      <c r="AI485" s="176">
        <v>0</v>
      </c>
      <c r="AJ485" s="176">
        <v>0</v>
      </c>
      <c r="AK485" s="176">
        <v>0</v>
      </c>
      <c r="AL485" s="176">
        <v>0</v>
      </c>
      <c r="AM485" s="176">
        <v>0</v>
      </c>
      <c r="AN485" s="176">
        <v>0</v>
      </c>
      <c r="AO485" s="176">
        <v>0</v>
      </c>
      <c r="AP485" s="176">
        <v>0</v>
      </c>
      <c r="AQ485" s="176">
        <v>0</v>
      </c>
      <c r="AR485" s="176">
        <v>0</v>
      </c>
    </row>
    <row r="486" spans="1:44" x14ac:dyDescent="0.15">
      <c r="A486" s="171">
        <v>43286</v>
      </c>
      <c r="B486" s="172" t="s">
        <v>227</v>
      </c>
      <c r="C486" s="172" t="s">
        <v>114</v>
      </c>
      <c r="D486" s="172" t="s">
        <v>738</v>
      </c>
      <c r="E486" s="173" t="s">
        <v>732</v>
      </c>
      <c r="F486" s="176">
        <v>16</v>
      </c>
      <c r="G486" s="174">
        <v>0.69</v>
      </c>
      <c r="H486" s="174">
        <v>0</v>
      </c>
      <c r="I486" s="175">
        <v>213.31</v>
      </c>
      <c r="J486" s="175">
        <v>13.33</v>
      </c>
      <c r="K486" s="176">
        <v>0</v>
      </c>
      <c r="L486" s="176">
        <v>0</v>
      </c>
      <c r="M486" s="176">
        <v>2</v>
      </c>
      <c r="N486" s="176">
        <v>1</v>
      </c>
      <c r="O486" s="176">
        <v>0</v>
      </c>
      <c r="P486" s="176">
        <v>1</v>
      </c>
      <c r="Q486" s="176">
        <v>0</v>
      </c>
      <c r="R486" s="176">
        <v>0</v>
      </c>
      <c r="S486" s="176">
        <v>0</v>
      </c>
      <c r="T486" s="176">
        <v>4</v>
      </c>
      <c r="U486" s="176">
        <v>0</v>
      </c>
      <c r="V486" s="176">
        <v>0</v>
      </c>
      <c r="W486" s="176">
        <v>0</v>
      </c>
      <c r="X486" s="176">
        <v>0</v>
      </c>
      <c r="Y486" s="176">
        <v>6</v>
      </c>
      <c r="Z486" s="176">
        <v>0</v>
      </c>
      <c r="AA486" s="176">
        <v>0</v>
      </c>
      <c r="AB486" s="176">
        <v>0</v>
      </c>
      <c r="AC486" s="176">
        <v>0</v>
      </c>
      <c r="AD486" s="176">
        <v>0</v>
      </c>
      <c r="AE486" s="176">
        <v>0</v>
      </c>
      <c r="AF486" s="176">
        <v>0</v>
      </c>
      <c r="AG486" s="176">
        <v>0</v>
      </c>
      <c r="AH486" s="176">
        <v>0</v>
      </c>
      <c r="AI486" s="176">
        <v>1</v>
      </c>
      <c r="AJ486" s="176">
        <v>0</v>
      </c>
      <c r="AK486" s="176">
        <v>0</v>
      </c>
      <c r="AL486" s="176">
        <v>1</v>
      </c>
      <c r="AM486" s="176">
        <v>0</v>
      </c>
      <c r="AN486" s="176">
        <v>0</v>
      </c>
      <c r="AO486" s="176">
        <v>0</v>
      </c>
      <c r="AP486" s="176">
        <v>0</v>
      </c>
      <c r="AQ486" s="176">
        <v>0</v>
      </c>
      <c r="AR486" s="176">
        <v>0</v>
      </c>
    </row>
    <row r="487" spans="1:44" x14ac:dyDescent="0.15">
      <c r="A487" s="171">
        <v>43286</v>
      </c>
      <c r="B487" s="172" t="s">
        <v>198</v>
      </c>
      <c r="C487" s="172" t="s">
        <v>161</v>
      </c>
      <c r="D487" s="172" t="s">
        <v>741</v>
      </c>
      <c r="E487" s="173" t="s">
        <v>732</v>
      </c>
      <c r="F487" s="176">
        <v>18</v>
      </c>
      <c r="G487" s="174">
        <v>0.94</v>
      </c>
      <c r="H487" s="174">
        <v>0.18</v>
      </c>
      <c r="I487" s="175">
        <v>248.5</v>
      </c>
      <c r="J487" s="175">
        <v>13.81</v>
      </c>
      <c r="K487" s="176">
        <v>0</v>
      </c>
      <c r="L487" s="176">
        <v>0</v>
      </c>
      <c r="M487" s="176">
        <v>1</v>
      </c>
      <c r="N487" s="176">
        <v>2</v>
      </c>
      <c r="O487" s="176">
        <v>0</v>
      </c>
      <c r="P487" s="176">
        <v>1</v>
      </c>
      <c r="Q487" s="176">
        <v>0</v>
      </c>
      <c r="R487" s="176">
        <v>0</v>
      </c>
      <c r="S487" s="176">
        <v>0</v>
      </c>
      <c r="T487" s="176">
        <v>7</v>
      </c>
      <c r="U487" s="176">
        <v>0</v>
      </c>
      <c r="V487" s="176">
        <v>0</v>
      </c>
      <c r="W487" s="176">
        <v>0</v>
      </c>
      <c r="X487" s="176">
        <v>0</v>
      </c>
      <c r="Y487" s="176">
        <v>3</v>
      </c>
      <c r="Z487" s="176">
        <v>0</v>
      </c>
      <c r="AA487" s="176">
        <v>0</v>
      </c>
      <c r="AB487" s="176">
        <v>0</v>
      </c>
      <c r="AC487" s="176">
        <v>0</v>
      </c>
      <c r="AD487" s="176">
        <v>0</v>
      </c>
      <c r="AE487" s="176">
        <v>0</v>
      </c>
      <c r="AF487" s="176">
        <v>0</v>
      </c>
      <c r="AG487" s="176">
        <v>0</v>
      </c>
      <c r="AH487" s="176">
        <v>0</v>
      </c>
      <c r="AI487" s="176">
        <v>3</v>
      </c>
      <c r="AJ487" s="176">
        <v>0</v>
      </c>
      <c r="AK487" s="176">
        <v>0</v>
      </c>
      <c r="AL487" s="176">
        <v>0</v>
      </c>
      <c r="AM487" s="176">
        <v>0</v>
      </c>
      <c r="AN487" s="176">
        <v>0</v>
      </c>
      <c r="AO487" s="176">
        <v>0</v>
      </c>
      <c r="AP487" s="176">
        <v>1</v>
      </c>
      <c r="AQ487" s="176">
        <v>0</v>
      </c>
      <c r="AR487" s="176">
        <v>0</v>
      </c>
    </row>
    <row r="488" spans="1:44" x14ac:dyDescent="0.15">
      <c r="A488" s="171">
        <v>43286</v>
      </c>
      <c r="B488" s="172" t="s">
        <v>258</v>
      </c>
      <c r="C488" s="172" t="s">
        <v>137</v>
      </c>
      <c r="D488" s="172" t="s">
        <v>752</v>
      </c>
      <c r="E488" s="173" t="s">
        <v>751</v>
      </c>
      <c r="F488" s="176">
        <v>11</v>
      </c>
      <c r="G488" s="174">
        <v>1</v>
      </c>
      <c r="H488" s="174">
        <v>0.36</v>
      </c>
      <c r="I488" s="175">
        <v>130.74</v>
      </c>
      <c r="J488" s="175">
        <v>11.89</v>
      </c>
      <c r="K488" s="176">
        <v>0</v>
      </c>
      <c r="L488" s="176">
        <v>0</v>
      </c>
      <c r="M488" s="176">
        <v>0</v>
      </c>
      <c r="N488" s="176">
        <v>2</v>
      </c>
      <c r="O488" s="176">
        <v>0</v>
      </c>
      <c r="P488" s="176">
        <v>1</v>
      </c>
      <c r="Q488" s="176">
        <v>0</v>
      </c>
      <c r="R488" s="176">
        <v>0</v>
      </c>
      <c r="S488" s="176">
        <v>0</v>
      </c>
      <c r="T488" s="176">
        <v>3</v>
      </c>
      <c r="U488" s="176">
        <v>0</v>
      </c>
      <c r="V488" s="176">
        <v>0</v>
      </c>
      <c r="W488" s="176">
        <v>0</v>
      </c>
      <c r="X488" s="176">
        <v>0</v>
      </c>
      <c r="Y488" s="176">
        <v>1</v>
      </c>
      <c r="Z488" s="176">
        <v>0</v>
      </c>
      <c r="AA488" s="176">
        <v>0</v>
      </c>
      <c r="AB488" s="176">
        <v>0</v>
      </c>
      <c r="AC488" s="176">
        <v>0</v>
      </c>
      <c r="AD488" s="176">
        <v>0</v>
      </c>
      <c r="AE488" s="176">
        <v>0</v>
      </c>
      <c r="AF488" s="176">
        <v>0</v>
      </c>
      <c r="AG488" s="176">
        <v>0</v>
      </c>
      <c r="AH488" s="176">
        <v>0</v>
      </c>
      <c r="AI488" s="176">
        <v>2</v>
      </c>
      <c r="AJ488" s="176">
        <v>0</v>
      </c>
      <c r="AK488" s="176">
        <v>1</v>
      </c>
      <c r="AL488" s="176">
        <v>0</v>
      </c>
      <c r="AM488" s="176">
        <v>0</v>
      </c>
      <c r="AN488" s="176">
        <v>0</v>
      </c>
      <c r="AO488" s="176">
        <v>0</v>
      </c>
      <c r="AP488" s="176">
        <v>1</v>
      </c>
      <c r="AQ488" s="176">
        <v>0</v>
      </c>
      <c r="AR488" s="176">
        <v>0</v>
      </c>
    </row>
    <row r="489" spans="1:44" x14ac:dyDescent="0.15">
      <c r="A489" s="171">
        <v>43286</v>
      </c>
      <c r="B489" s="172" t="s">
        <v>202</v>
      </c>
      <c r="C489" s="172" t="s">
        <v>98</v>
      </c>
      <c r="D489" s="172" t="s">
        <v>731</v>
      </c>
      <c r="E489" s="173" t="s">
        <v>732</v>
      </c>
      <c r="F489" s="176">
        <v>17</v>
      </c>
      <c r="G489" s="174">
        <v>0.94</v>
      </c>
      <c r="H489" s="174">
        <v>0.12</v>
      </c>
      <c r="I489" s="175">
        <v>200.66</v>
      </c>
      <c r="J489" s="175">
        <v>11.8</v>
      </c>
      <c r="K489" s="176">
        <v>0</v>
      </c>
      <c r="L489" s="176">
        <v>0</v>
      </c>
      <c r="M489" s="176">
        <v>0</v>
      </c>
      <c r="N489" s="176">
        <v>1</v>
      </c>
      <c r="O489" s="176">
        <v>0</v>
      </c>
      <c r="P489" s="176">
        <v>0</v>
      </c>
      <c r="Q489" s="176">
        <v>0</v>
      </c>
      <c r="R489" s="176">
        <v>0</v>
      </c>
      <c r="S489" s="176">
        <v>0</v>
      </c>
      <c r="T489" s="176">
        <v>2</v>
      </c>
      <c r="U489" s="176">
        <v>0</v>
      </c>
      <c r="V489" s="176">
        <v>0</v>
      </c>
      <c r="W489" s="176">
        <v>1</v>
      </c>
      <c r="X489" s="176">
        <v>0</v>
      </c>
      <c r="Y489" s="176">
        <v>4</v>
      </c>
      <c r="Z489" s="176">
        <v>0</v>
      </c>
      <c r="AA489" s="176">
        <v>2</v>
      </c>
      <c r="AB489" s="176">
        <v>0</v>
      </c>
      <c r="AC489" s="176">
        <v>0</v>
      </c>
      <c r="AD489" s="176">
        <v>0</v>
      </c>
      <c r="AE489" s="176">
        <v>0</v>
      </c>
      <c r="AF489" s="176">
        <v>0</v>
      </c>
      <c r="AG489" s="176">
        <v>0</v>
      </c>
      <c r="AH489" s="176">
        <v>0</v>
      </c>
      <c r="AI489" s="176">
        <v>4</v>
      </c>
      <c r="AJ489" s="176">
        <v>0</v>
      </c>
      <c r="AK489" s="176">
        <v>0</v>
      </c>
      <c r="AL489" s="176">
        <v>0</v>
      </c>
      <c r="AM489" s="176">
        <v>0</v>
      </c>
      <c r="AN489" s="176">
        <v>0</v>
      </c>
      <c r="AO489" s="176">
        <v>0</v>
      </c>
      <c r="AP489" s="176">
        <v>3</v>
      </c>
      <c r="AQ489" s="176">
        <v>0</v>
      </c>
      <c r="AR489" s="176">
        <v>0</v>
      </c>
    </row>
    <row r="490" spans="1:44" x14ac:dyDescent="0.15">
      <c r="A490" s="171">
        <v>43286</v>
      </c>
      <c r="B490" s="172" t="s">
        <v>211</v>
      </c>
      <c r="C490" s="172" t="s">
        <v>148</v>
      </c>
      <c r="D490" s="172" t="s">
        <v>729</v>
      </c>
      <c r="E490" s="173" t="s">
        <v>732</v>
      </c>
      <c r="F490" s="176">
        <v>19</v>
      </c>
      <c r="G490" s="174">
        <v>0.95</v>
      </c>
      <c r="H490" s="174">
        <v>0.06</v>
      </c>
      <c r="I490" s="175">
        <v>267.02999999999997</v>
      </c>
      <c r="J490" s="175">
        <v>14.05</v>
      </c>
      <c r="K490" s="176">
        <v>0</v>
      </c>
      <c r="L490" s="176">
        <v>0</v>
      </c>
      <c r="M490" s="176">
        <v>0</v>
      </c>
      <c r="N490" s="176">
        <v>4</v>
      </c>
      <c r="O490" s="176">
        <v>0</v>
      </c>
      <c r="P490" s="176">
        <v>0</v>
      </c>
      <c r="Q490" s="176">
        <v>0</v>
      </c>
      <c r="R490" s="176">
        <v>0</v>
      </c>
      <c r="S490" s="176">
        <v>0</v>
      </c>
      <c r="T490" s="176">
        <v>4</v>
      </c>
      <c r="U490" s="176">
        <v>0</v>
      </c>
      <c r="V490" s="176">
        <v>0</v>
      </c>
      <c r="W490" s="176">
        <v>0</v>
      </c>
      <c r="X490" s="176">
        <v>0</v>
      </c>
      <c r="Y490" s="176">
        <v>5</v>
      </c>
      <c r="Z490" s="176">
        <v>0</v>
      </c>
      <c r="AA490" s="176">
        <v>0</v>
      </c>
      <c r="AB490" s="176">
        <v>0</v>
      </c>
      <c r="AC490" s="176">
        <v>0</v>
      </c>
      <c r="AD490" s="176">
        <v>0</v>
      </c>
      <c r="AE490" s="176">
        <v>0</v>
      </c>
      <c r="AF490" s="176">
        <v>0</v>
      </c>
      <c r="AG490" s="176">
        <v>0</v>
      </c>
      <c r="AH490" s="176">
        <v>0</v>
      </c>
      <c r="AI490" s="176">
        <v>3</v>
      </c>
      <c r="AJ490" s="176">
        <v>0</v>
      </c>
      <c r="AK490" s="176">
        <v>1</v>
      </c>
      <c r="AL490" s="176">
        <v>0</v>
      </c>
      <c r="AM490" s="176">
        <v>0</v>
      </c>
      <c r="AN490" s="176">
        <v>0</v>
      </c>
      <c r="AO490" s="176">
        <v>0</v>
      </c>
      <c r="AP490" s="176">
        <v>2</v>
      </c>
      <c r="AQ490" s="176">
        <v>0</v>
      </c>
      <c r="AR490" s="176">
        <v>0</v>
      </c>
    </row>
    <row r="491" spans="1:44" x14ac:dyDescent="0.15">
      <c r="A491" s="171">
        <v>43286</v>
      </c>
      <c r="B491" s="172" t="s">
        <v>320</v>
      </c>
      <c r="C491" s="172" t="s">
        <v>321</v>
      </c>
      <c r="D491" s="172" t="s">
        <v>745</v>
      </c>
      <c r="E491" s="173" t="s">
        <v>46</v>
      </c>
      <c r="F491" s="176">
        <v>0</v>
      </c>
      <c r="G491" s="174">
        <v>0</v>
      </c>
      <c r="H491" s="174">
        <v>0</v>
      </c>
      <c r="I491" s="175">
        <v>0</v>
      </c>
      <c r="J491" s="175">
        <v>0</v>
      </c>
      <c r="K491" s="176">
        <v>0</v>
      </c>
      <c r="L491" s="176">
        <v>0</v>
      </c>
      <c r="M491" s="176">
        <v>0</v>
      </c>
      <c r="N491" s="176">
        <v>0</v>
      </c>
      <c r="O491" s="176">
        <v>0</v>
      </c>
      <c r="P491" s="176">
        <v>0</v>
      </c>
      <c r="Q491" s="176">
        <v>0</v>
      </c>
      <c r="R491" s="176">
        <v>0</v>
      </c>
      <c r="S491" s="176">
        <v>0</v>
      </c>
      <c r="T491" s="176">
        <v>0</v>
      </c>
      <c r="U491" s="176">
        <v>0</v>
      </c>
      <c r="V491" s="176">
        <v>0</v>
      </c>
      <c r="W491" s="176">
        <v>0</v>
      </c>
      <c r="X491" s="176">
        <v>0</v>
      </c>
      <c r="Y491" s="176">
        <v>0</v>
      </c>
      <c r="Z491" s="176">
        <v>0</v>
      </c>
      <c r="AA491" s="176">
        <v>0</v>
      </c>
      <c r="AB491" s="176">
        <v>0</v>
      </c>
      <c r="AC491" s="176">
        <v>0</v>
      </c>
      <c r="AD491" s="176">
        <v>0</v>
      </c>
      <c r="AE491" s="176">
        <v>0</v>
      </c>
      <c r="AF491" s="176">
        <v>0</v>
      </c>
      <c r="AG491" s="176">
        <v>0</v>
      </c>
      <c r="AH491" s="176">
        <v>0</v>
      </c>
      <c r="AI491" s="176">
        <v>0</v>
      </c>
      <c r="AJ491" s="176">
        <v>0</v>
      </c>
      <c r="AK491" s="176">
        <v>0</v>
      </c>
      <c r="AL491" s="176">
        <v>0</v>
      </c>
      <c r="AM491" s="176">
        <v>0</v>
      </c>
      <c r="AN491" s="176">
        <v>0</v>
      </c>
      <c r="AO491" s="176">
        <v>0</v>
      </c>
      <c r="AP491" s="176">
        <v>0</v>
      </c>
      <c r="AQ491" s="176">
        <v>0</v>
      </c>
      <c r="AR491" s="176">
        <v>0</v>
      </c>
    </row>
    <row r="492" spans="1:44" x14ac:dyDescent="0.15">
      <c r="A492" s="171">
        <v>43286</v>
      </c>
      <c r="B492" s="172" t="s">
        <v>229</v>
      </c>
      <c r="C492" s="172" t="s">
        <v>112</v>
      </c>
      <c r="D492" s="172" t="s">
        <v>734</v>
      </c>
      <c r="E492" s="173" t="s">
        <v>732</v>
      </c>
      <c r="F492" s="176">
        <v>18</v>
      </c>
      <c r="G492" s="174">
        <v>0.94</v>
      </c>
      <c r="H492" s="174">
        <v>0</v>
      </c>
      <c r="I492" s="175">
        <v>245.81</v>
      </c>
      <c r="J492" s="175">
        <v>13.66</v>
      </c>
      <c r="K492" s="176">
        <v>0</v>
      </c>
      <c r="L492" s="176">
        <v>0</v>
      </c>
      <c r="M492" s="176">
        <v>2</v>
      </c>
      <c r="N492" s="176">
        <v>4</v>
      </c>
      <c r="O492" s="176">
        <v>0</v>
      </c>
      <c r="P492" s="176">
        <v>0</v>
      </c>
      <c r="Q492" s="176">
        <v>0</v>
      </c>
      <c r="R492" s="176">
        <v>0</v>
      </c>
      <c r="S492" s="176">
        <v>0</v>
      </c>
      <c r="T492" s="176">
        <v>5</v>
      </c>
      <c r="U492" s="176">
        <v>0</v>
      </c>
      <c r="V492" s="176">
        <v>0</v>
      </c>
      <c r="W492" s="176">
        <v>0</v>
      </c>
      <c r="X492" s="176">
        <v>0</v>
      </c>
      <c r="Y492" s="176">
        <v>2</v>
      </c>
      <c r="Z492" s="176">
        <v>0</v>
      </c>
      <c r="AA492" s="176">
        <v>0</v>
      </c>
      <c r="AB492" s="176">
        <v>0</v>
      </c>
      <c r="AC492" s="176">
        <v>0</v>
      </c>
      <c r="AD492" s="176">
        <v>0</v>
      </c>
      <c r="AE492" s="176">
        <v>0</v>
      </c>
      <c r="AF492" s="176">
        <v>0</v>
      </c>
      <c r="AG492" s="176">
        <v>0</v>
      </c>
      <c r="AH492" s="176">
        <v>0</v>
      </c>
      <c r="AI492" s="176">
        <v>3</v>
      </c>
      <c r="AJ492" s="176">
        <v>0</v>
      </c>
      <c r="AK492" s="176">
        <v>1</v>
      </c>
      <c r="AL492" s="176">
        <v>1</v>
      </c>
      <c r="AM492" s="176">
        <v>0</v>
      </c>
      <c r="AN492" s="176">
        <v>0</v>
      </c>
      <c r="AO492" s="176">
        <v>0</v>
      </c>
      <c r="AP492" s="176">
        <v>0</v>
      </c>
      <c r="AQ492" s="176">
        <v>0</v>
      </c>
      <c r="AR492" s="176">
        <v>0</v>
      </c>
    </row>
    <row r="493" spans="1:44" x14ac:dyDescent="0.15">
      <c r="A493" s="171">
        <v>43286</v>
      </c>
      <c r="B493" s="172" t="s">
        <v>255</v>
      </c>
      <c r="C493" s="172" t="s">
        <v>141</v>
      </c>
      <c r="D493" s="172" t="s">
        <v>734</v>
      </c>
      <c r="E493" s="173" t="s">
        <v>751</v>
      </c>
      <c r="F493" s="176">
        <v>0</v>
      </c>
      <c r="G493" s="174">
        <v>0</v>
      </c>
      <c r="H493" s="174">
        <v>0</v>
      </c>
      <c r="I493" s="175">
        <v>0</v>
      </c>
      <c r="J493" s="175">
        <v>0</v>
      </c>
      <c r="K493" s="176">
        <v>0</v>
      </c>
      <c r="L493" s="176">
        <v>0</v>
      </c>
      <c r="M493" s="176">
        <v>0</v>
      </c>
      <c r="N493" s="176">
        <v>0</v>
      </c>
      <c r="O493" s="176">
        <v>0</v>
      </c>
      <c r="P493" s="176">
        <v>0</v>
      </c>
      <c r="Q493" s="176">
        <v>0</v>
      </c>
      <c r="R493" s="176">
        <v>0</v>
      </c>
      <c r="S493" s="176">
        <v>0</v>
      </c>
      <c r="T493" s="176">
        <v>0</v>
      </c>
      <c r="U493" s="176">
        <v>0</v>
      </c>
      <c r="V493" s="176">
        <v>0</v>
      </c>
      <c r="W493" s="176">
        <v>0</v>
      </c>
      <c r="X493" s="176">
        <v>0</v>
      </c>
      <c r="Y493" s="176">
        <v>0</v>
      </c>
      <c r="Z493" s="176">
        <v>0</v>
      </c>
      <c r="AA493" s="176">
        <v>0</v>
      </c>
      <c r="AB493" s="176">
        <v>0</v>
      </c>
      <c r="AC493" s="176">
        <v>0</v>
      </c>
      <c r="AD493" s="176">
        <v>0</v>
      </c>
      <c r="AE493" s="176">
        <v>0</v>
      </c>
      <c r="AF493" s="176">
        <v>0</v>
      </c>
      <c r="AG493" s="176">
        <v>0</v>
      </c>
      <c r="AH493" s="176">
        <v>0</v>
      </c>
      <c r="AI493" s="176">
        <v>0</v>
      </c>
      <c r="AJ493" s="176">
        <v>0</v>
      </c>
      <c r="AK493" s="176">
        <v>0</v>
      </c>
      <c r="AL493" s="176">
        <v>0</v>
      </c>
      <c r="AM493" s="176">
        <v>0</v>
      </c>
      <c r="AN493" s="176">
        <v>0</v>
      </c>
      <c r="AO493" s="176">
        <v>0</v>
      </c>
      <c r="AP493" s="176">
        <v>0</v>
      </c>
      <c r="AQ493" s="176">
        <v>0</v>
      </c>
      <c r="AR493" s="176">
        <v>0</v>
      </c>
    </row>
    <row r="494" spans="1:44" x14ac:dyDescent="0.15">
      <c r="A494" s="171">
        <v>43286</v>
      </c>
      <c r="B494" s="172" t="s">
        <v>225</v>
      </c>
      <c r="C494" s="172" t="s">
        <v>155</v>
      </c>
      <c r="D494" s="172" t="s">
        <v>733</v>
      </c>
      <c r="E494" s="173" t="s">
        <v>739</v>
      </c>
      <c r="F494" s="176">
        <v>16</v>
      </c>
      <c r="G494" s="174">
        <v>0.44</v>
      </c>
      <c r="H494" s="174">
        <v>0</v>
      </c>
      <c r="I494" s="175">
        <v>206.47</v>
      </c>
      <c r="J494" s="175">
        <v>12.9</v>
      </c>
      <c r="K494" s="176">
        <v>0</v>
      </c>
      <c r="L494" s="176">
        <v>0</v>
      </c>
      <c r="M494" s="176">
        <v>1</v>
      </c>
      <c r="N494" s="176">
        <v>1</v>
      </c>
      <c r="O494" s="176">
        <v>0</v>
      </c>
      <c r="P494" s="176">
        <v>0</v>
      </c>
      <c r="Q494" s="176">
        <v>0</v>
      </c>
      <c r="R494" s="176">
        <v>0</v>
      </c>
      <c r="S494" s="176">
        <v>0</v>
      </c>
      <c r="T494" s="176">
        <v>1</v>
      </c>
      <c r="U494" s="176">
        <v>0</v>
      </c>
      <c r="V494" s="176">
        <v>0</v>
      </c>
      <c r="W494" s="176">
        <v>0</v>
      </c>
      <c r="X494" s="176">
        <v>0</v>
      </c>
      <c r="Y494" s="176">
        <v>4</v>
      </c>
      <c r="Z494" s="176">
        <v>0</v>
      </c>
      <c r="AA494" s="176">
        <v>2</v>
      </c>
      <c r="AB494" s="176">
        <v>0</v>
      </c>
      <c r="AC494" s="176">
        <v>0</v>
      </c>
      <c r="AD494" s="176">
        <v>0</v>
      </c>
      <c r="AE494" s="176">
        <v>0</v>
      </c>
      <c r="AF494" s="176">
        <v>0</v>
      </c>
      <c r="AG494" s="176">
        <v>0</v>
      </c>
      <c r="AH494" s="176">
        <v>0</v>
      </c>
      <c r="AI494" s="176">
        <v>1</v>
      </c>
      <c r="AJ494" s="176">
        <v>1</v>
      </c>
      <c r="AK494" s="176">
        <v>1</v>
      </c>
      <c r="AL494" s="176">
        <v>4</v>
      </c>
      <c r="AM494" s="176">
        <v>0</v>
      </c>
      <c r="AN494" s="176">
        <v>0</v>
      </c>
      <c r="AO494" s="176">
        <v>0</v>
      </c>
      <c r="AP494" s="176">
        <v>0</v>
      </c>
      <c r="AQ494" s="176">
        <v>0</v>
      </c>
      <c r="AR494" s="176">
        <v>0</v>
      </c>
    </row>
    <row r="495" spans="1:44" x14ac:dyDescent="0.15">
      <c r="A495" s="171">
        <v>43286</v>
      </c>
      <c r="B495" s="172" t="s">
        <v>769</v>
      </c>
      <c r="C495" s="172" t="s">
        <v>770</v>
      </c>
      <c r="D495" s="172" t="s">
        <v>737</v>
      </c>
      <c r="E495" s="173" t="s">
        <v>46</v>
      </c>
      <c r="F495" s="176">
        <v>0</v>
      </c>
      <c r="G495" s="174">
        <v>0</v>
      </c>
      <c r="H495" s="174">
        <v>0</v>
      </c>
      <c r="I495" s="175">
        <v>0</v>
      </c>
      <c r="J495" s="175">
        <v>0</v>
      </c>
      <c r="K495" s="176">
        <v>0</v>
      </c>
      <c r="L495" s="176">
        <v>0</v>
      </c>
      <c r="M495" s="176">
        <v>0</v>
      </c>
      <c r="N495" s="176">
        <v>0</v>
      </c>
      <c r="O495" s="176">
        <v>0</v>
      </c>
      <c r="P495" s="176">
        <v>0</v>
      </c>
      <c r="Q495" s="176">
        <v>0</v>
      </c>
      <c r="R495" s="176">
        <v>0</v>
      </c>
      <c r="S495" s="176">
        <v>0</v>
      </c>
      <c r="T495" s="176">
        <v>0</v>
      </c>
      <c r="U495" s="176">
        <v>0</v>
      </c>
      <c r="V495" s="176">
        <v>0</v>
      </c>
      <c r="W495" s="176">
        <v>0</v>
      </c>
      <c r="X495" s="176">
        <v>0</v>
      </c>
      <c r="Y495" s="176">
        <v>0</v>
      </c>
      <c r="Z495" s="176">
        <v>0</v>
      </c>
      <c r="AA495" s="176">
        <v>0</v>
      </c>
      <c r="AB495" s="176">
        <v>0</v>
      </c>
      <c r="AC495" s="176">
        <v>0</v>
      </c>
      <c r="AD495" s="176">
        <v>0</v>
      </c>
      <c r="AE495" s="176">
        <v>0</v>
      </c>
      <c r="AF495" s="176">
        <v>0</v>
      </c>
      <c r="AG495" s="176">
        <v>0</v>
      </c>
      <c r="AH495" s="176">
        <v>0</v>
      </c>
      <c r="AI495" s="176">
        <v>0</v>
      </c>
      <c r="AJ495" s="176">
        <v>0</v>
      </c>
      <c r="AK495" s="176">
        <v>0</v>
      </c>
      <c r="AL495" s="176">
        <v>0</v>
      </c>
      <c r="AM495" s="176">
        <v>0</v>
      </c>
      <c r="AN495" s="176">
        <v>0</v>
      </c>
      <c r="AO495" s="176">
        <v>0</v>
      </c>
      <c r="AP495" s="176">
        <v>0</v>
      </c>
      <c r="AQ495" s="176">
        <v>0</v>
      </c>
      <c r="AR495" s="176">
        <v>0</v>
      </c>
    </row>
    <row r="496" spans="1:44" x14ac:dyDescent="0.15">
      <c r="A496" s="171">
        <v>43286</v>
      </c>
      <c r="B496" s="172" t="s">
        <v>260</v>
      </c>
      <c r="C496" s="172" t="s">
        <v>140</v>
      </c>
      <c r="D496" s="172" t="s">
        <v>738</v>
      </c>
      <c r="E496" s="173" t="s">
        <v>46</v>
      </c>
      <c r="F496" s="176">
        <v>9</v>
      </c>
      <c r="G496" s="174">
        <v>0.89</v>
      </c>
      <c r="H496" s="174">
        <v>0.12</v>
      </c>
      <c r="I496" s="175">
        <v>69.900000000000006</v>
      </c>
      <c r="J496" s="175">
        <v>7.77</v>
      </c>
      <c r="K496" s="176">
        <v>0</v>
      </c>
      <c r="L496" s="176">
        <v>0</v>
      </c>
      <c r="M496" s="176">
        <v>1</v>
      </c>
      <c r="N496" s="176">
        <v>1</v>
      </c>
      <c r="O496" s="176">
        <v>0</v>
      </c>
      <c r="P496" s="176">
        <v>1</v>
      </c>
      <c r="Q496" s="176">
        <v>0</v>
      </c>
      <c r="R496" s="176">
        <v>0</v>
      </c>
      <c r="S496" s="176">
        <v>0</v>
      </c>
      <c r="T496" s="176">
        <v>0</v>
      </c>
      <c r="U496" s="176">
        <v>0</v>
      </c>
      <c r="V496" s="176">
        <v>0</v>
      </c>
      <c r="W496" s="176">
        <v>0</v>
      </c>
      <c r="X496" s="176">
        <v>0</v>
      </c>
      <c r="Y496" s="176">
        <v>3</v>
      </c>
      <c r="Z496" s="176">
        <v>0</v>
      </c>
      <c r="AA496" s="176">
        <v>0</v>
      </c>
      <c r="AB496" s="176">
        <v>0</v>
      </c>
      <c r="AC496" s="176">
        <v>0</v>
      </c>
      <c r="AD496" s="176">
        <v>0</v>
      </c>
      <c r="AE496" s="176">
        <v>0</v>
      </c>
      <c r="AF496" s="176">
        <v>0</v>
      </c>
      <c r="AG496" s="176">
        <v>0</v>
      </c>
      <c r="AH496" s="176">
        <v>0</v>
      </c>
      <c r="AI496" s="176">
        <v>2</v>
      </c>
      <c r="AJ496" s="176">
        <v>0</v>
      </c>
      <c r="AK496" s="176">
        <v>1</v>
      </c>
      <c r="AL496" s="176">
        <v>0</v>
      </c>
      <c r="AM496" s="176">
        <v>0</v>
      </c>
      <c r="AN496" s="176">
        <v>0</v>
      </c>
      <c r="AO496" s="176">
        <v>0</v>
      </c>
      <c r="AP496" s="176">
        <v>0</v>
      </c>
      <c r="AQ496" s="176">
        <v>0</v>
      </c>
      <c r="AR496" s="176">
        <v>0</v>
      </c>
    </row>
    <row r="497" spans="1:44" x14ac:dyDescent="0.15">
      <c r="A497" s="171">
        <v>43286</v>
      </c>
      <c r="B497" s="172" t="s">
        <v>245</v>
      </c>
      <c r="C497" s="172" t="s">
        <v>91</v>
      </c>
      <c r="D497" s="172" t="s">
        <v>742</v>
      </c>
      <c r="E497" s="173" t="s">
        <v>46</v>
      </c>
      <c r="F497" s="176">
        <v>0</v>
      </c>
      <c r="G497" s="174">
        <v>0</v>
      </c>
      <c r="H497" s="174">
        <v>0</v>
      </c>
      <c r="I497" s="175">
        <v>15.67</v>
      </c>
      <c r="J497" s="175">
        <v>0</v>
      </c>
      <c r="K497" s="176">
        <v>0</v>
      </c>
      <c r="L497" s="176">
        <v>0</v>
      </c>
      <c r="M497" s="176">
        <v>0</v>
      </c>
      <c r="N497" s="176">
        <v>0</v>
      </c>
      <c r="O497" s="176">
        <v>0</v>
      </c>
      <c r="P497" s="176">
        <v>0</v>
      </c>
      <c r="Q497" s="176">
        <v>0</v>
      </c>
      <c r="R497" s="176">
        <v>0</v>
      </c>
      <c r="S497" s="176">
        <v>0</v>
      </c>
      <c r="T497" s="176">
        <v>0</v>
      </c>
      <c r="U497" s="176">
        <v>0</v>
      </c>
      <c r="V497" s="176">
        <v>0</v>
      </c>
      <c r="W497" s="176">
        <v>0</v>
      </c>
      <c r="X497" s="176">
        <v>0</v>
      </c>
      <c r="Y497" s="176">
        <v>0</v>
      </c>
      <c r="Z497" s="176">
        <v>0</v>
      </c>
      <c r="AA497" s="176">
        <v>0</v>
      </c>
      <c r="AB497" s="176">
        <v>0</v>
      </c>
      <c r="AC497" s="176">
        <v>0</v>
      </c>
      <c r="AD497" s="176">
        <v>0</v>
      </c>
      <c r="AE497" s="176">
        <v>0</v>
      </c>
      <c r="AF497" s="176">
        <v>0</v>
      </c>
      <c r="AG497" s="176">
        <v>0</v>
      </c>
      <c r="AH497" s="176">
        <v>0</v>
      </c>
      <c r="AI497" s="176">
        <v>0</v>
      </c>
      <c r="AJ497" s="176">
        <v>0</v>
      </c>
      <c r="AK497" s="176">
        <v>0</v>
      </c>
      <c r="AL497" s="176">
        <v>0</v>
      </c>
      <c r="AM497" s="176">
        <v>0</v>
      </c>
      <c r="AN497" s="176">
        <v>0</v>
      </c>
      <c r="AO497" s="176">
        <v>0</v>
      </c>
      <c r="AP497" s="176">
        <v>0</v>
      </c>
      <c r="AQ497" s="176">
        <v>0</v>
      </c>
      <c r="AR497" s="176">
        <v>0</v>
      </c>
    </row>
    <row r="498" spans="1:44" x14ac:dyDescent="0.15">
      <c r="A498" s="171">
        <v>43286</v>
      </c>
      <c r="B498" s="172" t="s">
        <v>213</v>
      </c>
      <c r="C498" s="172" t="s">
        <v>124</v>
      </c>
      <c r="D498" s="172" t="s">
        <v>738</v>
      </c>
      <c r="E498" s="173" t="s">
        <v>732</v>
      </c>
      <c r="F498" s="176">
        <v>18</v>
      </c>
      <c r="G498" s="174">
        <v>0.89</v>
      </c>
      <c r="H498" s="174">
        <v>0.06</v>
      </c>
      <c r="I498" s="175">
        <v>257.17</v>
      </c>
      <c r="J498" s="175">
        <v>14.29</v>
      </c>
      <c r="K498" s="176">
        <v>0</v>
      </c>
      <c r="L498" s="176">
        <v>0</v>
      </c>
      <c r="M498" s="176">
        <v>0</v>
      </c>
      <c r="N498" s="176">
        <v>1</v>
      </c>
      <c r="O498" s="176">
        <v>0</v>
      </c>
      <c r="P498" s="176">
        <v>1</v>
      </c>
      <c r="Q498" s="176">
        <v>0</v>
      </c>
      <c r="R498" s="176">
        <v>1</v>
      </c>
      <c r="S498" s="176">
        <v>0</v>
      </c>
      <c r="T498" s="176">
        <v>3</v>
      </c>
      <c r="U498" s="176">
        <v>0</v>
      </c>
      <c r="V498" s="176">
        <v>0</v>
      </c>
      <c r="W498" s="176">
        <v>0</v>
      </c>
      <c r="X498" s="176">
        <v>0</v>
      </c>
      <c r="Y498" s="176">
        <v>4</v>
      </c>
      <c r="Z498" s="176">
        <v>0</v>
      </c>
      <c r="AA498" s="176">
        <v>2</v>
      </c>
      <c r="AB498" s="176">
        <v>0</v>
      </c>
      <c r="AC498" s="176">
        <v>0</v>
      </c>
      <c r="AD498" s="176">
        <v>0</v>
      </c>
      <c r="AE498" s="176">
        <v>0</v>
      </c>
      <c r="AF498" s="176">
        <v>0</v>
      </c>
      <c r="AG498" s="176">
        <v>0</v>
      </c>
      <c r="AH498" s="176">
        <v>0</v>
      </c>
      <c r="AI498" s="176">
        <v>5</v>
      </c>
      <c r="AJ498" s="176">
        <v>0</v>
      </c>
      <c r="AK498" s="176">
        <v>1</v>
      </c>
      <c r="AL498" s="176">
        <v>0</v>
      </c>
      <c r="AM498" s="176">
        <v>0</v>
      </c>
      <c r="AN498" s="176">
        <v>0</v>
      </c>
      <c r="AO498" s="176">
        <v>0</v>
      </c>
      <c r="AP498" s="176">
        <v>0</v>
      </c>
      <c r="AQ498" s="176">
        <v>0</v>
      </c>
      <c r="AR498" s="176">
        <v>0</v>
      </c>
    </row>
    <row r="499" spans="1:44" x14ac:dyDescent="0.15">
      <c r="A499" s="171">
        <v>43286</v>
      </c>
      <c r="B499" s="172" t="s">
        <v>266</v>
      </c>
      <c r="C499" s="172" t="s">
        <v>754</v>
      </c>
      <c r="D499" s="172" t="s">
        <v>755</v>
      </c>
      <c r="E499" s="173" t="s">
        <v>46</v>
      </c>
      <c r="F499" s="176">
        <v>0</v>
      </c>
      <c r="G499" s="174">
        <v>0</v>
      </c>
      <c r="H499" s="174">
        <v>0</v>
      </c>
      <c r="I499" s="175">
        <v>0</v>
      </c>
      <c r="J499" s="175">
        <v>0</v>
      </c>
      <c r="K499" s="176">
        <v>0</v>
      </c>
      <c r="L499" s="176">
        <v>0</v>
      </c>
      <c r="M499" s="176">
        <v>0</v>
      </c>
      <c r="N499" s="176">
        <v>0</v>
      </c>
      <c r="O499" s="176">
        <v>0</v>
      </c>
      <c r="P499" s="176">
        <v>0</v>
      </c>
      <c r="Q499" s="176">
        <v>0</v>
      </c>
      <c r="R499" s="176">
        <v>0</v>
      </c>
      <c r="S499" s="176">
        <v>0</v>
      </c>
      <c r="T499" s="176">
        <v>0</v>
      </c>
      <c r="U499" s="176">
        <v>0</v>
      </c>
      <c r="V499" s="176">
        <v>0</v>
      </c>
      <c r="W499" s="176">
        <v>0</v>
      </c>
      <c r="X499" s="176">
        <v>0</v>
      </c>
      <c r="Y499" s="176">
        <v>0</v>
      </c>
      <c r="Z499" s="176">
        <v>0</v>
      </c>
      <c r="AA499" s="176">
        <v>0</v>
      </c>
      <c r="AB499" s="176">
        <v>0</v>
      </c>
      <c r="AC499" s="176">
        <v>0</v>
      </c>
      <c r="AD499" s="176">
        <v>0</v>
      </c>
      <c r="AE499" s="176">
        <v>0</v>
      </c>
      <c r="AF499" s="176">
        <v>0</v>
      </c>
      <c r="AG499" s="176">
        <v>0</v>
      </c>
      <c r="AH499" s="176">
        <v>0</v>
      </c>
      <c r="AI499" s="176">
        <v>0</v>
      </c>
      <c r="AJ499" s="176">
        <v>0</v>
      </c>
      <c r="AK499" s="176">
        <v>0</v>
      </c>
      <c r="AL499" s="176">
        <v>0</v>
      </c>
      <c r="AM499" s="176">
        <v>0</v>
      </c>
      <c r="AN499" s="176">
        <v>0</v>
      </c>
      <c r="AO499" s="176">
        <v>0</v>
      </c>
      <c r="AP499" s="176">
        <v>0</v>
      </c>
      <c r="AQ499" s="176">
        <v>0</v>
      </c>
      <c r="AR499" s="176">
        <v>0</v>
      </c>
    </row>
    <row r="500" spans="1:44" x14ac:dyDescent="0.15">
      <c r="A500" s="171">
        <v>43286</v>
      </c>
      <c r="B500" s="172" t="s">
        <v>183</v>
      </c>
      <c r="C500" s="172" t="s">
        <v>319</v>
      </c>
      <c r="D500" s="172" t="s">
        <v>745</v>
      </c>
      <c r="E500" s="173" t="s">
        <v>46</v>
      </c>
      <c r="F500" s="176">
        <v>0</v>
      </c>
      <c r="G500" s="174">
        <v>0</v>
      </c>
      <c r="H500" s="174">
        <v>0</v>
      </c>
      <c r="I500" s="175">
        <v>0</v>
      </c>
      <c r="J500" s="175">
        <v>0</v>
      </c>
      <c r="K500" s="176">
        <v>0</v>
      </c>
      <c r="L500" s="176">
        <v>0</v>
      </c>
      <c r="M500" s="176">
        <v>0</v>
      </c>
      <c r="N500" s="176">
        <v>0</v>
      </c>
      <c r="O500" s="176">
        <v>0</v>
      </c>
      <c r="P500" s="176">
        <v>0</v>
      </c>
      <c r="Q500" s="176">
        <v>0</v>
      </c>
      <c r="R500" s="176">
        <v>0</v>
      </c>
      <c r="S500" s="176">
        <v>0</v>
      </c>
      <c r="T500" s="176">
        <v>0</v>
      </c>
      <c r="U500" s="176">
        <v>0</v>
      </c>
      <c r="V500" s="176">
        <v>0</v>
      </c>
      <c r="W500" s="176">
        <v>0</v>
      </c>
      <c r="X500" s="176">
        <v>0</v>
      </c>
      <c r="Y500" s="176">
        <v>0</v>
      </c>
      <c r="Z500" s="176">
        <v>0</v>
      </c>
      <c r="AA500" s="176">
        <v>0</v>
      </c>
      <c r="AB500" s="176">
        <v>0</v>
      </c>
      <c r="AC500" s="176">
        <v>0</v>
      </c>
      <c r="AD500" s="176">
        <v>0</v>
      </c>
      <c r="AE500" s="176">
        <v>0</v>
      </c>
      <c r="AF500" s="176">
        <v>0</v>
      </c>
      <c r="AG500" s="176">
        <v>0</v>
      </c>
      <c r="AH500" s="176">
        <v>0</v>
      </c>
      <c r="AI500" s="176">
        <v>0</v>
      </c>
      <c r="AJ500" s="176">
        <v>0</v>
      </c>
      <c r="AK500" s="176">
        <v>0</v>
      </c>
      <c r="AL500" s="176">
        <v>0</v>
      </c>
      <c r="AM500" s="176">
        <v>0</v>
      </c>
      <c r="AN500" s="176">
        <v>0</v>
      </c>
      <c r="AO500" s="176">
        <v>0</v>
      </c>
      <c r="AP500" s="176">
        <v>0</v>
      </c>
      <c r="AQ500" s="176">
        <v>0</v>
      </c>
      <c r="AR500" s="176">
        <v>0</v>
      </c>
    </row>
    <row r="501" spans="1:44" x14ac:dyDescent="0.15">
      <c r="A501" s="171">
        <v>43286</v>
      </c>
      <c r="B501" s="172" t="s">
        <v>771</v>
      </c>
      <c r="C501" s="172" t="s">
        <v>772</v>
      </c>
      <c r="D501" s="172" t="s">
        <v>737</v>
      </c>
      <c r="E501" s="173" t="s">
        <v>46</v>
      </c>
      <c r="F501" s="176">
        <v>0</v>
      </c>
      <c r="G501" s="174">
        <v>0</v>
      </c>
      <c r="H501" s="174">
        <v>0</v>
      </c>
      <c r="I501" s="175">
        <v>0</v>
      </c>
      <c r="J501" s="175">
        <v>0</v>
      </c>
      <c r="K501" s="176">
        <v>0</v>
      </c>
      <c r="L501" s="176">
        <v>0</v>
      </c>
      <c r="M501" s="176">
        <v>0</v>
      </c>
      <c r="N501" s="176">
        <v>0</v>
      </c>
      <c r="O501" s="176">
        <v>0</v>
      </c>
      <c r="P501" s="176">
        <v>0</v>
      </c>
      <c r="Q501" s="176">
        <v>0</v>
      </c>
      <c r="R501" s="176">
        <v>0</v>
      </c>
      <c r="S501" s="176">
        <v>0</v>
      </c>
      <c r="T501" s="176">
        <v>0</v>
      </c>
      <c r="U501" s="176">
        <v>0</v>
      </c>
      <c r="V501" s="176">
        <v>0</v>
      </c>
      <c r="W501" s="176">
        <v>0</v>
      </c>
      <c r="X501" s="176">
        <v>0</v>
      </c>
      <c r="Y501" s="176">
        <v>0</v>
      </c>
      <c r="Z501" s="176">
        <v>0</v>
      </c>
      <c r="AA501" s="176">
        <v>0</v>
      </c>
      <c r="AB501" s="176">
        <v>0</v>
      </c>
      <c r="AC501" s="176">
        <v>0</v>
      </c>
      <c r="AD501" s="176">
        <v>0</v>
      </c>
      <c r="AE501" s="176">
        <v>0</v>
      </c>
      <c r="AF501" s="176">
        <v>0</v>
      </c>
      <c r="AG501" s="176">
        <v>0</v>
      </c>
      <c r="AH501" s="176">
        <v>0</v>
      </c>
      <c r="AI501" s="176">
        <v>0</v>
      </c>
      <c r="AJ501" s="176">
        <v>0</v>
      </c>
      <c r="AK501" s="176">
        <v>0</v>
      </c>
      <c r="AL501" s="176">
        <v>0</v>
      </c>
      <c r="AM501" s="176">
        <v>0</v>
      </c>
      <c r="AN501" s="176">
        <v>0</v>
      </c>
      <c r="AO501" s="176">
        <v>0</v>
      </c>
      <c r="AP501" s="176">
        <v>0</v>
      </c>
      <c r="AQ501" s="176">
        <v>0</v>
      </c>
      <c r="AR501" s="176">
        <v>0</v>
      </c>
    </row>
    <row r="502" spans="1:44" x14ac:dyDescent="0.15">
      <c r="A502" s="171">
        <v>43286</v>
      </c>
      <c r="B502" s="172" t="s">
        <v>195</v>
      </c>
      <c r="C502" s="172" t="s">
        <v>166</v>
      </c>
      <c r="D502" s="172" t="s">
        <v>740</v>
      </c>
      <c r="E502" s="173" t="s">
        <v>732</v>
      </c>
      <c r="F502" s="176">
        <v>18</v>
      </c>
      <c r="G502" s="174">
        <v>0.78</v>
      </c>
      <c r="H502" s="174">
        <v>0</v>
      </c>
      <c r="I502" s="175">
        <v>264.97000000000003</v>
      </c>
      <c r="J502" s="175">
        <v>14.72</v>
      </c>
      <c r="K502" s="176">
        <v>0</v>
      </c>
      <c r="L502" s="176">
        <v>0</v>
      </c>
      <c r="M502" s="176">
        <v>0</v>
      </c>
      <c r="N502" s="176">
        <v>1</v>
      </c>
      <c r="O502" s="176">
        <v>0</v>
      </c>
      <c r="P502" s="176">
        <v>0</v>
      </c>
      <c r="Q502" s="176">
        <v>0</v>
      </c>
      <c r="R502" s="176">
        <v>0</v>
      </c>
      <c r="S502" s="176">
        <v>0</v>
      </c>
      <c r="T502" s="176">
        <v>7</v>
      </c>
      <c r="U502" s="176">
        <v>0</v>
      </c>
      <c r="V502" s="176">
        <v>0</v>
      </c>
      <c r="W502" s="176">
        <v>1</v>
      </c>
      <c r="X502" s="176">
        <v>0</v>
      </c>
      <c r="Y502" s="176">
        <v>4</v>
      </c>
      <c r="Z502" s="176">
        <v>0</v>
      </c>
      <c r="AA502" s="176">
        <v>0</v>
      </c>
      <c r="AB502" s="176">
        <v>0</v>
      </c>
      <c r="AC502" s="176">
        <v>0</v>
      </c>
      <c r="AD502" s="176">
        <v>0</v>
      </c>
      <c r="AE502" s="176">
        <v>0</v>
      </c>
      <c r="AF502" s="176">
        <v>0</v>
      </c>
      <c r="AG502" s="176">
        <v>0</v>
      </c>
      <c r="AH502" s="176">
        <v>0</v>
      </c>
      <c r="AI502" s="176">
        <v>3</v>
      </c>
      <c r="AJ502" s="176">
        <v>0</v>
      </c>
      <c r="AK502" s="176">
        <v>0</v>
      </c>
      <c r="AL502" s="176">
        <v>2</v>
      </c>
      <c r="AM502" s="176">
        <v>0</v>
      </c>
      <c r="AN502" s="176">
        <v>0</v>
      </c>
      <c r="AO502" s="176">
        <v>0</v>
      </c>
      <c r="AP502" s="176">
        <v>0</v>
      </c>
      <c r="AQ502" s="176">
        <v>0</v>
      </c>
      <c r="AR502" s="176">
        <v>0</v>
      </c>
    </row>
    <row r="503" spans="1:44" x14ac:dyDescent="0.15">
      <c r="A503" s="171">
        <v>43286</v>
      </c>
      <c r="B503" s="172" t="s">
        <v>787</v>
      </c>
      <c r="C503" s="172" t="s">
        <v>788</v>
      </c>
      <c r="D503" s="172" t="s">
        <v>737</v>
      </c>
      <c r="E503" s="173" t="s">
        <v>46</v>
      </c>
      <c r="F503" s="176">
        <v>0</v>
      </c>
      <c r="G503" s="174">
        <v>0</v>
      </c>
      <c r="H503" s="174">
        <v>0</v>
      </c>
      <c r="I503" s="175">
        <v>0</v>
      </c>
      <c r="J503" s="175">
        <v>0</v>
      </c>
      <c r="K503" s="176">
        <v>0</v>
      </c>
      <c r="L503" s="176">
        <v>0</v>
      </c>
      <c r="M503" s="176">
        <v>0</v>
      </c>
      <c r="N503" s="176">
        <v>0</v>
      </c>
      <c r="O503" s="176">
        <v>0</v>
      </c>
      <c r="P503" s="176">
        <v>0</v>
      </c>
      <c r="Q503" s="176">
        <v>0</v>
      </c>
      <c r="R503" s="176">
        <v>0</v>
      </c>
      <c r="S503" s="176">
        <v>0</v>
      </c>
      <c r="T503" s="176">
        <v>0</v>
      </c>
      <c r="U503" s="176">
        <v>0</v>
      </c>
      <c r="V503" s="176">
        <v>0</v>
      </c>
      <c r="W503" s="176">
        <v>0</v>
      </c>
      <c r="X503" s="176">
        <v>0</v>
      </c>
      <c r="Y503" s="176">
        <v>0</v>
      </c>
      <c r="Z503" s="176">
        <v>0</v>
      </c>
      <c r="AA503" s="176">
        <v>0</v>
      </c>
      <c r="AB503" s="176">
        <v>0</v>
      </c>
      <c r="AC503" s="176">
        <v>0</v>
      </c>
      <c r="AD503" s="176">
        <v>0</v>
      </c>
      <c r="AE503" s="176">
        <v>0</v>
      </c>
      <c r="AF503" s="176">
        <v>0</v>
      </c>
      <c r="AG503" s="176">
        <v>0</v>
      </c>
      <c r="AH503" s="176">
        <v>0</v>
      </c>
      <c r="AI503" s="176">
        <v>0</v>
      </c>
      <c r="AJ503" s="176">
        <v>0</v>
      </c>
      <c r="AK503" s="176">
        <v>0</v>
      </c>
      <c r="AL503" s="176">
        <v>0</v>
      </c>
      <c r="AM503" s="176">
        <v>0</v>
      </c>
      <c r="AN503" s="176">
        <v>0</v>
      </c>
      <c r="AO503" s="176">
        <v>0</v>
      </c>
      <c r="AP503" s="176">
        <v>0</v>
      </c>
      <c r="AQ503" s="176">
        <v>0</v>
      </c>
      <c r="AR503" s="176">
        <v>0</v>
      </c>
    </row>
    <row r="504" spans="1:44" x14ac:dyDescent="0.15">
      <c r="A504" s="171">
        <v>43286</v>
      </c>
      <c r="B504" s="172" t="s">
        <v>182</v>
      </c>
      <c r="C504" s="172" t="s">
        <v>105</v>
      </c>
      <c r="D504" s="172" t="s">
        <v>729</v>
      </c>
      <c r="E504" s="173" t="s">
        <v>732</v>
      </c>
      <c r="F504" s="176">
        <v>21</v>
      </c>
      <c r="G504" s="174">
        <v>0.24</v>
      </c>
      <c r="H504" s="174">
        <v>0.2</v>
      </c>
      <c r="I504" s="175">
        <v>514.08000000000004</v>
      </c>
      <c r="J504" s="175">
        <v>24.48</v>
      </c>
      <c r="K504" s="176">
        <v>0</v>
      </c>
      <c r="L504" s="176">
        <v>0</v>
      </c>
      <c r="M504" s="176">
        <v>1</v>
      </c>
      <c r="N504" s="176">
        <v>0</v>
      </c>
      <c r="O504" s="176">
        <v>0</v>
      </c>
      <c r="P504" s="176">
        <v>1</v>
      </c>
      <c r="Q504" s="176">
        <v>0</v>
      </c>
      <c r="R504" s="176">
        <v>1</v>
      </c>
      <c r="S504" s="176">
        <v>1</v>
      </c>
      <c r="T504" s="176">
        <v>6</v>
      </c>
      <c r="U504" s="176">
        <v>0</v>
      </c>
      <c r="V504" s="176">
        <v>0</v>
      </c>
      <c r="W504" s="176">
        <v>1</v>
      </c>
      <c r="X504" s="176">
        <v>0</v>
      </c>
      <c r="Y504" s="176">
        <v>3</v>
      </c>
      <c r="Z504" s="176">
        <v>0</v>
      </c>
      <c r="AA504" s="176">
        <v>2</v>
      </c>
      <c r="AB504" s="176">
        <v>0</v>
      </c>
      <c r="AC504" s="176">
        <v>0</v>
      </c>
      <c r="AD504" s="176">
        <v>0</v>
      </c>
      <c r="AE504" s="176">
        <v>0</v>
      </c>
      <c r="AF504" s="176">
        <v>0</v>
      </c>
      <c r="AG504" s="176">
        <v>0</v>
      </c>
      <c r="AH504" s="176">
        <v>0</v>
      </c>
      <c r="AI504" s="176">
        <v>2</v>
      </c>
      <c r="AJ504" s="176">
        <v>0</v>
      </c>
      <c r="AK504" s="176">
        <v>0</v>
      </c>
      <c r="AL504" s="176">
        <v>2</v>
      </c>
      <c r="AM504" s="176">
        <v>0</v>
      </c>
      <c r="AN504" s="176">
        <v>0</v>
      </c>
      <c r="AO504" s="176">
        <v>0</v>
      </c>
      <c r="AP504" s="176">
        <v>1</v>
      </c>
      <c r="AQ504" s="176">
        <v>0</v>
      </c>
      <c r="AR504" s="176">
        <v>0</v>
      </c>
    </row>
    <row r="505" spans="1:44" x14ac:dyDescent="0.15">
      <c r="A505" s="171">
        <v>43286</v>
      </c>
      <c r="B505" s="172" t="s">
        <v>354</v>
      </c>
      <c r="C505" s="172" t="s">
        <v>355</v>
      </c>
      <c r="D505" s="172" t="s">
        <v>734</v>
      </c>
      <c r="E505" s="173" t="s">
        <v>46</v>
      </c>
      <c r="F505" s="176">
        <v>0</v>
      </c>
      <c r="G505" s="174">
        <v>0</v>
      </c>
      <c r="H505" s="174">
        <v>0</v>
      </c>
      <c r="I505" s="175">
        <v>0</v>
      </c>
      <c r="J505" s="175">
        <v>0</v>
      </c>
      <c r="K505" s="176">
        <v>0</v>
      </c>
      <c r="L505" s="176">
        <v>0</v>
      </c>
      <c r="M505" s="176">
        <v>0</v>
      </c>
      <c r="N505" s="176">
        <v>0</v>
      </c>
      <c r="O505" s="176">
        <v>0</v>
      </c>
      <c r="P505" s="176">
        <v>0</v>
      </c>
      <c r="Q505" s="176">
        <v>0</v>
      </c>
      <c r="R505" s="176">
        <v>0</v>
      </c>
      <c r="S505" s="176">
        <v>0</v>
      </c>
      <c r="T505" s="176">
        <v>0</v>
      </c>
      <c r="U505" s="176">
        <v>0</v>
      </c>
      <c r="V505" s="176">
        <v>0</v>
      </c>
      <c r="W505" s="176">
        <v>0</v>
      </c>
      <c r="X505" s="176">
        <v>0</v>
      </c>
      <c r="Y505" s="176">
        <v>0</v>
      </c>
      <c r="Z505" s="176">
        <v>0</v>
      </c>
      <c r="AA505" s="176">
        <v>0</v>
      </c>
      <c r="AB505" s="176">
        <v>0</v>
      </c>
      <c r="AC505" s="176">
        <v>0</v>
      </c>
      <c r="AD505" s="176">
        <v>0</v>
      </c>
      <c r="AE505" s="176">
        <v>0</v>
      </c>
      <c r="AF505" s="176">
        <v>0</v>
      </c>
      <c r="AG505" s="176">
        <v>0</v>
      </c>
      <c r="AH505" s="176">
        <v>0</v>
      </c>
      <c r="AI505" s="176">
        <v>0</v>
      </c>
      <c r="AJ505" s="176">
        <v>0</v>
      </c>
      <c r="AK505" s="176">
        <v>0</v>
      </c>
      <c r="AL505" s="176">
        <v>0</v>
      </c>
      <c r="AM505" s="176">
        <v>0</v>
      </c>
      <c r="AN505" s="176">
        <v>0</v>
      </c>
      <c r="AO505" s="176">
        <v>0</v>
      </c>
      <c r="AP505" s="176">
        <v>0</v>
      </c>
      <c r="AQ505" s="176">
        <v>0</v>
      </c>
      <c r="AR505" s="176">
        <v>0</v>
      </c>
    </row>
    <row r="506" spans="1:44" x14ac:dyDescent="0.15">
      <c r="A506" s="171">
        <v>43286</v>
      </c>
      <c r="B506" s="172" t="s">
        <v>193</v>
      </c>
      <c r="C506" s="172" t="s">
        <v>100</v>
      </c>
      <c r="D506" s="172" t="s">
        <v>749</v>
      </c>
      <c r="E506" s="173" t="s">
        <v>789</v>
      </c>
      <c r="F506" s="176">
        <v>37</v>
      </c>
      <c r="G506" s="174">
        <v>1</v>
      </c>
      <c r="H506" s="174">
        <v>0.05</v>
      </c>
      <c r="I506" s="175">
        <v>73.22</v>
      </c>
      <c r="J506" s="175">
        <v>1.98</v>
      </c>
      <c r="K506" s="176">
        <v>0</v>
      </c>
      <c r="L506" s="176">
        <v>0</v>
      </c>
      <c r="M506" s="176">
        <v>0</v>
      </c>
      <c r="N506" s="176">
        <v>0</v>
      </c>
      <c r="O506" s="176">
        <v>24</v>
      </c>
      <c r="P506" s="176">
        <v>0</v>
      </c>
      <c r="Q506" s="176">
        <v>0</v>
      </c>
      <c r="R506" s="176">
        <v>0</v>
      </c>
      <c r="S506" s="176">
        <v>0</v>
      </c>
      <c r="T506" s="176">
        <v>0</v>
      </c>
      <c r="U506" s="176">
        <v>0</v>
      </c>
      <c r="V506" s="176">
        <v>12</v>
      </c>
      <c r="W506" s="176">
        <v>0</v>
      </c>
      <c r="X506" s="176">
        <v>0</v>
      </c>
      <c r="Y506" s="176">
        <v>0</v>
      </c>
      <c r="Z506" s="176">
        <v>0</v>
      </c>
      <c r="AA506" s="176">
        <v>0</v>
      </c>
      <c r="AB506" s="176">
        <v>0</v>
      </c>
      <c r="AC506" s="176">
        <v>0</v>
      </c>
      <c r="AD506" s="176">
        <v>0</v>
      </c>
      <c r="AE506" s="176">
        <v>0</v>
      </c>
      <c r="AF506" s="176">
        <v>0</v>
      </c>
      <c r="AG506" s="176">
        <v>1</v>
      </c>
      <c r="AH506" s="176">
        <v>0</v>
      </c>
      <c r="AI506" s="176">
        <v>0</v>
      </c>
      <c r="AJ506" s="176">
        <v>0</v>
      </c>
      <c r="AK506" s="176">
        <v>0</v>
      </c>
      <c r="AL506" s="176">
        <v>0</v>
      </c>
      <c r="AM506" s="176">
        <v>0</v>
      </c>
      <c r="AN506" s="176">
        <v>0</v>
      </c>
      <c r="AO506" s="176">
        <v>0</v>
      </c>
      <c r="AP506" s="176">
        <v>0</v>
      </c>
      <c r="AQ506" s="176">
        <v>0</v>
      </c>
      <c r="AR506" s="176">
        <v>0</v>
      </c>
    </row>
    <row r="507" spans="1:44" x14ac:dyDescent="0.15">
      <c r="A507" s="171">
        <v>43286</v>
      </c>
      <c r="B507" s="172" t="s">
        <v>220</v>
      </c>
      <c r="C507" s="172" t="s">
        <v>99</v>
      </c>
      <c r="D507" s="172" t="s">
        <v>766</v>
      </c>
      <c r="E507" s="173" t="s">
        <v>730</v>
      </c>
      <c r="F507" s="176">
        <v>18</v>
      </c>
      <c r="G507" s="174">
        <v>0.94</v>
      </c>
      <c r="H507" s="174">
        <v>0.06</v>
      </c>
      <c r="I507" s="175">
        <v>320.29000000000002</v>
      </c>
      <c r="J507" s="175">
        <v>17.79</v>
      </c>
      <c r="K507" s="176">
        <v>0</v>
      </c>
      <c r="L507" s="176">
        <v>0</v>
      </c>
      <c r="M507" s="176">
        <v>1</v>
      </c>
      <c r="N507" s="176">
        <v>3</v>
      </c>
      <c r="O507" s="176">
        <v>1</v>
      </c>
      <c r="P507" s="176">
        <v>0</v>
      </c>
      <c r="Q507" s="176">
        <v>0</v>
      </c>
      <c r="R507" s="176">
        <v>0</v>
      </c>
      <c r="S507" s="176">
        <v>1</v>
      </c>
      <c r="T507" s="176">
        <v>3</v>
      </c>
      <c r="U507" s="176">
        <v>0</v>
      </c>
      <c r="V507" s="176">
        <v>1</v>
      </c>
      <c r="W507" s="176">
        <v>0</v>
      </c>
      <c r="X507" s="176">
        <v>0</v>
      </c>
      <c r="Y507" s="176">
        <v>4</v>
      </c>
      <c r="Z507" s="176">
        <v>0</v>
      </c>
      <c r="AA507" s="176">
        <v>1</v>
      </c>
      <c r="AB507" s="176">
        <v>0</v>
      </c>
      <c r="AC507" s="176">
        <v>0</v>
      </c>
      <c r="AD507" s="176">
        <v>0</v>
      </c>
      <c r="AE507" s="176">
        <v>0</v>
      </c>
      <c r="AF507" s="176">
        <v>0</v>
      </c>
      <c r="AG507" s="176">
        <v>0</v>
      </c>
      <c r="AH507" s="176">
        <v>0</v>
      </c>
      <c r="AI507" s="176">
        <v>2</v>
      </c>
      <c r="AJ507" s="176">
        <v>0</v>
      </c>
      <c r="AK507" s="176">
        <v>0</v>
      </c>
      <c r="AL507" s="176">
        <v>0</v>
      </c>
      <c r="AM507" s="176">
        <v>0</v>
      </c>
      <c r="AN507" s="176">
        <v>0</v>
      </c>
      <c r="AO507" s="176">
        <v>0</v>
      </c>
      <c r="AP507" s="176">
        <v>1</v>
      </c>
      <c r="AQ507" s="176">
        <v>0</v>
      </c>
      <c r="AR507" s="176">
        <v>0</v>
      </c>
    </row>
    <row r="508" spans="1:44" x14ac:dyDescent="0.15">
      <c r="A508" s="171">
        <v>43286</v>
      </c>
      <c r="B508" s="172" t="s">
        <v>929</v>
      </c>
      <c r="C508" s="172" t="s">
        <v>930</v>
      </c>
      <c r="D508" s="172" t="s">
        <v>731</v>
      </c>
      <c r="E508" s="173" t="s">
        <v>785</v>
      </c>
      <c r="F508" s="176">
        <v>7</v>
      </c>
      <c r="G508" s="174">
        <v>1</v>
      </c>
      <c r="H508" s="174">
        <v>0.14000000000000001</v>
      </c>
      <c r="I508" s="175">
        <v>95.31</v>
      </c>
      <c r="J508" s="175">
        <v>13.62</v>
      </c>
      <c r="K508" s="176">
        <v>0</v>
      </c>
      <c r="L508" s="176">
        <v>0</v>
      </c>
      <c r="M508" s="176">
        <v>0</v>
      </c>
      <c r="N508" s="176">
        <v>0</v>
      </c>
      <c r="O508" s="176">
        <v>0</v>
      </c>
      <c r="P508" s="176">
        <v>1</v>
      </c>
      <c r="Q508" s="176">
        <v>0</v>
      </c>
      <c r="R508" s="176">
        <v>0</v>
      </c>
      <c r="S508" s="176">
        <v>0</v>
      </c>
      <c r="T508" s="176">
        <v>1</v>
      </c>
      <c r="U508" s="176">
        <v>0</v>
      </c>
      <c r="V508" s="176">
        <v>0</v>
      </c>
      <c r="W508" s="176">
        <v>0</v>
      </c>
      <c r="X508" s="176">
        <v>0</v>
      </c>
      <c r="Y508" s="176">
        <v>1</v>
      </c>
      <c r="Z508" s="176">
        <v>0</v>
      </c>
      <c r="AA508" s="176">
        <v>0</v>
      </c>
      <c r="AB508" s="176">
        <v>0</v>
      </c>
      <c r="AC508" s="176">
        <v>0</v>
      </c>
      <c r="AD508" s="176">
        <v>0</v>
      </c>
      <c r="AE508" s="176">
        <v>0</v>
      </c>
      <c r="AF508" s="176">
        <v>0</v>
      </c>
      <c r="AG508" s="176">
        <v>0</v>
      </c>
      <c r="AH508" s="176">
        <v>0</v>
      </c>
      <c r="AI508" s="176">
        <v>3</v>
      </c>
      <c r="AJ508" s="176">
        <v>0</v>
      </c>
      <c r="AK508" s="176">
        <v>0</v>
      </c>
      <c r="AL508" s="176">
        <v>0</v>
      </c>
      <c r="AM508" s="176">
        <v>0</v>
      </c>
      <c r="AN508" s="176">
        <v>0</v>
      </c>
      <c r="AO508" s="176">
        <v>0</v>
      </c>
      <c r="AP508" s="176">
        <v>1</v>
      </c>
      <c r="AQ508" s="176">
        <v>0</v>
      </c>
      <c r="AR508" s="176">
        <v>0</v>
      </c>
    </row>
    <row r="509" spans="1:44" x14ac:dyDescent="0.15">
      <c r="A509" s="171">
        <v>43286</v>
      </c>
      <c r="B509" s="172" t="s">
        <v>185</v>
      </c>
      <c r="C509" s="172" t="s">
        <v>330</v>
      </c>
      <c r="D509" s="172" t="s">
        <v>733</v>
      </c>
      <c r="E509" s="173" t="s">
        <v>732</v>
      </c>
      <c r="F509" s="176">
        <v>13</v>
      </c>
      <c r="G509" s="174">
        <v>0.46</v>
      </c>
      <c r="H509" s="174">
        <v>0</v>
      </c>
      <c r="I509" s="175">
        <v>221.38</v>
      </c>
      <c r="J509" s="175">
        <v>17.03</v>
      </c>
      <c r="K509" s="176">
        <v>0</v>
      </c>
      <c r="L509" s="176">
        <v>0</v>
      </c>
      <c r="M509" s="176">
        <v>0</v>
      </c>
      <c r="N509" s="176">
        <v>0</v>
      </c>
      <c r="O509" s="176">
        <v>0</v>
      </c>
      <c r="P509" s="176">
        <v>0</v>
      </c>
      <c r="Q509" s="176">
        <v>0</v>
      </c>
      <c r="R509" s="176">
        <v>0</v>
      </c>
      <c r="S509" s="176">
        <v>0</v>
      </c>
      <c r="T509" s="176">
        <v>0</v>
      </c>
      <c r="U509" s="176">
        <v>0</v>
      </c>
      <c r="V509" s="176">
        <v>0</v>
      </c>
      <c r="W509" s="176">
        <v>0</v>
      </c>
      <c r="X509" s="176">
        <v>0</v>
      </c>
      <c r="Y509" s="176">
        <v>0</v>
      </c>
      <c r="Z509" s="176">
        <v>0</v>
      </c>
      <c r="AA509" s="176">
        <v>0</v>
      </c>
      <c r="AB509" s="176">
        <v>0</v>
      </c>
      <c r="AC509" s="176">
        <v>0</v>
      </c>
      <c r="AD509" s="176">
        <v>0</v>
      </c>
      <c r="AE509" s="176">
        <v>0</v>
      </c>
      <c r="AF509" s="176">
        <v>0</v>
      </c>
      <c r="AG509" s="176">
        <v>0</v>
      </c>
      <c r="AH509" s="176">
        <v>0</v>
      </c>
      <c r="AI509" s="176">
        <v>0</v>
      </c>
      <c r="AJ509" s="176">
        <v>0</v>
      </c>
      <c r="AK509" s="176">
        <v>0</v>
      </c>
      <c r="AL509" s="176">
        <v>0</v>
      </c>
      <c r="AM509" s="176">
        <v>13</v>
      </c>
      <c r="AN509" s="176">
        <v>0</v>
      </c>
      <c r="AO509" s="176">
        <v>0</v>
      </c>
      <c r="AP509" s="176">
        <v>0</v>
      </c>
      <c r="AQ509" s="176">
        <v>0</v>
      </c>
      <c r="AR509" s="176">
        <v>0</v>
      </c>
    </row>
    <row r="510" spans="1:44" x14ac:dyDescent="0.15">
      <c r="A510" s="171">
        <v>43286</v>
      </c>
      <c r="B510" s="172" t="s">
        <v>773</v>
      </c>
      <c r="C510" s="172" t="s">
        <v>774</v>
      </c>
      <c r="D510" s="172" t="s">
        <v>737</v>
      </c>
      <c r="E510" s="173" t="s">
        <v>46</v>
      </c>
      <c r="F510" s="176">
        <v>0</v>
      </c>
      <c r="G510" s="174">
        <v>0</v>
      </c>
      <c r="H510" s="174">
        <v>0</v>
      </c>
      <c r="I510" s="175">
        <v>0</v>
      </c>
      <c r="J510" s="175">
        <v>0</v>
      </c>
      <c r="K510" s="176">
        <v>0</v>
      </c>
      <c r="L510" s="176">
        <v>0</v>
      </c>
      <c r="M510" s="176">
        <v>0</v>
      </c>
      <c r="N510" s="176">
        <v>0</v>
      </c>
      <c r="O510" s="176">
        <v>0</v>
      </c>
      <c r="P510" s="176">
        <v>0</v>
      </c>
      <c r="Q510" s="176">
        <v>0</v>
      </c>
      <c r="R510" s="176">
        <v>0</v>
      </c>
      <c r="S510" s="176">
        <v>0</v>
      </c>
      <c r="T510" s="176">
        <v>0</v>
      </c>
      <c r="U510" s="176">
        <v>0</v>
      </c>
      <c r="V510" s="176">
        <v>0</v>
      </c>
      <c r="W510" s="176">
        <v>0</v>
      </c>
      <c r="X510" s="176">
        <v>0</v>
      </c>
      <c r="Y510" s="176">
        <v>0</v>
      </c>
      <c r="Z510" s="176">
        <v>0</v>
      </c>
      <c r="AA510" s="176">
        <v>0</v>
      </c>
      <c r="AB510" s="176">
        <v>0</v>
      </c>
      <c r="AC510" s="176">
        <v>0</v>
      </c>
      <c r="AD510" s="176">
        <v>0</v>
      </c>
      <c r="AE510" s="176">
        <v>0</v>
      </c>
      <c r="AF510" s="176">
        <v>0</v>
      </c>
      <c r="AG510" s="176">
        <v>0</v>
      </c>
      <c r="AH510" s="176">
        <v>0</v>
      </c>
      <c r="AI510" s="176">
        <v>0</v>
      </c>
      <c r="AJ510" s="176">
        <v>0</v>
      </c>
      <c r="AK510" s="176">
        <v>0</v>
      </c>
      <c r="AL510" s="176">
        <v>0</v>
      </c>
      <c r="AM510" s="176">
        <v>0</v>
      </c>
      <c r="AN510" s="176">
        <v>0</v>
      </c>
      <c r="AO510" s="176">
        <v>0</v>
      </c>
      <c r="AP510" s="176">
        <v>0</v>
      </c>
      <c r="AQ510" s="176">
        <v>0</v>
      </c>
      <c r="AR510" s="176">
        <v>0</v>
      </c>
    </row>
    <row r="511" spans="1:44" x14ac:dyDescent="0.15">
      <c r="A511" s="171">
        <v>43286</v>
      </c>
      <c r="B511" s="172" t="s">
        <v>192</v>
      </c>
      <c r="C511" s="172" t="s">
        <v>151</v>
      </c>
      <c r="D511" s="172" t="s">
        <v>738</v>
      </c>
      <c r="E511" s="173" t="s">
        <v>732</v>
      </c>
      <c r="F511" s="176">
        <v>22</v>
      </c>
      <c r="G511" s="174">
        <v>0.82</v>
      </c>
      <c r="H511" s="174">
        <v>0</v>
      </c>
      <c r="I511" s="175">
        <v>252.56</v>
      </c>
      <c r="J511" s="175">
        <v>11.48</v>
      </c>
      <c r="K511" s="176">
        <v>0</v>
      </c>
      <c r="L511" s="176">
        <v>0</v>
      </c>
      <c r="M511" s="176">
        <v>2</v>
      </c>
      <c r="N511" s="176">
        <v>1</v>
      </c>
      <c r="O511" s="176">
        <v>0</v>
      </c>
      <c r="P511" s="176">
        <v>1</v>
      </c>
      <c r="Q511" s="176">
        <v>0</v>
      </c>
      <c r="R511" s="176">
        <v>0</v>
      </c>
      <c r="S511" s="176">
        <v>0</v>
      </c>
      <c r="T511" s="176">
        <v>6</v>
      </c>
      <c r="U511" s="176">
        <v>0</v>
      </c>
      <c r="V511" s="176">
        <v>0</v>
      </c>
      <c r="W511" s="176">
        <v>0</v>
      </c>
      <c r="X511" s="176">
        <v>0</v>
      </c>
      <c r="Y511" s="176">
        <v>4</v>
      </c>
      <c r="Z511" s="176">
        <v>0</v>
      </c>
      <c r="AA511" s="176">
        <v>1</v>
      </c>
      <c r="AB511" s="176">
        <v>0</v>
      </c>
      <c r="AC511" s="176">
        <v>0</v>
      </c>
      <c r="AD511" s="176">
        <v>0</v>
      </c>
      <c r="AE511" s="176">
        <v>0</v>
      </c>
      <c r="AF511" s="176">
        <v>0</v>
      </c>
      <c r="AG511" s="176">
        <v>0</v>
      </c>
      <c r="AH511" s="176">
        <v>0</v>
      </c>
      <c r="AI511" s="176">
        <v>2</v>
      </c>
      <c r="AJ511" s="176">
        <v>0</v>
      </c>
      <c r="AK511" s="176">
        <v>1</v>
      </c>
      <c r="AL511" s="176">
        <v>1</v>
      </c>
      <c r="AM511" s="176">
        <v>0</v>
      </c>
      <c r="AN511" s="176">
        <v>0</v>
      </c>
      <c r="AO511" s="176">
        <v>0</v>
      </c>
      <c r="AP511" s="176">
        <v>3</v>
      </c>
      <c r="AQ511" s="176">
        <v>0</v>
      </c>
      <c r="AR511" s="176">
        <v>0</v>
      </c>
    </row>
    <row r="512" spans="1:44" x14ac:dyDescent="0.15">
      <c r="A512" s="171">
        <v>43286</v>
      </c>
      <c r="B512" s="172" t="s">
        <v>222</v>
      </c>
      <c r="C512" s="172" t="s">
        <v>154</v>
      </c>
      <c r="D512" s="172" t="s">
        <v>756</v>
      </c>
      <c r="E512" s="173" t="s">
        <v>732</v>
      </c>
      <c r="F512" s="176">
        <v>19</v>
      </c>
      <c r="G512" s="174">
        <v>0.95</v>
      </c>
      <c r="H512" s="174">
        <v>0.11</v>
      </c>
      <c r="I512" s="175">
        <v>273.69</v>
      </c>
      <c r="J512" s="175">
        <v>14.4</v>
      </c>
      <c r="K512" s="176">
        <v>0</v>
      </c>
      <c r="L512" s="176">
        <v>0</v>
      </c>
      <c r="M512" s="176">
        <v>0</v>
      </c>
      <c r="N512" s="176">
        <v>1</v>
      </c>
      <c r="O512" s="176">
        <v>0</v>
      </c>
      <c r="P512" s="176">
        <v>1</v>
      </c>
      <c r="Q512" s="176">
        <v>0</v>
      </c>
      <c r="R512" s="176">
        <v>0</v>
      </c>
      <c r="S512" s="176">
        <v>0</v>
      </c>
      <c r="T512" s="176">
        <v>5</v>
      </c>
      <c r="U512" s="176">
        <v>0</v>
      </c>
      <c r="V512" s="176">
        <v>0</v>
      </c>
      <c r="W512" s="176">
        <v>1</v>
      </c>
      <c r="X512" s="176">
        <v>0</v>
      </c>
      <c r="Y512" s="176">
        <v>4</v>
      </c>
      <c r="Z512" s="176">
        <v>0</v>
      </c>
      <c r="AA512" s="176">
        <v>2</v>
      </c>
      <c r="AB512" s="176">
        <v>0</v>
      </c>
      <c r="AC512" s="176">
        <v>0</v>
      </c>
      <c r="AD512" s="176">
        <v>0</v>
      </c>
      <c r="AE512" s="176">
        <v>0</v>
      </c>
      <c r="AF512" s="176">
        <v>0</v>
      </c>
      <c r="AG512" s="176">
        <v>0</v>
      </c>
      <c r="AH512" s="176">
        <v>0</v>
      </c>
      <c r="AI512" s="176">
        <v>0</v>
      </c>
      <c r="AJ512" s="176">
        <v>0</v>
      </c>
      <c r="AK512" s="176">
        <v>2</v>
      </c>
      <c r="AL512" s="176">
        <v>0</v>
      </c>
      <c r="AM512" s="176">
        <v>0</v>
      </c>
      <c r="AN512" s="176">
        <v>0</v>
      </c>
      <c r="AO512" s="176">
        <v>0</v>
      </c>
      <c r="AP512" s="176">
        <v>3</v>
      </c>
      <c r="AQ512" s="176">
        <v>0</v>
      </c>
      <c r="AR512" s="176">
        <v>0</v>
      </c>
    </row>
    <row r="513" spans="1:44" x14ac:dyDescent="0.15">
      <c r="A513" s="171">
        <v>43286</v>
      </c>
      <c r="B513" s="172" t="s">
        <v>216</v>
      </c>
      <c r="C513" s="172" t="s">
        <v>111</v>
      </c>
      <c r="D513" s="172" t="s">
        <v>753</v>
      </c>
      <c r="E513" s="173" t="s">
        <v>739</v>
      </c>
      <c r="F513" s="176">
        <v>20</v>
      </c>
      <c r="G513" s="174">
        <v>0.95</v>
      </c>
      <c r="H513" s="174">
        <v>0.11</v>
      </c>
      <c r="I513" s="175">
        <v>235.08</v>
      </c>
      <c r="J513" s="175">
        <v>11.75</v>
      </c>
      <c r="K513" s="176">
        <v>0</v>
      </c>
      <c r="L513" s="176">
        <v>0</v>
      </c>
      <c r="M513" s="176">
        <v>0</v>
      </c>
      <c r="N513" s="176">
        <v>0</v>
      </c>
      <c r="O513" s="176">
        <v>0</v>
      </c>
      <c r="P513" s="176">
        <v>3</v>
      </c>
      <c r="Q513" s="176">
        <v>0</v>
      </c>
      <c r="R513" s="176">
        <v>1</v>
      </c>
      <c r="S513" s="176">
        <v>0</v>
      </c>
      <c r="T513" s="176">
        <v>3</v>
      </c>
      <c r="U513" s="176">
        <v>0</v>
      </c>
      <c r="V513" s="176">
        <v>0</v>
      </c>
      <c r="W513" s="176">
        <v>0</v>
      </c>
      <c r="X513" s="176">
        <v>0</v>
      </c>
      <c r="Y513" s="176">
        <v>7</v>
      </c>
      <c r="Z513" s="176">
        <v>0</v>
      </c>
      <c r="AA513" s="176">
        <v>1</v>
      </c>
      <c r="AB513" s="176">
        <v>0</v>
      </c>
      <c r="AC513" s="176">
        <v>0</v>
      </c>
      <c r="AD513" s="176">
        <v>0</v>
      </c>
      <c r="AE513" s="176">
        <v>0</v>
      </c>
      <c r="AF513" s="176">
        <v>0</v>
      </c>
      <c r="AG513" s="176">
        <v>0</v>
      </c>
      <c r="AH513" s="176">
        <v>0</v>
      </c>
      <c r="AI513" s="176">
        <v>2</v>
      </c>
      <c r="AJ513" s="176">
        <v>0</v>
      </c>
      <c r="AK513" s="176">
        <v>1</v>
      </c>
      <c r="AL513" s="176">
        <v>0</v>
      </c>
      <c r="AM513" s="176">
        <v>0</v>
      </c>
      <c r="AN513" s="176">
        <v>0</v>
      </c>
      <c r="AO513" s="176">
        <v>0</v>
      </c>
      <c r="AP513" s="176">
        <v>2</v>
      </c>
      <c r="AQ513" s="176">
        <v>0</v>
      </c>
      <c r="AR513" s="176">
        <v>0</v>
      </c>
    </row>
    <row r="514" spans="1:44" x14ac:dyDescent="0.15">
      <c r="A514" s="171">
        <v>43286</v>
      </c>
      <c r="B514" s="172" t="s">
        <v>231</v>
      </c>
      <c r="C514" s="172" t="s">
        <v>150</v>
      </c>
      <c r="D514" s="172" t="s">
        <v>741</v>
      </c>
      <c r="E514" s="173" t="s">
        <v>730</v>
      </c>
      <c r="F514" s="176">
        <v>17</v>
      </c>
      <c r="G514" s="174">
        <v>0.94</v>
      </c>
      <c r="H514" s="174">
        <v>0.38</v>
      </c>
      <c r="I514" s="175">
        <v>272.83</v>
      </c>
      <c r="J514" s="175">
        <v>16.05</v>
      </c>
      <c r="K514" s="176">
        <v>0</v>
      </c>
      <c r="L514" s="176">
        <v>0</v>
      </c>
      <c r="M514" s="176">
        <v>3</v>
      </c>
      <c r="N514" s="176">
        <v>1</v>
      </c>
      <c r="O514" s="176">
        <v>0</v>
      </c>
      <c r="P514" s="176">
        <v>0</v>
      </c>
      <c r="Q514" s="176">
        <v>0</v>
      </c>
      <c r="R514" s="176">
        <v>0</v>
      </c>
      <c r="S514" s="176">
        <v>0</v>
      </c>
      <c r="T514" s="176">
        <v>6</v>
      </c>
      <c r="U514" s="176">
        <v>0</v>
      </c>
      <c r="V514" s="176">
        <v>0</v>
      </c>
      <c r="W514" s="176">
        <v>0</v>
      </c>
      <c r="X514" s="176">
        <v>0</v>
      </c>
      <c r="Y514" s="176">
        <v>2</v>
      </c>
      <c r="Z514" s="176">
        <v>0</v>
      </c>
      <c r="AA514" s="176">
        <v>1</v>
      </c>
      <c r="AB514" s="176">
        <v>0</v>
      </c>
      <c r="AC514" s="176">
        <v>0</v>
      </c>
      <c r="AD514" s="176">
        <v>0</v>
      </c>
      <c r="AE514" s="176">
        <v>0</v>
      </c>
      <c r="AF514" s="176">
        <v>0</v>
      </c>
      <c r="AG514" s="176">
        <v>0</v>
      </c>
      <c r="AH514" s="176">
        <v>0</v>
      </c>
      <c r="AI514" s="176">
        <v>0</v>
      </c>
      <c r="AJ514" s="176">
        <v>0</v>
      </c>
      <c r="AK514" s="176">
        <v>2</v>
      </c>
      <c r="AL514" s="176">
        <v>2</v>
      </c>
      <c r="AM514" s="176">
        <v>0</v>
      </c>
      <c r="AN514" s="176">
        <v>0</v>
      </c>
      <c r="AO514" s="176">
        <v>0</v>
      </c>
      <c r="AP514" s="176">
        <v>0</v>
      </c>
      <c r="AQ514" s="176">
        <v>0</v>
      </c>
      <c r="AR514" s="176">
        <v>0</v>
      </c>
    </row>
    <row r="515" spans="1:44" x14ac:dyDescent="0.15">
      <c r="A515" s="171">
        <v>43286</v>
      </c>
      <c r="B515" s="172" t="s">
        <v>249</v>
      </c>
      <c r="C515" s="172" t="s">
        <v>104</v>
      </c>
      <c r="D515" s="172" t="s">
        <v>756</v>
      </c>
      <c r="E515" s="173" t="s">
        <v>46</v>
      </c>
      <c r="F515" s="176">
        <v>0</v>
      </c>
      <c r="G515" s="174">
        <v>0</v>
      </c>
      <c r="H515" s="174">
        <v>0</v>
      </c>
      <c r="I515" s="175">
        <v>0.11</v>
      </c>
      <c r="J515" s="175">
        <v>0</v>
      </c>
      <c r="K515" s="176">
        <v>0</v>
      </c>
      <c r="L515" s="176">
        <v>0</v>
      </c>
      <c r="M515" s="176">
        <v>0</v>
      </c>
      <c r="N515" s="176">
        <v>0</v>
      </c>
      <c r="O515" s="176">
        <v>0</v>
      </c>
      <c r="P515" s="176">
        <v>0</v>
      </c>
      <c r="Q515" s="176">
        <v>0</v>
      </c>
      <c r="R515" s="176">
        <v>0</v>
      </c>
      <c r="S515" s="176">
        <v>0</v>
      </c>
      <c r="T515" s="176">
        <v>0</v>
      </c>
      <c r="U515" s="176">
        <v>0</v>
      </c>
      <c r="V515" s="176">
        <v>0</v>
      </c>
      <c r="W515" s="176">
        <v>0</v>
      </c>
      <c r="X515" s="176">
        <v>0</v>
      </c>
      <c r="Y515" s="176">
        <v>0</v>
      </c>
      <c r="Z515" s="176">
        <v>0</v>
      </c>
      <c r="AA515" s="176">
        <v>0</v>
      </c>
      <c r="AB515" s="176">
        <v>0</v>
      </c>
      <c r="AC515" s="176">
        <v>0</v>
      </c>
      <c r="AD515" s="176">
        <v>0</v>
      </c>
      <c r="AE515" s="176">
        <v>0</v>
      </c>
      <c r="AF515" s="176">
        <v>0</v>
      </c>
      <c r="AG515" s="176">
        <v>0</v>
      </c>
      <c r="AH515" s="176">
        <v>0</v>
      </c>
      <c r="AI515" s="176">
        <v>0</v>
      </c>
      <c r="AJ515" s="176">
        <v>0</v>
      </c>
      <c r="AK515" s="176">
        <v>0</v>
      </c>
      <c r="AL515" s="176">
        <v>0</v>
      </c>
      <c r="AM515" s="176">
        <v>0</v>
      </c>
      <c r="AN515" s="176">
        <v>0</v>
      </c>
      <c r="AO515" s="176">
        <v>0</v>
      </c>
      <c r="AP515" s="176">
        <v>0</v>
      </c>
      <c r="AQ515" s="176">
        <v>0</v>
      </c>
      <c r="AR515" s="176">
        <v>0</v>
      </c>
    </row>
    <row r="516" spans="1:44" x14ac:dyDescent="0.15">
      <c r="A516" s="171">
        <v>43286</v>
      </c>
      <c r="B516" s="172" t="s">
        <v>223</v>
      </c>
      <c r="C516" s="172" t="s">
        <v>109</v>
      </c>
      <c r="D516" s="172" t="s">
        <v>766</v>
      </c>
      <c r="E516" s="173" t="s">
        <v>785</v>
      </c>
      <c r="F516" s="176">
        <v>23</v>
      </c>
      <c r="G516" s="174">
        <v>1</v>
      </c>
      <c r="H516" s="174">
        <v>0.04</v>
      </c>
      <c r="I516" s="175">
        <v>122.34</v>
      </c>
      <c r="J516" s="175">
        <v>5.32</v>
      </c>
      <c r="K516" s="176">
        <v>0</v>
      </c>
      <c r="L516" s="176">
        <v>0</v>
      </c>
      <c r="M516" s="176">
        <v>0</v>
      </c>
      <c r="N516" s="176">
        <v>0</v>
      </c>
      <c r="O516" s="176">
        <v>15</v>
      </c>
      <c r="P516" s="176">
        <v>0</v>
      </c>
      <c r="Q516" s="176">
        <v>0</v>
      </c>
      <c r="R516" s="176">
        <v>0</v>
      </c>
      <c r="S516" s="176">
        <v>0</v>
      </c>
      <c r="T516" s="176">
        <v>0</v>
      </c>
      <c r="U516" s="176">
        <v>0</v>
      </c>
      <c r="V516" s="176">
        <v>3</v>
      </c>
      <c r="W516" s="176">
        <v>1</v>
      </c>
      <c r="X516" s="176">
        <v>0</v>
      </c>
      <c r="Y516" s="176">
        <v>0</v>
      </c>
      <c r="Z516" s="176">
        <v>0</v>
      </c>
      <c r="AA516" s="176">
        <v>0</v>
      </c>
      <c r="AB516" s="176">
        <v>0</v>
      </c>
      <c r="AC516" s="176">
        <v>0</v>
      </c>
      <c r="AD516" s="176">
        <v>0</v>
      </c>
      <c r="AE516" s="176">
        <v>0</v>
      </c>
      <c r="AF516" s="176">
        <v>0</v>
      </c>
      <c r="AG516" s="176">
        <v>4</v>
      </c>
      <c r="AH516" s="176">
        <v>0</v>
      </c>
      <c r="AI516" s="176">
        <v>0</v>
      </c>
      <c r="AJ516" s="176">
        <v>0</v>
      </c>
      <c r="AK516" s="176">
        <v>0</v>
      </c>
      <c r="AL516" s="176">
        <v>0</v>
      </c>
      <c r="AM516" s="176">
        <v>0</v>
      </c>
      <c r="AN516" s="176">
        <v>0</v>
      </c>
      <c r="AO516" s="176">
        <v>0</v>
      </c>
      <c r="AP516" s="176">
        <v>0</v>
      </c>
      <c r="AQ516" s="176">
        <v>0</v>
      </c>
      <c r="AR516" s="176">
        <v>0</v>
      </c>
    </row>
    <row r="517" spans="1:44" x14ac:dyDescent="0.15">
      <c r="A517" s="171">
        <v>43286</v>
      </c>
      <c r="B517" s="172" t="s">
        <v>204</v>
      </c>
      <c r="C517" s="172" t="s">
        <v>89</v>
      </c>
      <c r="D517" s="172" t="s">
        <v>752</v>
      </c>
      <c r="E517" s="173" t="s">
        <v>739</v>
      </c>
      <c r="F517" s="176">
        <v>18</v>
      </c>
      <c r="G517" s="174">
        <v>0.89</v>
      </c>
      <c r="H517" s="174">
        <v>0.06</v>
      </c>
      <c r="I517" s="175">
        <v>278.52999999999997</v>
      </c>
      <c r="J517" s="175">
        <v>15.47</v>
      </c>
      <c r="K517" s="176">
        <v>0</v>
      </c>
      <c r="L517" s="176">
        <v>0</v>
      </c>
      <c r="M517" s="176">
        <v>0</v>
      </c>
      <c r="N517" s="176">
        <v>3</v>
      </c>
      <c r="O517" s="176">
        <v>0</v>
      </c>
      <c r="P517" s="176">
        <v>0</v>
      </c>
      <c r="Q517" s="176">
        <v>0</v>
      </c>
      <c r="R517" s="176">
        <v>1</v>
      </c>
      <c r="S517" s="176">
        <v>0</v>
      </c>
      <c r="T517" s="176">
        <v>3</v>
      </c>
      <c r="U517" s="176">
        <v>0</v>
      </c>
      <c r="V517" s="176">
        <v>0</v>
      </c>
      <c r="W517" s="176">
        <v>0</v>
      </c>
      <c r="X517" s="176">
        <v>0</v>
      </c>
      <c r="Y517" s="176">
        <v>4</v>
      </c>
      <c r="Z517" s="176">
        <v>0</v>
      </c>
      <c r="AA517" s="176">
        <v>1</v>
      </c>
      <c r="AB517" s="176">
        <v>0</v>
      </c>
      <c r="AC517" s="176">
        <v>0</v>
      </c>
      <c r="AD517" s="176">
        <v>0</v>
      </c>
      <c r="AE517" s="176">
        <v>0</v>
      </c>
      <c r="AF517" s="176">
        <v>0</v>
      </c>
      <c r="AG517" s="176">
        <v>0</v>
      </c>
      <c r="AH517" s="176">
        <v>0</v>
      </c>
      <c r="AI517" s="176">
        <v>4</v>
      </c>
      <c r="AJ517" s="176">
        <v>1</v>
      </c>
      <c r="AK517" s="176">
        <v>1</v>
      </c>
      <c r="AL517" s="176">
        <v>0</v>
      </c>
      <c r="AM517" s="176">
        <v>0</v>
      </c>
      <c r="AN517" s="176">
        <v>0</v>
      </c>
      <c r="AO517" s="176">
        <v>0</v>
      </c>
      <c r="AP517" s="176">
        <v>0</v>
      </c>
      <c r="AQ517" s="176">
        <v>0</v>
      </c>
      <c r="AR517" s="176">
        <v>0</v>
      </c>
    </row>
    <row r="518" spans="1:44" x14ac:dyDescent="0.15">
      <c r="A518" s="171">
        <v>43286</v>
      </c>
      <c r="B518" s="172" t="s">
        <v>179</v>
      </c>
      <c r="C518" s="172" t="s">
        <v>164</v>
      </c>
      <c r="D518" s="172" t="s">
        <v>756</v>
      </c>
      <c r="E518" s="173" t="s">
        <v>761</v>
      </c>
      <c r="F518" s="176">
        <v>25</v>
      </c>
      <c r="G518" s="174">
        <v>0.92</v>
      </c>
      <c r="H518" s="174">
        <v>0.09</v>
      </c>
      <c r="I518" s="175">
        <v>276.13</v>
      </c>
      <c r="J518" s="175">
        <v>11.05</v>
      </c>
      <c r="K518" s="176">
        <v>0</v>
      </c>
      <c r="L518" s="176">
        <v>0</v>
      </c>
      <c r="M518" s="176">
        <v>1</v>
      </c>
      <c r="N518" s="176">
        <v>2</v>
      </c>
      <c r="O518" s="176">
        <v>0</v>
      </c>
      <c r="P518" s="176">
        <v>0</v>
      </c>
      <c r="Q518" s="176">
        <v>0</v>
      </c>
      <c r="R518" s="176">
        <v>1</v>
      </c>
      <c r="S518" s="176">
        <v>1</v>
      </c>
      <c r="T518" s="176">
        <v>6</v>
      </c>
      <c r="U518" s="176">
        <v>0</v>
      </c>
      <c r="V518" s="176">
        <v>0</v>
      </c>
      <c r="W518" s="176">
        <v>1</v>
      </c>
      <c r="X518" s="176">
        <v>0</v>
      </c>
      <c r="Y518" s="176">
        <v>4</v>
      </c>
      <c r="Z518" s="176">
        <v>0</v>
      </c>
      <c r="AA518" s="176">
        <v>1</v>
      </c>
      <c r="AB518" s="176">
        <v>0</v>
      </c>
      <c r="AC518" s="176">
        <v>0</v>
      </c>
      <c r="AD518" s="176">
        <v>0</v>
      </c>
      <c r="AE518" s="176">
        <v>0</v>
      </c>
      <c r="AF518" s="176">
        <v>0</v>
      </c>
      <c r="AG518" s="176">
        <v>0</v>
      </c>
      <c r="AH518" s="176">
        <v>0</v>
      </c>
      <c r="AI518" s="176">
        <v>3</v>
      </c>
      <c r="AJ518" s="176">
        <v>0</v>
      </c>
      <c r="AK518" s="176">
        <v>4</v>
      </c>
      <c r="AL518" s="176">
        <v>0</v>
      </c>
      <c r="AM518" s="176">
        <v>0</v>
      </c>
      <c r="AN518" s="176">
        <v>0</v>
      </c>
      <c r="AO518" s="176">
        <v>0</v>
      </c>
      <c r="AP518" s="176">
        <v>1</v>
      </c>
      <c r="AQ518" s="176">
        <v>0</v>
      </c>
      <c r="AR518" s="176">
        <v>0</v>
      </c>
    </row>
    <row r="519" spans="1:44" x14ac:dyDescent="0.15">
      <c r="A519" s="171">
        <v>43286</v>
      </c>
      <c r="B519" s="172" t="s">
        <v>196</v>
      </c>
      <c r="C519" s="172" t="s">
        <v>136</v>
      </c>
      <c r="D519" s="172" t="s">
        <v>741</v>
      </c>
      <c r="E519" s="173" t="s">
        <v>732</v>
      </c>
      <c r="F519" s="176">
        <v>19</v>
      </c>
      <c r="G519" s="174">
        <v>0.95</v>
      </c>
      <c r="H519" s="174">
        <v>0.11</v>
      </c>
      <c r="I519" s="175">
        <v>235.35</v>
      </c>
      <c r="J519" s="175">
        <v>12.39</v>
      </c>
      <c r="K519" s="176">
        <v>0</v>
      </c>
      <c r="L519" s="176">
        <v>0</v>
      </c>
      <c r="M519" s="176">
        <v>0</v>
      </c>
      <c r="N519" s="176">
        <v>4</v>
      </c>
      <c r="O519" s="176">
        <v>0</v>
      </c>
      <c r="P519" s="176">
        <v>0</v>
      </c>
      <c r="Q519" s="176">
        <v>0</v>
      </c>
      <c r="R519" s="176">
        <v>0</v>
      </c>
      <c r="S519" s="176">
        <v>0</v>
      </c>
      <c r="T519" s="176">
        <v>6</v>
      </c>
      <c r="U519" s="176">
        <v>0</v>
      </c>
      <c r="V519" s="176">
        <v>0</v>
      </c>
      <c r="W519" s="176">
        <v>0</v>
      </c>
      <c r="X519" s="176">
        <v>0</v>
      </c>
      <c r="Y519" s="176">
        <v>4</v>
      </c>
      <c r="Z519" s="176">
        <v>0</v>
      </c>
      <c r="AA519" s="176">
        <v>0</v>
      </c>
      <c r="AB519" s="176">
        <v>0</v>
      </c>
      <c r="AC519" s="176">
        <v>0</v>
      </c>
      <c r="AD519" s="176">
        <v>0</v>
      </c>
      <c r="AE519" s="176">
        <v>0</v>
      </c>
      <c r="AF519" s="176">
        <v>0</v>
      </c>
      <c r="AG519" s="176">
        <v>0</v>
      </c>
      <c r="AH519" s="176">
        <v>0</v>
      </c>
      <c r="AI519" s="176">
        <v>2</v>
      </c>
      <c r="AJ519" s="176">
        <v>0</v>
      </c>
      <c r="AK519" s="176">
        <v>1</v>
      </c>
      <c r="AL519" s="176">
        <v>2</v>
      </c>
      <c r="AM519" s="176">
        <v>0</v>
      </c>
      <c r="AN519" s="176">
        <v>0</v>
      </c>
      <c r="AO519" s="176">
        <v>0</v>
      </c>
      <c r="AP519" s="176">
        <v>0</v>
      </c>
      <c r="AQ519" s="176">
        <v>0</v>
      </c>
      <c r="AR519" s="176">
        <v>0</v>
      </c>
    </row>
    <row r="520" spans="1:44" x14ac:dyDescent="0.15">
      <c r="A520" s="171">
        <v>43286</v>
      </c>
      <c r="B520" s="172" t="s">
        <v>233</v>
      </c>
      <c r="C520" s="172" t="s">
        <v>160</v>
      </c>
      <c r="D520" s="172" t="s">
        <v>738</v>
      </c>
      <c r="E520" s="173" t="s">
        <v>732</v>
      </c>
      <c r="F520" s="176">
        <v>19</v>
      </c>
      <c r="G520" s="174">
        <v>0.95</v>
      </c>
      <c r="H520" s="174">
        <v>0</v>
      </c>
      <c r="I520" s="175">
        <v>229.59</v>
      </c>
      <c r="J520" s="175">
        <v>12.08</v>
      </c>
      <c r="K520" s="176">
        <v>0</v>
      </c>
      <c r="L520" s="176">
        <v>0</v>
      </c>
      <c r="M520" s="176">
        <v>0</v>
      </c>
      <c r="N520" s="176">
        <v>2</v>
      </c>
      <c r="O520" s="176">
        <v>0</v>
      </c>
      <c r="P520" s="176">
        <v>1</v>
      </c>
      <c r="Q520" s="176">
        <v>0</v>
      </c>
      <c r="R520" s="176">
        <v>0</v>
      </c>
      <c r="S520" s="176">
        <v>0</v>
      </c>
      <c r="T520" s="176">
        <v>7</v>
      </c>
      <c r="U520" s="176">
        <v>0</v>
      </c>
      <c r="V520" s="176">
        <v>0</v>
      </c>
      <c r="W520" s="176">
        <v>1</v>
      </c>
      <c r="X520" s="176">
        <v>0</v>
      </c>
      <c r="Y520" s="176">
        <v>2</v>
      </c>
      <c r="Z520" s="176">
        <v>0</v>
      </c>
      <c r="AA520" s="176">
        <v>0</v>
      </c>
      <c r="AB520" s="176">
        <v>0</v>
      </c>
      <c r="AC520" s="176">
        <v>0</v>
      </c>
      <c r="AD520" s="176">
        <v>0</v>
      </c>
      <c r="AE520" s="176">
        <v>0</v>
      </c>
      <c r="AF520" s="176">
        <v>0</v>
      </c>
      <c r="AG520" s="176">
        <v>0</v>
      </c>
      <c r="AH520" s="176">
        <v>0</v>
      </c>
      <c r="AI520" s="176">
        <v>4</v>
      </c>
      <c r="AJ520" s="176">
        <v>0</v>
      </c>
      <c r="AK520" s="176">
        <v>1</v>
      </c>
      <c r="AL520" s="176">
        <v>0</v>
      </c>
      <c r="AM520" s="176">
        <v>0</v>
      </c>
      <c r="AN520" s="176">
        <v>0</v>
      </c>
      <c r="AO520" s="176">
        <v>0</v>
      </c>
      <c r="AP520" s="176">
        <v>1</v>
      </c>
      <c r="AQ520" s="176">
        <v>0</v>
      </c>
      <c r="AR520" s="176">
        <v>0</v>
      </c>
    </row>
    <row r="521" spans="1:44" x14ac:dyDescent="0.15">
      <c r="A521" s="171">
        <v>43286</v>
      </c>
      <c r="B521" s="172" t="s">
        <v>180</v>
      </c>
      <c r="C521" s="172" t="s">
        <v>101</v>
      </c>
      <c r="D521" s="172" t="s">
        <v>731</v>
      </c>
      <c r="E521" s="173" t="s">
        <v>732</v>
      </c>
      <c r="F521" s="176">
        <v>23</v>
      </c>
      <c r="G521" s="174">
        <v>0.52</v>
      </c>
      <c r="H521" s="174">
        <v>0</v>
      </c>
      <c r="I521" s="175">
        <v>246.93</v>
      </c>
      <c r="J521" s="175">
        <v>10.74</v>
      </c>
      <c r="K521" s="176">
        <v>0</v>
      </c>
      <c r="L521" s="176">
        <v>0</v>
      </c>
      <c r="M521" s="176">
        <v>3</v>
      </c>
      <c r="N521" s="176">
        <v>1</v>
      </c>
      <c r="O521" s="176">
        <v>0</v>
      </c>
      <c r="P521" s="176">
        <v>1</v>
      </c>
      <c r="Q521" s="176">
        <v>0</v>
      </c>
      <c r="R521" s="176">
        <v>2</v>
      </c>
      <c r="S521" s="176">
        <v>0</v>
      </c>
      <c r="T521" s="176">
        <v>7</v>
      </c>
      <c r="U521" s="176">
        <v>0</v>
      </c>
      <c r="V521" s="176">
        <v>0</v>
      </c>
      <c r="W521" s="176">
        <v>0</v>
      </c>
      <c r="X521" s="176">
        <v>0</v>
      </c>
      <c r="Y521" s="176">
        <v>2</v>
      </c>
      <c r="Z521" s="176">
        <v>0</v>
      </c>
      <c r="AA521" s="176">
        <v>0</v>
      </c>
      <c r="AB521" s="176">
        <v>0</v>
      </c>
      <c r="AC521" s="176">
        <v>0</v>
      </c>
      <c r="AD521" s="176">
        <v>0</v>
      </c>
      <c r="AE521" s="176">
        <v>0</v>
      </c>
      <c r="AF521" s="176">
        <v>0</v>
      </c>
      <c r="AG521" s="176">
        <v>0</v>
      </c>
      <c r="AH521" s="176">
        <v>0</v>
      </c>
      <c r="AI521" s="176">
        <v>1</v>
      </c>
      <c r="AJ521" s="176">
        <v>2</v>
      </c>
      <c r="AK521" s="176">
        <v>1</v>
      </c>
      <c r="AL521" s="176">
        <v>0</v>
      </c>
      <c r="AM521" s="176">
        <v>0</v>
      </c>
      <c r="AN521" s="176">
        <v>0</v>
      </c>
      <c r="AO521" s="176">
        <v>0</v>
      </c>
      <c r="AP521" s="176">
        <v>3</v>
      </c>
      <c r="AQ521" s="176">
        <v>0</v>
      </c>
      <c r="AR521" s="176">
        <v>0</v>
      </c>
    </row>
    <row r="522" spans="1:44" x14ac:dyDescent="0.15">
      <c r="A522" s="171">
        <v>43286</v>
      </c>
      <c r="B522" s="172" t="s">
        <v>253</v>
      </c>
      <c r="C522" s="172" t="s">
        <v>146</v>
      </c>
      <c r="D522" s="172" t="s">
        <v>729</v>
      </c>
      <c r="E522" s="173" t="s">
        <v>732</v>
      </c>
      <c r="F522" s="176">
        <v>23</v>
      </c>
      <c r="G522" s="174">
        <v>0.22</v>
      </c>
      <c r="H522" s="174">
        <v>0.2</v>
      </c>
      <c r="I522" s="175">
        <v>242.12</v>
      </c>
      <c r="J522" s="175">
        <v>10.53</v>
      </c>
      <c r="K522" s="176">
        <v>0</v>
      </c>
      <c r="L522" s="176">
        <v>0</v>
      </c>
      <c r="M522" s="176">
        <v>2</v>
      </c>
      <c r="N522" s="176">
        <v>3</v>
      </c>
      <c r="O522" s="176">
        <v>0</v>
      </c>
      <c r="P522" s="176">
        <v>1</v>
      </c>
      <c r="Q522" s="176">
        <v>0</v>
      </c>
      <c r="R522" s="176">
        <v>1</v>
      </c>
      <c r="S522" s="176">
        <v>0</v>
      </c>
      <c r="T522" s="176">
        <v>3</v>
      </c>
      <c r="U522" s="176">
        <v>0</v>
      </c>
      <c r="V522" s="176">
        <v>0</v>
      </c>
      <c r="W522" s="176">
        <v>0</v>
      </c>
      <c r="X522" s="176">
        <v>0</v>
      </c>
      <c r="Y522" s="176">
        <v>5</v>
      </c>
      <c r="Z522" s="176">
        <v>0</v>
      </c>
      <c r="AA522" s="176">
        <v>1</v>
      </c>
      <c r="AB522" s="176">
        <v>0</v>
      </c>
      <c r="AC522" s="176">
        <v>0</v>
      </c>
      <c r="AD522" s="176">
        <v>0</v>
      </c>
      <c r="AE522" s="176">
        <v>0</v>
      </c>
      <c r="AF522" s="176">
        <v>0</v>
      </c>
      <c r="AG522" s="176">
        <v>0</v>
      </c>
      <c r="AH522" s="176">
        <v>0</v>
      </c>
      <c r="AI522" s="176">
        <v>5</v>
      </c>
      <c r="AJ522" s="176">
        <v>0</v>
      </c>
      <c r="AK522" s="176">
        <v>0</v>
      </c>
      <c r="AL522" s="176">
        <v>0</v>
      </c>
      <c r="AM522" s="176">
        <v>0</v>
      </c>
      <c r="AN522" s="176">
        <v>0</v>
      </c>
      <c r="AO522" s="176">
        <v>0</v>
      </c>
      <c r="AP522" s="176">
        <v>2</v>
      </c>
      <c r="AQ522" s="176">
        <v>0</v>
      </c>
      <c r="AR522" s="176">
        <v>0</v>
      </c>
    </row>
    <row r="523" spans="1:44" x14ac:dyDescent="0.15">
      <c r="A523" s="171">
        <v>43286</v>
      </c>
      <c r="B523" s="172" t="s">
        <v>259</v>
      </c>
      <c r="C523" s="172" t="s">
        <v>139</v>
      </c>
      <c r="D523" s="172" t="s">
        <v>733</v>
      </c>
      <c r="E523" s="173" t="s">
        <v>730</v>
      </c>
      <c r="F523" s="176">
        <v>20</v>
      </c>
      <c r="G523" s="174">
        <v>0.4</v>
      </c>
      <c r="H523" s="174">
        <v>0.12</v>
      </c>
      <c r="I523" s="175">
        <v>242.82</v>
      </c>
      <c r="J523" s="175">
        <v>12.14</v>
      </c>
      <c r="K523" s="176">
        <v>0</v>
      </c>
      <c r="L523" s="176">
        <v>0</v>
      </c>
      <c r="M523" s="176">
        <v>3</v>
      </c>
      <c r="N523" s="176">
        <v>1</v>
      </c>
      <c r="O523" s="176">
        <v>0</v>
      </c>
      <c r="P523" s="176">
        <v>0</v>
      </c>
      <c r="Q523" s="176">
        <v>0</v>
      </c>
      <c r="R523" s="176">
        <v>0</v>
      </c>
      <c r="S523" s="176">
        <v>1</v>
      </c>
      <c r="T523" s="176">
        <v>2</v>
      </c>
      <c r="U523" s="176">
        <v>0</v>
      </c>
      <c r="V523" s="176">
        <v>0</v>
      </c>
      <c r="W523" s="176">
        <v>0</v>
      </c>
      <c r="X523" s="176">
        <v>0</v>
      </c>
      <c r="Y523" s="176">
        <v>4</v>
      </c>
      <c r="Z523" s="176">
        <v>0</v>
      </c>
      <c r="AA523" s="176">
        <v>2</v>
      </c>
      <c r="AB523" s="176">
        <v>0</v>
      </c>
      <c r="AC523" s="176">
        <v>0</v>
      </c>
      <c r="AD523" s="176">
        <v>0</v>
      </c>
      <c r="AE523" s="176">
        <v>0</v>
      </c>
      <c r="AF523" s="176">
        <v>0</v>
      </c>
      <c r="AG523" s="176">
        <v>0</v>
      </c>
      <c r="AH523" s="176">
        <v>0</v>
      </c>
      <c r="AI523" s="176">
        <v>2</v>
      </c>
      <c r="AJ523" s="176">
        <v>0</v>
      </c>
      <c r="AK523" s="176">
        <v>5</v>
      </c>
      <c r="AL523" s="176">
        <v>0</v>
      </c>
      <c r="AM523" s="176">
        <v>0</v>
      </c>
      <c r="AN523" s="176">
        <v>0</v>
      </c>
      <c r="AO523" s="176">
        <v>0</v>
      </c>
      <c r="AP523" s="176">
        <v>0</v>
      </c>
      <c r="AQ523" s="176">
        <v>0</v>
      </c>
      <c r="AR523" s="176">
        <v>0</v>
      </c>
    </row>
    <row r="524" spans="1:44" x14ac:dyDescent="0.15">
      <c r="A524" s="171">
        <v>43286</v>
      </c>
      <c r="B524" s="172" t="s">
        <v>234</v>
      </c>
      <c r="C524" s="172" t="s">
        <v>135</v>
      </c>
      <c r="D524" s="172" t="s">
        <v>753</v>
      </c>
      <c r="E524" s="173" t="s">
        <v>732</v>
      </c>
      <c r="F524" s="176">
        <v>16</v>
      </c>
      <c r="G524" s="174">
        <v>0.94</v>
      </c>
      <c r="H524" s="174">
        <v>7.0000000000000007E-2</v>
      </c>
      <c r="I524" s="175">
        <v>275.36</v>
      </c>
      <c r="J524" s="175">
        <v>17.21</v>
      </c>
      <c r="K524" s="176">
        <v>0</v>
      </c>
      <c r="L524" s="176">
        <v>0</v>
      </c>
      <c r="M524" s="176">
        <v>2</v>
      </c>
      <c r="N524" s="176">
        <v>0</v>
      </c>
      <c r="O524" s="176">
        <v>0</v>
      </c>
      <c r="P524" s="176">
        <v>1</v>
      </c>
      <c r="Q524" s="176">
        <v>0</v>
      </c>
      <c r="R524" s="176">
        <v>0</v>
      </c>
      <c r="S524" s="176">
        <v>0</v>
      </c>
      <c r="T524" s="176">
        <v>4</v>
      </c>
      <c r="U524" s="176">
        <v>0</v>
      </c>
      <c r="V524" s="176">
        <v>0</v>
      </c>
      <c r="W524" s="176">
        <v>0</v>
      </c>
      <c r="X524" s="176">
        <v>0</v>
      </c>
      <c r="Y524" s="176">
        <v>5</v>
      </c>
      <c r="Z524" s="176">
        <v>0</v>
      </c>
      <c r="AA524" s="176">
        <v>0</v>
      </c>
      <c r="AB524" s="176">
        <v>0</v>
      </c>
      <c r="AC524" s="176">
        <v>0</v>
      </c>
      <c r="AD524" s="176">
        <v>0</v>
      </c>
      <c r="AE524" s="176">
        <v>0</v>
      </c>
      <c r="AF524" s="176">
        <v>0</v>
      </c>
      <c r="AG524" s="176">
        <v>0</v>
      </c>
      <c r="AH524" s="176">
        <v>0</v>
      </c>
      <c r="AI524" s="176">
        <v>2</v>
      </c>
      <c r="AJ524" s="176">
        <v>0</v>
      </c>
      <c r="AK524" s="176">
        <v>1</v>
      </c>
      <c r="AL524" s="176">
        <v>1</v>
      </c>
      <c r="AM524" s="176">
        <v>0</v>
      </c>
      <c r="AN524" s="176">
        <v>0</v>
      </c>
      <c r="AO524" s="176">
        <v>0</v>
      </c>
      <c r="AP524" s="176">
        <v>0</v>
      </c>
      <c r="AQ524" s="176">
        <v>0</v>
      </c>
      <c r="AR524" s="176">
        <v>0</v>
      </c>
    </row>
    <row r="525" spans="1:44" x14ac:dyDescent="0.15">
      <c r="A525" s="171">
        <v>43286</v>
      </c>
      <c r="B525" s="172" t="s">
        <v>189</v>
      </c>
      <c r="C525" s="172" t="s">
        <v>165</v>
      </c>
      <c r="D525" s="172" t="s">
        <v>741</v>
      </c>
      <c r="E525" s="173" t="s">
        <v>732</v>
      </c>
      <c r="F525" s="176">
        <v>25</v>
      </c>
      <c r="G525" s="174">
        <v>0.44</v>
      </c>
      <c r="H525" s="174">
        <v>0.09</v>
      </c>
      <c r="I525" s="175">
        <v>240.57</v>
      </c>
      <c r="J525" s="175">
        <v>9.6199999999999992</v>
      </c>
      <c r="K525" s="176">
        <v>0</v>
      </c>
      <c r="L525" s="176">
        <v>0</v>
      </c>
      <c r="M525" s="176">
        <v>3</v>
      </c>
      <c r="N525" s="176">
        <v>1</v>
      </c>
      <c r="O525" s="176">
        <v>0</v>
      </c>
      <c r="P525" s="176">
        <v>0</v>
      </c>
      <c r="Q525" s="176">
        <v>0</v>
      </c>
      <c r="R525" s="176">
        <v>1</v>
      </c>
      <c r="S525" s="176">
        <v>0</v>
      </c>
      <c r="T525" s="176">
        <v>6</v>
      </c>
      <c r="U525" s="176">
        <v>0</v>
      </c>
      <c r="V525" s="176">
        <v>0</v>
      </c>
      <c r="W525" s="176">
        <v>2</v>
      </c>
      <c r="X525" s="176">
        <v>0</v>
      </c>
      <c r="Y525" s="176">
        <v>4</v>
      </c>
      <c r="Z525" s="176">
        <v>0</v>
      </c>
      <c r="AA525" s="176">
        <v>1</v>
      </c>
      <c r="AB525" s="176">
        <v>0</v>
      </c>
      <c r="AC525" s="176">
        <v>0</v>
      </c>
      <c r="AD525" s="176">
        <v>0</v>
      </c>
      <c r="AE525" s="176">
        <v>0</v>
      </c>
      <c r="AF525" s="176">
        <v>0</v>
      </c>
      <c r="AG525" s="176">
        <v>0</v>
      </c>
      <c r="AH525" s="176">
        <v>0</v>
      </c>
      <c r="AI525" s="176">
        <v>4</v>
      </c>
      <c r="AJ525" s="176">
        <v>0</v>
      </c>
      <c r="AK525" s="176">
        <v>1</v>
      </c>
      <c r="AL525" s="176">
        <v>2</v>
      </c>
      <c r="AM525" s="176">
        <v>0</v>
      </c>
      <c r="AN525" s="176">
        <v>0</v>
      </c>
      <c r="AO525" s="176">
        <v>0</v>
      </c>
      <c r="AP525" s="176">
        <v>0</v>
      </c>
      <c r="AQ525" s="176">
        <v>0</v>
      </c>
      <c r="AR525" s="176">
        <v>0</v>
      </c>
    </row>
    <row r="526" spans="1:44" x14ac:dyDescent="0.15">
      <c r="A526" s="171">
        <v>43286</v>
      </c>
      <c r="B526" s="172" t="s">
        <v>235</v>
      </c>
      <c r="C526" s="172" t="s">
        <v>110</v>
      </c>
      <c r="D526" s="172" t="s">
        <v>731</v>
      </c>
      <c r="E526" s="173" t="s">
        <v>739</v>
      </c>
      <c r="F526" s="176">
        <v>23</v>
      </c>
      <c r="G526" s="174">
        <v>0.35</v>
      </c>
      <c r="H526" s="174">
        <v>0.12</v>
      </c>
      <c r="I526" s="175">
        <v>302.41000000000003</v>
      </c>
      <c r="J526" s="175">
        <v>13.15</v>
      </c>
      <c r="K526" s="176">
        <v>0</v>
      </c>
      <c r="L526" s="176">
        <v>0</v>
      </c>
      <c r="M526" s="176">
        <v>1</v>
      </c>
      <c r="N526" s="176">
        <v>5</v>
      </c>
      <c r="O526" s="176">
        <v>0</v>
      </c>
      <c r="P526" s="176">
        <v>1</v>
      </c>
      <c r="Q526" s="176">
        <v>0</v>
      </c>
      <c r="R526" s="176">
        <v>0</v>
      </c>
      <c r="S526" s="176">
        <v>0</v>
      </c>
      <c r="T526" s="176">
        <v>2</v>
      </c>
      <c r="U526" s="176">
        <v>0</v>
      </c>
      <c r="V526" s="176">
        <v>0</v>
      </c>
      <c r="W526" s="176">
        <v>1</v>
      </c>
      <c r="X526" s="176">
        <v>0</v>
      </c>
      <c r="Y526" s="176">
        <v>3</v>
      </c>
      <c r="Z526" s="176">
        <v>0</v>
      </c>
      <c r="AA526" s="176">
        <v>2</v>
      </c>
      <c r="AB526" s="176">
        <v>0</v>
      </c>
      <c r="AC526" s="176">
        <v>0</v>
      </c>
      <c r="AD526" s="176">
        <v>0</v>
      </c>
      <c r="AE526" s="176">
        <v>0</v>
      </c>
      <c r="AF526" s="176">
        <v>0</v>
      </c>
      <c r="AG526" s="176">
        <v>0</v>
      </c>
      <c r="AH526" s="176">
        <v>0</v>
      </c>
      <c r="AI526" s="176">
        <v>0</v>
      </c>
      <c r="AJ526" s="176">
        <v>0</v>
      </c>
      <c r="AK526" s="176">
        <v>4</v>
      </c>
      <c r="AL526" s="176">
        <v>0</v>
      </c>
      <c r="AM526" s="176">
        <v>0</v>
      </c>
      <c r="AN526" s="176">
        <v>0</v>
      </c>
      <c r="AO526" s="176">
        <v>0</v>
      </c>
      <c r="AP526" s="176">
        <v>4</v>
      </c>
      <c r="AQ526" s="176">
        <v>0</v>
      </c>
      <c r="AR526" s="176">
        <v>0</v>
      </c>
    </row>
    <row r="527" spans="1:44" x14ac:dyDescent="0.15">
      <c r="A527" s="171">
        <v>43286</v>
      </c>
      <c r="B527" s="172" t="s">
        <v>238</v>
      </c>
      <c r="C527" s="172" t="s">
        <v>169</v>
      </c>
      <c r="D527" s="172" t="s">
        <v>749</v>
      </c>
      <c r="E527" s="173" t="s">
        <v>732</v>
      </c>
      <c r="F527" s="176">
        <v>15</v>
      </c>
      <c r="G527" s="174">
        <v>0.93</v>
      </c>
      <c r="H527" s="174">
        <v>0.14000000000000001</v>
      </c>
      <c r="I527" s="175">
        <v>270.89</v>
      </c>
      <c r="J527" s="175">
        <v>18.059999999999999</v>
      </c>
      <c r="K527" s="176">
        <v>0</v>
      </c>
      <c r="L527" s="176">
        <v>0</v>
      </c>
      <c r="M527" s="176">
        <v>0</v>
      </c>
      <c r="N527" s="176">
        <v>4</v>
      </c>
      <c r="O527" s="176">
        <v>0</v>
      </c>
      <c r="P527" s="176">
        <v>0</v>
      </c>
      <c r="Q527" s="176">
        <v>0</v>
      </c>
      <c r="R527" s="176">
        <v>0</v>
      </c>
      <c r="S527" s="176">
        <v>0</v>
      </c>
      <c r="T527" s="176">
        <v>3</v>
      </c>
      <c r="U527" s="176">
        <v>0</v>
      </c>
      <c r="V527" s="176">
        <v>0</v>
      </c>
      <c r="W527" s="176">
        <v>0</v>
      </c>
      <c r="X527" s="176">
        <v>0</v>
      </c>
      <c r="Y527" s="176">
        <v>2</v>
      </c>
      <c r="Z527" s="176">
        <v>0</v>
      </c>
      <c r="AA527" s="176">
        <v>1</v>
      </c>
      <c r="AB527" s="176">
        <v>0</v>
      </c>
      <c r="AC527" s="176">
        <v>0</v>
      </c>
      <c r="AD527" s="176">
        <v>0</v>
      </c>
      <c r="AE527" s="176">
        <v>0</v>
      </c>
      <c r="AF527" s="176">
        <v>0</v>
      </c>
      <c r="AG527" s="176">
        <v>0</v>
      </c>
      <c r="AH527" s="176">
        <v>0</v>
      </c>
      <c r="AI527" s="176">
        <v>4</v>
      </c>
      <c r="AJ527" s="176">
        <v>0</v>
      </c>
      <c r="AK527" s="176">
        <v>1</v>
      </c>
      <c r="AL527" s="176">
        <v>0</v>
      </c>
      <c r="AM527" s="176">
        <v>0</v>
      </c>
      <c r="AN527" s="176">
        <v>0</v>
      </c>
      <c r="AO527" s="176">
        <v>0</v>
      </c>
      <c r="AP527" s="176">
        <v>0</v>
      </c>
      <c r="AQ527" s="176">
        <v>0</v>
      </c>
      <c r="AR527" s="176">
        <v>0</v>
      </c>
    </row>
    <row r="528" spans="1:44" x14ac:dyDescent="0.15">
      <c r="A528" s="171">
        <v>43286</v>
      </c>
      <c r="B528" s="172" t="s">
        <v>215</v>
      </c>
      <c r="C528" s="172" t="s">
        <v>142</v>
      </c>
      <c r="D528" s="172" t="s">
        <v>738</v>
      </c>
      <c r="E528" s="173" t="s">
        <v>732</v>
      </c>
      <c r="F528" s="176">
        <v>18</v>
      </c>
      <c r="G528" s="174">
        <v>0.61</v>
      </c>
      <c r="H528" s="174">
        <v>0</v>
      </c>
      <c r="I528" s="175">
        <v>247.06</v>
      </c>
      <c r="J528" s="175">
        <v>13.73</v>
      </c>
      <c r="K528" s="176">
        <v>0</v>
      </c>
      <c r="L528" s="176">
        <v>0</v>
      </c>
      <c r="M528" s="176">
        <v>2</v>
      </c>
      <c r="N528" s="176">
        <v>2</v>
      </c>
      <c r="O528" s="176">
        <v>0</v>
      </c>
      <c r="P528" s="176">
        <v>1</v>
      </c>
      <c r="Q528" s="176">
        <v>0</v>
      </c>
      <c r="R528" s="176">
        <v>0</v>
      </c>
      <c r="S528" s="176">
        <v>0</v>
      </c>
      <c r="T528" s="176">
        <v>3</v>
      </c>
      <c r="U528" s="176">
        <v>0</v>
      </c>
      <c r="V528" s="176">
        <v>0</v>
      </c>
      <c r="W528" s="176">
        <v>0</v>
      </c>
      <c r="X528" s="176">
        <v>0</v>
      </c>
      <c r="Y528" s="176">
        <v>6</v>
      </c>
      <c r="Z528" s="176">
        <v>0</v>
      </c>
      <c r="AA528" s="176">
        <v>0</v>
      </c>
      <c r="AB528" s="176">
        <v>0</v>
      </c>
      <c r="AC528" s="176">
        <v>0</v>
      </c>
      <c r="AD528" s="176">
        <v>0</v>
      </c>
      <c r="AE528" s="176">
        <v>0</v>
      </c>
      <c r="AF528" s="176">
        <v>0</v>
      </c>
      <c r="AG528" s="176">
        <v>0</v>
      </c>
      <c r="AH528" s="176">
        <v>0</v>
      </c>
      <c r="AI528" s="176">
        <v>2</v>
      </c>
      <c r="AJ528" s="176">
        <v>1</v>
      </c>
      <c r="AK528" s="176">
        <v>1</v>
      </c>
      <c r="AL528" s="176">
        <v>0</v>
      </c>
      <c r="AM528" s="176">
        <v>0</v>
      </c>
      <c r="AN528" s="176">
        <v>0</v>
      </c>
      <c r="AO528" s="176">
        <v>0</v>
      </c>
      <c r="AP528" s="176">
        <v>0</v>
      </c>
      <c r="AQ528" s="176">
        <v>0</v>
      </c>
      <c r="AR528" s="176">
        <v>0</v>
      </c>
    </row>
    <row r="529" spans="1:44" x14ac:dyDescent="0.15">
      <c r="A529" s="171">
        <v>43286</v>
      </c>
      <c r="B529" s="172" t="s">
        <v>240</v>
      </c>
      <c r="C529" s="172" t="s">
        <v>364</v>
      </c>
      <c r="D529" s="172" t="s">
        <v>756</v>
      </c>
      <c r="E529" s="173" t="s">
        <v>732</v>
      </c>
      <c r="F529" s="176">
        <v>20</v>
      </c>
      <c r="G529" s="174">
        <v>0.85</v>
      </c>
      <c r="H529" s="174">
        <v>0</v>
      </c>
      <c r="I529" s="175">
        <v>241.35</v>
      </c>
      <c r="J529" s="175">
        <v>12.07</v>
      </c>
      <c r="K529" s="176">
        <v>0</v>
      </c>
      <c r="L529" s="176">
        <v>0</v>
      </c>
      <c r="M529" s="176">
        <v>2</v>
      </c>
      <c r="N529" s="176">
        <v>4</v>
      </c>
      <c r="O529" s="176">
        <v>0</v>
      </c>
      <c r="P529" s="176">
        <v>0</v>
      </c>
      <c r="Q529" s="176">
        <v>0</v>
      </c>
      <c r="R529" s="176">
        <v>1</v>
      </c>
      <c r="S529" s="176">
        <v>0</v>
      </c>
      <c r="T529" s="176">
        <v>4</v>
      </c>
      <c r="U529" s="176">
        <v>0</v>
      </c>
      <c r="V529" s="176">
        <v>0</v>
      </c>
      <c r="W529" s="176">
        <v>1</v>
      </c>
      <c r="X529" s="176">
        <v>0</v>
      </c>
      <c r="Y529" s="176">
        <v>4</v>
      </c>
      <c r="Z529" s="176">
        <v>0</v>
      </c>
      <c r="AA529" s="176">
        <v>1</v>
      </c>
      <c r="AB529" s="176">
        <v>0</v>
      </c>
      <c r="AC529" s="176">
        <v>0</v>
      </c>
      <c r="AD529" s="176">
        <v>0</v>
      </c>
      <c r="AE529" s="176">
        <v>0</v>
      </c>
      <c r="AF529" s="176">
        <v>0</v>
      </c>
      <c r="AG529" s="176">
        <v>0</v>
      </c>
      <c r="AH529" s="176">
        <v>0</v>
      </c>
      <c r="AI529" s="176">
        <v>1</v>
      </c>
      <c r="AJ529" s="176">
        <v>0</v>
      </c>
      <c r="AK529" s="176">
        <v>0</v>
      </c>
      <c r="AL529" s="176">
        <v>1</v>
      </c>
      <c r="AM529" s="176">
        <v>0</v>
      </c>
      <c r="AN529" s="176">
        <v>0</v>
      </c>
      <c r="AO529" s="176">
        <v>0</v>
      </c>
      <c r="AP529" s="176">
        <v>1</v>
      </c>
      <c r="AQ529" s="176">
        <v>0</v>
      </c>
      <c r="AR529" s="176">
        <v>0</v>
      </c>
    </row>
    <row r="530" spans="1:44" x14ac:dyDescent="0.15">
      <c r="A530" s="171">
        <v>43286</v>
      </c>
      <c r="B530" s="172" t="s">
        <v>314</v>
      </c>
      <c r="C530" s="172" t="s">
        <v>315</v>
      </c>
      <c r="D530" s="172" t="s">
        <v>745</v>
      </c>
      <c r="E530" s="173" t="s">
        <v>46</v>
      </c>
      <c r="F530" s="176">
        <v>0</v>
      </c>
      <c r="G530" s="174">
        <v>0</v>
      </c>
      <c r="H530" s="174">
        <v>0</v>
      </c>
      <c r="I530" s="175">
        <v>0</v>
      </c>
      <c r="J530" s="175">
        <v>0</v>
      </c>
      <c r="K530" s="176">
        <v>0</v>
      </c>
      <c r="L530" s="176">
        <v>0</v>
      </c>
      <c r="M530" s="176">
        <v>0</v>
      </c>
      <c r="N530" s="176">
        <v>0</v>
      </c>
      <c r="O530" s="176">
        <v>0</v>
      </c>
      <c r="P530" s="176">
        <v>0</v>
      </c>
      <c r="Q530" s="176">
        <v>0</v>
      </c>
      <c r="R530" s="176">
        <v>0</v>
      </c>
      <c r="S530" s="176">
        <v>0</v>
      </c>
      <c r="T530" s="176">
        <v>0</v>
      </c>
      <c r="U530" s="176">
        <v>0</v>
      </c>
      <c r="V530" s="176">
        <v>0</v>
      </c>
      <c r="W530" s="176">
        <v>0</v>
      </c>
      <c r="X530" s="176">
        <v>0</v>
      </c>
      <c r="Y530" s="176">
        <v>0</v>
      </c>
      <c r="Z530" s="176">
        <v>0</v>
      </c>
      <c r="AA530" s="176">
        <v>0</v>
      </c>
      <c r="AB530" s="176">
        <v>0</v>
      </c>
      <c r="AC530" s="176">
        <v>0</v>
      </c>
      <c r="AD530" s="176">
        <v>0</v>
      </c>
      <c r="AE530" s="176">
        <v>0</v>
      </c>
      <c r="AF530" s="176">
        <v>0</v>
      </c>
      <c r="AG530" s="176">
        <v>0</v>
      </c>
      <c r="AH530" s="176">
        <v>0</v>
      </c>
      <c r="AI530" s="176">
        <v>0</v>
      </c>
      <c r="AJ530" s="176">
        <v>0</v>
      </c>
      <c r="AK530" s="176">
        <v>0</v>
      </c>
      <c r="AL530" s="176">
        <v>0</v>
      </c>
      <c r="AM530" s="176">
        <v>0</v>
      </c>
      <c r="AN530" s="176">
        <v>0</v>
      </c>
      <c r="AO530" s="176">
        <v>0</v>
      </c>
      <c r="AP530" s="176">
        <v>0</v>
      </c>
      <c r="AQ530" s="176">
        <v>0</v>
      </c>
      <c r="AR530" s="176">
        <v>0</v>
      </c>
    </row>
    <row r="531" spans="1:44" x14ac:dyDescent="0.15">
      <c r="A531" s="171">
        <v>43286</v>
      </c>
      <c r="B531" s="172" t="s">
        <v>242</v>
      </c>
      <c r="C531" s="172" t="s">
        <v>88</v>
      </c>
      <c r="D531" s="172" t="s">
        <v>750</v>
      </c>
      <c r="E531" s="173" t="s">
        <v>793</v>
      </c>
      <c r="F531" s="176">
        <v>0</v>
      </c>
      <c r="G531" s="174">
        <v>0</v>
      </c>
      <c r="H531" s="174">
        <v>0</v>
      </c>
      <c r="I531" s="175">
        <v>0</v>
      </c>
      <c r="J531" s="175">
        <v>0</v>
      </c>
      <c r="K531" s="176">
        <v>0</v>
      </c>
      <c r="L531" s="176">
        <v>0</v>
      </c>
      <c r="M531" s="176">
        <v>0</v>
      </c>
      <c r="N531" s="176">
        <v>0</v>
      </c>
      <c r="O531" s="176">
        <v>0</v>
      </c>
      <c r="P531" s="176">
        <v>0</v>
      </c>
      <c r="Q531" s="176">
        <v>0</v>
      </c>
      <c r="R531" s="176">
        <v>0</v>
      </c>
      <c r="S531" s="176">
        <v>0</v>
      </c>
      <c r="T531" s="176">
        <v>0</v>
      </c>
      <c r="U531" s="176">
        <v>0</v>
      </c>
      <c r="V531" s="176">
        <v>0</v>
      </c>
      <c r="W531" s="176">
        <v>0</v>
      </c>
      <c r="X531" s="176">
        <v>0</v>
      </c>
      <c r="Y531" s="176">
        <v>0</v>
      </c>
      <c r="Z531" s="176">
        <v>0</v>
      </c>
      <c r="AA531" s="176">
        <v>0</v>
      </c>
      <c r="AB531" s="176">
        <v>0</v>
      </c>
      <c r="AC531" s="176">
        <v>0</v>
      </c>
      <c r="AD531" s="176">
        <v>0</v>
      </c>
      <c r="AE531" s="176">
        <v>0</v>
      </c>
      <c r="AF531" s="176">
        <v>0</v>
      </c>
      <c r="AG531" s="176">
        <v>0</v>
      </c>
      <c r="AH531" s="176">
        <v>0</v>
      </c>
      <c r="AI531" s="176">
        <v>0</v>
      </c>
      <c r="AJ531" s="176">
        <v>0</v>
      </c>
      <c r="AK531" s="176">
        <v>0</v>
      </c>
      <c r="AL531" s="176">
        <v>0</v>
      </c>
      <c r="AM531" s="176">
        <v>0</v>
      </c>
      <c r="AN531" s="176">
        <v>0</v>
      </c>
      <c r="AO531" s="176">
        <v>0</v>
      </c>
      <c r="AP531" s="176">
        <v>0</v>
      </c>
      <c r="AQ531" s="176">
        <v>0</v>
      </c>
      <c r="AR531" s="176">
        <v>0</v>
      </c>
    </row>
    <row r="532" spans="1:44" x14ac:dyDescent="0.15">
      <c r="A532" s="171">
        <v>43286</v>
      </c>
      <c r="B532" s="172" t="s">
        <v>247</v>
      </c>
      <c r="C532" s="172" t="s">
        <v>103</v>
      </c>
      <c r="D532" s="172" t="s">
        <v>729</v>
      </c>
      <c r="E532" s="173" t="s">
        <v>46</v>
      </c>
      <c r="F532" s="176">
        <v>0</v>
      </c>
      <c r="G532" s="174">
        <v>0</v>
      </c>
      <c r="H532" s="174">
        <v>0</v>
      </c>
      <c r="I532" s="175">
        <v>0</v>
      </c>
      <c r="J532" s="175">
        <v>0</v>
      </c>
      <c r="K532" s="176">
        <v>0</v>
      </c>
      <c r="L532" s="176">
        <v>0</v>
      </c>
      <c r="M532" s="176">
        <v>0</v>
      </c>
      <c r="N532" s="176">
        <v>0</v>
      </c>
      <c r="O532" s="176">
        <v>0</v>
      </c>
      <c r="P532" s="176">
        <v>0</v>
      </c>
      <c r="Q532" s="176">
        <v>0</v>
      </c>
      <c r="R532" s="176">
        <v>0</v>
      </c>
      <c r="S532" s="176">
        <v>0</v>
      </c>
      <c r="T532" s="176">
        <v>0</v>
      </c>
      <c r="U532" s="176">
        <v>0</v>
      </c>
      <c r="V532" s="176">
        <v>0</v>
      </c>
      <c r="W532" s="176">
        <v>0</v>
      </c>
      <c r="X532" s="176">
        <v>0</v>
      </c>
      <c r="Y532" s="176">
        <v>0</v>
      </c>
      <c r="Z532" s="176">
        <v>0</v>
      </c>
      <c r="AA532" s="176">
        <v>0</v>
      </c>
      <c r="AB532" s="176">
        <v>0</v>
      </c>
      <c r="AC532" s="176">
        <v>0</v>
      </c>
      <c r="AD532" s="176">
        <v>0</v>
      </c>
      <c r="AE532" s="176">
        <v>0</v>
      </c>
      <c r="AF532" s="176">
        <v>0</v>
      </c>
      <c r="AG532" s="176">
        <v>0</v>
      </c>
      <c r="AH532" s="176">
        <v>0</v>
      </c>
      <c r="AI532" s="176">
        <v>0</v>
      </c>
      <c r="AJ532" s="176">
        <v>0</v>
      </c>
      <c r="AK532" s="176">
        <v>0</v>
      </c>
      <c r="AL532" s="176">
        <v>0</v>
      </c>
      <c r="AM532" s="176">
        <v>0</v>
      </c>
      <c r="AN532" s="176">
        <v>0</v>
      </c>
      <c r="AO532" s="176">
        <v>0</v>
      </c>
      <c r="AP532" s="176">
        <v>0</v>
      </c>
      <c r="AQ532" s="176">
        <v>0</v>
      </c>
      <c r="AR532" s="176">
        <v>0</v>
      </c>
    </row>
    <row r="533" spans="1:44" x14ac:dyDescent="0.15">
      <c r="A533" s="171">
        <v>43286</v>
      </c>
      <c r="B533" s="172" t="s">
        <v>184</v>
      </c>
      <c r="C533" s="172" t="s">
        <v>113</v>
      </c>
      <c r="D533" s="172" t="s">
        <v>734</v>
      </c>
      <c r="E533" s="173" t="s">
        <v>732</v>
      </c>
      <c r="F533" s="176">
        <v>22</v>
      </c>
      <c r="G533" s="174">
        <v>0.5</v>
      </c>
      <c r="H533" s="174">
        <v>0.09</v>
      </c>
      <c r="I533" s="175">
        <v>237.96</v>
      </c>
      <c r="J533" s="175">
        <v>10.82</v>
      </c>
      <c r="K533" s="176">
        <v>0</v>
      </c>
      <c r="L533" s="176">
        <v>0</v>
      </c>
      <c r="M533" s="176">
        <v>0</v>
      </c>
      <c r="N533" s="176">
        <v>1</v>
      </c>
      <c r="O533" s="176">
        <v>0</v>
      </c>
      <c r="P533" s="176">
        <v>3</v>
      </c>
      <c r="Q533" s="176">
        <v>0</v>
      </c>
      <c r="R533" s="176">
        <v>2</v>
      </c>
      <c r="S533" s="176">
        <v>0</v>
      </c>
      <c r="T533" s="176">
        <v>4</v>
      </c>
      <c r="U533" s="176">
        <v>0</v>
      </c>
      <c r="V533" s="176">
        <v>0</v>
      </c>
      <c r="W533" s="176">
        <v>0</v>
      </c>
      <c r="X533" s="176">
        <v>0</v>
      </c>
      <c r="Y533" s="176">
        <v>3</v>
      </c>
      <c r="Z533" s="176">
        <v>0</v>
      </c>
      <c r="AA533" s="176">
        <v>1</v>
      </c>
      <c r="AB533" s="176">
        <v>0</v>
      </c>
      <c r="AC533" s="176">
        <v>0</v>
      </c>
      <c r="AD533" s="176">
        <v>0</v>
      </c>
      <c r="AE533" s="176">
        <v>0</v>
      </c>
      <c r="AF533" s="176">
        <v>0</v>
      </c>
      <c r="AG533" s="176">
        <v>0</v>
      </c>
      <c r="AH533" s="176">
        <v>0</v>
      </c>
      <c r="AI533" s="176">
        <v>4</v>
      </c>
      <c r="AJ533" s="176">
        <v>1</v>
      </c>
      <c r="AK533" s="176">
        <v>2</v>
      </c>
      <c r="AL533" s="176">
        <v>1</v>
      </c>
      <c r="AM533" s="176">
        <v>0</v>
      </c>
      <c r="AN533" s="176">
        <v>0</v>
      </c>
      <c r="AO533" s="176">
        <v>0</v>
      </c>
      <c r="AP533" s="176">
        <v>0</v>
      </c>
      <c r="AQ533" s="176">
        <v>0</v>
      </c>
      <c r="AR533" s="176">
        <v>0</v>
      </c>
    </row>
    <row r="534" spans="1:44" x14ac:dyDescent="0.15">
      <c r="A534" s="171">
        <v>43286</v>
      </c>
      <c r="B534" s="172" t="s">
        <v>935</v>
      </c>
      <c r="C534" s="172" t="s">
        <v>936</v>
      </c>
      <c r="D534" s="172" t="s">
        <v>729</v>
      </c>
      <c r="E534" s="173" t="s">
        <v>785</v>
      </c>
      <c r="F534" s="176">
        <v>10</v>
      </c>
      <c r="G534" s="174">
        <v>0.9</v>
      </c>
      <c r="H534" s="174">
        <v>0.22</v>
      </c>
      <c r="I534" s="175">
        <v>160.16999999999999</v>
      </c>
      <c r="J534" s="175">
        <v>16.02</v>
      </c>
      <c r="K534" s="176">
        <v>0</v>
      </c>
      <c r="L534" s="176">
        <v>0</v>
      </c>
      <c r="M534" s="176">
        <v>2</v>
      </c>
      <c r="N534" s="176">
        <v>0</v>
      </c>
      <c r="O534" s="176">
        <v>0</v>
      </c>
      <c r="P534" s="176">
        <v>1</v>
      </c>
      <c r="Q534" s="176">
        <v>0</v>
      </c>
      <c r="R534" s="176">
        <v>1</v>
      </c>
      <c r="S534" s="176">
        <v>0</v>
      </c>
      <c r="T534" s="176">
        <v>1</v>
      </c>
      <c r="U534" s="176">
        <v>0</v>
      </c>
      <c r="V534" s="176">
        <v>0</v>
      </c>
      <c r="W534" s="176">
        <v>0</v>
      </c>
      <c r="X534" s="176">
        <v>0</v>
      </c>
      <c r="Y534" s="176">
        <v>0</v>
      </c>
      <c r="Z534" s="176">
        <v>0</v>
      </c>
      <c r="AA534" s="176">
        <v>1</v>
      </c>
      <c r="AB534" s="176">
        <v>0</v>
      </c>
      <c r="AC534" s="176">
        <v>0</v>
      </c>
      <c r="AD534" s="176">
        <v>0</v>
      </c>
      <c r="AE534" s="176">
        <v>0</v>
      </c>
      <c r="AF534" s="176">
        <v>0</v>
      </c>
      <c r="AG534" s="176">
        <v>0</v>
      </c>
      <c r="AH534" s="176">
        <v>0</v>
      </c>
      <c r="AI534" s="176">
        <v>3</v>
      </c>
      <c r="AJ534" s="176">
        <v>0</v>
      </c>
      <c r="AK534" s="176">
        <v>0</v>
      </c>
      <c r="AL534" s="176">
        <v>0</v>
      </c>
      <c r="AM534" s="176">
        <v>0</v>
      </c>
      <c r="AN534" s="176">
        <v>0</v>
      </c>
      <c r="AO534" s="176">
        <v>0</v>
      </c>
      <c r="AP534" s="176">
        <v>1</v>
      </c>
      <c r="AQ534" s="176">
        <v>0</v>
      </c>
      <c r="AR534" s="176">
        <v>0</v>
      </c>
    </row>
    <row r="535" spans="1:44" x14ac:dyDescent="0.15">
      <c r="A535" s="171">
        <v>43286</v>
      </c>
      <c r="B535" s="172" t="s">
        <v>764</v>
      </c>
      <c r="C535" s="172" t="s">
        <v>765</v>
      </c>
      <c r="D535" s="172" t="s">
        <v>737</v>
      </c>
      <c r="E535" s="173" t="s">
        <v>46</v>
      </c>
      <c r="F535" s="176">
        <v>0</v>
      </c>
      <c r="G535" s="174">
        <v>0</v>
      </c>
      <c r="H535" s="174">
        <v>0</v>
      </c>
      <c r="I535" s="175">
        <v>0</v>
      </c>
      <c r="J535" s="175">
        <v>0</v>
      </c>
      <c r="K535" s="176">
        <v>0</v>
      </c>
      <c r="L535" s="176">
        <v>0</v>
      </c>
      <c r="M535" s="176">
        <v>0</v>
      </c>
      <c r="N535" s="176">
        <v>0</v>
      </c>
      <c r="O535" s="176">
        <v>0</v>
      </c>
      <c r="P535" s="176">
        <v>0</v>
      </c>
      <c r="Q535" s="176">
        <v>0</v>
      </c>
      <c r="R535" s="176">
        <v>0</v>
      </c>
      <c r="S535" s="176">
        <v>0</v>
      </c>
      <c r="T535" s="176">
        <v>0</v>
      </c>
      <c r="U535" s="176">
        <v>0</v>
      </c>
      <c r="V535" s="176">
        <v>0</v>
      </c>
      <c r="W535" s="176">
        <v>0</v>
      </c>
      <c r="X535" s="176">
        <v>0</v>
      </c>
      <c r="Y535" s="176">
        <v>0</v>
      </c>
      <c r="Z535" s="176">
        <v>0</v>
      </c>
      <c r="AA535" s="176">
        <v>0</v>
      </c>
      <c r="AB535" s="176">
        <v>0</v>
      </c>
      <c r="AC535" s="176">
        <v>0</v>
      </c>
      <c r="AD535" s="176">
        <v>0</v>
      </c>
      <c r="AE535" s="176">
        <v>0</v>
      </c>
      <c r="AF535" s="176">
        <v>0</v>
      </c>
      <c r="AG535" s="176">
        <v>0</v>
      </c>
      <c r="AH535" s="176">
        <v>0</v>
      </c>
      <c r="AI535" s="176">
        <v>0</v>
      </c>
      <c r="AJ535" s="176">
        <v>0</v>
      </c>
      <c r="AK535" s="176">
        <v>0</v>
      </c>
      <c r="AL535" s="176">
        <v>0</v>
      </c>
      <c r="AM535" s="176">
        <v>0</v>
      </c>
      <c r="AN535" s="176">
        <v>0</v>
      </c>
      <c r="AO535" s="176">
        <v>0</v>
      </c>
      <c r="AP535" s="176">
        <v>0</v>
      </c>
      <c r="AQ535" s="176">
        <v>0</v>
      </c>
      <c r="AR535" s="176">
        <v>0</v>
      </c>
    </row>
    <row r="536" spans="1:44" x14ac:dyDescent="0.15">
      <c r="A536" s="171">
        <v>43286</v>
      </c>
      <c r="B536" s="172" t="s">
        <v>777</v>
      </c>
      <c r="C536" s="172" t="s">
        <v>778</v>
      </c>
      <c r="D536" s="172" t="s">
        <v>737</v>
      </c>
      <c r="E536" s="173" t="s">
        <v>46</v>
      </c>
      <c r="F536" s="176">
        <v>0</v>
      </c>
      <c r="G536" s="174">
        <v>0</v>
      </c>
      <c r="H536" s="174">
        <v>0</v>
      </c>
      <c r="I536" s="175">
        <v>0</v>
      </c>
      <c r="J536" s="175">
        <v>0</v>
      </c>
      <c r="K536" s="176">
        <v>0</v>
      </c>
      <c r="L536" s="176">
        <v>0</v>
      </c>
      <c r="M536" s="176">
        <v>0</v>
      </c>
      <c r="N536" s="176">
        <v>0</v>
      </c>
      <c r="O536" s="176">
        <v>0</v>
      </c>
      <c r="P536" s="176">
        <v>0</v>
      </c>
      <c r="Q536" s="176">
        <v>0</v>
      </c>
      <c r="R536" s="176">
        <v>0</v>
      </c>
      <c r="S536" s="176">
        <v>0</v>
      </c>
      <c r="T536" s="176">
        <v>0</v>
      </c>
      <c r="U536" s="176">
        <v>0</v>
      </c>
      <c r="V536" s="176">
        <v>0</v>
      </c>
      <c r="W536" s="176">
        <v>0</v>
      </c>
      <c r="X536" s="176">
        <v>0</v>
      </c>
      <c r="Y536" s="176">
        <v>0</v>
      </c>
      <c r="Z536" s="176">
        <v>0</v>
      </c>
      <c r="AA536" s="176">
        <v>0</v>
      </c>
      <c r="AB536" s="176">
        <v>0</v>
      </c>
      <c r="AC536" s="176">
        <v>0</v>
      </c>
      <c r="AD536" s="176">
        <v>0</v>
      </c>
      <c r="AE536" s="176">
        <v>0</v>
      </c>
      <c r="AF536" s="176">
        <v>0</v>
      </c>
      <c r="AG536" s="176">
        <v>0</v>
      </c>
      <c r="AH536" s="176">
        <v>0</v>
      </c>
      <c r="AI536" s="176">
        <v>0</v>
      </c>
      <c r="AJ536" s="176">
        <v>0</v>
      </c>
      <c r="AK536" s="176">
        <v>0</v>
      </c>
      <c r="AL536" s="176">
        <v>0</v>
      </c>
      <c r="AM536" s="176">
        <v>0</v>
      </c>
      <c r="AN536" s="176">
        <v>0</v>
      </c>
      <c r="AO536" s="176">
        <v>0</v>
      </c>
      <c r="AP536" s="176">
        <v>0</v>
      </c>
      <c r="AQ536" s="176">
        <v>0</v>
      </c>
      <c r="AR536" s="176">
        <v>0</v>
      </c>
    </row>
    <row r="537" spans="1:44" x14ac:dyDescent="0.15">
      <c r="A537" s="171">
        <v>43286</v>
      </c>
      <c r="B537" s="172" t="s">
        <v>775</v>
      </c>
      <c r="C537" s="172" t="s">
        <v>776</v>
      </c>
      <c r="D537" s="172" t="s">
        <v>737</v>
      </c>
      <c r="E537" s="173" t="s">
        <v>46</v>
      </c>
      <c r="F537" s="176">
        <v>0</v>
      </c>
      <c r="G537" s="174">
        <v>0</v>
      </c>
      <c r="H537" s="174">
        <v>0</v>
      </c>
      <c r="I537" s="175">
        <v>0</v>
      </c>
      <c r="J537" s="175">
        <v>0</v>
      </c>
      <c r="K537" s="176">
        <v>0</v>
      </c>
      <c r="L537" s="176">
        <v>0</v>
      </c>
      <c r="M537" s="176">
        <v>0</v>
      </c>
      <c r="N537" s="176">
        <v>0</v>
      </c>
      <c r="O537" s="176">
        <v>0</v>
      </c>
      <c r="P537" s="176">
        <v>0</v>
      </c>
      <c r="Q537" s="176">
        <v>0</v>
      </c>
      <c r="R537" s="176">
        <v>0</v>
      </c>
      <c r="S537" s="176">
        <v>0</v>
      </c>
      <c r="T537" s="176">
        <v>0</v>
      </c>
      <c r="U537" s="176">
        <v>0</v>
      </c>
      <c r="V537" s="176">
        <v>0</v>
      </c>
      <c r="W537" s="176">
        <v>0</v>
      </c>
      <c r="X537" s="176">
        <v>0</v>
      </c>
      <c r="Y537" s="176">
        <v>0</v>
      </c>
      <c r="Z537" s="176">
        <v>0</v>
      </c>
      <c r="AA537" s="176">
        <v>0</v>
      </c>
      <c r="AB537" s="176">
        <v>0</v>
      </c>
      <c r="AC537" s="176">
        <v>0</v>
      </c>
      <c r="AD537" s="176">
        <v>0</v>
      </c>
      <c r="AE537" s="176">
        <v>0</v>
      </c>
      <c r="AF537" s="176">
        <v>0</v>
      </c>
      <c r="AG537" s="176">
        <v>0</v>
      </c>
      <c r="AH537" s="176">
        <v>0</v>
      </c>
      <c r="AI537" s="176">
        <v>0</v>
      </c>
      <c r="AJ537" s="176">
        <v>0</v>
      </c>
      <c r="AK537" s="176">
        <v>0</v>
      </c>
      <c r="AL537" s="176">
        <v>0</v>
      </c>
      <c r="AM537" s="176">
        <v>0</v>
      </c>
      <c r="AN537" s="176">
        <v>0</v>
      </c>
      <c r="AO537" s="176">
        <v>0</v>
      </c>
      <c r="AP537" s="176">
        <v>0</v>
      </c>
      <c r="AQ537" s="176">
        <v>0</v>
      </c>
      <c r="AR537" s="176">
        <v>0</v>
      </c>
    </row>
    <row r="538" spans="1:44" x14ac:dyDescent="0.15">
      <c r="A538" s="171">
        <v>43286</v>
      </c>
      <c r="B538" s="172" t="s">
        <v>187</v>
      </c>
      <c r="C538" s="172" t="s">
        <v>95</v>
      </c>
      <c r="D538" s="172" t="s">
        <v>734</v>
      </c>
      <c r="E538" s="173" t="s">
        <v>732</v>
      </c>
      <c r="F538" s="176">
        <v>20</v>
      </c>
      <c r="G538" s="174">
        <v>0.9</v>
      </c>
      <c r="H538" s="174">
        <v>0.22</v>
      </c>
      <c r="I538" s="175">
        <v>257.87</v>
      </c>
      <c r="J538" s="175">
        <v>12.89</v>
      </c>
      <c r="K538" s="176">
        <v>0</v>
      </c>
      <c r="L538" s="176">
        <v>0</v>
      </c>
      <c r="M538" s="176">
        <v>0</v>
      </c>
      <c r="N538" s="176">
        <v>1</v>
      </c>
      <c r="O538" s="176">
        <v>0</v>
      </c>
      <c r="P538" s="176">
        <v>0</v>
      </c>
      <c r="Q538" s="176">
        <v>0</v>
      </c>
      <c r="R538" s="176">
        <v>1</v>
      </c>
      <c r="S538" s="176">
        <v>0</v>
      </c>
      <c r="T538" s="176">
        <v>5</v>
      </c>
      <c r="U538" s="176">
        <v>0</v>
      </c>
      <c r="V538" s="176">
        <v>0</v>
      </c>
      <c r="W538" s="176">
        <v>0</v>
      </c>
      <c r="X538" s="176">
        <v>0</v>
      </c>
      <c r="Y538" s="176">
        <v>3</v>
      </c>
      <c r="Z538" s="176">
        <v>0</v>
      </c>
      <c r="AA538" s="176">
        <v>1</v>
      </c>
      <c r="AB538" s="176">
        <v>0</v>
      </c>
      <c r="AC538" s="176">
        <v>0</v>
      </c>
      <c r="AD538" s="176">
        <v>0</v>
      </c>
      <c r="AE538" s="176">
        <v>0</v>
      </c>
      <c r="AF538" s="176">
        <v>0</v>
      </c>
      <c r="AG538" s="176">
        <v>0</v>
      </c>
      <c r="AH538" s="176">
        <v>0</v>
      </c>
      <c r="AI538" s="176">
        <v>3</v>
      </c>
      <c r="AJ538" s="176">
        <v>0</v>
      </c>
      <c r="AK538" s="176">
        <v>3</v>
      </c>
      <c r="AL538" s="176">
        <v>3</v>
      </c>
      <c r="AM538" s="176">
        <v>0</v>
      </c>
      <c r="AN538" s="176">
        <v>0</v>
      </c>
      <c r="AO538" s="176">
        <v>0</v>
      </c>
      <c r="AP538" s="176">
        <v>0</v>
      </c>
      <c r="AQ538" s="176">
        <v>0</v>
      </c>
      <c r="AR538" s="176">
        <v>0</v>
      </c>
    </row>
    <row r="539" spans="1:44" x14ac:dyDescent="0.15">
      <c r="A539" s="171">
        <v>43286</v>
      </c>
      <c r="B539" s="172" t="s">
        <v>230</v>
      </c>
      <c r="C539" s="172" t="s">
        <v>145</v>
      </c>
      <c r="D539" s="172" t="s">
        <v>733</v>
      </c>
      <c r="E539" s="173" t="s">
        <v>732</v>
      </c>
      <c r="F539" s="176">
        <v>15</v>
      </c>
      <c r="G539" s="174">
        <v>0.27</v>
      </c>
      <c r="H539" s="174">
        <v>0.5</v>
      </c>
      <c r="I539" s="175">
        <v>220.77</v>
      </c>
      <c r="J539" s="175">
        <v>14.72</v>
      </c>
      <c r="K539" s="176">
        <v>0</v>
      </c>
      <c r="L539" s="176">
        <v>0</v>
      </c>
      <c r="M539" s="176">
        <v>1</v>
      </c>
      <c r="N539" s="176">
        <v>0</v>
      </c>
      <c r="O539" s="176">
        <v>0</v>
      </c>
      <c r="P539" s="176">
        <v>1</v>
      </c>
      <c r="Q539" s="176">
        <v>0</v>
      </c>
      <c r="R539" s="176">
        <v>1</v>
      </c>
      <c r="S539" s="176">
        <v>0</v>
      </c>
      <c r="T539" s="176">
        <v>4</v>
      </c>
      <c r="U539" s="176">
        <v>0</v>
      </c>
      <c r="V539" s="176">
        <v>0</v>
      </c>
      <c r="W539" s="176">
        <v>1</v>
      </c>
      <c r="X539" s="176">
        <v>0</v>
      </c>
      <c r="Y539" s="176">
        <v>3</v>
      </c>
      <c r="Z539" s="176">
        <v>0</v>
      </c>
      <c r="AA539" s="176">
        <v>0</v>
      </c>
      <c r="AB539" s="176">
        <v>0</v>
      </c>
      <c r="AC539" s="176">
        <v>0</v>
      </c>
      <c r="AD539" s="176">
        <v>0</v>
      </c>
      <c r="AE539" s="176">
        <v>0</v>
      </c>
      <c r="AF539" s="176">
        <v>0</v>
      </c>
      <c r="AG539" s="176">
        <v>0</v>
      </c>
      <c r="AH539" s="176">
        <v>0</v>
      </c>
      <c r="AI539" s="176">
        <v>2</v>
      </c>
      <c r="AJ539" s="176">
        <v>0</v>
      </c>
      <c r="AK539" s="176">
        <v>0</v>
      </c>
      <c r="AL539" s="176">
        <v>1</v>
      </c>
      <c r="AM539" s="176">
        <v>0</v>
      </c>
      <c r="AN539" s="176">
        <v>0</v>
      </c>
      <c r="AO539" s="176">
        <v>0</v>
      </c>
      <c r="AP539" s="176">
        <v>1</v>
      </c>
      <c r="AQ539" s="176">
        <v>0</v>
      </c>
      <c r="AR539" s="176">
        <v>0</v>
      </c>
    </row>
    <row r="540" spans="1:44" x14ac:dyDescent="0.15">
      <c r="A540" s="171">
        <v>43286</v>
      </c>
      <c r="B540" s="172" t="s">
        <v>241</v>
      </c>
      <c r="C540" s="172" t="s">
        <v>133</v>
      </c>
      <c r="D540" s="172" t="s">
        <v>750</v>
      </c>
      <c r="E540" s="173" t="s">
        <v>732</v>
      </c>
      <c r="F540" s="176">
        <v>14</v>
      </c>
      <c r="G540" s="174">
        <v>0.93</v>
      </c>
      <c r="H540" s="174">
        <v>0.08</v>
      </c>
      <c r="I540" s="175">
        <v>237.89</v>
      </c>
      <c r="J540" s="175">
        <v>16.989999999999998</v>
      </c>
      <c r="K540" s="176">
        <v>0</v>
      </c>
      <c r="L540" s="176">
        <v>0</v>
      </c>
      <c r="M540" s="176">
        <v>1</v>
      </c>
      <c r="N540" s="176">
        <v>3</v>
      </c>
      <c r="O540" s="176">
        <v>0</v>
      </c>
      <c r="P540" s="176">
        <v>1</v>
      </c>
      <c r="Q540" s="176">
        <v>0</v>
      </c>
      <c r="R540" s="176">
        <v>0</v>
      </c>
      <c r="S540" s="176">
        <v>0</v>
      </c>
      <c r="T540" s="176">
        <v>2</v>
      </c>
      <c r="U540" s="176">
        <v>0</v>
      </c>
      <c r="V540" s="176">
        <v>0</v>
      </c>
      <c r="W540" s="176">
        <v>0</v>
      </c>
      <c r="X540" s="176">
        <v>0</v>
      </c>
      <c r="Y540" s="176">
        <v>4</v>
      </c>
      <c r="Z540" s="176">
        <v>0</v>
      </c>
      <c r="AA540" s="176">
        <v>1</v>
      </c>
      <c r="AB540" s="176">
        <v>0</v>
      </c>
      <c r="AC540" s="176">
        <v>0</v>
      </c>
      <c r="AD540" s="176">
        <v>0</v>
      </c>
      <c r="AE540" s="176">
        <v>0</v>
      </c>
      <c r="AF540" s="176">
        <v>0</v>
      </c>
      <c r="AG540" s="176">
        <v>0</v>
      </c>
      <c r="AH540" s="176">
        <v>0</v>
      </c>
      <c r="AI540" s="176">
        <v>0</v>
      </c>
      <c r="AJ540" s="176">
        <v>0</v>
      </c>
      <c r="AK540" s="176">
        <v>1</v>
      </c>
      <c r="AL540" s="176">
        <v>1</v>
      </c>
      <c r="AM540" s="176">
        <v>0</v>
      </c>
      <c r="AN540" s="176">
        <v>0</v>
      </c>
      <c r="AO540" s="176">
        <v>0</v>
      </c>
      <c r="AP540" s="176">
        <v>0</v>
      </c>
      <c r="AQ540" s="176">
        <v>0</v>
      </c>
      <c r="AR540" s="176">
        <v>0</v>
      </c>
    </row>
    <row r="541" spans="1:44" x14ac:dyDescent="0.15">
      <c r="A541" s="171">
        <v>43286</v>
      </c>
      <c r="B541" s="172" t="s">
        <v>735</v>
      </c>
      <c r="C541" s="172" t="s">
        <v>736</v>
      </c>
      <c r="D541" s="172" t="s">
        <v>737</v>
      </c>
      <c r="E541" s="173" t="s">
        <v>46</v>
      </c>
      <c r="F541" s="176">
        <v>0</v>
      </c>
      <c r="G541" s="174">
        <v>0</v>
      </c>
      <c r="H541" s="174">
        <v>0</v>
      </c>
      <c r="I541" s="175">
        <v>0</v>
      </c>
      <c r="J541" s="175">
        <v>0</v>
      </c>
      <c r="K541" s="176">
        <v>0</v>
      </c>
      <c r="L541" s="176">
        <v>0</v>
      </c>
      <c r="M541" s="176">
        <v>0</v>
      </c>
      <c r="N541" s="176">
        <v>0</v>
      </c>
      <c r="O541" s="176">
        <v>0</v>
      </c>
      <c r="P541" s="176">
        <v>0</v>
      </c>
      <c r="Q541" s="176">
        <v>0</v>
      </c>
      <c r="R541" s="176">
        <v>0</v>
      </c>
      <c r="S541" s="176">
        <v>0</v>
      </c>
      <c r="T541" s="176">
        <v>0</v>
      </c>
      <c r="U541" s="176">
        <v>0</v>
      </c>
      <c r="V541" s="176">
        <v>0</v>
      </c>
      <c r="W541" s="176">
        <v>0</v>
      </c>
      <c r="X541" s="176">
        <v>0</v>
      </c>
      <c r="Y541" s="176">
        <v>0</v>
      </c>
      <c r="Z541" s="176">
        <v>0</v>
      </c>
      <c r="AA541" s="176">
        <v>0</v>
      </c>
      <c r="AB541" s="176">
        <v>0</v>
      </c>
      <c r="AC541" s="176">
        <v>0</v>
      </c>
      <c r="AD541" s="176">
        <v>0</v>
      </c>
      <c r="AE541" s="176">
        <v>0</v>
      </c>
      <c r="AF541" s="176">
        <v>0</v>
      </c>
      <c r="AG541" s="176">
        <v>0</v>
      </c>
      <c r="AH541" s="176">
        <v>0</v>
      </c>
      <c r="AI541" s="176">
        <v>0</v>
      </c>
      <c r="AJ541" s="176">
        <v>0</v>
      </c>
      <c r="AK541" s="176">
        <v>0</v>
      </c>
      <c r="AL541" s="176">
        <v>0</v>
      </c>
      <c r="AM541" s="176">
        <v>0</v>
      </c>
      <c r="AN541" s="176">
        <v>0</v>
      </c>
      <c r="AO541" s="176">
        <v>0</v>
      </c>
      <c r="AP541" s="176">
        <v>0</v>
      </c>
      <c r="AQ541" s="176">
        <v>0</v>
      </c>
      <c r="AR541" s="176">
        <v>0</v>
      </c>
    </row>
    <row r="542" spans="1:44" x14ac:dyDescent="0.15">
      <c r="A542" s="171">
        <v>43286</v>
      </c>
      <c r="B542" s="172" t="s">
        <v>224</v>
      </c>
      <c r="C542" s="172" t="s">
        <v>156</v>
      </c>
      <c r="D542" s="172" t="s">
        <v>740</v>
      </c>
      <c r="E542" s="173" t="s">
        <v>739</v>
      </c>
      <c r="F542" s="176">
        <v>17</v>
      </c>
      <c r="G542" s="174">
        <v>0.82</v>
      </c>
      <c r="H542" s="174">
        <v>7.0000000000000007E-2</v>
      </c>
      <c r="I542" s="175">
        <v>227.35</v>
      </c>
      <c r="J542" s="175">
        <v>13.37</v>
      </c>
      <c r="K542" s="176">
        <v>0</v>
      </c>
      <c r="L542" s="176">
        <v>0</v>
      </c>
      <c r="M542" s="176">
        <v>1</v>
      </c>
      <c r="N542" s="176">
        <v>1</v>
      </c>
      <c r="O542" s="176">
        <v>0</v>
      </c>
      <c r="P542" s="176">
        <v>1</v>
      </c>
      <c r="Q542" s="176">
        <v>0</v>
      </c>
      <c r="R542" s="176">
        <v>0</v>
      </c>
      <c r="S542" s="176">
        <v>0</v>
      </c>
      <c r="T542" s="176">
        <v>4</v>
      </c>
      <c r="U542" s="176">
        <v>0</v>
      </c>
      <c r="V542" s="176">
        <v>0</v>
      </c>
      <c r="W542" s="176">
        <v>0</v>
      </c>
      <c r="X542" s="176">
        <v>0</v>
      </c>
      <c r="Y542" s="176">
        <v>5</v>
      </c>
      <c r="Z542" s="176">
        <v>0</v>
      </c>
      <c r="AA542" s="176">
        <v>1</v>
      </c>
      <c r="AB542" s="176">
        <v>0</v>
      </c>
      <c r="AC542" s="176">
        <v>0</v>
      </c>
      <c r="AD542" s="176">
        <v>0</v>
      </c>
      <c r="AE542" s="176">
        <v>0</v>
      </c>
      <c r="AF542" s="176">
        <v>0</v>
      </c>
      <c r="AG542" s="176">
        <v>0</v>
      </c>
      <c r="AH542" s="176">
        <v>0</v>
      </c>
      <c r="AI542" s="176">
        <v>2</v>
      </c>
      <c r="AJ542" s="176">
        <v>0</v>
      </c>
      <c r="AK542" s="176">
        <v>0</v>
      </c>
      <c r="AL542" s="176">
        <v>0</v>
      </c>
      <c r="AM542" s="176">
        <v>0</v>
      </c>
      <c r="AN542" s="176">
        <v>0</v>
      </c>
      <c r="AO542" s="176">
        <v>0</v>
      </c>
      <c r="AP542" s="176">
        <v>2</v>
      </c>
      <c r="AQ542" s="176">
        <v>0</v>
      </c>
      <c r="AR542" s="176">
        <v>0</v>
      </c>
    </row>
    <row r="543" spans="1:44" x14ac:dyDescent="0.15">
      <c r="A543" s="171">
        <v>43286</v>
      </c>
      <c r="B543" s="172" t="s">
        <v>190</v>
      </c>
      <c r="C543" s="172" t="s">
        <v>324</v>
      </c>
      <c r="D543" s="172" t="s">
        <v>745</v>
      </c>
      <c r="E543" s="173" t="s">
        <v>732</v>
      </c>
      <c r="F543" s="176">
        <v>19</v>
      </c>
      <c r="G543" s="174">
        <v>0.57999999999999996</v>
      </c>
      <c r="H543" s="174">
        <v>0</v>
      </c>
      <c r="I543" s="175">
        <v>239.7</v>
      </c>
      <c r="J543" s="175">
        <v>12.62</v>
      </c>
      <c r="K543" s="176">
        <v>0</v>
      </c>
      <c r="L543" s="176">
        <v>0</v>
      </c>
      <c r="M543" s="176">
        <v>0</v>
      </c>
      <c r="N543" s="176">
        <v>0</v>
      </c>
      <c r="O543" s="176">
        <v>0</v>
      </c>
      <c r="P543" s="176">
        <v>0</v>
      </c>
      <c r="Q543" s="176">
        <v>0</v>
      </c>
      <c r="R543" s="176">
        <v>0</v>
      </c>
      <c r="S543" s="176">
        <v>0</v>
      </c>
      <c r="T543" s="176">
        <v>0</v>
      </c>
      <c r="U543" s="176">
        <v>0</v>
      </c>
      <c r="V543" s="176">
        <v>0</v>
      </c>
      <c r="W543" s="176">
        <v>0</v>
      </c>
      <c r="X543" s="176">
        <v>0</v>
      </c>
      <c r="Y543" s="176">
        <v>0</v>
      </c>
      <c r="Z543" s="176">
        <v>0</v>
      </c>
      <c r="AA543" s="176">
        <v>0</v>
      </c>
      <c r="AB543" s="176">
        <v>0</v>
      </c>
      <c r="AC543" s="176">
        <v>0</v>
      </c>
      <c r="AD543" s="176">
        <v>0</v>
      </c>
      <c r="AE543" s="176">
        <v>0</v>
      </c>
      <c r="AF543" s="176">
        <v>0</v>
      </c>
      <c r="AG543" s="176">
        <v>0</v>
      </c>
      <c r="AH543" s="176">
        <v>0</v>
      </c>
      <c r="AI543" s="176">
        <v>0</v>
      </c>
      <c r="AJ543" s="176">
        <v>0</v>
      </c>
      <c r="AK543" s="176">
        <v>0</v>
      </c>
      <c r="AL543" s="176">
        <v>0</v>
      </c>
      <c r="AM543" s="176">
        <v>19</v>
      </c>
      <c r="AN543" s="176">
        <v>0</v>
      </c>
      <c r="AO543" s="176">
        <v>0</v>
      </c>
      <c r="AP543" s="176">
        <v>0</v>
      </c>
      <c r="AQ543" s="176">
        <v>0</v>
      </c>
      <c r="AR543" s="176">
        <v>0</v>
      </c>
    </row>
    <row r="544" spans="1:44" x14ac:dyDescent="0.15">
      <c r="A544" s="171">
        <v>43286</v>
      </c>
      <c r="B544" s="172" t="s">
        <v>226</v>
      </c>
      <c r="C544" s="172" t="s">
        <v>94</v>
      </c>
      <c r="D544" s="172" t="s">
        <v>740</v>
      </c>
      <c r="E544" s="173" t="s">
        <v>732</v>
      </c>
      <c r="F544" s="176">
        <v>15</v>
      </c>
      <c r="G544" s="174">
        <v>0.93</v>
      </c>
      <c r="H544" s="174">
        <v>0.14000000000000001</v>
      </c>
      <c r="I544" s="175">
        <v>267.95</v>
      </c>
      <c r="J544" s="175">
        <v>17.86</v>
      </c>
      <c r="K544" s="176">
        <v>0</v>
      </c>
      <c r="L544" s="176">
        <v>0</v>
      </c>
      <c r="M544" s="176">
        <v>1</v>
      </c>
      <c r="N544" s="176">
        <v>1</v>
      </c>
      <c r="O544" s="176">
        <v>0</v>
      </c>
      <c r="P544" s="176">
        <v>1</v>
      </c>
      <c r="Q544" s="176">
        <v>0</v>
      </c>
      <c r="R544" s="176">
        <v>1</v>
      </c>
      <c r="S544" s="176">
        <v>0</v>
      </c>
      <c r="T544" s="176">
        <v>4</v>
      </c>
      <c r="U544" s="176">
        <v>0</v>
      </c>
      <c r="V544" s="176">
        <v>0</v>
      </c>
      <c r="W544" s="176">
        <v>1</v>
      </c>
      <c r="X544" s="176">
        <v>0</v>
      </c>
      <c r="Y544" s="176">
        <v>1</v>
      </c>
      <c r="Z544" s="176">
        <v>0</v>
      </c>
      <c r="AA544" s="176">
        <v>1</v>
      </c>
      <c r="AB544" s="176">
        <v>0</v>
      </c>
      <c r="AC544" s="176">
        <v>0</v>
      </c>
      <c r="AD544" s="176">
        <v>0</v>
      </c>
      <c r="AE544" s="176">
        <v>0</v>
      </c>
      <c r="AF544" s="176">
        <v>0</v>
      </c>
      <c r="AG544" s="176">
        <v>0</v>
      </c>
      <c r="AH544" s="176">
        <v>0</v>
      </c>
      <c r="AI544" s="176">
        <v>1</v>
      </c>
      <c r="AJ544" s="176">
        <v>1</v>
      </c>
      <c r="AK544" s="176">
        <v>1</v>
      </c>
      <c r="AL544" s="176">
        <v>0</v>
      </c>
      <c r="AM544" s="176">
        <v>0</v>
      </c>
      <c r="AN544" s="176">
        <v>0</v>
      </c>
      <c r="AO544" s="176">
        <v>0</v>
      </c>
      <c r="AP544" s="176">
        <v>1</v>
      </c>
      <c r="AQ544" s="176">
        <v>0</v>
      </c>
      <c r="AR544" s="176">
        <v>0</v>
      </c>
    </row>
    <row r="545" spans="1:44" x14ac:dyDescent="0.15">
      <c r="A545" s="171">
        <v>43286</v>
      </c>
      <c r="B545" s="172" t="s">
        <v>251</v>
      </c>
      <c r="C545" s="172" t="s">
        <v>107</v>
      </c>
      <c r="D545" s="172" t="s">
        <v>734</v>
      </c>
      <c r="E545" s="173" t="s">
        <v>751</v>
      </c>
      <c r="F545" s="176">
        <v>9</v>
      </c>
      <c r="G545" s="174">
        <v>0.89</v>
      </c>
      <c r="H545" s="174">
        <v>0.25</v>
      </c>
      <c r="I545" s="175">
        <v>86.49</v>
      </c>
      <c r="J545" s="175">
        <v>9.61</v>
      </c>
      <c r="K545" s="176">
        <v>0</v>
      </c>
      <c r="L545" s="176">
        <v>0</v>
      </c>
      <c r="M545" s="176">
        <v>0</v>
      </c>
      <c r="N545" s="176">
        <v>0</v>
      </c>
      <c r="O545" s="176">
        <v>0</v>
      </c>
      <c r="P545" s="176">
        <v>0</v>
      </c>
      <c r="Q545" s="176">
        <v>0</v>
      </c>
      <c r="R545" s="176">
        <v>0</v>
      </c>
      <c r="S545" s="176">
        <v>0</v>
      </c>
      <c r="T545" s="176">
        <v>3</v>
      </c>
      <c r="U545" s="176">
        <v>0</v>
      </c>
      <c r="V545" s="176">
        <v>0</v>
      </c>
      <c r="W545" s="176">
        <v>0</v>
      </c>
      <c r="X545" s="176">
        <v>0</v>
      </c>
      <c r="Y545" s="176">
        <v>0</v>
      </c>
      <c r="Z545" s="176">
        <v>0</v>
      </c>
      <c r="AA545" s="176">
        <v>0</v>
      </c>
      <c r="AB545" s="176">
        <v>0</v>
      </c>
      <c r="AC545" s="176">
        <v>0</v>
      </c>
      <c r="AD545" s="176">
        <v>0</v>
      </c>
      <c r="AE545" s="176">
        <v>0</v>
      </c>
      <c r="AF545" s="176">
        <v>0</v>
      </c>
      <c r="AG545" s="176">
        <v>0</v>
      </c>
      <c r="AH545" s="176">
        <v>0</v>
      </c>
      <c r="AI545" s="176">
        <v>3</v>
      </c>
      <c r="AJ545" s="176">
        <v>0</v>
      </c>
      <c r="AK545" s="176">
        <v>1</v>
      </c>
      <c r="AL545" s="176">
        <v>0</v>
      </c>
      <c r="AM545" s="176">
        <v>0</v>
      </c>
      <c r="AN545" s="176">
        <v>0</v>
      </c>
      <c r="AO545" s="176">
        <v>0</v>
      </c>
      <c r="AP545" s="176">
        <v>2</v>
      </c>
      <c r="AQ545" s="176">
        <v>0</v>
      </c>
      <c r="AR545" s="176">
        <v>0</v>
      </c>
    </row>
    <row r="546" spans="1:44" x14ac:dyDescent="0.15">
      <c r="A546" s="171">
        <v>43286</v>
      </c>
      <c r="B546" s="172" t="s">
        <v>243</v>
      </c>
      <c r="C546" s="172" t="s">
        <v>117</v>
      </c>
      <c r="D546" s="172" t="s">
        <v>733</v>
      </c>
      <c r="E546" s="173" t="s">
        <v>746</v>
      </c>
      <c r="F546" s="176">
        <v>0</v>
      </c>
      <c r="G546" s="174">
        <v>0</v>
      </c>
      <c r="H546" s="174">
        <v>0</v>
      </c>
      <c r="I546" s="175">
        <v>0</v>
      </c>
      <c r="J546" s="175">
        <v>0</v>
      </c>
      <c r="K546" s="176">
        <v>0</v>
      </c>
      <c r="L546" s="176">
        <v>0</v>
      </c>
      <c r="M546" s="176">
        <v>0</v>
      </c>
      <c r="N546" s="176">
        <v>0</v>
      </c>
      <c r="O546" s="176">
        <v>0</v>
      </c>
      <c r="P546" s="176">
        <v>0</v>
      </c>
      <c r="Q546" s="176">
        <v>0</v>
      </c>
      <c r="R546" s="176">
        <v>0</v>
      </c>
      <c r="S546" s="176">
        <v>0</v>
      </c>
      <c r="T546" s="176">
        <v>0</v>
      </c>
      <c r="U546" s="176">
        <v>0</v>
      </c>
      <c r="V546" s="176">
        <v>0</v>
      </c>
      <c r="W546" s="176">
        <v>0</v>
      </c>
      <c r="X546" s="176">
        <v>0</v>
      </c>
      <c r="Y546" s="176">
        <v>0</v>
      </c>
      <c r="Z546" s="176">
        <v>0</v>
      </c>
      <c r="AA546" s="176">
        <v>0</v>
      </c>
      <c r="AB546" s="176">
        <v>0</v>
      </c>
      <c r="AC546" s="176">
        <v>0</v>
      </c>
      <c r="AD546" s="176">
        <v>0</v>
      </c>
      <c r="AE546" s="176">
        <v>0</v>
      </c>
      <c r="AF546" s="176">
        <v>0</v>
      </c>
      <c r="AG546" s="176">
        <v>0</v>
      </c>
      <c r="AH546" s="176">
        <v>0</v>
      </c>
      <c r="AI546" s="176">
        <v>0</v>
      </c>
      <c r="AJ546" s="176">
        <v>0</v>
      </c>
      <c r="AK546" s="176">
        <v>0</v>
      </c>
      <c r="AL546" s="176">
        <v>0</v>
      </c>
      <c r="AM546" s="176">
        <v>0</v>
      </c>
      <c r="AN546" s="176">
        <v>0</v>
      </c>
      <c r="AO546" s="176">
        <v>0</v>
      </c>
      <c r="AP546" s="176">
        <v>0</v>
      </c>
      <c r="AQ546" s="176">
        <v>0</v>
      </c>
      <c r="AR546" s="176">
        <v>0</v>
      </c>
    </row>
    <row r="547" spans="1:44" x14ac:dyDescent="0.15">
      <c r="A547" s="171">
        <v>43286</v>
      </c>
      <c r="B547" s="172" t="s">
        <v>250</v>
      </c>
      <c r="C547" s="172" t="s">
        <v>102</v>
      </c>
      <c r="D547" s="172" t="s">
        <v>753</v>
      </c>
      <c r="E547" s="173" t="s">
        <v>732</v>
      </c>
      <c r="F547" s="176">
        <v>11</v>
      </c>
      <c r="G547" s="174">
        <v>0.82</v>
      </c>
      <c r="H547" s="174">
        <v>0.11</v>
      </c>
      <c r="I547" s="175">
        <v>183.06</v>
      </c>
      <c r="J547" s="175">
        <v>16.64</v>
      </c>
      <c r="K547" s="176">
        <v>0</v>
      </c>
      <c r="L547" s="176">
        <v>0</v>
      </c>
      <c r="M547" s="176">
        <v>0</v>
      </c>
      <c r="N547" s="176">
        <v>2</v>
      </c>
      <c r="O547" s="176">
        <v>0</v>
      </c>
      <c r="P547" s="176">
        <v>0</v>
      </c>
      <c r="Q547" s="176">
        <v>0</v>
      </c>
      <c r="R547" s="176">
        <v>0</v>
      </c>
      <c r="S547" s="176">
        <v>0</v>
      </c>
      <c r="T547" s="176">
        <v>2</v>
      </c>
      <c r="U547" s="176">
        <v>0</v>
      </c>
      <c r="V547" s="176">
        <v>0</v>
      </c>
      <c r="W547" s="176">
        <v>0</v>
      </c>
      <c r="X547" s="176">
        <v>0</v>
      </c>
      <c r="Y547" s="176">
        <v>3</v>
      </c>
      <c r="Z547" s="176">
        <v>0</v>
      </c>
      <c r="AA547" s="176">
        <v>2</v>
      </c>
      <c r="AB547" s="176">
        <v>0</v>
      </c>
      <c r="AC547" s="176">
        <v>0</v>
      </c>
      <c r="AD547" s="176">
        <v>0</v>
      </c>
      <c r="AE547" s="176">
        <v>0</v>
      </c>
      <c r="AF547" s="176">
        <v>0</v>
      </c>
      <c r="AG547" s="176">
        <v>0</v>
      </c>
      <c r="AH547" s="176">
        <v>0</v>
      </c>
      <c r="AI547" s="176">
        <v>2</v>
      </c>
      <c r="AJ547" s="176">
        <v>0</v>
      </c>
      <c r="AK547" s="176">
        <v>0</v>
      </c>
      <c r="AL547" s="176">
        <v>0</v>
      </c>
      <c r="AM547" s="176">
        <v>0</v>
      </c>
      <c r="AN547" s="176">
        <v>0</v>
      </c>
      <c r="AO547" s="176">
        <v>0</v>
      </c>
      <c r="AP547" s="176">
        <v>0</v>
      </c>
      <c r="AQ547" s="176">
        <v>0</v>
      </c>
      <c r="AR547" s="176">
        <v>0</v>
      </c>
    </row>
    <row r="548" spans="1:44" x14ac:dyDescent="0.15">
      <c r="A548" s="171">
        <v>43286</v>
      </c>
      <c r="B548" s="172" t="s">
        <v>221</v>
      </c>
      <c r="C548" s="172" t="s">
        <v>90</v>
      </c>
      <c r="D548" s="172" t="s">
        <v>731</v>
      </c>
      <c r="E548" s="173" t="s">
        <v>739</v>
      </c>
      <c r="F548" s="176">
        <v>21</v>
      </c>
      <c r="G548" s="174">
        <v>0.86</v>
      </c>
      <c r="H548" s="174">
        <v>0.28000000000000003</v>
      </c>
      <c r="I548" s="175">
        <v>225.82</v>
      </c>
      <c r="J548" s="175">
        <v>10.75</v>
      </c>
      <c r="K548" s="176">
        <v>0</v>
      </c>
      <c r="L548" s="176">
        <v>0</v>
      </c>
      <c r="M548" s="176">
        <v>0</v>
      </c>
      <c r="N548" s="176">
        <v>2</v>
      </c>
      <c r="O548" s="176">
        <v>0</v>
      </c>
      <c r="P548" s="176">
        <v>3</v>
      </c>
      <c r="Q548" s="176">
        <v>0</v>
      </c>
      <c r="R548" s="176">
        <v>0</v>
      </c>
      <c r="S548" s="176">
        <v>0</v>
      </c>
      <c r="T548" s="176">
        <v>3</v>
      </c>
      <c r="U548" s="176">
        <v>0</v>
      </c>
      <c r="V548" s="176">
        <v>0</v>
      </c>
      <c r="W548" s="176">
        <v>1</v>
      </c>
      <c r="X548" s="176">
        <v>0</v>
      </c>
      <c r="Y548" s="176">
        <v>2</v>
      </c>
      <c r="Z548" s="176">
        <v>0</v>
      </c>
      <c r="AA548" s="176">
        <v>0</v>
      </c>
      <c r="AB548" s="176">
        <v>0</v>
      </c>
      <c r="AC548" s="176">
        <v>0</v>
      </c>
      <c r="AD548" s="176">
        <v>0</v>
      </c>
      <c r="AE548" s="176">
        <v>0</v>
      </c>
      <c r="AF548" s="176">
        <v>0</v>
      </c>
      <c r="AG548" s="176">
        <v>0</v>
      </c>
      <c r="AH548" s="176">
        <v>0</v>
      </c>
      <c r="AI548" s="176">
        <v>5</v>
      </c>
      <c r="AJ548" s="176">
        <v>1</v>
      </c>
      <c r="AK548" s="176">
        <v>1</v>
      </c>
      <c r="AL548" s="176">
        <v>0</v>
      </c>
      <c r="AM548" s="176">
        <v>0</v>
      </c>
      <c r="AN548" s="176">
        <v>0</v>
      </c>
      <c r="AO548" s="176">
        <v>0</v>
      </c>
      <c r="AP548" s="176">
        <v>3</v>
      </c>
      <c r="AQ548" s="176">
        <v>0</v>
      </c>
      <c r="AR548" s="176">
        <v>0</v>
      </c>
    </row>
    <row r="549" spans="1:44" x14ac:dyDescent="0.15">
      <c r="A549" s="171">
        <v>43286</v>
      </c>
      <c r="B549" s="172" t="s">
        <v>264</v>
      </c>
      <c r="C549" s="172" t="s">
        <v>312</v>
      </c>
      <c r="D549" s="172" t="s">
        <v>745</v>
      </c>
      <c r="E549" s="173" t="s">
        <v>46</v>
      </c>
      <c r="F549" s="176">
        <v>0</v>
      </c>
      <c r="G549" s="174">
        <v>0</v>
      </c>
      <c r="H549" s="174">
        <v>0</v>
      </c>
      <c r="I549" s="175">
        <v>0</v>
      </c>
      <c r="J549" s="175">
        <v>0</v>
      </c>
      <c r="K549" s="176">
        <v>0</v>
      </c>
      <c r="L549" s="176">
        <v>0</v>
      </c>
      <c r="M549" s="176">
        <v>0</v>
      </c>
      <c r="N549" s="176">
        <v>0</v>
      </c>
      <c r="O549" s="176">
        <v>0</v>
      </c>
      <c r="P549" s="176">
        <v>0</v>
      </c>
      <c r="Q549" s="176">
        <v>0</v>
      </c>
      <c r="R549" s="176">
        <v>0</v>
      </c>
      <c r="S549" s="176">
        <v>0</v>
      </c>
      <c r="T549" s="176">
        <v>0</v>
      </c>
      <c r="U549" s="176">
        <v>0</v>
      </c>
      <c r="V549" s="176">
        <v>0</v>
      </c>
      <c r="W549" s="176">
        <v>0</v>
      </c>
      <c r="X549" s="176">
        <v>0</v>
      </c>
      <c r="Y549" s="176">
        <v>0</v>
      </c>
      <c r="Z549" s="176">
        <v>0</v>
      </c>
      <c r="AA549" s="176">
        <v>0</v>
      </c>
      <c r="AB549" s="176">
        <v>0</v>
      </c>
      <c r="AC549" s="176">
        <v>0</v>
      </c>
      <c r="AD549" s="176">
        <v>0</v>
      </c>
      <c r="AE549" s="176">
        <v>0</v>
      </c>
      <c r="AF549" s="176">
        <v>0</v>
      </c>
      <c r="AG549" s="176">
        <v>0</v>
      </c>
      <c r="AH549" s="176">
        <v>0</v>
      </c>
      <c r="AI549" s="176">
        <v>0</v>
      </c>
      <c r="AJ549" s="176">
        <v>0</v>
      </c>
      <c r="AK549" s="176">
        <v>0</v>
      </c>
      <c r="AL549" s="176">
        <v>0</v>
      </c>
      <c r="AM549" s="176">
        <v>0</v>
      </c>
      <c r="AN549" s="176">
        <v>0</v>
      </c>
      <c r="AO549" s="176">
        <v>0</v>
      </c>
      <c r="AP549" s="176">
        <v>0</v>
      </c>
      <c r="AQ549" s="176">
        <v>0</v>
      </c>
      <c r="AR549" s="176">
        <v>0</v>
      </c>
    </row>
    <row r="550" spans="1:44" x14ac:dyDescent="0.15">
      <c r="A550" s="171">
        <v>43286</v>
      </c>
      <c r="B550" s="172" t="s">
        <v>322</v>
      </c>
      <c r="C550" s="172" t="s">
        <v>323</v>
      </c>
      <c r="D550" s="172" t="s">
        <v>745</v>
      </c>
      <c r="E550" s="173" t="s">
        <v>746</v>
      </c>
      <c r="F550" s="176">
        <v>0</v>
      </c>
      <c r="G550" s="174">
        <v>0</v>
      </c>
      <c r="H550" s="174">
        <v>0</v>
      </c>
      <c r="I550" s="175">
        <v>0</v>
      </c>
      <c r="J550" s="175">
        <v>0</v>
      </c>
      <c r="K550" s="176">
        <v>0</v>
      </c>
      <c r="L550" s="176">
        <v>0</v>
      </c>
      <c r="M550" s="176">
        <v>0</v>
      </c>
      <c r="N550" s="176">
        <v>0</v>
      </c>
      <c r="O550" s="176">
        <v>0</v>
      </c>
      <c r="P550" s="176">
        <v>0</v>
      </c>
      <c r="Q550" s="176">
        <v>0</v>
      </c>
      <c r="R550" s="176">
        <v>0</v>
      </c>
      <c r="S550" s="176">
        <v>0</v>
      </c>
      <c r="T550" s="176">
        <v>0</v>
      </c>
      <c r="U550" s="176">
        <v>0</v>
      </c>
      <c r="V550" s="176">
        <v>0</v>
      </c>
      <c r="W550" s="176">
        <v>0</v>
      </c>
      <c r="X550" s="176">
        <v>0</v>
      </c>
      <c r="Y550" s="176">
        <v>0</v>
      </c>
      <c r="Z550" s="176">
        <v>0</v>
      </c>
      <c r="AA550" s="176">
        <v>0</v>
      </c>
      <c r="AB550" s="176">
        <v>0</v>
      </c>
      <c r="AC550" s="176">
        <v>0</v>
      </c>
      <c r="AD550" s="176">
        <v>0</v>
      </c>
      <c r="AE550" s="176">
        <v>0</v>
      </c>
      <c r="AF550" s="176">
        <v>0</v>
      </c>
      <c r="AG550" s="176">
        <v>0</v>
      </c>
      <c r="AH550" s="176">
        <v>0</v>
      </c>
      <c r="AI550" s="176">
        <v>0</v>
      </c>
      <c r="AJ550" s="176">
        <v>0</v>
      </c>
      <c r="AK550" s="176">
        <v>0</v>
      </c>
      <c r="AL550" s="176">
        <v>0</v>
      </c>
      <c r="AM550" s="176">
        <v>0</v>
      </c>
      <c r="AN550" s="176">
        <v>0</v>
      </c>
      <c r="AO550" s="176">
        <v>0</v>
      </c>
      <c r="AP550" s="176">
        <v>0</v>
      </c>
      <c r="AQ550" s="176">
        <v>0</v>
      </c>
      <c r="AR550" s="176">
        <v>0</v>
      </c>
    </row>
    <row r="551" spans="1:44" x14ac:dyDescent="0.15">
      <c r="A551" s="171">
        <v>43286</v>
      </c>
      <c r="B551" s="172" t="s">
        <v>783</v>
      </c>
      <c r="C551" s="172" t="s">
        <v>784</v>
      </c>
      <c r="D551" s="172" t="s">
        <v>755</v>
      </c>
      <c r="E551" s="173" t="s">
        <v>46</v>
      </c>
      <c r="F551" s="176">
        <v>0</v>
      </c>
      <c r="G551" s="174">
        <v>0</v>
      </c>
      <c r="H551" s="174">
        <v>0</v>
      </c>
      <c r="I551" s="175">
        <v>0</v>
      </c>
      <c r="J551" s="175">
        <v>0</v>
      </c>
      <c r="K551" s="176">
        <v>0</v>
      </c>
      <c r="L551" s="176">
        <v>0</v>
      </c>
      <c r="M551" s="176">
        <v>0</v>
      </c>
      <c r="N551" s="176">
        <v>0</v>
      </c>
      <c r="O551" s="176">
        <v>0</v>
      </c>
      <c r="P551" s="176">
        <v>0</v>
      </c>
      <c r="Q551" s="176">
        <v>0</v>
      </c>
      <c r="R551" s="176">
        <v>0</v>
      </c>
      <c r="S551" s="176">
        <v>0</v>
      </c>
      <c r="T551" s="176">
        <v>0</v>
      </c>
      <c r="U551" s="176">
        <v>0</v>
      </c>
      <c r="V551" s="176">
        <v>0</v>
      </c>
      <c r="W551" s="176">
        <v>0</v>
      </c>
      <c r="X551" s="176">
        <v>0</v>
      </c>
      <c r="Y551" s="176">
        <v>0</v>
      </c>
      <c r="Z551" s="176">
        <v>0</v>
      </c>
      <c r="AA551" s="176">
        <v>0</v>
      </c>
      <c r="AB551" s="176">
        <v>0</v>
      </c>
      <c r="AC551" s="176">
        <v>0</v>
      </c>
      <c r="AD551" s="176">
        <v>0</v>
      </c>
      <c r="AE551" s="176">
        <v>0</v>
      </c>
      <c r="AF551" s="176">
        <v>0</v>
      </c>
      <c r="AG551" s="176">
        <v>0</v>
      </c>
      <c r="AH551" s="176">
        <v>0</v>
      </c>
      <c r="AI551" s="176">
        <v>0</v>
      </c>
      <c r="AJ551" s="176">
        <v>0</v>
      </c>
      <c r="AK551" s="176">
        <v>0</v>
      </c>
      <c r="AL551" s="176">
        <v>0</v>
      </c>
      <c r="AM551" s="176">
        <v>0</v>
      </c>
      <c r="AN551" s="176">
        <v>0</v>
      </c>
      <c r="AO551" s="176">
        <v>0</v>
      </c>
      <c r="AP551" s="176">
        <v>0</v>
      </c>
      <c r="AQ551" s="176">
        <v>0</v>
      </c>
      <c r="AR551" s="176">
        <v>0</v>
      </c>
    </row>
    <row r="552" spans="1:44" x14ac:dyDescent="0.15">
      <c r="A552" s="171">
        <v>43286</v>
      </c>
      <c r="B552" s="172" t="s">
        <v>762</v>
      </c>
      <c r="C552" s="172" t="s">
        <v>763</v>
      </c>
      <c r="D552" s="172" t="s">
        <v>737</v>
      </c>
      <c r="E552" s="173" t="s">
        <v>46</v>
      </c>
      <c r="F552" s="176">
        <v>0</v>
      </c>
      <c r="G552" s="174">
        <v>0</v>
      </c>
      <c r="H552" s="174">
        <v>0</v>
      </c>
      <c r="I552" s="175">
        <v>0</v>
      </c>
      <c r="J552" s="175">
        <v>0</v>
      </c>
      <c r="K552" s="176">
        <v>0</v>
      </c>
      <c r="L552" s="176">
        <v>0</v>
      </c>
      <c r="M552" s="176">
        <v>0</v>
      </c>
      <c r="N552" s="176">
        <v>0</v>
      </c>
      <c r="O552" s="176">
        <v>0</v>
      </c>
      <c r="P552" s="176">
        <v>0</v>
      </c>
      <c r="Q552" s="176">
        <v>0</v>
      </c>
      <c r="R552" s="176">
        <v>0</v>
      </c>
      <c r="S552" s="176">
        <v>0</v>
      </c>
      <c r="T552" s="176">
        <v>0</v>
      </c>
      <c r="U552" s="176">
        <v>0</v>
      </c>
      <c r="V552" s="176">
        <v>0</v>
      </c>
      <c r="W552" s="176">
        <v>0</v>
      </c>
      <c r="X552" s="176">
        <v>0</v>
      </c>
      <c r="Y552" s="176">
        <v>0</v>
      </c>
      <c r="Z552" s="176">
        <v>0</v>
      </c>
      <c r="AA552" s="176">
        <v>0</v>
      </c>
      <c r="AB552" s="176">
        <v>0</v>
      </c>
      <c r="AC552" s="176">
        <v>0</v>
      </c>
      <c r="AD552" s="176">
        <v>0</v>
      </c>
      <c r="AE552" s="176">
        <v>0</v>
      </c>
      <c r="AF552" s="176">
        <v>0</v>
      </c>
      <c r="AG552" s="176">
        <v>0</v>
      </c>
      <c r="AH552" s="176">
        <v>0</v>
      </c>
      <c r="AI552" s="176">
        <v>0</v>
      </c>
      <c r="AJ552" s="176">
        <v>0</v>
      </c>
      <c r="AK552" s="176">
        <v>0</v>
      </c>
      <c r="AL552" s="176">
        <v>0</v>
      </c>
      <c r="AM552" s="176">
        <v>0</v>
      </c>
      <c r="AN552" s="176">
        <v>0</v>
      </c>
      <c r="AO552" s="176">
        <v>0</v>
      </c>
      <c r="AP552" s="176">
        <v>0</v>
      </c>
      <c r="AQ552" s="176">
        <v>0</v>
      </c>
      <c r="AR552" s="176">
        <v>0</v>
      </c>
    </row>
    <row r="553" spans="1:44" x14ac:dyDescent="0.15">
      <c r="A553" s="171">
        <v>43286</v>
      </c>
      <c r="B553" s="172" t="s">
        <v>207</v>
      </c>
      <c r="C553" s="172" t="s">
        <v>153</v>
      </c>
      <c r="D553" s="172" t="s">
        <v>731</v>
      </c>
      <c r="E553" s="173" t="s">
        <v>732</v>
      </c>
      <c r="F553" s="176">
        <v>14</v>
      </c>
      <c r="G553" s="174">
        <v>1</v>
      </c>
      <c r="H553" s="174">
        <v>7.0000000000000007E-2</v>
      </c>
      <c r="I553" s="175">
        <v>249.77</v>
      </c>
      <c r="J553" s="175">
        <v>17.84</v>
      </c>
      <c r="K553" s="176">
        <v>0</v>
      </c>
      <c r="L553" s="176">
        <v>0</v>
      </c>
      <c r="M553" s="176">
        <v>2</v>
      </c>
      <c r="N553" s="176">
        <v>0</v>
      </c>
      <c r="O553" s="176">
        <v>0</v>
      </c>
      <c r="P553" s="176">
        <v>1</v>
      </c>
      <c r="Q553" s="176">
        <v>0</v>
      </c>
      <c r="R553" s="176">
        <v>0</v>
      </c>
      <c r="S553" s="176">
        <v>0</v>
      </c>
      <c r="T553" s="176">
        <v>1</v>
      </c>
      <c r="U553" s="176">
        <v>0</v>
      </c>
      <c r="V553" s="176">
        <v>0</v>
      </c>
      <c r="W553" s="176">
        <v>1</v>
      </c>
      <c r="X553" s="176">
        <v>0</v>
      </c>
      <c r="Y553" s="176">
        <v>3</v>
      </c>
      <c r="Z553" s="176">
        <v>0</v>
      </c>
      <c r="AA553" s="176">
        <v>1</v>
      </c>
      <c r="AB553" s="176">
        <v>0</v>
      </c>
      <c r="AC553" s="176">
        <v>0</v>
      </c>
      <c r="AD553" s="176">
        <v>0</v>
      </c>
      <c r="AE553" s="176">
        <v>0</v>
      </c>
      <c r="AF553" s="176">
        <v>0</v>
      </c>
      <c r="AG553" s="176">
        <v>0</v>
      </c>
      <c r="AH553" s="176">
        <v>0</v>
      </c>
      <c r="AI553" s="176">
        <v>3</v>
      </c>
      <c r="AJ553" s="176">
        <v>0</v>
      </c>
      <c r="AK553" s="176">
        <v>1</v>
      </c>
      <c r="AL553" s="176">
        <v>0</v>
      </c>
      <c r="AM553" s="176">
        <v>0</v>
      </c>
      <c r="AN553" s="176">
        <v>0</v>
      </c>
      <c r="AO553" s="176">
        <v>0</v>
      </c>
      <c r="AP553" s="176">
        <v>1</v>
      </c>
      <c r="AQ553" s="176">
        <v>0</v>
      </c>
      <c r="AR553" s="176">
        <v>0</v>
      </c>
    </row>
    <row r="554" spans="1:44" x14ac:dyDescent="0.15">
      <c r="A554" s="171">
        <v>43286</v>
      </c>
      <c r="B554" s="172" t="s">
        <v>743</v>
      </c>
      <c r="C554" s="172" t="s">
        <v>744</v>
      </c>
      <c r="D554" s="172" t="s">
        <v>737</v>
      </c>
      <c r="E554" s="173" t="s">
        <v>46</v>
      </c>
      <c r="F554" s="176">
        <v>0</v>
      </c>
      <c r="G554" s="174">
        <v>0</v>
      </c>
      <c r="H554" s="174">
        <v>0</v>
      </c>
      <c r="I554" s="175">
        <v>0</v>
      </c>
      <c r="J554" s="175">
        <v>0</v>
      </c>
      <c r="K554" s="176">
        <v>0</v>
      </c>
      <c r="L554" s="176">
        <v>0</v>
      </c>
      <c r="M554" s="176">
        <v>0</v>
      </c>
      <c r="N554" s="176">
        <v>0</v>
      </c>
      <c r="O554" s="176">
        <v>0</v>
      </c>
      <c r="P554" s="176">
        <v>0</v>
      </c>
      <c r="Q554" s="176">
        <v>0</v>
      </c>
      <c r="R554" s="176">
        <v>0</v>
      </c>
      <c r="S554" s="176">
        <v>0</v>
      </c>
      <c r="T554" s="176">
        <v>0</v>
      </c>
      <c r="U554" s="176">
        <v>0</v>
      </c>
      <c r="V554" s="176">
        <v>0</v>
      </c>
      <c r="W554" s="176">
        <v>0</v>
      </c>
      <c r="X554" s="176">
        <v>0</v>
      </c>
      <c r="Y554" s="176">
        <v>0</v>
      </c>
      <c r="Z554" s="176">
        <v>0</v>
      </c>
      <c r="AA554" s="176">
        <v>0</v>
      </c>
      <c r="AB554" s="176">
        <v>0</v>
      </c>
      <c r="AC554" s="176">
        <v>0</v>
      </c>
      <c r="AD554" s="176">
        <v>0</v>
      </c>
      <c r="AE554" s="176">
        <v>0</v>
      </c>
      <c r="AF554" s="176">
        <v>0</v>
      </c>
      <c r="AG554" s="176">
        <v>0</v>
      </c>
      <c r="AH554" s="176">
        <v>0</v>
      </c>
      <c r="AI554" s="176">
        <v>0</v>
      </c>
      <c r="AJ554" s="176">
        <v>0</v>
      </c>
      <c r="AK554" s="176">
        <v>0</v>
      </c>
      <c r="AL554" s="176">
        <v>0</v>
      </c>
      <c r="AM554" s="176">
        <v>0</v>
      </c>
      <c r="AN554" s="176">
        <v>0</v>
      </c>
      <c r="AO554" s="176">
        <v>0</v>
      </c>
      <c r="AP554" s="176">
        <v>0</v>
      </c>
      <c r="AQ554" s="176">
        <v>0</v>
      </c>
      <c r="AR554" s="176">
        <v>0</v>
      </c>
    </row>
    <row r="555" spans="1:44" x14ac:dyDescent="0.15">
      <c r="A555" s="171">
        <v>43286</v>
      </c>
      <c r="B555" s="172" t="s">
        <v>191</v>
      </c>
      <c r="C555" s="172" t="s">
        <v>129</v>
      </c>
      <c r="D555" s="172" t="s">
        <v>729</v>
      </c>
      <c r="E555" s="173" t="s">
        <v>732</v>
      </c>
      <c r="F555" s="176">
        <v>16</v>
      </c>
      <c r="G555" s="174">
        <v>1</v>
      </c>
      <c r="H555" s="174">
        <v>0.06</v>
      </c>
      <c r="I555" s="175">
        <v>233.22</v>
      </c>
      <c r="J555" s="175">
        <v>14.58</v>
      </c>
      <c r="K555" s="176">
        <v>0</v>
      </c>
      <c r="L555" s="176">
        <v>0</v>
      </c>
      <c r="M555" s="176">
        <v>1</v>
      </c>
      <c r="N555" s="176">
        <v>1</v>
      </c>
      <c r="O555" s="176">
        <v>0</v>
      </c>
      <c r="P555" s="176">
        <v>0</v>
      </c>
      <c r="Q555" s="176">
        <v>0</v>
      </c>
      <c r="R555" s="176">
        <v>0</v>
      </c>
      <c r="S555" s="176">
        <v>1</v>
      </c>
      <c r="T555" s="176">
        <v>1</v>
      </c>
      <c r="U555" s="176">
        <v>0</v>
      </c>
      <c r="V555" s="176">
        <v>0</v>
      </c>
      <c r="W555" s="176">
        <v>1</v>
      </c>
      <c r="X555" s="176">
        <v>0</v>
      </c>
      <c r="Y555" s="176">
        <v>6</v>
      </c>
      <c r="Z555" s="176">
        <v>0</v>
      </c>
      <c r="AA555" s="176">
        <v>1</v>
      </c>
      <c r="AB555" s="176">
        <v>0</v>
      </c>
      <c r="AC555" s="176">
        <v>0</v>
      </c>
      <c r="AD555" s="176">
        <v>0</v>
      </c>
      <c r="AE555" s="176">
        <v>0</v>
      </c>
      <c r="AF555" s="176">
        <v>0</v>
      </c>
      <c r="AG555" s="176">
        <v>0</v>
      </c>
      <c r="AH555" s="176">
        <v>0</v>
      </c>
      <c r="AI555" s="176">
        <v>2</v>
      </c>
      <c r="AJ555" s="176">
        <v>0</v>
      </c>
      <c r="AK555" s="176">
        <v>1</v>
      </c>
      <c r="AL555" s="176">
        <v>0</v>
      </c>
      <c r="AM555" s="176">
        <v>0</v>
      </c>
      <c r="AN555" s="176">
        <v>0</v>
      </c>
      <c r="AO555" s="176">
        <v>0</v>
      </c>
      <c r="AP555" s="176">
        <v>1</v>
      </c>
      <c r="AQ555" s="176">
        <v>0</v>
      </c>
      <c r="AR555" s="176">
        <v>0</v>
      </c>
    </row>
    <row r="556" spans="1:44" x14ac:dyDescent="0.15">
      <c r="A556" s="171">
        <v>43286</v>
      </c>
      <c r="B556" s="172" t="s">
        <v>210</v>
      </c>
      <c r="C556" s="172" t="s">
        <v>130</v>
      </c>
      <c r="D556" s="172" t="s">
        <v>749</v>
      </c>
      <c r="E556" s="173" t="s">
        <v>739</v>
      </c>
      <c r="F556" s="176">
        <v>17</v>
      </c>
      <c r="G556" s="174">
        <v>0.82</v>
      </c>
      <c r="H556" s="174">
        <v>0.28999999999999998</v>
      </c>
      <c r="I556" s="175">
        <v>211.78</v>
      </c>
      <c r="J556" s="175">
        <v>12.46</v>
      </c>
      <c r="K556" s="176">
        <v>0</v>
      </c>
      <c r="L556" s="176">
        <v>0</v>
      </c>
      <c r="M556" s="176">
        <v>0</v>
      </c>
      <c r="N556" s="176">
        <v>0</v>
      </c>
      <c r="O556" s="176">
        <v>0</v>
      </c>
      <c r="P556" s="176">
        <v>0</v>
      </c>
      <c r="Q556" s="176">
        <v>0</v>
      </c>
      <c r="R556" s="176">
        <v>0</v>
      </c>
      <c r="S556" s="176">
        <v>0</v>
      </c>
      <c r="T556" s="176">
        <v>6</v>
      </c>
      <c r="U556" s="176">
        <v>0</v>
      </c>
      <c r="V556" s="176">
        <v>0</v>
      </c>
      <c r="W556" s="176">
        <v>0</v>
      </c>
      <c r="X556" s="176">
        <v>0</v>
      </c>
      <c r="Y556" s="176">
        <v>2</v>
      </c>
      <c r="Z556" s="176">
        <v>0</v>
      </c>
      <c r="AA556" s="176">
        <v>0</v>
      </c>
      <c r="AB556" s="176">
        <v>0</v>
      </c>
      <c r="AC556" s="176">
        <v>0</v>
      </c>
      <c r="AD556" s="176">
        <v>0</v>
      </c>
      <c r="AE556" s="176">
        <v>0</v>
      </c>
      <c r="AF556" s="176">
        <v>0</v>
      </c>
      <c r="AG556" s="176">
        <v>0</v>
      </c>
      <c r="AH556" s="176">
        <v>0</v>
      </c>
      <c r="AI556" s="176">
        <v>4</v>
      </c>
      <c r="AJ556" s="176">
        <v>0</v>
      </c>
      <c r="AK556" s="176">
        <v>1</v>
      </c>
      <c r="AL556" s="176">
        <v>0</v>
      </c>
      <c r="AM556" s="176">
        <v>0</v>
      </c>
      <c r="AN556" s="176">
        <v>0</v>
      </c>
      <c r="AO556" s="176">
        <v>0</v>
      </c>
      <c r="AP556" s="176">
        <v>4</v>
      </c>
      <c r="AQ556" s="176">
        <v>0</v>
      </c>
      <c r="AR556" s="176">
        <v>0</v>
      </c>
    </row>
    <row r="557" spans="1:44" x14ac:dyDescent="0.15">
      <c r="A557" s="171">
        <v>43286</v>
      </c>
      <c r="B557" s="172" t="s">
        <v>212</v>
      </c>
      <c r="C557" s="172" t="s">
        <v>93</v>
      </c>
      <c r="D557" s="172" t="s">
        <v>740</v>
      </c>
      <c r="E557" s="173" t="s">
        <v>730</v>
      </c>
      <c r="F557" s="176">
        <v>20</v>
      </c>
      <c r="G557" s="174">
        <v>0.6</v>
      </c>
      <c r="H557" s="174">
        <v>0</v>
      </c>
      <c r="I557" s="175">
        <v>232.95</v>
      </c>
      <c r="J557" s="175">
        <v>11.65</v>
      </c>
      <c r="K557" s="176">
        <v>0</v>
      </c>
      <c r="L557" s="176">
        <v>0</v>
      </c>
      <c r="M557" s="176">
        <v>2</v>
      </c>
      <c r="N557" s="176">
        <v>0</v>
      </c>
      <c r="O557" s="176">
        <v>0</v>
      </c>
      <c r="P557" s="176">
        <v>0</v>
      </c>
      <c r="Q557" s="176">
        <v>0</v>
      </c>
      <c r="R557" s="176">
        <v>0</v>
      </c>
      <c r="S557" s="176">
        <v>1</v>
      </c>
      <c r="T557" s="176">
        <v>4</v>
      </c>
      <c r="U557" s="176">
        <v>0</v>
      </c>
      <c r="V557" s="176">
        <v>0</v>
      </c>
      <c r="W557" s="176">
        <v>0</v>
      </c>
      <c r="X557" s="176">
        <v>0</v>
      </c>
      <c r="Y557" s="176">
        <v>2</v>
      </c>
      <c r="Z557" s="176">
        <v>0</v>
      </c>
      <c r="AA557" s="176">
        <v>1</v>
      </c>
      <c r="AB557" s="176">
        <v>0</v>
      </c>
      <c r="AC557" s="176">
        <v>0</v>
      </c>
      <c r="AD557" s="176">
        <v>0</v>
      </c>
      <c r="AE557" s="176">
        <v>0</v>
      </c>
      <c r="AF557" s="176">
        <v>0</v>
      </c>
      <c r="AG557" s="176">
        <v>0</v>
      </c>
      <c r="AH557" s="176">
        <v>0</v>
      </c>
      <c r="AI557" s="176">
        <v>5</v>
      </c>
      <c r="AJ557" s="176">
        <v>0</v>
      </c>
      <c r="AK557" s="176">
        <v>2</v>
      </c>
      <c r="AL557" s="176">
        <v>2</v>
      </c>
      <c r="AM557" s="176">
        <v>0</v>
      </c>
      <c r="AN557" s="176">
        <v>0</v>
      </c>
      <c r="AO557" s="176">
        <v>0</v>
      </c>
      <c r="AP557" s="176">
        <v>1</v>
      </c>
      <c r="AQ557" s="176">
        <v>0</v>
      </c>
      <c r="AR557" s="176">
        <v>0</v>
      </c>
    </row>
    <row r="558" spans="1:44" x14ac:dyDescent="0.15">
      <c r="A558" s="171">
        <v>43286</v>
      </c>
      <c r="B558" s="172" t="s">
        <v>181</v>
      </c>
      <c r="C558" s="172" t="s">
        <v>127</v>
      </c>
      <c r="D558" s="172" t="s">
        <v>752</v>
      </c>
      <c r="E558" s="173" t="s">
        <v>732</v>
      </c>
      <c r="F558" s="176">
        <v>28</v>
      </c>
      <c r="G558" s="174">
        <v>0.86</v>
      </c>
      <c r="H558" s="174">
        <v>0.08</v>
      </c>
      <c r="I558" s="175">
        <v>256.62</v>
      </c>
      <c r="J558" s="175">
        <v>9.17</v>
      </c>
      <c r="K558" s="176">
        <v>0</v>
      </c>
      <c r="L558" s="176">
        <v>0</v>
      </c>
      <c r="M558" s="176">
        <v>1</v>
      </c>
      <c r="N558" s="176">
        <v>6</v>
      </c>
      <c r="O558" s="176">
        <v>0</v>
      </c>
      <c r="P558" s="176">
        <v>0</v>
      </c>
      <c r="Q558" s="176">
        <v>0</v>
      </c>
      <c r="R558" s="176">
        <v>2</v>
      </c>
      <c r="S558" s="176">
        <v>0</v>
      </c>
      <c r="T558" s="176">
        <v>4</v>
      </c>
      <c r="U558" s="176">
        <v>0</v>
      </c>
      <c r="V558" s="176">
        <v>0</v>
      </c>
      <c r="W558" s="176">
        <v>2</v>
      </c>
      <c r="X558" s="176">
        <v>0</v>
      </c>
      <c r="Y558" s="176">
        <v>6</v>
      </c>
      <c r="Z558" s="176">
        <v>0</v>
      </c>
      <c r="AA558" s="176">
        <v>1</v>
      </c>
      <c r="AB558" s="176">
        <v>0</v>
      </c>
      <c r="AC558" s="176">
        <v>0</v>
      </c>
      <c r="AD558" s="176">
        <v>0</v>
      </c>
      <c r="AE558" s="176">
        <v>0</v>
      </c>
      <c r="AF558" s="176">
        <v>0</v>
      </c>
      <c r="AG558" s="176">
        <v>0</v>
      </c>
      <c r="AH558" s="176">
        <v>0</v>
      </c>
      <c r="AI558" s="176">
        <v>2</v>
      </c>
      <c r="AJ558" s="176">
        <v>0</v>
      </c>
      <c r="AK558" s="176">
        <v>1</v>
      </c>
      <c r="AL558" s="176">
        <v>1</v>
      </c>
      <c r="AM558" s="176">
        <v>0</v>
      </c>
      <c r="AN558" s="176">
        <v>0</v>
      </c>
      <c r="AO558" s="176">
        <v>0</v>
      </c>
      <c r="AP558" s="176">
        <v>2</v>
      </c>
      <c r="AQ558" s="176">
        <v>0</v>
      </c>
      <c r="AR558" s="176">
        <v>0</v>
      </c>
    </row>
    <row r="559" spans="1:44" x14ac:dyDescent="0.15">
      <c r="A559" s="171">
        <v>43286</v>
      </c>
      <c r="B559" s="172" t="s">
        <v>262</v>
      </c>
      <c r="C559" s="172" t="s">
        <v>138</v>
      </c>
      <c r="D559" s="172" t="s">
        <v>733</v>
      </c>
      <c r="E559" s="173" t="s">
        <v>739</v>
      </c>
      <c r="F559" s="176">
        <v>17</v>
      </c>
      <c r="G559" s="174">
        <v>0.28999999999999998</v>
      </c>
      <c r="H559" s="174">
        <v>0</v>
      </c>
      <c r="I559" s="175">
        <v>232.11</v>
      </c>
      <c r="J559" s="175">
        <v>13.65</v>
      </c>
      <c r="K559" s="176">
        <v>0</v>
      </c>
      <c r="L559" s="176">
        <v>0</v>
      </c>
      <c r="M559" s="176">
        <v>1</v>
      </c>
      <c r="N559" s="176">
        <v>2</v>
      </c>
      <c r="O559" s="176">
        <v>0</v>
      </c>
      <c r="P559" s="176">
        <v>0</v>
      </c>
      <c r="Q559" s="176">
        <v>0</v>
      </c>
      <c r="R559" s="176">
        <v>0</v>
      </c>
      <c r="S559" s="176">
        <v>0</v>
      </c>
      <c r="T559" s="176">
        <v>5</v>
      </c>
      <c r="U559" s="176">
        <v>0</v>
      </c>
      <c r="V559" s="176">
        <v>0</v>
      </c>
      <c r="W559" s="176">
        <v>1</v>
      </c>
      <c r="X559" s="176">
        <v>0</v>
      </c>
      <c r="Y559" s="176">
        <v>3</v>
      </c>
      <c r="Z559" s="176">
        <v>0</v>
      </c>
      <c r="AA559" s="176">
        <v>0</v>
      </c>
      <c r="AB559" s="176">
        <v>0</v>
      </c>
      <c r="AC559" s="176">
        <v>0</v>
      </c>
      <c r="AD559" s="176">
        <v>0</v>
      </c>
      <c r="AE559" s="176">
        <v>0</v>
      </c>
      <c r="AF559" s="176">
        <v>0</v>
      </c>
      <c r="AG559" s="176">
        <v>0</v>
      </c>
      <c r="AH559" s="176">
        <v>0</v>
      </c>
      <c r="AI559" s="176">
        <v>2</v>
      </c>
      <c r="AJ559" s="176">
        <v>0</v>
      </c>
      <c r="AK559" s="176">
        <v>0</v>
      </c>
      <c r="AL559" s="176">
        <v>2</v>
      </c>
      <c r="AM559" s="176">
        <v>0</v>
      </c>
      <c r="AN559" s="176">
        <v>0</v>
      </c>
      <c r="AO559" s="176">
        <v>0</v>
      </c>
      <c r="AP559" s="176">
        <v>1</v>
      </c>
      <c r="AQ559" s="176">
        <v>0</v>
      </c>
      <c r="AR559" s="176">
        <v>0</v>
      </c>
    </row>
    <row r="560" spans="1:44" x14ac:dyDescent="0.15">
      <c r="A560" s="171">
        <v>43286</v>
      </c>
      <c r="B560" s="172" t="s">
        <v>177</v>
      </c>
      <c r="C560" s="172" t="s">
        <v>123</v>
      </c>
      <c r="D560" s="172" t="s">
        <v>753</v>
      </c>
      <c r="E560" s="173" t="s">
        <v>46</v>
      </c>
      <c r="F560" s="176">
        <v>0</v>
      </c>
      <c r="G560" s="174">
        <v>0</v>
      </c>
      <c r="H560" s="174">
        <v>0</v>
      </c>
      <c r="I560" s="175">
        <v>0</v>
      </c>
      <c r="J560" s="175">
        <v>0</v>
      </c>
      <c r="K560" s="176">
        <v>0</v>
      </c>
      <c r="L560" s="176">
        <v>0</v>
      </c>
      <c r="M560" s="176">
        <v>0</v>
      </c>
      <c r="N560" s="176">
        <v>0</v>
      </c>
      <c r="O560" s="176">
        <v>0</v>
      </c>
      <c r="P560" s="176">
        <v>0</v>
      </c>
      <c r="Q560" s="176">
        <v>0</v>
      </c>
      <c r="R560" s="176">
        <v>0</v>
      </c>
      <c r="S560" s="176">
        <v>0</v>
      </c>
      <c r="T560" s="176">
        <v>0</v>
      </c>
      <c r="U560" s="176">
        <v>0</v>
      </c>
      <c r="V560" s="176">
        <v>0</v>
      </c>
      <c r="W560" s="176">
        <v>0</v>
      </c>
      <c r="X560" s="176">
        <v>0</v>
      </c>
      <c r="Y560" s="176">
        <v>0</v>
      </c>
      <c r="Z560" s="176">
        <v>0</v>
      </c>
      <c r="AA560" s="176">
        <v>0</v>
      </c>
      <c r="AB560" s="176">
        <v>0</v>
      </c>
      <c r="AC560" s="176">
        <v>0</v>
      </c>
      <c r="AD560" s="176">
        <v>0</v>
      </c>
      <c r="AE560" s="176">
        <v>0</v>
      </c>
      <c r="AF560" s="176">
        <v>0</v>
      </c>
      <c r="AG560" s="176">
        <v>0</v>
      </c>
      <c r="AH560" s="176">
        <v>0</v>
      </c>
      <c r="AI560" s="176">
        <v>0</v>
      </c>
      <c r="AJ560" s="176">
        <v>0</v>
      </c>
      <c r="AK560" s="176">
        <v>0</v>
      </c>
      <c r="AL560" s="176">
        <v>0</v>
      </c>
      <c r="AM560" s="176">
        <v>0</v>
      </c>
      <c r="AN560" s="176">
        <v>0</v>
      </c>
      <c r="AO560" s="176">
        <v>0</v>
      </c>
      <c r="AP560" s="176">
        <v>0</v>
      </c>
      <c r="AQ560" s="176">
        <v>0</v>
      </c>
      <c r="AR560" s="176">
        <v>0</v>
      </c>
    </row>
    <row r="561" spans="1:44" x14ac:dyDescent="0.15">
      <c r="A561" s="171">
        <v>43286</v>
      </c>
      <c r="B561" s="172" t="s">
        <v>200</v>
      </c>
      <c r="C561" s="172" t="s">
        <v>149</v>
      </c>
      <c r="D561" s="172" t="s">
        <v>740</v>
      </c>
      <c r="E561" s="173" t="s">
        <v>739</v>
      </c>
      <c r="F561" s="176">
        <v>18</v>
      </c>
      <c r="G561" s="174">
        <v>1</v>
      </c>
      <c r="H561" s="174">
        <v>0.28000000000000003</v>
      </c>
      <c r="I561" s="175">
        <v>268.5</v>
      </c>
      <c r="J561" s="175">
        <v>14.92</v>
      </c>
      <c r="K561" s="176">
        <v>0</v>
      </c>
      <c r="L561" s="176">
        <v>0</v>
      </c>
      <c r="M561" s="176">
        <v>0</v>
      </c>
      <c r="N561" s="176">
        <v>2</v>
      </c>
      <c r="O561" s="176">
        <v>0</v>
      </c>
      <c r="P561" s="176">
        <v>0</v>
      </c>
      <c r="Q561" s="176">
        <v>0</v>
      </c>
      <c r="R561" s="176">
        <v>0</v>
      </c>
      <c r="S561" s="176">
        <v>0</v>
      </c>
      <c r="T561" s="176">
        <v>7</v>
      </c>
      <c r="U561" s="176">
        <v>0</v>
      </c>
      <c r="V561" s="176">
        <v>0</v>
      </c>
      <c r="W561" s="176">
        <v>0</v>
      </c>
      <c r="X561" s="176">
        <v>0</v>
      </c>
      <c r="Y561" s="176">
        <v>4</v>
      </c>
      <c r="Z561" s="176">
        <v>0</v>
      </c>
      <c r="AA561" s="176">
        <v>0</v>
      </c>
      <c r="AB561" s="176">
        <v>0</v>
      </c>
      <c r="AC561" s="176">
        <v>0</v>
      </c>
      <c r="AD561" s="176">
        <v>0</v>
      </c>
      <c r="AE561" s="176">
        <v>0</v>
      </c>
      <c r="AF561" s="176">
        <v>0</v>
      </c>
      <c r="AG561" s="176">
        <v>0</v>
      </c>
      <c r="AH561" s="176">
        <v>0</v>
      </c>
      <c r="AI561" s="176">
        <v>3</v>
      </c>
      <c r="AJ561" s="176">
        <v>0</v>
      </c>
      <c r="AK561" s="176">
        <v>1</v>
      </c>
      <c r="AL561" s="176">
        <v>1</v>
      </c>
      <c r="AM561" s="176">
        <v>0</v>
      </c>
      <c r="AN561" s="176">
        <v>0</v>
      </c>
      <c r="AO561" s="176">
        <v>0</v>
      </c>
      <c r="AP561" s="176">
        <v>0</v>
      </c>
      <c r="AQ561" s="176">
        <v>0</v>
      </c>
      <c r="AR561" s="176">
        <v>0</v>
      </c>
    </row>
    <row r="562" spans="1:44" x14ac:dyDescent="0.15">
      <c r="A562" s="171">
        <v>43286</v>
      </c>
      <c r="B562" s="172" t="s">
        <v>747</v>
      </c>
      <c r="C562" s="172" t="s">
        <v>748</v>
      </c>
      <c r="D562" s="172" t="s">
        <v>737</v>
      </c>
      <c r="E562" s="173" t="s">
        <v>46</v>
      </c>
      <c r="F562" s="176">
        <v>0</v>
      </c>
      <c r="G562" s="174">
        <v>0</v>
      </c>
      <c r="H562" s="174">
        <v>0</v>
      </c>
      <c r="I562" s="175">
        <v>0</v>
      </c>
      <c r="J562" s="175">
        <v>0</v>
      </c>
      <c r="K562" s="176">
        <v>0</v>
      </c>
      <c r="L562" s="176">
        <v>0</v>
      </c>
      <c r="M562" s="176">
        <v>0</v>
      </c>
      <c r="N562" s="176">
        <v>0</v>
      </c>
      <c r="O562" s="176">
        <v>0</v>
      </c>
      <c r="P562" s="176">
        <v>0</v>
      </c>
      <c r="Q562" s="176">
        <v>0</v>
      </c>
      <c r="R562" s="176">
        <v>0</v>
      </c>
      <c r="S562" s="176">
        <v>0</v>
      </c>
      <c r="T562" s="176">
        <v>0</v>
      </c>
      <c r="U562" s="176">
        <v>0</v>
      </c>
      <c r="V562" s="176">
        <v>0</v>
      </c>
      <c r="W562" s="176">
        <v>0</v>
      </c>
      <c r="X562" s="176">
        <v>0</v>
      </c>
      <c r="Y562" s="176">
        <v>0</v>
      </c>
      <c r="Z562" s="176">
        <v>0</v>
      </c>
      <c r="AA562" s="176">
        <v>0</v>
      </c>
      <c r="AB562" s="176">
        <v>0</v>
      </c>
      <c r="AC562" s="176">
        <v>0</v>
      </c>
      <c r="AD562" s="176">
        <v>0</v>
      </c>
      <c r="AE562" s="176">
        <v>0</v>
      </c>
      <c r="AF562" s="176">
        <v>0</v>
      </c>
      <c r="AG562" s="176">
        <v>0</v>
      </c>
      <c r="AH562" s="176">
        <v>0</v>
      </c>
      <c r="AI562" s="176">
        <v>0</v>
      </c>
      <c r="AJ562" s="176">
        <v>0</v>
      </c>
      <c r="AK562" s="176">
        <v>0</v>
      </c>
      <c r="AL562" s="176">
        <v>0</v>
      </c>
      <c r="AM562" s="176">
        <v>0</v>
      </c>
      <c r="AN562" s="176">
        <v>0</v>
      </c>
      <c r="AO562" s="176">
        <v>0</v>
      </c>
      <c r="AP562" s="176">
        <v>0</v>
      </c>
      <c r="AQ562" s="176">
        <v>0</v>
      </c>
      <c r="AR562" s="176">
        <v>0</v>
      </c>
    </row>
    <row r="563" spans="1:44" x14ac:dyDescent="0.15">
      <c r="A563" s="171">
        <v>43286</v>
      </c>
      <c r="B563" s="172" t="s">
        <v>201</v>
      </c>
      <c r="C563" s="172" t="s">
        <v>126</v>
      </c>
      <c r="D563" s="172" t="s">
        <v>752</v>
      </c>
      <c r="E563" s="173" t="s">
        <v>739</v>
      </c>
      <c r="F563" s="176">
        <v>21</v>
      </c>
      <c r="G563" s="174">
        <v>0.52</v>
      </c>
      <c r="H563" s="174">
        <v>0.36</v>
      </c>
      <c r="I563" s="175">
        <v>247.32</v>
      </c>
      <c r="J563" s="175">
        <v>11.78</v>
      </c>
      <c r="K563" s="176">
        <v>0</v>
      </c>
      <c r="L563" s="176">
        <v>0</v>
      </c>
      <c r="M563" s="176">
        <v>0</v>
      </c>
      <c r="N563" s="176">
        <v>4</v>
      </c>
      <c r="O563" s="176">
        <v>0</v>
      </c>
      <c r="P563" s="176">
        <v>0</v>
      </c>
      <c r="Q563" s="176">
        <v>0</v>
      </c>
      <c r="R563" s="176">
        <v>0</v>
      </c>
      <c r="S563" s="176">
        <v>0</v>
      </c>
      <c r="T563" s="176">
        <v>8</v>
      </c>
      <c r="U563" s="176">
        <v>0</v>
      </c>
      <c r="V563" s="176">
        <v>0</v>
      </c>
      <c r="W563" s="176">
        <v>0</v>
      </c>
      <c r="X563" s="176">
        <v>0</v>
      </c>
      <c r="Y563" s="176">
        <v>3</v>
      </c>
      <c r="Z563" s="176">
        <v>0</v>
      </c>
      <c r="AA563" s="176">
        <v>0</v>
      </c>
      <c r="AB563" s="176">
        <v>0</v>
      </c>
      <c r="AC563" s="176">
        <v>0</v>
      </c>
      <c r="AD563" s="176">
        <v>0</v>
      </c>
      <c r="AE563" s="176">
        <v>0</v>
      </c>
      <c r="AF563" s="176">
        <v>0</v>
      </c>
      <c r="AG563" s="176">
        <v>0</v>
      </c>
      <c r="AH563" s="176">
        <v>0</v>
      </c>
      <c r="AI563" s="176">
        <v>4</v>
      </c>
      <c r="AJ563" s="176">
        <v>0</v>
      </c>
      <c r="AK563" s="176">
        <v>0</v>
      </c>
      <c r="AL563" s="176">
        <v>1</v>
      </c>
      <c r="AM563" s="176">
        <v>0</v>
      </c>
      <c r="AN563" s="176">
        <v>0</v>
      </c>
      <c r="AO563" s="176">
        <v>0</v>
      </c>
      <c r="AP563" s="176">
        <v>1</v>
      </c>
      <c r="AQ563" s="176">
        <v>0</v>
      </c>
      <c r="AR563" s="176">
        <v>0</v>
      </c>
    </row>
    <row r="564" spans="1:44" x14ac:dyDescent="0.15">
      <c r="A564" s="171">
        <v>43286</v>
      </c>
      <c r="B564" s="172" t="s">
        <v>767</v>
      </c>
      <c r="C564" s="172" t="s">
        <v>768</v>
      </c>
      <c r="D564" s="172" t="s">
        <v>737</v>
      </c>
      <c r="E564" s="173" t="s">
        <v>46</v>
      </c>
      <c r="F564" s="176">
        <v>0</v>
      </c>
      <c r="G564" s="174">
        <v>0</v>
      </c>
      <c r="H564" s="174">
        <v>0</v>
      </c>
      <c r="I564" s="175">
        <v>0</v>
      </c>
      <c r="J564" s="175">
        <v>0</v>
      </c>
      <c r="K564" s="176">
        <v>0</v>
      </c>
      <c r="L564" s="176">
        <v>0</v>
      </c>
      <c r="M564" s="176">
        <v>0</v>
      </c>
      <c r="N564" s="176">
        <v>0</v>
      </c>
      <c r="O564" s="176">
        <v>0</v>
      </c>
      <c r="P564" s="176">
        <v>0</v>
      </c>
      <c r="Q564" s="176">
        <v>0</v>
      </c>
      <c r="R564" s="176">
        <v>0</v>
      </c>
      <c r="S564" s="176">
        <v>0</v>
      </c>
      <c r="T564" s="176">
        <v>0</v>
      </c>
      <c r="U564" s="176">
        <v>0</v>
      </c>
      <c r="V564" s="176">
        <v>0</v>
      </c>
      <c r="W564" s="176">
        <v>0</v>
      </c>
      <c r="X564" s="176">
        <v>0</v>
      </c>
      <c r="Y564" s="176">
        <v>0</v>
      </c>
      <c r="Z564" s="176">
        <v>0</v>
      </c>
      <c r="AA564" s="176">
        <v>0</v>
      </c>
      <c r="AB564" s="176">
        <v>0</v>
      </c>
      <c r="AC564" s="176">
        <v>0</v>
      </c>
      <c r="AD564" s="176">
        <v>0</v>
      </c>
      <c r="AE564" s="176">
        <v>0</v>
      </c>
      <c r="AF564" s="176">
        <v>0</v>
      </c>
      <c r="AG564" s="176">
        <v>0</v>
      </c>
      <c r="AH564" s="176">
        <v>0</v>
      </c>
      <c r="AI564" s="176">
        <v>0</v>
      </c>
      <c r="AJ564" s="176">
        <v>0</v>
      </c>
      <c r="AK564" s="176">
        <v>0</v>
      </c>
      <c r="AL564" s="176">
        <v>0</v>
      </c>
      <c r="AM564" s="176">
        <v>0</v>
      </c>
      <c r="AN564" s="176">
        <v>0</v>
      </c>
      <c r="AO564" s="176">
        <v>0</v>
      </c>
      <c r="AP564" s="176">
        <v>0</v>
      </c>
      <c r="AQ564" s="176">
        <v>0</v>
      </c>
      <c r="AR564" s="176">
        <v>0</v>
      </c>
    </row>
    <row r="565" spans="1:44" x14ac:dyDescent="0.15">
      <c r="A565" s="171">
        <v>43286</v>
      </c>
      <c r="B565" s="172" t="s">
        <v>219</v>
      </c>
      <c r="C565" s="172" t="s">
        <v>120</v>
      </c>
      <c r="D565" s="172" t="s">
        <v>756</v>
      </c>
      <c r="E565" s="173" t="s">
        <v>730</v>
      </c>
      <c r="F565" s="176">
        <v>19</v>
      </c>
      <c r="G565" s="174">
        <v>0.74</v>
      </c>
      <c r="H565" s="174">
        <v>7.0000000000000007E-2</v>
      </c>
      <c r="I565" s="175">
        <v>189.67</v>
      </c>
      <c r="J565" s="175">
        <v>9.98</v>
      </c>
      <c r="K565" s="176">
        <v>0</v>
      </c>
      <c r="L565" s="176">
        <v>0</v>
      </c>
      <c r="M565" s="176">
        <v>0</v>
      </c>
      <c r="N565" s="176">
        <v>4</v>
      </c>
      <c r="O565" s="176">
        <v>0</v>
      </c>
      <c r="P565" s="176">
        <v>2</v>
      </c>
      <c r="Q565" s="176">
        <v>0</v>
      </c>
      <c r="R565" s="176">
        <v>0</v>
      </c>
      <c r="S565" s="176">
        <v>0</v>
      </c>
      <c r="T565" s="176">
        <v>2</v>
      </c>
      <c r="U565" s="176">
        <v>0</v>
      </c>
      <c r="V565" s="176">
        <v>0</v>
      </c>
      <c r="W565" s="176">
        <v>0</v>
      </c>
      <c r="X565" s="176">
        <v>0</v>
      </c>
      <c r="Y565" s="176">
        <v>3</v>
      </c>
      <c r="Z565" s="176">
        <v>0</v>
      </c>
      <c r="AA565" s="176">
        <v>1</v>
      </c>
      <c r="AB565" s="176">
        <v>0</v>
      </c>
      <c r="AC565" s="176">
        <v>0</v>
      </c>
      <c r="AD565" s="176">
        <v>0</v>
      </c>
      <c r="AE565" s="176">
        <v>0</v>
      </c>
      <c r="AF565" s="176">
        <v>0</v>
      </c>
      <c r="AG565" s="176">
        <v>0</v>
      </c>
      <c r="AH565" s="176">
        <v>0</v>
      </c>
      <c r="AI565" s="176">
        <v>2</v>
      </c>
      <c r="AJ565" s="176">
        <v>1</v>
      </c>
      <c r="AK565" s="176">
        <v>3</v>
      </c>
      <c r="AL565" s="176">
        <v>0</v>
      </c>
      <c r="AM565" s="176">
        <v>0</v>
      </c>
      <c r="AN565" s="176">
        <v>0</v>
      </c>
      <c r="AO565" s="176">
        <v>0</v>
      </c>
      <c r="AP565" s="176">
        <v>1</v>
      </c>
      <c r="AQ565" s="176">
        <v>0</v>
      </c>
      <c r="AR565" s="176">
        <v>0</v>
      </c>
    </row>
    <row r="566" spans="1:44" x14ac:dyDescent="0.15">
      <c r="A566" s="171">
        <v>43286</v>
      </c>
      <c r="B566" s="172" t="s">
        <v>248</v>
      </c>
      <c r="C566" s="172" t="s">
        <v>119</v>
      </c>
      <c r="D566" s="172" t="s">
        <v>750</v>
      </c>
      <c r="E566" s="173" t="s">
        <v>785</v>
      </c>
      <c r="F566" s="176">
        <v>0</v>
      </c>
      <c r="G566" s="174">
        <v>0</v>
      </c>
      <c r="H566" s="174">
        <v>0</v>
      </c>
      <c r="I566" s="175">
        <v>0</v>
      </c>
      <c r="J566" s="175">
        <v>0</v>
      </c>
      <c r="K566" s="176">
        <v>0</v>
      </c>
      <c r="L566" s="176">
        <v>0</v>
      </c>
      <c r="M566" s="176">
        <v>0</v>
      </c>
      <c r="N566" s="176">
        <v>0</v>
      </c>
      <c r="O566" s="176">
        <v>0</v>
      </c>
      <c r="P566" s="176">
        <v>0</v>
      </c>
      <c r="Q566" s="176">
        <v>0</v>
      </c>
      <c r="R566" s="176">
        <v>0</v>
      </c>
      <c r="S566" s="176">
        <v>0</v>
      </c>
      <c r="T566" s="176">
        <v>0</v>
      </c>
      <c r="U566" s="176">
        <v>0</v>
      </c>
      <c r="V566" s="176">
        <v>0</v>
      </c>
      <c r="W566" s="176">
        <v>0</v>
      </c>
      <c r="X566" s="176">
        <v>0</v>
      </c>
      <c r="Y566" s="176">
        <v>0</v>
      </c>
      <c r="Z566" s="176">
        <v>0</v>
      </c>
      <c r="AA566" s="176">
        <v>0</v>
      </c>
      <c r="AB566" s="176">
        <v>0</v>
      </c>
      <c r="AC566" s="176">
        <v>0</v>
      </c>
      <c r="AD566" s="176">
        <v>0</v>
      </c>
      <c r="AE566" s="176">
        <v>0</v>
      </c>
      <c r="AF566" s="176">
        <v>0</v>
      </c>
      <c r="AG566" s="176">
        <v>0</v>
      </c>
      <c r="AH566" s="176">
        <v>0</v>
      </c>
      <c r="AI566" s="176">
        <v>0</v>
      </c>
      <c r="AJ566" s="176">
        <v>0</v>
      </c>
      <c r="AK566" s="176">
        <v>0</v>
      </c>
      <c r="AL566" s="176">
        <v>0</v>
      </c>
      <c r="AM566" s="176">
        <v>0</v>
      </c>
      <c r="AN566" s="176">
        <v>0</v>
      </c>
      <c r="AO566" s="176">
        <v>0</v>
      </c>
      <c r="AP566" s="176">
        <v>0</v>
      </c>
      <c r="AQ566" s="176">
        <v>0</v>
      </c>
      <c r="AR566" s="176">
        <v>0</v>
      </c>
    </row>
    <row r="567" spans="1:44" x14ac:dyDescent="0.15">
      <c r="A567" s="171">
        <v>43286</v>
      </c>
      <c r="B567" s="172" t="s">
        <v>757</v>
      </c>
      <c r="C567" s="172" t="s">
        <v>758</v>
      </c>
      <c r="D567" s="172" t="s">
        <v>737</v>
      </c>
      <c r="E567" s="173" t="s">
        <v>46</v>
      </c>
      <c r="F567" s="176">
        <v>0</v>
      </c>
      <c r="G567" s="174">
        <v>0</v>
      </c>
      <c r="H567" s="174">
        <v>0</v>
      </c>
      <c r="I567" s="175">
        <v>0</v>
      </c>
      <c r="J567" s="175">
        <v>0</v>
      </c>
      <c r="K567" s="176">
        <v>0</v>
      </c>
      <c r="L567" s="176">
        <v>0</v>
      </c>
      <c r="M567" s="176">
        <v>0</v>
      </c>
      <c r="N567" s="176">
        <v>0</v>
      </c>
      <c r="O567" s="176">
        <v>0</v>
      </c>
      <c r="P567" s="176">
        <v>0</v>
      </c>
      <c r="Q567" s="176">
        <v>0</v>
      </c>
      <c r="R567" s="176">
        <v>0</v>
      </c>
      <c r="S567" s="176">
        <v>0</v>
      </c>
      <c r="T567" s="176">
        <v>0</v>
      </c>
      <c r="U567" s="176">
        <v>0</v>
      </c>
      <c r="V567" s="176">
        <v>0</v>
      </c>
      <c r="W567" s="176">
        <v>0</v>
      </c>
      <c r="X567" s="176">
        <v>0</v>
      </c>
      <c r="Y567" s="176">
        <v>0</v>
      </c>
      <c r="Z567" s="176">
        <v>0</v>
      </c>
      <c r="AA567" s="176">
        <v>0</v>
      </c>
      <c r="AB567" s="176">
        <v>0</v>
      </c>
      <c r="AC567" s="176">
        <v>0</v>
      </c>
      <c r="AD567" s="176">
        <v>0</v>
      </c>
      <c r="AE567" s="176">
        <v>0</v>
      </c>
      <c r="AF567" s="176">
        <v>0</v>
      </c>
      <c r="AG567" s="176">
        <v>0</v>
      </c>
      <c r="AH567" s="176">
        <v>0</v>
      </c>
      <c r="AI567" s="176">
        <v>0</v>
      </c>
      <c r="AJ567" s="176">
        <v>0</v>
      </c>
      <c r="AK567" s="176">
        <v>0</v>
      </c>
      <c r="AL567" s="176">
        <v>0</v>
      </c>
      <c r="AM567" s="176">
        <v>0</v>
      </c>
      <c r="AN567" s="176">
        <v>0</v>
      </c>
      <c r="AO567" s="176">
        <v>0</v>
      </c>
      <c r="AP567" s="176">
        <v>0</v>
      </c>
      <c r="AQ567" s="176">
        <v>0</v>
      </c>
      <c r="AR567" s="176">
        <v>0</v>
      </c>
    </row>
    <row r="568" spans="1:44" x14ac:dyDescent="0.15">
      <c r="A568" s="171">
        <v>43287</v>
      </c>
      <c r="B568" s="172" t="s">
        <v>201</v>
      </c>
      <c r="C568" s="172" t="s">
        <v>126</v>
      </c>
      <c r="D568" s="172" t="s">
        <v>752</v>
      </c>
      <c r="E568" s="173" t="s">
        <v>739</v>
      </c>
      <c r="F568" s="176">
        <v>19</v>
      </c>
      <c r="G568" s="174">
        <v>0.42</v>
      </c>
      <c r="H568" s="174">
        <v>0.12</v>
      </c>
      <c r="I568" s="175">
        <v>258.02999999999997</v>
      </c>
      <c r="J568" s="175">
        <v>13.58</v>
      </c>
      <c r="K568" s="176">
        <v>0</v>
      </c>
      <c r="L568" s="176">
        <v>0</v>
      </c>
      <c r="M568" s="176">
        <v>1</v>
      </c>
      <c r="N568" s="176">
        <v>1</v>
      </c>
      <c r="O568" s="176">
        <v>0</v>
      </c>
      <c r="P568" s="176">
        <v>0</v>
      </c>
      <c r="Q568" s="176">
        <v>0</v>
      </c>
      <c r="R568" s="176">
        <v>0</v>
      </c>
      <c r="S568" s="176">
        <v>0</v>
      </c>
      <c r="T568" s="176">
        <v>7</v>
      </c>
      <c r="U568" s="176">
        <v>0</v>
      </c>
      <c r="V568" s="176">
        <v>0</v>
      </c>
      <c r="W568" s="176">
        <v>0</v>
      </c>
      <c r="X568" s="176">
        <v>0</v>
      </c>
      <c r="Y568" s="176">
        <v>2</v>
      </c>
      <c r="Z568" s="176">
        <v>0</v>
      </c>
      <c r="AA568" s="176">
        <v>1</v>
      </c>
      <c r="AB568" s="176">
        <v>0</v>
      </c>
      <c r="AC568" s="176">
        <v>0</v>
      </c>
      <c r="AD568" s="176">
        <v>0</v>
      </c>
      <c r="AE568" s="176">
        <v>0</v>
      </c>
      <c r="AF568" s="176">
        <v>0</v>
      </c>
      <c r="AG568" s="176">
        <v>0</v>
      </c>
      <c r="AH568" s="176">
        <v>0</v>
      </c>
      <c r="AI568" s="176">
        <v>4</v>
      </c>
      <c r="AJ568" s="176">
        <v>0</v>
      </c>
      <c r="AK568" s="176">
        <v>1</v>
      </c>
      <c r="AL568" s="176">
        <v>1</v>
      </c>
      <c r="AM568" s="176">
        <v>0</v>
      </c>
      <c r="AN568" s="176">
        <v>0</v>
      </c>
      <c r="AO568" s="176">
        <v>0</v>
      </c>
      <c r="AP568" s="176">
        <v>1</v>
      </c>
      <c r="AQ568" s="176">
        <v>0</v>
      </c>
      <c r="AR568" s="176">
        <v>0</v>
      </c>
    </row>
    <row r="569" spans="1:44" x14ac:dyDescent="0.15">
      <c r="A569" s="171">
        <v>43287</v>
      </c>
      <c r="B569" s="172" t="s">
        <v>184</v>
      </c>
      <c r="C569" s="172" t="s">
        <v>113</v>
      </c>
      <c r="D569" s="172" t="s">
        <v>734</v>
      </c>
      <c r="E569" s="173" t="s">
        <v>739</v>
      </c>
      <c r="F569" s="176">
        <v>27</v>
      </c>
      <c r="G569" s="174">
        <v>0.44</v>
      </c>
      <c r="H569" s="174">
        <v>0</v>
      </c>
      <c r="I569" s="175">
        <v>262.29000000000002</v>
      </c>
      <c r="J569" s="175">
        <v>9.7100000000000009</v>
      </c>
      <c r="K569" s="176">
        <v>0</v>
      </c>
      <c r="L569" s="176">
        <v>0</v>
      </c>
      <c r="M569" s="176">
        <v>1</v>
      </c>
      <c r="N569" s="176">
        <v>0</v>
      </c>
      <c r="O569" s="176">
        <v>0</v>
      </c>
      <c r="P569" s="176">
        <v>1</v>
      </c>
      <c r="Q569" s="176">
        <v>0</v>
      </c>
      <c r="R569" s="176">
        <v>1</v>
      </c>
      <c r="S569" s="176">
        <v>0</v>
      </c>
      <c r="T569" s="176">
        <v>7</v>
      </c>
      <c r="U569" s="176">
        <v>0</v>
      </c>
      <c r="V569" s="176">
        <v>0</v>
      </c>
      <c r="W569" s="176">
        <v>1</v>
      </c>
      <c r="X569" s="176">
        <v>0</v>
      </c>
      <c r="Y569" s="176">
        <v>6</v>
      </c>
      <c r="Z569" s="176">
        <v>0</v>
      </c>
      <c r="AA569" s="176">
        <v>0</v>
      </c>
      <c r="AB569" s="176">
        <v>0</v>
      </c>
      <c r="AC569" s="176">
        <v>0</v>
      </c>
      <c r="AD569" s="176">
        <v>0</v>
      </c>
      <c r="AE569" s="176">
        <v>0</v>
      </c>
      <c r="AF569" s="176">
        <v>0</v>
      </c>
      <c r="AG569" s="176">
        <v>0</v>
      </c>
      <c r="AH569" s="176">
        <v>0</v>
      </c>
      <c r="AI569" s="176">
        <v>3</v>
      </c>
      <c r="AJ569" s="176">
        <v>0</v>
      </c>
      <c r="AK569" s="176">
        <v>2</v>
      </c>
      <c r="AL569" s="176">
        <v>1</v>
      </c>
      <c r="AM569" s="176">
        <v>0</v>
      </c>
      <c r="AN569" s="176">
        <v>0</v>
      </c>
      <c r="AO569" s="176">
        <v>0</v>
      </c>
      <c r="AP569" s="176">
        <v>4</v>
      </c>
      <c r="AQ569" s="176">
        <v>0</v>
      </c>
      <c r="AR569" s="176">
        <v>0</v>
      </c>
    </row>
    <row r="570" spans="1:44" x14ac:dyDescent="0.15">
      <c r="A570" s="171">
        <v>43287</v>
      </c>
      <c r="B570" s="172" t="s">
        <v>261</v>
      </c>
      <c r="C570" s="172" t="s">
        <v>790</v>
      </c>
      <c r="D570" s="172" t="s">
        <v>749</v>
      </c>
      <c r="E570" s="173" t="s">
        <v>785</v>
      </c>
      <c r="F570" s="176">
        <v>10</v>
      </c>
      <c r="G570" s="174">
        <v>1</v>
      </c>
      <c r="H570" s="174">
        <v>0.1</v>
      </c>
      <c r="I570" s="175">
        <v>69.400000000000006</v>
      </c>
      <c r="J570" s="175">
        <v>6.94</v>
      </c>
      <c r="K570" s="176">
        <v>0</v>
      </c>
      <c r="L570" s="176">
        <v>0</v>
      </c>
      <c r="M570" s="176">
        <v>0</v>
      </c>
      <c r="N570" s="176">
        <v>1</v>
      </c>
      <c r="O570" s="176">
        <v>0</v>
      </c>
      <c r="P570" s="176">
        <v>0</v>
      </c>
      <c r="Q570" s="176">
        <v>0</v>
      </c>
      <c r="R570" s="176">
        <v>0</v>
      </c>
      <c r="S570" s="176">
        <v>0</v>
      </c>
      <c r="T570" s="176">
        <v>4</v>
      </c>
      <c r="U570" s="176">
        <v>0</v>
      </c>
      <c r="V570" s="176">
        <v>0</v>
      </c>
      <c r="W570" s="176">
        <v>0</v>
      </c>
      <c r="X570" s="176">
        <v>0</v>
      </c>
      <c r="Y570" s="176">
        <v>2</v>
      </c>
      <c r="Z570" s="176">
        <v>0</v>
      </c>
      <c r="AA570" s="176">
        <v>0</v>
      </c>
      <c r="AB570" s="176">
        <v>0</v>
      </c>
      <c r="AC570" s="176">
        <v>0</v>
      </c>
      <c r="AD570" s="176">
        <v>0</v>
      </c>
      <c r="AE570" s="176">
        <v>0</v>
      </c>
      <c r="AF570" s="176">
        <v>0</v>
      </c>
      <c r="AG570" s="176">
        <v>0</v>
      </c>
      <c r="AH570" s="176">
        <v>0</v>
      </c>
      <c r="AI570" s="176">
        <v>2</v>
      </c>
      <c r="AJ570" s="176">
        <v>0</v>
      </c>
      <c r="AK570" s="176">
        <v>0</v>
      </c>
      <c r="AL570" s="176">
        <v>1</v>
      </c>
      <c r="AM570" s="176">
        <v>0</v>
      </c>
      <c r="AN570" s="176">
        <v>0</v>
      </c>
      <c r="AO570" s="176">
        <v>0</v>
      </c>
      <c r="AP570" s="176">
        <v>0</v>
      </c>
      <c r="AQ570" s="176">
        <v>0</v>
      </c>
      <c r="AR570" s="176">
        <v>0</v>
      </c>
    </row>
    <row r="571" spans="1:44" x14ac:dyDescent="0.15">
      <c r="A571" s="171">
        <v>43287</v>
      </c>
      <c r="B571" s="172" t="s">
        <v>226</v>
      </c>
      <c r="C571" s="172" t="s">
        <v>94</v>
      </c>
      <c r="D571" s="172" t="s">
        <v>740</v>
      </c>
      <c r="E571" s="173" t="s">
        <v>739</v>
      </c>
      <c r="F571" s="176">
        <v>21</v>
      </c>
      <c r="G571" s="174">
        <v>0.95</v>
      </c>
      <c r="H571" s="174">
        <v>0.15</v>
      </c>
      <c r="I571" s="175">
        <v>239.59</v>
      </c>
      <c r="J571" s="175">
        <v>11.41</v>
      </c>
      <c r="K571" s="176">
        <v>0</v>
      </c>
      <c r="L571" s="176">
        <v>0</v>
      </c>
      <c r="M571" s="176">
        <v>2</v>
      </c>
      <c r="N571" s="176">
        <v>3</v>
      </c>
      <c r="O571" s="176">
        <v>0</v>
      </c>
      <c r="P571" s="176">
        <v>1</v>
      </c>
      <c r="Q571" s="176">
        <v>0</v>
      </c>
      <c r="R571" s="176">
        <v>2</v>
      </c>
      <c r="S571" s="176">
        <v>0</v>
      </c>
      <c r="T571" s="176">
        <v>7</v>
      </c>
      <c r="U571" s="176">
        <v>0</v>
      </c>
      <c r="V571" s="176">
        <v>0</v>
      </c>
      <c r="W571" s="176">
        <v>0</v>
      </c>
      <c r="X571" s="176">
        <v>0</v>
      </c>
      <c r="Y571" s="176">
        <v>3</v>
      </c>
      <c r="Z571" s="176">
        <v>0</v>
      </c>
      <c r="AA571" s="176">
        <v>0</v>
      </c>
      <c r="AB571" s="176">
        <v>0</v>
      </c>
      <c r="AC571" s="176">
        <v>0</v>
      </c>
      <c r="AD571" s="176">
        <v>0</v>
      </c>
      <c r="AE571" s="176">
        <v>0</v>
      </c>
      <c r="AF571" s="176">
        <v>0</v>
      </c>
      <c r="AG571" s="176">
        <v>0</v>
      </c>
      <c r="AH571" s="176">
        <v>0</v>
      </c>
      <c r="AI571" s="176">
        <v>0</v>
      </c>
      <c r="AJ571" s="176">
        <v>0</v>
      </c>
      <c r="AK571" s="176">
        <v>2</v>
      </c>
      <c r="AL571" s="176">
        <v>1</v>
      </c>
      <c r="AM571" s="176">
        <v>0</v>
      </c>
      <c r="AN571" s="176">
        <v>0</v>
      </c>
      <c r="AO571" s="176">
        <v>0</v>
      </c>
      <c r="AP571" s="176">
        <v>0</v>
      </c>
      <c r="AQ571" s="176">
        <v>0</v>
      </c>
      <c r="AR571" s="176">
        <v>0</v>
      </c>
    </row>
    <row r="572" spans="1:44" x14ac:dyDescent="0.15">
      <c r="A572" s="171">
        <v>43287</v>
      </c>
      <c r="B572" s="172" t="s">
        <v>263</v>
      </c>
      <c r="C572" s="172" t="s">
        <v>118</v>
      </c>
      <c r="D572" s="172" t="s">
        <v>742</v>
      </c>
      <c r="E572" s="173" t="s">
        <v>746</v>
      </c>
      <c r="F572" s="176">
        <v>5</v>
      </c>
      <c r="G572" s="174">
        <v>1</v>
      </c>
      <c r="H572" s="174">
        <v>0</v>
      </c>
      <c r="I572" s="175">
        <v>26.52</v>
      </c>
      <c r="J572" s="175">
        <v>5.3</v>
      </c>
      <c r="K572" s="176">
        <v>0</v>
      </c>
      <c r="L572" s="176">
        <v>0</v>
      </c>
      <c r="M572" s="176">
        <v>0</v>
      </c>
      <c r="N572" s="176">
        <v>1</v>
      </c>
      <c r="O572" s="176">
        <v>0</v>
      </c>
      <c r="P572" s="176">
        <v>0</v>
      </c>
      <c r="Q572" s="176">
        <v>0</v>
      </c>
      <c r="R572" s="176">
        <v>0</v>
      </c>
      <c r="S572" s="176">
        <v>0</v>
      </c>
      <c r="T572" s="176">
        <v>1</v>
      </c>
      <c r="U572" s="176">
        <v>0</v>
      </c>
      <c r="V572" s="176">
        <v>0</v>
      </c>
      <c r="W572" s="176">
        <v>0</v>
      </c>
      <c r="X572" s="176">
        <v>0</v>
      </c>
      <c r="Y572" s="176">
        <v>2</v>
      </c>
      <c r="Z572" s="176">
        <v>0</v>
      </c>
      <c r="AA572" s="176">
        <v>0</v>
      </c>
      <c r="AB572" s="176">
        <v>0</v>
      </c>
      <c r="AC572" s="176">
        <v>0</v>
      </c>
      <c r="AD572" s="176">
        <v>0</v>
      </c>
      <c r="AE572" s="176">
        <v>0</v>
      </c>
      <c r="AF572" s="176">
        <v>0</v>
      </c>
      <c r="AG572" s="176">
        <v>0</v>
      </c>
      <c r="AH572" s="176">
        <v>0</v>
      </c>
      <c r="AI572" s="176">
        <v>0</v>
      </c>
      <c r="AJ572" s="176">
        <v>0</v>
      </c>
      <c r="AK572" s="176">
        <v>0</v>
      </c>
      <c r="AL572" s="176">
        <v>0</v>
      </c>
      <c r="AM572" s="176">
        <v>0</v>
      </c>
      <c r="AN572" s="176">
        <v>0</v>
      </c>
      <c r="AO572" s="176">
        <v>0</v>
      </c>
      <c r="AP572" s="176">
        <v>1</v>
      </c>
      <c r="AQ572" s="176">
        <v>0</v>
      </c>
      <c r="AR572" s="176">
        <v>0</v>
      </c>
    </row>
    <row r="573" spans="1:44" x14ac:dyDescent="0.15">
      <c r="A573" s="171">
        <v>43287</v>
      </c>
      <c r="B573" s="172" t="s">
        <v>266</v>
      </c>
      <c r="C573" s="172" t="s">
        <v>754</v>
      </c>
      <c r="D573" s="172" t="s">
        <v>755</v>
      </c>
      <c r="E573" s="173" t="s">
        <v>46</v>
      </c>
      <c r="F573" s="176">
        <v>0</v>
      </c>
      <c r="G573" s="174">
        <v>0</v>
      </c>
      <c r="H573" s="174">
        <v>0</v>
      </c>
      <c r="I573" s="175">
        <v>0</v>
      </c>
      <c r="J573" s="175">
        <v>0</v>
      </c>
      <c r="K573" s="176">
        <v>0</v>
      </c>
      <c r="L573" s="176">
        <v>0</v>
      </c>
      <c r="M573" s="176">
        <v>0</v>
      </c>
      <c r="N573" s="176">
        <v>0</v>
      </c>
      <c r="O573" s="176">
        <v>0</v>
      </c>
      <c r="P573" s="176">
        <v>0</v>
      </c>
      <c r="Q573" s="176">
        <v>0</v>
      </c>
      <c r="R573" s="176">
        <v>0</v>
      </c>
      <c r="S573" s="176">
        <v>0</v>
      </c>
      <c r="T573" s="176">
        <v>0</v>
      </c>
      <c r="U573" s="176">
        <v>0</v>
      </c>
      <c r="V573" s="176">
        <v>0</v>
      </c>
      <c r="W573" s="176">
        <v>0</v>
      </c>
      <c r="X573" s="176">
        <v>0</v>
      </c>
      <c r="Y573" s="176">
        <v>0</v>
      </c>
      <c r="Z573" s="176">
        <v>0</v>
      </c>
      <c r="AA573" s="176">
        <v>0</v>
      </c>
      <c r="AB573" s="176">
        <v>0</v>
      </c>
      <c r="AC573" s="176">
        <v>0</v>
      </c>
      <c r="AD573" s="176">
        <v>0</v>
      </c>
      <c r="AE573" s="176">
        <v>0</v>
      </c>
      <c r="AF573" s="176">
        <v>0</v>
      </c>
      <c r="AG573" s="176">
        <v>0</v>
      </c>
      <c r="AH573" s="176">
        <v>0</v>
      </c>
      <c r="AI573" s="176">
        <v>0</v>
      </c>
      <c r="AJ573" s="176">
        <v>0</v>
      </c>
      <c r="AK573" s="176">
        <v>0</v>
      </c>
      <c r="AL573" s="176">
        <v>0</v>
      </c>
      <c r="AM573" s="176">
        <v>0</v>
      </c>
      <c r="AN573" s="176">
        <v>0</v>
      </c>
      <c r="AO573" s="176">
        <v>0</v>
      </c>
      <c r="AP573" s="176">
        <v>0</v>
      </c>
      <c r="AQ573" s="176">
        <v>0</v>
      </c>
      <c r="AR573" s="176">
        <v>0</v>
      </c>
    </row>
    <row r="574" spans="1:44" x14ac:dyDescent="0.15">
      <c r="A574" s="171">
        <v>43287</v>
      </c>
      <c r="B574" s="172" t="s">
        <v>242</v>
      </c>
      <c r="C574" s="172" t="s">
        <v>88</v>
      </c>
      <c r="D574" s="172" t="s">
        <v>750</v>
      </c>
      <c r="E574" s="173" t="s">
        <v>732</v>
      </c>
      <c r="F574" s="176">
        <v>16</v>
      </c>
      <c r="G574" s="174">
        <v>1</v>
      </c>
      <c r="H574" s="174">
        <v>0.31</v>
      </c>
      <c r="I574" s="175">
        <v>265.89999999999998</v>
      </c>
      <c r="J574" s="175">
        <v>16.62</v>
      </c>
      <c r="K574" s="176">
        <v>0</v>
      </c>
      <c r="L574" s="176">
        <v>0</v>
      </c>
      <c r="M574" s="176">
        <v>0</v>
      </c>
      <c r="N574" s="176">
        <v>3</v>
      </c>
      <c r="O574" s="176">
        <v>0</v>
      </c>
      <c r="P574" s="176">
        <v>1</v>
      </c>
      <c r="Q574" s="176">
        <v>0</v>
      </c>
      <c r="R574" s="176">
        <v>0</v>
      </c>
      <c r="S574" s="176">
        <v>0</v>
      </c>
      <c r="T574" s="176">
        <v>2</v>
      </c>
      <c r="U574" s="176">
        <v>0</v>
      </c>
      <c r="V574" s="176">
        <v>0</v>
      </c>
      <c r="W574" s="176">
        <v>1</v>
      </c>
      <c r="X574" s="176">
        <v>0</v>
      </c>
      <c r="Y574" s="176">
        <v>4</v>
      </c>
      <c r="Z574" s="176">
        <v>0</v>
      </c>
      <c r="AA574" s="176">
        <v>0</v>
      </c>
      <c r="AB574" s="176">
        <v>0</v>
      </c>
      <c r="AC574" s="176">
        <v>0</v>
      </c>
      <c r="AD574" s="176">
        <v>0</v>
      </c>
      <c r="AE574" s="176">
        <v>0</v>
      </c>
      <c r="AF574" s="176">
        <v>0</v>
      </c>
      <c r="AG574" s="176">
        <v>0</v>
      </c>
      <c r="AH574" s="176">
        <v>0</v>
      </c>
      <c r="AI574" s="176">
        <v>1</v>
      </c>
      <c r="AJ574" s="176">
        <v>1</v>
      </c>
      <c r="AK574" s="176">
        <v>1</v>
      </c>
      <c r="AL574" s="176">
        <v>1</v>
      </c>
      <c r="AM574" s="176">
        <v>0</v>
      </c>
      <c r="AN574" s="176">
        <v>0</v>
      </c>
      <c r="AO574" s="176">
        <v>0</v>
      </c>
      <c r="AP574" s="176">
        <v>1</v>
      </c>
      <c r="AQ574" s="176">
        <v>0</v>
      </c>
      <c r="AR574" s="176">
        <v>0</v>
      </c>
    </row>
    <row r="575" spans="1:44" x14ac:dyDescent="0.15">
      <c r="A575" s="171">
        <v>43287</v>
      </c>
      <c r="B575" s="172" t="s">
        <v>189</v>
      </c>
      <c r="C575" s="172" t="s">
        <v>165</v>
      </c>
      <c r="D575" s="172" t="s">
        <v>741</v>
      </c>
      <c r="E575" s="173" t="s">
        <v>732</v>
      </c>
      <c r="F575" s="176">
        <v>20</v>
      </c>
      <c r="G575" s="174">
        <v>0.55000000000000004</v>
      </c>
      <c r="H575" s="174">
        <v>0.09</v>
      </c>
      <c r="I575" s="175">
        <v>238.79</v>
      </c>
      <c r="J575" s="175">
        <v>11.94</v>
      </c>
      <c r="K575" s="176">
        <v>0</v>
      </c>
      <c r="L575" s="176">
        <v>0</v>
      </c>
      <c r="M575" s="176">
        <v>1</v>
      </c>
      <c r="N575" s="176">
        <v>0</v>
      </c>
      <c r="O575" s="176">
        <v>0</v>
      </c>
      <c r="P575" s="176">
        <v>1</v>
      </c>
      <c r="Q575" s="176">
        <v>0</v>
      </c>
      <c r="R575" s="176">
        <v>0</v>
      </c>
      <c r="S575" s="176">
        <v>0</v>
      </c>
      <c r="T575" s="176">
        <v>7</v>
      </c>
      <c r="U575" s="176">
        <v>0</v>
      </c>
      <c r="V575" s="176">
        <v>0</v>
      </c>
      <c r="W575" s="176">
        <v>2</v>
      </c>
      <c r="X575" s="176">
        <v>0</v>
      </c>
      <c r="Y575" s="176">
        <v>6</v>
      </c>
      <c r="Z575" s="176">
        <v>0</v>
      </c>
      <c r="AA575" s="176">
        <v>1</v>
      </c>
      <c r="AB575" s="176">
        <v>0</v>
      </c>
      <c r="AC575" s="176">
        <v>0</v>
      </c>
      <c r="AD575" s="176">
        <v>0</v>
      </c>
      <c r="AE575" s="176">
        <v>0</v>
      </c>
      <c r="AF575" s="176">
        <v>0</v>
      </c>
      <c r="AG575" s="176">
        <v>0</v>
      </c>
      <c r="AH575" s="176">
        <v>0</v>
      </c>
      <c r="AI575" s="176">
        <v>1</v>
      </c>
      <c r="AJ575" s="176">
        <v>1</v>
      </c>
      <c r="AK575" s="176">
        <v>0</v>
      </c>
      <c r="AL575" s="176">
        <v>0</v>
      </c>
      <c r="AM575" s="176">
        <v>0</v>
      </c>
      <c r="AN575" s="176">
        <v>0</v>
      </c>
      <c r="AO575" s="176">
        <v>0</v>
      </c>
      <c r="AP575" s="176">
        <v>0</v>
      </c>
      <c r="AQ575" s="176">
        <v>0</v>
      </c>
      <c r="AR575" s="176">
        <v>0</v>
      </c>
    </row>
    <row r="576" spans="1:44" x14ac:dyDescent="0.15">
      <c r="A576" s="171">
        <v>43287</v>
      </c>
      <c r="B576" s="172" t="s">
        <v>195</v>
      </c>
      <c r="C576" s="172" t="s">
        <v>166</v>
      </c>
      <c r="D576" s="172" t="s">
        <v>740</v>
      </c>
      <c r="E576" s="173" t="s">
        <v>732</v>
      </c>
      <c r="F576" s="176">
        <v>19</v>
      </c>
      <c r="G576" s="174">
        <v>0.79</v>
      </c>
      <c r="H576" s="174">
        <v>7.0000000000000007E-2</v>
      </c>
      <c r="I576" s="175">
        <v>237.58</v>
      </c>
      <c r="J576" s="175">
        <v>12.5</v>
      </c>
      <c r="K576" s="176">
        <v>0</v>
      </c>
      <c r="L576" s="176">
        <v>0</v>
      </c>
      <c r="M576" s="176">
        <v>3</v>
      </c>
      <c r="N576" s="176">
        <v>1</v>
      </c>
      <c r="O576" s="176">
        <v>0</v>
      </c>
      <c r="P576" s="176">
        <v>0</v>
      </c>
      <c r="Q576" s="176">
        <v>0</v>
      </c>
      <c r="R576" s="176">
        <v>0</v>
      </c>
      <c r="S576" s="176">
        <v>0</v>
      </c>
      <c r="T576" s="176">
        <v>3</v>
      </c>
      <c r="U576" s="176">
        <v>0</v>
      </c>
      <c r="V576" s="176">
        <v>0</v>
      </c>
      <c r="W576" s="176">
        <v>0</v>
      </c>
      <c r="X576" s="176">
        <v>0</v>
      </c>
      <c r="Y576" s="176">
        <v>4</v>
      </c>
      <c r="Z576" s="176">
        <v>0</v>
      </c>
      <c r="AA576" s="176">
        <v>1</v>
      </c>
      <c r="AB576" s="176">
        <v>0</v>
      </c>
      <c r="AC576" s="176">
        <v>0</v>
      </c>
      <c r="AD576" s="176">
        <v>0</v>
      </c>
      <c r="AE576" s="176">
        <v>0</v>
      </c>
      <c r="AF576" s="176">
        <v>0</v>
      </c>
      <c r="AG576" s="176">
        <v>0</v>
      </c>
      <c r="AH576" s="176">
        <v>0</v>
      </c>
      <c r="AI576" s="176">
        <v>3</v>
      </c>
      <c r="AJ576" s="176">
        <v>0</v>
      </c>
      <c r="AK576" s="176">
        <v>2</v>
      </c>
      <c r="AL576" s="176">
        <v>2</v>
      </c>
      <c r="AM576" s="176">
        <v>0</v>
      </c>
      <c r="AN576" s="176">
        <v>0</v>
      </c>
      <c r="AO576" s="176">
        <v>0</v>
      </c>
      <c r="AP576" s="176">
        <v>0</v>
      </c>
      <c r="AQ576" s="176">
        <v>0</v>
      </c>
      <c r="AR576" s="176">
        <v>0</v>
      </c>
    </row>
    <row r="577" spans="1:44" x14ac:dyDescent="0.15">
      <c r="A577" s="171">
        <v>43287</v>
      </c>
      <c r="B577" s="172" t="s">
        <v>193</v>
      </c>
      <c r="C577" s="172" t="s">
        <v>100</v>
      </c>
      <c r="D577" s="172" t="s">
        <v>749</v>
      </c>
      <c r="E577" s="173" t="s">
        <v>732</v>
      </c>
      <c r="F577" s="176">
        <v>28</v>
      </c>
      <c r="G577" s="174">
        <v>0.68</v>
      </c>
      <c r="H577" s="174">
        <v>0.11</v>
      </c>
      <c r="I577" s="175">
        <v>141.19999999999999</v>
      </c>
      <c r="J577" s="175">
        <v>5.04</v>
      </c>
      <c r="K577" s="176">
        <v>0</v>
      </c>
      <c r="L577" s="176">
        <v>0</v>
      </c>
      <c r="M577" s="176">
        <v>0</v>
      </c>
      <c r="N577" s="176">
        <v>0</v>
      </c>
      <c r="O577" s="176">
        <v>13</v>
      </c>
      <c r="P577" s="176">
        <v>0</v>
      </c>
      <c r="Q577" s="176">
        <v>0</v>
      </c>
      <c r="R577" s="176">
        <v>0</v>
      </c>
      <c r="S577" s="176">
        <v>0</v>
      </c>
      <c r="T577" s="176">
        <v>0</v>
      </c>
      <c r="U577" s="176">
        <v>0</v>
      </c>
      <c r="V577" s="176">
        <v>5</v>
      </c>
      <c r="W577" s="176">
        <v>0</v>
      </c>
      <c r="X577" s="176">
        <v>0</v>
      </c>
      <c r="Y577" s="176">
        <v>2</v>
      </c>
      <c r="Z577" s="176">
        <v>0</v>
      </c>
      <c r="AA577" s="176">
        <v>0</v>
      </c>
      <c r="AB577" s="176">
        <v>0</v>
      </c>
      <c r="AC577" s="176">
        <v>0</v>
      </c>
      <c r="AD577" s="176">
        <v>0</v>
      </c>
      <c r="AE577" s="176">
        <v>0</v>
      </c>
      <c r="AF577" s="176">
        <v>0</v>
      </c>
      <c r="AG577" s="176">
        <v>1</v>
      </c>
      <c r="AH577" s="176">
        <v>0</v>
      </c>
      <c r="AI577" s="176">
        <v>7</v>
      </c>
      <c r="AJ577" s="176">
        <v>0</v>
      </c>
      <c r="AK577" s="176">
        <v>0</v>
      </c>
      <c r="AL577" s="176">
        <v>0</v>
      </c>
      <c r="AM577" s="176">
        <v>0</v>
      </c>
      <c r="AN577" s="176">
        <v>0</v>
      </c>
      <c r="AO577" s="176">
        <v>0</v>
      </c>
      <c r="AP577" s="176">
        <v>0</v>
      </c>
      <c r="AQ577" s="176">
        <v>0</v>
      </c>
      <c r="AR577" s="176">
        <v>0</v>
      </c>
    </row>
    <row r="578" spans="1:44" x14ac:dyDescent="0.15">
      <c r="A578" s="171">
        <v>43287</v>
      </c>
      <c r="B578" s="172" t="s">
        <v>214</v>
      </c>
      <c r="C578" s="172" t="s">
        <v>158</v>
      </c>
      <c r="D578" s="172" t="s">
        <v>750</v>
      </c>
      <c r="E578" s="173" t="s">
        <v>732</v>
      </c>
      <c r="F578" s="176">
        <v>15</v>
      </c>
      <c r="G578" s="174">
        <v>0.8</v>
      </c>
      <c r="H578" s="174">
        <v>0</v>
      </c>
      <c r="I578" s="175">
        <v>223.87</v>
      </c>
      <c r="J578" s="175">
        <v>14.92</v>
      </c>
      <c r="K578" s="176">
        <v>0</v>
      </c>
      <c r="L578" s="176">
        <v>0</v>
      </c>
      <c r="M578" s="176">
        <v>1</v>
      </c>
      <c r="N578" s="176">
        <v>0</v>
      </c>
      <c r="O578" s="176">
        <v>0</v>
      </c>
      <c r="P578" s="176">
        <v>1</v>
      </c>
      <c r="Q578" s="176">
        <v>0</v>
      </c>
      <c r="R578" s="176">
        <v>1</v>
      </c>
      <c r="S578" s="176">
        <v>1</v>
      </c>
      <c r="T578" s="176">
        <v>2</v>
      </c>
      <c r="U578" s="176">
        <v>0</v>
      </c>
      <c r="V578" s="176">
        <v>0</v>
      </c>
      <c r="W578" s="176">
        <v>0</v>
      </c>
      <c r="X578" s="176">
        <v>0</v>
      </c>
      <c r="Y578" s="176">
        <v>2</v>
      </c>
      <c r="Z578" s="176">
        <v>0</v>
      </c>
      <c r="AA578" s="176">
        <v>2</v>
      </c>
      <c r="AB578" s="176">
        <v>0</v>
      </c>
      <c r="AC578" s="176">
        <v>0</v>
      </c>
      <c r="AD578" s="176">
        <v>0</v>
      </c>
      <c r="AE578" s="176">
        <v>0</v>
      </c>
      <c r="AF578" s="176">
        <v>0</v>
      </c>
      <c r="AG578" s="176">
        <v>0</v>
      </c>
      <c r="AH578" s="176">
        <v>0</v>
      </c>
      <c r="AI578" s="176">
        <v>0</v>
      </c>
      <c r="AJ578" s="176">
        <v>0</v>
      </c>
      <c r="AK578" s="176">
        <v>0</v>
      </c>
      <c r="AL578" s="176">
        <v>2</v>
      </c>
      <c r="AM578" s="176">
        <v>1</v>
      </c>
      <c r="AN578" s="176">
        <v>0</v>
      </c>
      <c r="AO578" s="176">
        <v>0</v>
      </c>
      <c r="AP578" s="176">
        <v>2</v>
      </c>
      <c r="AQ578" s="176">
        <v>0</v>
      </c>
      <c r="AR578" s="176">
        <v>0</v>
      </c>
    </row>
    <row r="579" spans="1:44" x14ac:dyDescent="0.15">
      <c r="A579" s="171">
        <v>43287</v>
      </c>
      <c r="B579" s="172" t="s">
        <v>929</v>
      </c>
      <c r="C579" s="172" t="s">
        <v>930</v>
      </c>
      <c r="D579" s="172" t="s">
        <v>731</v>
      </c>
      <c r="E579" s="173" t="s">
        <v>751</v>
      </c>
      <c r="F579" s="176">
        <v>9</v>
      </c>
      <c r="G579" s="174">
        <v>1</v>
      </c>
      <c r="H579" s="174">
        <v>0</v>
      </c>
      <c r="I579" s="175">
        <v>111.06</v>
      </c>
      <c r="J579" s="175">
        <v>12.34</v>
      </c>
      <c r="K579" s="176">
        <v>0</v>
      </c>
      <c r="L579" s="176">
        <v>0</v>
      </c>
      <c r="M579" s="176">
        <v>1</v>
      </c>
      <c r="N579" s="176">
        <v>0</v>
      </c>
      <c r="O579" s="176">
        <v>0</v>
      </c>
      <c r="P579" s="176">
        <v>0</v>
      </c>
      <c r="Q579" s="176">
        <v>0</v>
      </c>
      <c r="R579" s="176">
        <v>0</v>
      </c>
      <c r="S579" s="176">
        <v>0</v>
      </c>
      <c r="T579" s="176">
        <v>2</v>
      </c>
      <c r="U579" s="176">
        <v>0</v>
      </c>
      <c r="V579" s="176">
        <v>0</v>
      </c>
      <c r="W579" s="176">
        <v>0</v>
      </c>
      <c r="X579" s="176">
        <v>0</v>
      </c>
      <c r="Y579" s="176">
        <v>4</v>
      </c>
      <c r="Z579" s="176">
        <v>0</v>
      </c>
      <c r="AA579" s="176">
        <v>0</v>
      </c>
      <c r="AB579" s="176">
        <v>0</v>
      </c>
      <c r="AC579" s="176">
        <v>0</v>
      </c>
      <c r="AD579" s="176">
        <v>0</v>
      </c>
      <c r="AE579" s="176">
        <v>0</v>
      </c>
      <c r="AF579" s="176">
        <v>0</v>
      </c>
      <c r="AG579" s="176">
        <v>0</v>
      </c>
      <c r="AH579" s="176">
        <v>0</v>
      </c>
      <c r="AI579" s="176">
        <v>2</v>
      </c>
      <c r="AJ579" s="176">
        <v>0</v>
      </c>
      <c r="AK579" s="176">
        <v>0</v>
      </c>
      <c r="AL579" s="176">
        <v>0</v>
      </c>
      <c r="AM579" s="176">
        <v>0</v>
      </c>
      <c r="AN579" s="176">
        <v>0</v>
      </c>
      <c r="AO579" s="176">
        <v>0</v>
      </c>
      <c r="AP579" s="176">
        <v>0</v>
      </c>
      <c r="AQ579" s="176">
        <v>0</v>
      </c>
      <c r="AR579" s="176">
        <v>0</v>
      </c>
    </row>
    <row r="580" spans="1:44" x14ac:dyDescent="0.15">
      <c r="A580" s="171">
        <v>43287</v>
      </c>
      <c r="B580" s="172" t="s">
        <v>249</v>
      </c>
      <c r="C580" s="172" t="s">
        <v>104</v>
      </c>
      <c r="D580" s="172" t="s">
        <v>756</v>
      </c>
      <c r="E580" s="173" t="s">
        <v>732</v>
      </c>
      <c r="F580" s="176">
        <v>13</v>
      </c>
      <c r="G580" s="174">
        <v>0.92</v>
      </c>
      <c r="H580" s="174">
        <v>0.08</v>
      </c>
      <c r="I580" s="175">
        <v>51.26</v>
      </c>
      <c r="J580" s="175">
        <v>3.94</v>
      </c>
      <c r="K580" s="176">
        <v>0</v>
      </c>
      <c r="L580" s="176">
        <v>0</v>
      </c>
      <c r="M580" s="176">
        <v>0</v>
      </c>
      <c r="N580" s="176">
        <v>3</v>
      </c>
      <c r="O580" s="176">
        <v>0</v>
      </c>
      <c r="P580" s="176">
        <v>0</v>
      </c>
      <c r="Q580" s="176">
        <v>0</v>
      </c>
      <c r="R580" s="176">
        <v>1</v>
      </c>
      <c r="S580" s="176">
        <v>0</v>
      </c>
      <c r="T580" s="176">
        <v>3</v>
      </c>
      <c r="U580" s="176">
        <v>0</v>
      </c>
      <c r="V580" s="176">
        <v>0</v>
      </c>
      <c r="W580" s="176">
        <v>0</v>
      </c>
      <c r="X580" s="176">
        <v>0</v>
      </c>
      <c r="Y580" s="176">
        <v>2</v>
      </c>
      <c r="Z580" s="176">
        <v>0</v>
      </c>
      <c r="AA580" s="176">
        <v>0</v>
      </c>
      <c r="AB580" s="176">
        <v>0</v>
      </c>
      <c r="AC580" s="176">
        <v>0</v>
      </c>
      <c r="AD580" s="176">
        <v>0</v>
      </c>
      <c r="AE580" s="176">
        <v>0</v>
      </c>
      <c r="AF580" s="176">
        <v>0</v>
      </c>
      <c r="AG580" s="176">
        <v>0</v>
      </c>
      <c r="AH580" s="176">
        <v>0</v>
      </c>
      <c r="AI580" s="176">
        <v>3</v>
      </c>
      <c r="AJ580" s="176">
        <v>0</v>
      </c>
      <c r="AK580" s="176">
        <v>0</v>
      </c>
      <c r="AL580" s="176">
        <v>0</v>
      </c>
      <c r="AM580" s="176">
        <v>0</v>
      </c>
      <c r="AN580" s="176">
        <v>0</v>
      </c>
      <c r="AO580" s="176">
        <v>0</v>
      </c>
      <c r="AP580" s="176">
        <v>1</v>
      </c>
      <c r="AQ580" s="176">
        <v>0</v>
      </c>
      <c r="AR580" s="176">
        <v>0</v>
      </c>
    </row>
    <row r="581" spans="1:44" x14ac:dyDescent="0.15">
      <c r="A581" s="171">
        <v>43287</v>
      </c>
      <c r="B581" s="172" t="s">
        <v>237</v>
      </c>
      <c r="C581" s="172" t="s">
        <v>159</v>
      </c>
      <c r="D581" s="172" t="s">
        <v>731</v>
      </c>
      <c r="E581" s="173" t="s">
        <v>732</v>
      </c>
      <c r="F581" s="176">
        <v>9</v>
      </c>
      <c r="G581" s="174">
        <v>0.44</v>
      </c>
      <c r="H581" s="174">
        <v>0.25</v>
      </c>
      <c r="I581" s="175">
        <v>131.02000000000001</v>
      </c>
      <c r="J581" s="175">
        <v>14.56</v>
      </c>
      <c r="K581" s="176">
        <v>0</v>
      </c>
      <c r="L581" s="176">
        <v>0</v>
      </c>
      <c r="M581" s="176">
        <v>0</v>
      </c>
      <c r="N581" s="176">
        <v>2</v>
      </c>
      <c r="O581" s="176">
        <v>0</v>
      </c>
      <c r="P581" s="176">
        <v>0</v>
      </c>
      <c r="Q581" s="176">
        <v>0</v>
      </c>
      <c r="R581" s="176">
        <v>1</v>
      </c>
      <c r="S581" s="176">
        <v>0</v>
      </c>
      <c r="T581" s="176">
        <v>2</v>
      </c>
      <c r="U581" s="176">
        <v>0</v>
      </c>
      <c r="V581" s="176">
        <v>0</v>
      </c>
      <c r="W581" s="176">
        <v>0</v>
      </c>
      <c r="X581" s="176">
        <v>0</v>
      </c>
      <c r="Y581" s="176">
        <v>0</v>
      </c>
      <c r="Z581" s="176">
        <v>0</v>
      </c>
      <c r="AA581" s="176">
        <v>1</v>
      </c>
      <c r="AB581" s="176">
        <v>0</v>
      </c>
      <c r="AC581" s="176">
        <v>0</v>
      </c>
      <c r="AD581" s="176">
        <v>0</v>
      </c>
      <c r="AE581" s="176">
        <v>0</v>
      </c>
      <c r="AF581" s="176">
        <v>0</v>
      </c>
      <c r="AG581" s="176">
        <v>0</v>
      </c>
      <c r="AH581" s="176">
        <v>0</v>
      </c>
      <c r="AI581" s="176">
        <v>1</v>
      </c>
      <c r="AJ581" s="176">
        <v>0</v>
      </c>
      <c r="AK581" s="176">
        <v>1</v>
      </c>
      <c r="AL581" s="176">
        <v>0</v>
      </c>
      <c r="AM581" s="176">
        <v>0</v>
      </c>
      <c r="AN581" s="176">
        <v>0</v>
      </c>
      <c r="AO581" s="176">
        <v>0</v>
      </c>
      <c r="AP581" s="176">
        <v>1</v>
      </c>
      <c r="AQ581" s="176">
        <v>0</v>
      </c>
      <c r="AR581" s="176">
        <v>0</v>
      </c>
    </row>
    <row r="582" spans="1:44" x14ac:dyDescent="0.15">
      <c r="A582" s="171">
        <v>43287</v>
      </c>
      <c r="B582" s="172" t="s">
        <v>218</v>
      </c>
      <c r="C582" s="172" t="s">
        <v>122</v>
      </c>
      <c r="D582" s="172" t="s">
        <v>741</v>
      </c>
      <c r="E582" s="173" t="s">
        <v>732</v>
      </c>
      <c r="F582" s="176">
        <v>18</v>
      </c>
      <c r="G582" s="174">
        <v>0.83</v>
      </c>
      <c r="H582" s="174">
        <v>0</v>
      </c>
      <c r="I582" s="175">
        <v>238.17</v>
      </c>
      <c r="J582" s="175">
        <v>13.23</v>
      </c>
      <c r="K582" s="176">
        <v>0</v>
      </c>
      <c r="L582" s="176">
        <v>0</v>
      </c>
      <c r="M582" s="176">
        <v>1</v>
      </c>
      <c r="N582" s="176">
        <v>2</v>
      </c>
      <c r="O582" s="176">
        <v>0</v>
      </c>
      <c r="P582" s="176">
        <v>1</v>
      </c>
      <c r="Q582" s="176">
        <v>0</v>
      </c>
      <c r="R582" s="176">
        <v>1</v>
      </c>
      <c r="S582" s="176">
        <v>1</v>
      </c>
      <c r="T582" s="176">
        <v>4</v>
      </c>
      <c r="U582" s="176">
        <v>0</v>
      </c>
      <c r="V582" s="176">
        <v>0</v>
      </c>
      <c r="W582" s="176">
        <v>0</v>
      </c>
      <c r="X582" s="176">
        <v>0</v>
      </c>
      <c r="Y582" s="176">
        <v>0</v>
      </c>
      <c r="Z582" s="176">
        <v>0</v>
      </c>
      <c r="AA582" s="176">
        <v>1</v>
      </c>
      <c r="AB582" s="176">
        <v>0</v>
      </c>
      <c r="AC582" s="176">
        <v>0</v>
      </c>
      <c r="AD582" s="176">
        <v>0</v>
      </c>
      <c r="AE582" s="176">
        <v>0</v>
      </c>
      <c r="AF582" s="176">
        <v>0</v>
      </c>
      <c r="AG582" s="176">
        <v>0</v>
      </c>
      <c r="AH582" s="176">
        <v>0</v>
      </c>
      <c r="AI582" s="176">
        <v>4</v>
      </c>
      <c r="AJ582" s="176">
        <v>0</v>
      </c>
      <c r="AK582" s="176">
        <v>1</v>
      </c>
      <c r="AL582" s="176">
        <v>2</v>
      </c>
      <c r="AM582" s="176">
        <v>0</v>
      </c>
      <c r="AN582" s="176">
        <v>0</v>
      </c>
      <c r="AO582" s="176">
        <v>0</v>
      </c>
      <c r="AP582" s="176">
        <v>0</v>
      </c>
      <c r="AQ582" s="176">
        <v>0</v>
      </c>
      <c r="AR582" s="176">
        <v>0</v>
      </c>
    </row>
    <row r="583" spans="1:44" x14ac:dyDescent="0.15">
      <c r="A583" s="171">
        <v>43287</v>
      </c>
      <c r="B583" s="172" t="s">
        <v>187</v>
      </c>
      <c r="C583" s="172" t="s">
        <v>95</v>
      </c>
      <c r="D583" s="172" t="s">
        <v>734</v>
      </c>
      <c r="E583" s="173" t="s">
        <v>732</v>
      </c>
      <c r="F583" s="176">
        <v>19</v>
      </c>
      <c r="G583" s="174">
        <v>1</v>
      </c>
      <c r="H583" s="174">
        <v>0.11</v>
      </c>
      <c r="I583" s="175">
        <v>225.03</v>
      </c>
      <c r="J583" s="175">
        <v>11.84</v>
      </c>
      <c r="K583" s="176">
        <v>0</v>
      </c>
      <c r="L583" s="176">
        <v>0</v>
      </c>
      <c r="M583" s="176">
        <v>1</v>
      </c>
      <c r="N583" s="176">
        <v>1</v>
      </c>
      <c r="O583" s="176">
        <v>0</v>
      </c>
      <c r="P583" s="176">
        <v>1</v>
      </c>
      <c r="Q583" s="176">
        <v>0</v>
      </c>
      <c r="R583" s="176">
        <v>0</v>
      </c>
      <c r="S583" s="176">
        <v>0</v>
      </c>
      <c r="T583" s="176">
        <v>2</v>
      </c>
      <c r="U583" s="176">
        <v>0</v>
      </c>
      <c r="V583" s="176">
        <v>0</v>
      </c>
      <c r="W583" s="176">
        <v>1</v>
      </c>
      <c r="X583" s="176">
        <v>0</v>
      </c>
      <c r="Y583" s="176">
        <v>2</v>
      </c>
      <c r="Z583" s="176">
        <v>0</v>
      </c>
      <c r="AA583" s="176">
        <v>3</v>
      </c>
      <c r="AB583" s="176">
        <v>0</v>
      </c>
      <c r="AC583" s="176">
        <v>0</v>
      </c>
      <c r="AD583" s="176">
        <v>0</v>
      </c>
      <c r="AE583" s="176">
        <v>0</v>
      </c>
      <c r="AF583" s="176">
        <v>0</v>
      </c>
      <c r="AG583" s="176">
        <v>0</v>
      </c>
      <c r="AH583" s="176">
        <v>0</v>
      </c>
      <c r="AI583" s="176">
        <v>4</v>
      </c>
      <c r="AJ583" s="176">
        <v>0</v>
      </c>
      <c r="AK583" s="176">
        <v>3</v>
      </c>
      <c r="AL583" s="176">
        <v>0</v>
      </c>
      <c r="AM583" s="176">
        <v>0</v>
      </c>
      <c r="AN583" s="176">
        <v>0</v>
      </c>
      <c r="AO583" s="176">
        <v>0</v>
      </c>
      <c r="AP583" s="176">
        <v>1</v>
      </c>
      <c r="AQ583" s="176">
        <v>0</v>
      </c>
      <c r="AR583" s="176">
        <v>0</v>
      </c>
    </row>
    <row r="584" spans="1:44" x14ac:dyDescent="0.15">
      <c r="A584" s="171">
        <v>43287</v>
      </c>
      <c r="B584" s="172" t="s">
        <v>264</v>
      </c>
      <c r="C584" s="172" t="s">
        <v>312</v>
      </c>
      <c r="D584" s="172" t="s">
        <v>745</v>
      </c>
      <c r="E584" s="173" t="s">
        <v>46</v>
      </c>
      <c r="F584" s="176">
        <v>0</v>
      </c>
      <c r="G584" s="174">
        <v>0</v>
      </c>
      <c r="H584" s="174">
        <v>0</v>
      </c>
      <c r="I584" s="175">
        <v>0</v>
      </c>
      <c r="J584" s="175">
        <v>0</v>
      </c>
      <c r="K584" s="176">
        <v>0</v>
      </c>
      <c r="L584" s="176">
        <v>0</v>
      </c>
      <c r="M584" s="176">
        <v>0</v>
      </c>
      <c r="N584" s="176">
        <v>0</v>
      </c>
      <c r="O584" s="176">
        <v>0</v>
      </c>
      <c r="P584" s="176">
        <v>0</v>
      </c>
      <c r="Q584" s="176">
        <v>0</v>
      </c>
      <c r="R584" s="176">
        <v>0</v>
      </c>
      <c r="S584" s="176">
        <v>0</v>
      </c>
      <c r="T584" s="176">
        <v>0</v>
      </c>
      <c r="U584" s="176">
        <v>0</v>
      </c>
      <c r="V584" s="176">
        <v>0</v>
      </c>
      <c r="W584" s="176">
        <v>0</v>
      </c>
      <c r="X584" s="176">
        <v>0</v>
      </c>
      <c r="Y584" s="176">
        <v>0</v>
      </c>
      <c r="Z584" s="176">
        <v>0</v>
      </c>
      <c r="AA584" s="176">
        <v>0</v>
      </c>
      <c r="AB584" s="176">
        <v>0</v>
      </c>
      <c r="AC584" s="176">
        <v>0</v>
      </c>
      <c r="AD584" s="176">
        <v>0</v>
      </c>
      <c r="AE584" s="176">
        <v>0</v>
      </c>
      <c r="AF584" s="176">
        <v>0</v>
      </c>
      <c r="AG584" s="176">
        <v>0</v>
      </c>
      <c r="AH584" s="176">
        <v>0</v>
      </c>
      <c r="AI584" s="176">
        <v>0</v>
      </c>
      <c r="AJ584" s="176">
        <v>0</v>
      </c>
      <c r="AK584" s="176">
        <v>0</v>
      </c>
      <c r="AL584" s="176">
        <v>0</v>
      </c>
      <c r="AM584" s="176">
        <v>0</v>
      </c>
      <c r="AN584" s="176">
        <v>0</v>
      </c>
      <c r="AO584" s="176">
        <v>0</v>
      </c>
      <c r="AP584" s="176">
        <v>0</v>
      </c>
      <c r="AQ584" s="176">
        <v>0</v>
      </c>
      <c r="AR584" s="176">
        <v>0</v>
      </c>
    </row>
    <row r="585" spans="1:44" x14ac:dyDescent="0.15">
      <c r="A585" s="171">
        <v>43287</v>
      </c>
      <c r="B585" s="172" t="s">
        <v>320</v>
      </c>
      <c r="C585" s="172" t="s">
        <v>321</v>
      </c>
      <c r="D585" s="172" t="s">
        <v>745</v>
      </c>
      <c r="E585" s="173" t="s">
        <v>46</v>
      </c>
      <c r="F585" s="176">
        <v>0</v>
      </c>
      <c r="G585" s="174">
        <v>0</v>
      </c>
      <c r="H585" s="174">
        <v>0</v>
      </c>
      <c r="I585" s="175">
        <v>0</v>
      </c>
      <c r="J585" s="175">
        <v>0</v>
      </c>
      <c r="K585" s="176">
        <v>0</v>
      </c>
      <c r="L585" s="176">
        <v>0</v>
      </c>
      <c r="M585" s="176">
        <v>0</v>
      </c>
      <c r="N585" s="176">
        <v>0</v>
      </c>
      <c r="O585" s="176">
        <v>0</v>
      </c>
      <c r="P585" s="176">
        <v>0</v>
      </c>
      <c r="Q585" s="176">
        <v>0</v>
      </c>
      <c r="R585" s="176">
        <v>0</v>
      </c>
      <c r="S585" s="176">
        <v>0</v>
      </c>
      <c r="T585" s="176">
        <v>0</v>
      </c>
      <c r="U585" s="176">
        <v>0</v>
      </c>
      <c r="V585" s="176">
        <v>0</v>
      </c>
      <c r="W585" s="176">
        <v>0</v>
      </c>
      <c r="X585" s="176">
        <v>0</v>
      </c>
      <c r="Y585" s="176">
        <v>0</v>
      </c>
      <c r="Z585" s="176">
        <v>0</v>
      </c>
      <c r="AA585" s="176">
        <v>0</v>
      </c>
      <c r="AB585" s="176">
        <v>0</v>
      </c>
      <c r="AC585" s="176">
        <v>0</v>
      </c>
      <c r="AD585" s="176">
        <v>0</v>
      </c>
      <c r="AE585" s="176">
        <v>0</v>
      </c>
      <c r="AF585" s="176">
        <v>0</v>
      </c>
      <c r="AG585" s="176">
        <v>0</v>
      </c>
      <c r="AH585" s="176">
        <v>0</v>
      </c>
      <c r="AI585" s="176">
        <v>0</v>
      </c>
      <c r="AJ585" s="176">
        <v>0</v>
      </c>
      <c r="AK585" s="176">
        <v>0</v>
      </c>
      <c r="AL585" s="176">
        <v>0</v>
      </c>
      <c r="AM585" s="176">
        <v>0</v>
      </c>
      <c r="AN585" s="176">
        <v>0</v>
      </c>
      <c r="AO585" s="176">
        <v>0</v>
      </c>
      <c r="AP585" s="176">
        <v>0</v>
      </c>
      <c r="AQ585" s="176">
        <v>0</v>
      </c>
      <c r="AR585" s="176">
        <v>0</v>
      </c>
    </row>
    <row r="586" spans="1:44" x14ac:dyDescent="0.15">
      <c r="A586" s="171">
        <v>43287</v>
      </c>
      <c r="B586" s="172" t="s">
        <v>314</v>
      </c>
      <c r="C586" s="172" t="s">
        <v>315</v>
      </c>
      <c r="D586" s="172" t="s">
        <v>745</v>
      </c>
      <c r="E586" s="173" t="s">
        <v>46</v>
      </c>
      <c r="F586" s="176">
        <v>0</v>
      </c>
      <c r="G586" s="174">
        <v>0</v>
      </c>
      <c r="H586" s="174">
        <v>0</v>
      </c>
      <c r="I586" s="175">
        <v>0</v>
      </c>
      <c r="J586" s="175">
        <v>0</v>
      </c>
      <c r="K586" s="176">
        <v>0</v>
      </c>
      <c r="L586" s="176">
        <v>0</v>
      </c>
      <c r="M586" s="176">
        <v>0</v>
      </c>
      <c r="N586" s="176">
        <v>0</v>
      </c>
      <c r="O586" s="176">
        <v>0</v>
      </c>
      <c r="P586" s="176">
        <v>0</v>
      </c>
      <c r="Q586" s="176">
        <v>0</v>
      </c>
      <c r="R586" s="176">
        <v>0</v>
      </c>
      <c r="S586" s="176">
        <v>0</v>
      </c>
      <c r="T586" s="176">
        <v>0</v>
      </c>
      <c r="U586" s="176">
        <v>0</v>
      </c>
      <c r="V586" s="176">
        <v>0</v>
      </c>
      <c r="W586" s="176">
        <v>0</v>
      </c>
      <c r="X586" s="176">
        <v>0</v>
      </c>
      <c r="Y586" s="176">
        <v>0</v>
      </c>
      <c r="Z586" s="176">
        <v>0</v>
      </c>
      <c r="AA586" s="176">
        <v>0</v>
      </c>
      <c r="AB586" s="176">
        <v>0</v>
      </c>
      <c r="AC586" s="176">
        <v>0</v>
      </c>
      <c r="AD586" s="176">
        <v>0</v>
      </c>
      <c r="AE586" s="176">
        <v>0</v>
      </c>
      <c r="AF586" s="176">
        <v>0</v>
      </c>
      <c r="AG586" s="176">
        <v>0</v>
      </c>
      <c r="AH586" s="176">
        <v>0</v>
      </c>
      <c r="AI586" s="176">
        <v>0</v>
      </c>
      <c r="AJ586" s="176">
        <v>0</v>
      </c>
      <c r="AK586" s="176">
        <v>0</v>
      </c>
      <c r="AL586" s="176">
        <v>0</v>
      </c>
      <c r="AM586" s="176">
        <v>0</v>
      </c>
      <c r="AN586" s="176">
        <v>0</v>
      </c>
      <c r="AO586" s="176">
        <v>0</v>
      </c>
      <c r="AP586" s="176">
        <v>0</v>
      </c>
      <c r="AQ586" s="176">
        <v>0</v>
      </c>
      <c r="AR586" s="176">
        <v>0</v>
      </c>
    </row>
    <row r="587" spans="1:44" x14ac:dyDescent="0.15">
      <c r="A587" s="171">
        <v>43287</v>
      </c>
      <c r="B587" s="172" t="s">
        <v>183</v>
      </c>
      <c r="C587" s="172" t="s">
        <v>319</v>
      </c>
      <c r="D587" s="172" t="s">
        <v>745</v>
      </c>
      <c r="E587" s="173" t="s">
        <v>46</v>
      </c>
      <c r="F587" s="176">
        <v>0</v>
      </c>
      <c r="G587" s="174">
        <v>0</v>
      </c>
      <c r="H587" s="174">
        <v>0</v>
      </c>
      <c r="I587" s="175">
        <v>0</v>
      </c>
      <c r="J587" s="175">
        <v>0</v>
      </c>
      <c r="K587" s="176">
        <v>0</v>
      </c>
      <c r="L587" s="176">
        <v>0</v>
      </c>
      <c r="M587" s="176">
        <v>0</v>
      </c>
      <c r="N587" s="176">
        <v>0</v>
      </c>
      <c r="O587" s="176">
        <v>0</v>
      </c>
      <c r="P587" s="176">
        <v>0</v>
      </c>
      <c r="Q587" s="176">
        <v>0</v>
      </c>
      <c r="R587" s="176">
        <v>0</v>
      </c>
      <c r="S587" s="176">
        <v>0</v>
      </c>
      <c r="T587" s="176">
        <v>0</v>
      </c>
      <c r="U587" s="176">
        <v>0</v>
      </c>
      <c r="V587" s="176">
        <v>0</v>
      </c>
      <c r="W587" s="176">
        <v>0</v>
      </c>
      <c r="X587" s="176">
        <v>0</v>
      </c>
      <c r="Y587" s="176">
        <v>0</v>
      </c>
      <c r="Z587" s="176">
        <v>0</v>
      </c>
      <c r="AA587" s="176">
        <v>0</v>
      </c>
      <c r="AB587" s="176">
        <v>0</v>
      </c>
      <c r="AC587" s="176">
        <v>0</v>
      </c>
      <c r="AD587" s="176">
        <v>0</v>
      </c>
      <c r="AE587" s="176">
        <v>0</v>
      </c>
      <c r="AF587" s="176">
        <v>0</v>
      </c>
      <c r="AG587" s="176">
        <v>0</v>
      </c>
      <c r="AH587" s="176">
        <v>0</v>
      </c>
      <c r="AI587" s="176">
        <v>0</v>
      </c>
      <c r="AJ587" s="176">
        <v>0</v>
      </c>
      <c r="AK587" s="176">
        <v>0</v>
      </c>
      <c r="AL587" s="176">
        <v>0</v>
      </c>
      <c r="AM587" s="176">
        <v>0</v>
      </c>
      <c r="AN587" s="176">
        <v>0</v>
      </c>
      <c r="AO587" s="176">
        <v>0</v>
      </c>
      <c r="AP587" s="176">
        <v>0</v>
      </c>
      <c r="AQ587" s="176">
        <v>0</v>
      </c>
      <c r="AR587" s="176">
        <v>0</v>
      </c>
    </row>
    <row r="588" spans="1:44" x14ac:dyDescent="0.15">
      <c r="A588" s="171">
        <v>43287</v>
      </c>
      <c r="B588" s="172" t="s">
        <v>220</v>
      </c>
      <c r="C588" s="172" t="s">
        <v>99</v>
      </c>
      <c r="D588" s="172" t="s">
        <v>766</v>
      </c>
      <c r="E588" s="173" t="s">
        <v>732</v>
      </c>
      <c r="F588" s="176">
        <v>18</v>
      </c>
      <c r="G588" s="174">
        <v>1</v>
      </c>
      <c r="H588" s="174">
        <v>0.06</v>
      </c>
      <c r="I588" s="175">
        <v>283.83999999999997</v>
      </c>
      <c r="J588" s="175">
        <v>15.77</v>
      </c>
      <c r="K588" s="176">
        <v>0</v>
      </c>
      <c r="L588" s="176">
        <v>0</v>
      </c>
      <c r="M588" s="176">
        <v>0</v>
      </c>
      <c r="N588" s="176">
        <v>3</v>
      </c>
      <c r="O588" s="176">
        <v>0</v>
      </c>
      <c r="P588" s="176">
        <v>2</v>
      </c>
      <c r="Q588" s="176">
        <v>0</v>
      </c>
      <c r="R588" s="176">
        <v>0</v>
      </c>
      <c r="S588" s="176">
        <v>0</v>
      </c>
      <c r="T588" s="176">
        <v>1</v>
      </c>
      <c r="U588" s="176">
        <v>0</v>
      </c>
      <c r="V588" s="176">
        <v>0</v>
      </c>
      <c r="W588" s="176">
        <v>0</v>
      </c>
      <c r="X588" s="176">
        <v>0</v>
      </c>
      <c r="Y588" s="176">
        <v>3</v>
      </c>
      <c r="Z588" s="176">
        <v>0</v>
      </c>
      <c r="AA588" s="176">
        <v>0</v>
      </c>
      <c r="AB588" s="176">
        <v>0</v>
      </c>
      <c r="AC588" s="176">
        <v>0</v>
      </c>
      <c r="AD588" s="176">
        <v>0</v>
      </c>
      <c r="AE588" s="176">
        <v>0</v>
      </c>
      <c r="AF588" s="176">
        <v>0</v>
      </c>
      <c r="AG588" s="176">
        <v>0</v>
      </c>
      <c r="AH588" s="176">
        <v>0</v>
      </c>
      <c r="AI588" s="176">
        <v>5</v>
      </c>
      <c r="AJ588" s="176">
        <v>0</v>
      </c>
      <c r="AK588" s="176">
        <v>1</v>
      </c>
      <c r="AL588" s="176">
        <v>1</v>
      </c>
      <c r="AM588" s="176">
        <v>0</v>
      </c>
      <c r="AN588" s="176">
        <v>0</v>
      </c>
      <c r="AO588" s="176">
        <v>0</v>
      </c>
      <c r="AP588" s="176">
        <v>2</v>
      </c>
      <c r="AQ588" s="176">
        <v>0</v>
      </c>
      <c r="AR588" s="176">
        <v>0</v>
      </c>
    </row>
    <row r="589" spans="1:44" x14ac:dyDescent="0.15">
      <c r="A589" s="171">
        <v>43287</v>
      </c>
      <c r="B589" s="172" t="s">
        <v>771</v>
      </c>
      <c r="C589" s="172" t="s">
        <v>772</v>
      </c>
      <c r="D589" s="172" t="s">
        <v>737</v>
      </c>
      <c r="E589" s="173" t="s">
        <v>46</v>
      </c>
      <c r="F589" s="176">
        <v>0</v>
      </c>
      <c r="G589" s="174">
        <v>0</v>
      </c>
      <c r="H589" s="174">
        <v>0</v>
      </c>
      <c r="I589" s="175">
        <v>0</v>
      </c>
      <c r="J589" s="175">
        <v>0</v>
      </c>
      <c r="K589" s="176">
        <v>0</v>
      </c>
      <c r="L589" s="176">
        <v>0</v>
      </c>
      <c r="M589" s="176">
        <v>0</v>
      </c>
      <c r="N589" s="176">
        <v>0</v>
      </c>
      <c r="O589" s="176">
        <v>0</v>
      </c>
      <c r="P589" s="176">
        <v>0</v>
      </c>
      <c r="Q589" s="176">
        <v>0</v>
      </c>
      <c r="R589" s="176">
        <v>0</v>
      </c>
      <c r="S589" s="176">
        <v>0</v>
      </c>
      <c r="T589" s="176">
        <v>0</v>
      </c>
      <c r="U589" s="176">
        <v>0</v>
      </c>
      <c r="V589" s="176">
        <v>0</v>
      </c>
      <c r="W589" s="176">
        <v>0</v>
      </c>
      <c r="X589" s="176">
        <v>0</v>
      </c>
      <c r="Y589" s="176">
        <v>0</v>
      </c>
      <c r="Z589" s="176">
        <v>0</v>
      </c>
      <c r="AA589" s="176">
        <v>0</v>
      </c>
      <c r="AB589" s="176">
        <v>0</v>
      </c>
      <c r="AC589" s="176">
        <v>0</v>
      </c>
      <c r="AD589" s="176">
        <v>0</v>
      </c>
      <c r="AE589" s="176">
        <v>0</v>
      </c>
      <c r="AF589" s="176">
        <v>0</v>
      </c>
      <c r="AG589" s="176">
        <v>0</v>
      </c>
      <c r="AH589" s="176">
        <v>0</v>
      </c>
      <c r="AI589" s="176">
        <v>0</v>
      </c>
      <c r="AJ589" s="176">
        <v>0</v>
      </c>
      <c r="AK589" s="176">
        <v>0</v>
      </c>
      <c r="AL589" s="176">
        <v>0</v>
      </c>
      <c r="AM589" s="176">
        <v>0</v>
      </c>
      <c r="AN589" s="176">
        <v>0</v>
      </c>
      <c r="AO589" s="176">
        <v>0</v>
      </c>
      <c r="AP589" s="176">
        <v>0</v>
      </c>
      <c r="AQ589" s="176">
        <v>0</v>
      </c>
      <c r="AR589" s="176">
        <v>0</v>
      </c>
    </row>
    <row r="590" spans="1:44" x14ac:dyDescent="0.15">
      <c r="A590" s="171">
        <v>43287</v>
      </c>
      <c r="B590" s="172" t="s">
        <v>196</v>
      </c>
      <c r="C590" s="172" t="s">
        <v>136</v>
      </c>
      <c r="D590" s="172" t="s">
        <v>741</v>
      </c>
      <c r="E590" s="173" t="s">
        <v>732</v>
      </c>
      <c r="F590" s="176">
        <v>19</v>
      </c>
      <c r="G590" s="174">
        <v>0.95</v>
      </c>
      <c r="H590" s="174">
        <v>0.06</v>
      </c>
      <c r="I590" s="175">
        <v>244.02</v>
      </c>
      <c r="J590" s="175">
        <v>12.84</v>
      </c>
      <c r="K590" s="176">
        <v>0</v>
      </c>
      <c r="L590" s="176">
        <v>0</v>
      </c>
      <c r="M590" s="176">
        <v>0</v>
      </c>
      <c r="N590" s="176">
        <v>2</v>
      </c>
      <c r="O590" s="176">
        <v>0</v>
      </c>
      <c r="P590" s="176">
        <v>2</v>
      </c>
      <c r="Q590" s="176">
        <v>0</v>
      </c>
      <c r="R590" s="176">
        <v>2</v>
      </c>
      <c r="S590" s="176">
        <v>0</v>
      </c>
      <c r="T590" s="176">
        <v>3</v>
      </c>
      <c r="U590" s="176">
        <v>0</v>
      </c>
      <c r="V590" s="176">
        <v>0</v>
      </c>
      <c r="W590" s="176">
        <v>1</v>
      </c>
      <c r="X590" s="176">
        <v>0</v>
      </c>
      <c r="Y590" s="176">
        <v>2</v>
      </c>
      <c r="Z590" s="176">
        <v>0</v>
      </c>
      <c r="AA590" s="176">
        <v>1</v>
      </c>
      <c r="AB590" s="176">
        <v>0</v>
      </c>
      <c r="AC590" s="176">
        <v>0</v>
      </c>
      <c r="AD590" s="176">
        <v>0</v>
      </c>
      <c r="AE590" s="176">
        <v>0</v>
      </c>
      <c r="AF590" s="176">
        <v>0</v>
      </c>
      <c r="AG590" s="176">
        <v>0</v>
      </c>
      <c r="AH590" s="176">
        <v>0</v>
      </c>
      <c r="AI590" s="176">
        <v>5</v>
      </c>
      <c r="AJ590" s="176">
        <v>0</v>
      </c>
      <c r="AK590" s="176">
        <v>0</v>
      </c>
      <c r="AL590" s="176">
        <v>1</v>
      </c>
      <c r="AM590" s="176">
        <v>0</v>
      </c>
      <c r="AN590" s="176">
        <v>0</v>
      </c>
      <c r="AO590" s="176">
        <v>0</v>
      </c>
      <c r="AP590" s="176">
        <v>0</v>
      </c>
      <c r="AQ590" s="176">
        <v>0</v>
      </c>
      <c r="AR590" s="176">
        <v>0</v>
      </c>
    </row>
    <row r="591" spans="1:44" x14ac:dyDescent="0.15">
      <c r="A591" s="171">
        <v>43287</v>
      </c>
      <c r="B591" s="172" t="s">
        <v>221</v>
      </c>
      <c r="C591" s="172" t="s">
        <v>90</v>
      </c>
      <c r="D591" s="172" t="s">
        <v>731</v>
      </c>
      <c r="E591" s="173" t="s">
        <v>732</v>
      </c>
      <c r="F591" s="176">
        <v>18</v>
      </c>
      <c r="G591" s="174">
        <v>0.94</v>
      </c>
      <c r="H591" s="174">
        <v>0.06</v>
      </c>
      <c r="I591" s="175">
        <v>276</v>
      </c>
      <c r="J591" s="175">
        <v>15.33</v>
      </c>
      <c r="K591" s="176">
        <v>0</v>
      </c>
      <c r="L591" s="176">
        <v>0</v>
      </c>
      <c r="M591" s="176">
        <v>0</v>
      </c>
      <c r="N591" s="176">
        <v>2</v>
      </c>
      <c r="O591" s="176">
        <v>0</v>
      </c>
      <c r="P591" s="176">
        <v>1</v>
      </c>
      <c r="Q591" s="176">
        <v>0</v>
      </c>
      <c r="R591" s="176">
        <v>1</v>
      </c>
      <c r="S591" s="176">
        <v>0</v>
      </c>
      <c r="T591" s="176">
        <v>2</v>
      </c>
      <c r="U591" s="176">
        <v>0</v>
      </c>
      <c r="V591" s="176">
        <v>0</v>
      </c>
      <c r="W591" s="176">
        <v>1</v>
      </c>
      <c r="X591" s="176">
        <v>0</v>
      </c>
      <c r="Y591" s="176">
        <v>7</v>
      </c>
      <c r="Z591" s="176">
        <v>0</v>
      </c>
      <c r="AA591" s="176">
        <v>0</v>
      </c>
      <c r="AB591" s="176">
        <v>0</v>
      </c>
      <c r="AC591" s="176">
        <v>0</v>
      </c>
      <c r="AD591" s="176">
        <v>0</v>
      </c>
      <c r="AE591" s="176">
        <v>0</v>
      </c>
      <c r="AF591" s="176">
        <v>0</v>
      </c>
      <c r="AG591" s="176">
        <v>0</v>
      </c>
      <c r="AH591" s="176">
        <v>0</v>
      </c>
      <c r="AI591" s="176">
        <v>2</v>
      </c>
      <c r="AJ591" s="176">
        <v>0</v>
      </c>
      <c r="AK591" s="176">
        <v>0</v>
      </c>
      <c r="AL591" s="176">
        <v>0</v>
      </c>
      <c r="AM591" s="176">
        <v>0</v>
      </c>
      <c r="AN591" s="176">
        <v>0</v>
      </c>
      <c r="AO591" s="176">
        <v>0</v>
      </c>
      <c r="AP591" s="176">
        <v>2</v>
      </c>
      <c r="AQ591" s="176">
        <v>0</v>
      </c>
      <c r="AR591" s="176">
        <v>0</v>
      </c>
    </row>
    <row r="592" spans="1:44" x14ac:dyDescent="0.15">
      <c r="A592" s="171">
        <v>43287</v>
      </c>
      <c r="B592" s="172" t="s">
        <v>735</v>
      </c>
      <c r="C592" s="172" t="s">
        <v>736</v>
      </c>
      <c r="D592" s="172" t="s">
        <v>737</v>
      </c>
      <c r="E592" s="173" t="s">
        <v>46</v>
      </c>
      <c r="F592" s="176">
        <v>0</v>
      </c>
      <c r="G592" s="174">
        <v>0</v>
      </c>
      <c r="H592" s="174">
        <v>0</v>
      </c>
      <c r="I592" s="175">
        <v>0</v>
      </c>
      <c r="J592" s="175">
        <v>0</v>
      </c>
      <c r="K592" s="176">
        <v>0</v>
      </c>
      <c r="L592" s="176">
        <v>0</v>
      </c>
      <c r="M592" s="176">
        <v>0</v>
      </c>
      <c r="N592" s="176">
        <v>0</v>
      </c>
      <c r="O592" s="176">
        <v>0</v>
      </c>
      <c r="P592" s="176">
        <v>0</v>
      </c>
      <c r="Q592" s="176">
        <v>0</v>
      </c>
      <c r="R592" s="176">
        <v>0</v>
      </c>
      <c r="S592" s="176">
        <v>0</v>
      </c>
      <c r="T592" s="176">
        <v>0</v>
      </c>
      <c r="U592" s="176">
        <v>0</v>
      </c>
      <c r="V592" s="176">
        <v>0</v>
      </c>
      <c r="W592" s="176">
        <v>0</v>
      </c>
      <c r="X592" s="176">
        <v>0</v>
      </c>
      <c r="Y592" s="176">
        <v>0</v>
      </c>
      <c r="Z592" s="176">
        <v>0</v>
      </c>
      <c r="AA592" s="176">
        <v>0</v>
      </c>
      <c r="AB592" s="176">
        <v>0</v>
      </c>
      <c r="AC592" s="176">
        <v>0</v>
      </c>
      <c r="AD592" s="176">
        <v>0</v>
      </c>
      <c r="AE592" s="176">
        <v>0</v>
      </c>
      <c r="AF592" s="176">
        <v>0</v>
      </c>
      <c r="AG592" s="176">
        <v>0</v>
      </c>
      <c r="AH592" s="176">
        <v>0</v>
      </c>
      <c r="AI592" s="176">
        <v>0</v>
      </c>
      <c r="AJ592" s="176">
        <v>0</v>
      </c>
      <c r="AK592" s="176">
        <v>0</v>
      </c>
      <c r="AL592" s="176">
        <v>0</v>
      </c>
      <c r="AM592" s="176">
        <v>0</v>
      </c>
      <c r="AN592" s="176">
        <v>0</v>
      </c>
      <c r="AO592" s="176">
        <v>0</v>
      </c>
      <c r="AP592" s="176">
        <v>0</v>
      </c>
      <c r="AQ592" s="176">
        <v>0</v>
      </c>
      <c r="AR592" s="176">
        <v>0</v>
      </c>
    </row>
    <row r="593" spans="1:44" x14ac:dyDescent="0.15">
      <c r="A593" s="171">
        <v>43287</v>
      </c>
      <c r="B593" s="172" t="s">
        <v>257</v>
      </c>
      <c r="C593" s="172" t="s">
        <v>786</v>
      </c>
      <c r="D593" s="172" t="s">
        <v>749</v>
      </c>
      <c r="E593" s="173" t="s">
        <v>789</v>
      </c>
      <c r="F593" s="176">
        <v>31</v>
      </c>
      <c r="G593" s="174">
        <v>0.35</v>
      </c>
      <c r="H593" s="174">
        <v>0</v>
      </c>
      <c r="I593" s="175">
        <v>0.01</v>
      </c>
      <c r="J593" s="175">
        <v>0</v>
      </c>
      <c r="K593" s="176">
        <v>0</v>
      </c>
      <c r="L593" s="176">
        <v>0</v>
      </c>
      <c r="M593" s="176">
        <v>0</v>
      </c>
      <c r="N593" s="176">
        <v>0</v>
      </c>
      <c r="O593" s="176">
        <v>0</v>
      </c>
      <c r="P593" s="176">
        <v>0</v>
      </c>
      <c r="Q593" s="176">
        <v>0</v>
      </c>
      <c r="R593" s="176">
        <v>0</v>
      </c>
      <c r="S593" s="176">
        <v>0</v>
      </c>
      <c r="T593" s="176">
        <v>0</v>
      </c>
      <c r="U593" s="176">
        <v>0</v>
      </c>
      <c r="V593" s="176">
        <v>0</v>
      </c>
      <c r="W593" s="176">
        <v>0</v>
      </c>
      <c r="X593" s="176">
        <v>0</v>
      </c>
      <c r="Y593" s="176">
        <v>0</v>
      </c>
      <c r="Z593" s="176">
        <v>0</v>
      </c>
      <c r="AA593" s="176">
        <v>0</v>
      </c>
      <c r="AB593" s="176">
        <v>0</v>
      </c>
      <c r="AC593" s="176">
        <v>0</v>
      </c>
      <c r="AD593" s="176">
        <v>2</v>
      </c>
      <c r="AE593" s="176">
        <v>0</v>
      </c>
      <c r="AF593" s="176">
        <v>0</v>
      </c>
      <c r="AG593" s="176">
        <v>0</v>
      </c>
      <c r="AH593" s="176">
        <v>0</v>
      </c>
      <c r="AI593" s="176">
        <v>0</v>
      </c>
      <c r="AJ593" s="176">
        <v>0</v>
      </c>
      <c r="AK593" s="176">
        <v>0</v>
      </c>
      <c r="AL593" s="176">
        <v>0</v>
      </c>
      <c r="AM593" s="176">
        <v>29</v>
      </c>
      <c r="AN593" s="176">
        <v>0</v>
      </c>
      <c r="AO593" s="176">
        <v>0</v>
      </c>
      <c r="AP593" s="176">
        <v>0</v>
      </c>
      <c r="AQ593" s="176">
        <v>0</v>
      </c>
      <c r="AR593" s="176">
        <v>0</v>
      </c>
    </row>
    <row r="594" spans="1:44" x14ac:dyDescent="0.15">
      <c r="A594" s="171">
        <v>43287</v>
      </c>
      <c r="B594" s="172" t="s">
        <v>234</v>
      </c>
      <c r="C594" s="172" t="s">
        <v>135</v>
      </c>
      <c r="D594" s="172" t="s">
        <v>753</v>
      </c>
      <c r="E594" s="173" t="s">
        <v>732</v>
      </c>
      <c r="F594" s="176">
        <v>14</v>
      </c>
      <c r="G594" s="174">
        <v>0.79</v>
      </c>
      <c r="H594" s="174">
        <v>0</v>
      </c>
      <c r="I594" s="175">
        <v>222.72</v>
      </c>
      <c r="J594" s="175">
        <v>15.91</v>
      </c>
      <c r="K594" s="176">
        <v>0</v>
      </c>
      <c r="L594" s="176">
        <v>0</v>
      </c>
      <c r="M594" s="176">
        <v>0</v>
      </c>
      <c r="N594" s="176">
        <v>0</v>
      </c>
      <c r="O594" s="176">
        <v>0</v>
      </c>
      <c r="P594" s="176">
        <v>1</v>
      </c>
      <c r="Q594" s="176">
        <v>0</v>
      </c>
      <c r="R594" s="176">
        <v>1</v>
      </c>
      <c r="S594" s="176">
        <v>0</v>
      </c>
      <c r="T594" s="176">
        <v>2</v>
      </c>
      <c r="U594" s="176">
        <v>0</v>
      </c>
      <c r="V594" s="176">
        <v>0</v>
      </c>
      <c r="W594" s="176">
        <v>0</v>
      </c>
      <c r="X594" s="176">
        <v>0</v>
      </c>
      <c r="Y594" s="176">
        <v>4</v>
      </c>
      <c r="Z594" s="176">
        <v>0</v>
      </c>
      <c r="AA594" s="176">
        <v>1</v>
      </c>
      <c r="AB594" s="176">
        <v>0</v>
      </c>
      <c r="AC594" s="176">
        <v>0</v>
      </c>
      <c r="AD594" s="176">
        <v>0</v>
      </c>
      <c r="AE594" s="176">
        <v>0</v>
      </c>
      <c r="AF594" s="176">
        <v>0</v>
      </c>
      <c r="AG594" s="176">
        <v>0</v>
      </c>
      <c r="AH594" s="176">
        <v>0</v>
      </c>
      <c r="AI594" s="176">
        <v>1</v>
      </c>
      <c r="AJ594" s="176">
        <v>0</v>
      </c>
      <c r="AK594" s="176">
        <v>2</v>
      </c>
      <c r="AL594" s="176">
        <v>1</v>
      </c>
      <c r="AM594" s="176">
        <v>0</v>
      </c>
      <c r="AN594" s="176">
        <v>0</v>
      </c>
      <c r="AO594" s="176">
        <v>0</v>
      </c>
      <c r="AP594" s="176">
        <v>1</v>
      </c>
      <c r="AQ594" s="176">
        <v>0</v>
      </c>
      <c r="AR594" s="176">
        <v>0</v>
      </c>
    </row>
    <row r="595" spans="1:44" x14ac:dyDescent="0.15">
      <c r="A595" s="171">
        <v>43287</v>
      </c>
      <c r="B595" s="172" t="s">
        <v>781</v>
      </c>
      <c r="C595" s="172" t="s">
        <v>782</v>
      </c>
      <c r="D595" s="172" t="s">
        <v>737</v>
      </c>
      <c r="E595" s="173" t="s">
        <v>46</v>
      </c>
      <c r="F595" s="176">
        <v>0</v>
      </c>
      <c r="G595" s="174">
        <v>0</v>
      </c>
      <c r="H595" s="174">
        <v>0</v>
      </c>
      <c r="I595" s="175">
        <v>0</v>
      </c>
      <c r="J595" s="175">
        <v>0</v>
      </c>
      <c r="K595" s="176">
        <v>0</v>
      </c>
      <c r="L595" s="176">
        <v>0</v>
      </c>
      <c r="M595" s="176">
        <v>0</v>
      </c>
      <c r="N595" s="176">
        <v>0</v>
      </c>
      <c r="O595" s="176">
        <v>0</v>
      </c>
      <c r="P595" s="176">
        <v>0</v>
      </c>
      <c r="Q595" s="176">
        <v>0</v>
      </c>
      <c r="R595" s="176">
        <v>0</v>
      </c>
      <c r="S595" s="176">
        <v>0</v>
      </c>
      <c r="T595" s="176">
        <v>0</v>
      </c>
      <c r="U595" s="176">
        <v>0</v>
      </c>
      <c r="V595" s="176">
        <v>0</v>
      </c>
      <c r="W595" s="176">
        <v>0</v>
      </c>
      <c r="X595" s="176">
        <v>0</v>
      </c>
      <c r="Y595" s="176">
        <v>0</v>
      </c>
      <c r="Z595" s="176">
        <v>0</v>
      </c>
      <c r="AA595" s="176">
        <v>0</v>
      </c>
      <c r="AB595" s="176">
        <v>0</v>
      </c>
      <c r="AC595" s="176">
        <v>0</v>
      </c>
      <c r="AD595" s="176">
        <v>0</v>
      </c>
      <c r="AE595" s="176">
        <v>0</v>
      </c>
      <c r="AF595" s="176">
        <v>0</v>
      </c>
      <c r="AG595" s="176">
        <v>0</v>
      </c>
      <c r="AH595" s="176">
        <v>0</v>
      </c>
      <c r="AI595" s="176">
        <v>0</v>
      </c>
      <c r="AJ595" s="176">
        <v>0</v>
      </c>
      <c r="AK595" s="176">
        <v>0</v>
      </c>
      <c r="AL595" s="176">
        <v>0</v>
      </c>
      <c r="AM595" s="176">
        <v>0</v>
      </c>
      <c r="AN595" s="176">
        <v>0</v>
      </c>
      <c r="AO595" s="176">
        <v>0</v>
      </c>
      <c r="AP595" s="176">
        <v>0</v>
      </c>
      <c r="AQ595" s="176">
        <v>0</v>
      </c>
      <c r="AR595" s="176">
        <v>0</v>
      </c>
    </row>
    <row r="596" spans="1:44" x14ac:dyDescent="0.15">
      <c r="A596" s="171">
        <v>43287</v>
      </c>
      <c r="B596" s="172" t="s">
        <v>773</v>
      </c>
      <c r="C596" s="172" t="s">
        <v>774</v>
      </c>
      <c r="D596" s="172" t="s">
        <v>737</v>
      </c>
      <c r="E596" s="173" t="s">
        <v>46</v>
      </c>
      <c r="F596" s="176">
        <v>0</v>
      </c>
      <c r="G596" s="174">
        <v>0</v>
      </c>
      <c r="H596" s="174">
        <v>0</v>
      </c>
      <c r="I596" s="175">
        <v>0</v>
      </c>
      <c r="J596" s="175">
        <v>0</v>
      </c>
      <c r="K596" s="176">
        <v>0</v>
      </c>
      <c r="L596" s="176">
        <v>0</v>
      </c>
      <c r="M596" s="176">
        <v>0</v>
      </c>
      <c r="N596" s="176">
        <v>0</v>
      </c>
      <c r="O596" s="176">
        <v>0</v>
      </c>
      <c r="P596" s="176">
        <v>0</v>
      </c>
      <c r="Q596" s="176">
        <v>0</v>
      </c>
      <c r="R596" s="176">
        <v>0</v>
      </c>
      <c r="S596" s="176">
        <v>0</v>
      </c>
      <c r="T596" s="176">
        <v>0</v>
      </c>
      <c r="U596" s="176">
        <v>0</v>
      </c>
      <c r="V596" s="176">
        <v>0</v>
      </c>
      <c r="W596" s="176">
        <v>0</v>
      </c>
      <c r="X596" s="176">
        <v>0</v>
      </c>
      <c r="Y596" s="176">
        <v>0</v>
      </c>
      <c r="Z596" s="176">
        <v>0</v>
      </c>
      <c r="AA596" s="176">
        <v>0</v>
      </c>
      <c r="AB596" s="176">
        <v>0</v>
      </c>
      <c r="AC596" s="176">
        <v>0</v>
      </c>
      <c r="AD596" s="176">
        <v>0</v>
      </c>
      <c r="AE596" s="176">
        <v>0</v>
      </c>
      <c r="AF596" s="176">
        <v>0</v>
      </c>
      <c r="AG596" s="176">
        <v>0</v>
      </c>
      <c r="AH596" s="176">
        <v>0</v>
      </c>
      <c r="AI596" s="176">
        <v>0</v>
      </c>
      <c r="AJ596" s="176">
        <v>0</v>
      </c>
      <c r="AK596" s="176">
        <v>0</v>
      </c>
      <c r="AL596" s="176">
        <v>0</v>
      </c>
      <c r="AM596" s="176">
        <v>0</v>
      </c>
      <c r="AN596" s="176">
        <v>0</v>
      </c>
      <c r="AO596" s="176">
        <v>0</v>
      </c>
      <c r="AP596" s="176">
        <v>0</v>
      </c>
      <c r="AQ596" s="176">
        <v>0</v>
      </c>
      <c r="AR596" s="176">
        <v>0</v>
      </c>
    </row>
    <row r="597" spans="1:44" x14ac:dyDescent="0.15">
      <c r="A597" s="171">
        <v>43287</v>
      </c>
      <c r="B597" s="172" t="s">
        <v>208</v>
      </c>
      <c r="C597" s="172" t="s">
        <v>97</v>
      </c>
      <c r="D597" s="172" t="s">
        <v>729</v>
      </c>
      <c r="E597" s="173" t="s">
        <v>732</v>
      </c>
      <c r="F597" s="176">
        <v>14</v>
      </c>
      <c r="G597" s="174">
        <v>1</v>
      </c>
      <c r="H597" s="174">
        <v>0.21</v>
      </c>
      <c r="I597" s="175">
        <v>285.3</v>
      </c>
      <c r="J597" s="175">
        <v>20.38</v>
      </c>
      <c r="K597" s="176">
        <v>0</v>
      </c>
      <c r="L597" s="176">
        <v>0</v>
      </c>
      <c r="M597" s="176">
        <v>0</v>
      </c>
      <c r="N597" s="176">
        <v>0</v>
      </c>
      <c r="O597" s="176">
        <v>0</v>
      </c>
      <c r="P597" s="176">
        <v>0</v>
      </c>
      <c r="Q597" s="176">
        <v>0</v>
      </c>
      <c r="R597" s="176">
        <v>0</v>
      </c>
      <c r="S597" s="176">
        <v>0</v>
      </c>
      <c r="T597" s="176">
        <v>2</v>
      </c>
      <c r="U597" s="176">
        <v>0</v>
      </c>
      <c r="V597" s="176">
        <v>0</v>
      </c>
      <c r="W597" s="176">
        <v>0</v>
      </c>
      <c r="X597" s="176">
        <v>0</v>
      </c>
      <c r="Y597" s="176">
        <v>6</v>
      </c>
      <c r="Z597" s="176">
        <v>0</v>
      </c>
      <c r="AA597" s="176">
        <v>1</v>
      </c>
      <c r="AB597" s="176">
        <v>0</v>
      </c>
      <c r="AC597" s="176">
        <v>0</v>
      </c>
      <c r="AD597" s="176">
        <v>0</v>
      </c>
      <c r="AE597" s="176">
        <v>0</v>
      </c>
      <c r="AF597" s="176">
        <v>0</v>
      </c>
      <c r="AG597" s="176">
        <v>0</v>
      </c>
      <c r="AH597" s="176">
        <v>0</v>
      </c>
      <c r="AI597" s="176">
        <v>0</v>
      </c>
      <c r="AJ597" s="176">
        <v>1</v>
      </c>
      <c r="AK597" s="176">
        <v>1</v>
      </c>
      <c r="AL597" s="176">
        <v>0</v>
      </c>
      <c r="AM597" s="176">
        <v>0</v>
      </c>
      <c r="AN597" s="176">
        <v>0</v>
      </c>
      <c r="AO597" s="176">
        <v>0</v>
      </c>
      <c r="AP597" s="176">
        <v>3</v>
      </c>
      <c r="AQ597" s="176">
        <v>0</v>
      </c>
      <c r="AR597" s="176">
        <v>0</v>
      </c>
    </row>
    <row r="598" spans="1:44" x14ac:dyDescent="0.15">
      <c r="A598" s="171">
        <v>43287</v>
      </c>
      <c r="B598" s="172" t="s">
        <v>198</v>
      </c>
      <c r="C598" s="172" t="s">
        <v>161</v>
      </c>
      <c r="D598" s="172" t="s">
        <v>741</v>
      </c>
      <c r="E598" s="173" t="s">
        <v>732</v>
      </c>
      <c r="F598" s="176">
        <v>19</v>
      </c>
      <c r="G598" s="174">
        <v>0.89</v>
      </c>
      <c r="H598" s="174">
        <v>0.06</v>
      </c>
      <c r="I598" s="175">
        <v>224.16</v>
      </c>
      <c r="J598" s="175">
        <v>11.8</v>
      </c>
      <c r="K598" s="176">
        <v>0</v>
      </c>
      <c r="L598" s="176">
        <v>0</v>
      </c>
      <c r="M598" s="176">
        <v>2</v>
      </c>
      <c r="N598" s="176">
        <v>2</v>
      </c>
      <c r="O598" s="176">
        <v>0</v>
      </c>
      <c r="P598" s="176">
        <v>1</v>
      </c>
      <c r="Q598" s="176">
        <v>0</v>
      </c>
      <c r="R598" s="176">
        <v>1</v>
      </c>
      <c r="S598" s="176">
        <v>0</v>
      </c>
      <c r="T598" s="176">
        <v>6</v>
      </c>
      <c r="U598" s="176">
        <v>0</v>
      </c>
      <c r="V598" s="176">
        <v>0</v>
      </c>
      <c r="W598" s="176">
        <v>1</v>
      </c>
      <c r="X598" s="176">
        <v>0</v>
      </c>
      <c r="Y598" s="176">
        <v>2</v>
      </c>
      <c r="Z598" s="176">
        <v>0</v>
      </c>
      <c r="AA598" s="176">
        <v>1</v>
      </c>
      <c r="AB598" s="176">
        <v>0</v>
      </c>
      <c r="AC598" s="176">
        <v>0</v>
      </c>
      <c r="AD598" s="176">
        <v>0</v>
      </c>
      <c r="AE598" s="176">
        <v>0</v>
      </c>
      <c r="AF598" s="176">
        <v>0</v>
      </c>
      <c r="AG598" s="176">
        <v>0</v>
      </c>
      <c r="AH598" s="176">
        <v>0</v>
      </c>
      <c r="AI598" s="176">
        <v>1</v>
      </c>
      <c r="AJ598" s="176">
        <v>0</v>
      </c>
      <c r="AK598" s="176">
        <v>0</v>
      </c>
      <c r="AL598" s="176">
        <v>2</v>
      </c>
      <c r="AM598" s="176">
        <v>0</v>
      </c>
      <c r="AN598" s="176">
        <v>0</v>
      </c>
      <c r="AO598" s="176">
        <v>0</v>
      </c>
      <c r="AP598" s="176">
        <v>0</v>
      </c>
      <c r="AQ598" s="176">
        <v>0</v>
      </c>
      <c r="AR598" s="176">
        <v>0</v>
      </c>
    </row>
    <row r="599" spans="1:44" x14ac:dyDescent="0.15">
      <c r="A599" s="171">
        <v>43287</v>
      </c>
      <c r="B599" s="172" t="s">
        <v>254</v>
      </c>
      <c r="C599" s="172" t="s">
        <v>116</v>
      </c>
      <c r="D599" s="172" t="s">
        <v>742</v>
      </c>
      <c r="E599" s="173" t="s">
        <v>46</v>
      </c>
      <c r="F599" s="176">
        <v>0</v>
      </c>
      <c r="G599" s="174">
        <v>0</v>
      </c>
      <c r="H599" s="174">
        <v>0</v>
      </c>
      <c r="I599" s="175">
        <v>0</v>
      </c>
      <c r="J599" s="175">
        <v>0</v>
      </c>
      <c r="K599" s="176">
        <v>0</v>
      </c>
      <c r="L599" s="176">
        <v>0</v>
      </c>
      <c r="M599" s="176">
        <v>0</v>
      </c>
      <c r="N599" s="176">
        <v>0</v>
      </c>
      <c r="O599" s="176">
        <v>0</v>
      </c>
      <c r="P599" s="176">
        <v>0</v>
      </c>
      <c r="Q599" s="176">
        <v>0</v>
      </c>
      <c r="R599" s="176">
        <v>0</v>
      </c>
      <c r="S599" s="176">
        <v>0</v>
      </c>
      <c r="T599" s="176">
        <v>0</v>
      </c>
      <c r="U599" s="176">
        <v>0</v>
      </c>
      <c r="V599" s="176">
        <v>0</v>
      </c>
      <c r="W599" s="176">
        <v>0</v>
      </c>
      <c r="X599" s="176">
        <v>0</v>
      </c>
      <c r="Y599" s="176">
        <v>0</v>
      </c>
      <c r="Z599" s="176">
        <v>0</v>
      </c>
      <c r="AA599" s="176">
        <v>0</v>
      </c>
      <c r="AB599" s="176">
        <v>0</v>
      </c>
      <c r="AC599" s="176">
        <v>0</v>
      </c>
      <c r="AD599" s="176">
        <v>0</v>
      </c>
      <c r="AE599" s="176">
        <v>0</v>
      </c>
      <c r="AF599" s="176">
        <v>0</v>
      </c>
      <c r="AG599" s="176">
        <v>0</v>
      </c>
      <c r="AH599" s="176">
        <v>0</v>
      </c>
      <c r="AI599" s="176">
        <v>0</v>
      </c>
      <c r="AJ599" s="176">
        <v>0</v>
      </c>
      <c r="AK599" s="176">
        <v>0</v>
      </c>
      <c r="AL599" s="176">
        <v>0</v>
      </c>
      <c r="AM599" s="176">
        <v>0</v>
      </c>
      <c r="AN599" s="176">
        <v>0</v>
      </c>
      <c r="AO599" s="176">
        <v>0</v>
      </c>
      <c r="AP599" s="176">
        <v>0</v>
      </c>
      <c r="AQ599" s="176">
        <v>0</v>
      </c>
      <c r="AR599" s="176">
        <v>0</v>
      </c>
    </row>
    <row r="600" spans="1:44" x14ac:dyDescent="0.15">
      <c r="A600" s="171">
        <v>43287</v>
      </c>
      <c r="B600" s="172" t="s">
        <v>188</v>
      </c>
      <c r="C600" s="172" t="s">
        <v>132</v>
      </c>
      <c r="D600" s="172" t="s">
        <v>734</v>
      </c>
      <c r="E600" s="173" t="s">
        <v>732</v>
      </c>
      <c r="F600" s="176">
        <v>20</v>
      </c>
      <c r="G600" s="174">
        <v>0.4</v>
      </c>
      <c r="H600" s="174">
        <v>0</v>
      </c>
      <c r="I600" s="175">
        <v>239.7</v>
      </c>
      <c r="J600" s="175">
        <v>11.99</v>
      </c>
      <c r="K600" s="176">
        <v>0</v>
      </c>
      <c r="L600" s="176">
        <v>0</v>
      </c>
      <c r="M600" s="176">
        <v>1</v>
      </c>
      <c r="N600" s="176">
        <v>5</v>
      </c>
      <c r="O600" s="176">
        <v>0</v>
      </c>
      <c r="P600" s="176">
        <v>0</v>
      </c>
      <c r="Q600" s="176">
        <v>0</v>
      </c>
      <c r="R600" s="176">
        <v>0</v>
      </c>
      <c r="S600" s="176">
        <v>0</v>
      </c>
      <c r="T600" s="176">
        <v>2</v>
      </c>
      <c r="U600" s="176">
        <v>0</v>
      </c>
      <c r="V600" s="176">
        <v>0</v>
      </c>
      <c r="W600" s="176">
        <v>0</v>
      </c>
      <c r="X600" s="176">
        <v>0</v>
      </c>
      <c r="Y600" s="176">
        <v>6</v>
      </c>
      <c r="Z600" s="176">
        <v>0</v>
      </c>
      <c r="AA600" s="176">
        <v>2</v>
      </c>
      <c r="AB600" s="176">
        <v>0</v>
      </c>
      <c r="AC600" s="176">
        <v>0</v>
      </c>
      <c r="AD600" s="176">
        <v>0</v>
      </c>
      <c r="AE600" s="176">
        <v>0</v>
      </c>
      <c r="AF600" s="176">
        <v>0</v>
      </c>
      <c r="AG600" s="176">
        <v>0</v>
      </c>
      <c r="AH600" s="176">
        <v>0</v>
      </c>
      <c r="AI600" s="176">
        <v>3</v>
      </c>
      <c r="AJ600" s="176">
        <v>0</v>
      </c>
      <c r="AK600" s="176">
        <v>1</v>
      </c>
      <c r="AL600" s="176">
        <v>0</v>
      </c>
      <c r="AM600" s="176">
        <v>0</v>
      </c>
      <c r="AN600" s="176">
        <v>0</v>
      </c>
      <c r="AO600" s="176">
        <v>0</v>
      </c>
      <c r="AP600" s="176">
        <v>0</v>
      </c>
      <c r="AQ600" s="176">
        <v>0</v>
      </c>
      <c r="AR600" s="176">
        <v>0</v>
      </c>
    </row>
    <row r="601" spans="1:44" x14ac:dyDescent="0.15">
      <c r="A601" s="171">
        <v>43287</v>
      </c>
      <c r="B601" s="172" t="s">
        <v>787</v>
      </c>
      <c r="C601" s="172" t="s">
        <v>788</v>
      </c>
      <c r="D601" s="172" t="s">
        <v>737</v>
      </c>
      <c r="E601" s="173" t="s">
        <v>46</v>
      </c>
      <c r="F601" s="176">
        <v>0</v>
      </c>
      <c r="G601" s="174">
        <v>0</v>
      </c>
      <c r="H601" s="174">
        <v>0</v>
      </c>
      <c r="I601" s="175">
        <v>0</v>
      </c>
      <c r="J601" s="175">
        <v>0</v>
      </c>
      <c r="K601" s="176">
        <v>0</v>
      </c>
      <c r="L601" s="176">
        <v>0</v>
      </c>
      <c r="M601" s="176">
        <v>0</v>
      </c>
      <c r="N601" s="176">
        <v>0</v>
      </c>
      <c r="O601" s="176">
        <v>0</v>
      </c>
      <c r="P601" s="176">
        <v>0</v>
      </c>
      <c r="Q601" s="176">
        <v>0</v>
      </c>
      <c r="R601" s="176">
        <v>0</v>
      </c>
      <c r="S601" s="176">
        <v>0</v>
      </c>
      <c r="T601" s="176">
        <v>0</v>
      </c>
      <c r="U601" s="176">
        <v>0</v>
      </c>
      <c r="V601" s="176">
        <v>0</v>
      </c>
      <c r="W601" s="176">
        <v>0</v>
      </c>
      <c r="X601" s="176">
        <v>0</v>
      </c>
      <c r="Y601" s="176">
        <v>0</v>
      </c>
      <c r="Z601" s="176">
        <v>0</v>
      </c>
      <c r="AA601" s="176">
        <v>0</v>
      </c>
      <c r="AB601" s="176">
        <v>0</v>
      </c>
      <c r="AC601" s="176">
        <v>0</v>
      </c>
      <c r="AD601" s="176">
        <v>0</v>
      </c>
      <c r="AE601" s="176">
        <v>0</v>
      </c>
      <c r="AF601" s="176">
        <v>0</v>
      </c>
      <c r="AG601" s="176">
        <v>0</v>
      </c>
      <c r="AH601" s="176">
        <v>0</v>
      </c>
      <c r="AI601" s="176">
        <v>0</v>
      </c>
      <c r="AJ601" s="176">
        <v>0</v>
      </c>
      <c r="AK601" s="176">
        <v>0</v>
      </c>
      <c r="AL601" s="176">
        <v>0</v>
      </c>
      <c r="AM601" s="176">
        <v>0</v>
      </c>
      <c r="AN601" s="176">
        <v>0</v>
      </c>
      <c r="AO601" s="176">
        <v>0</v>
      </c>
      <c r="AP601" s="176">
        <v>0</v>
      </c>
      <c r="AQ601" s="176">
        <v>0</v>
      </c>
      <c r="AR601" s="176">
        <v>0</v>
      </c>
    </row>
    <row r="602" spans="1:44" x14ac:dyDescent="0.15">
      <c r="A602" s="171">
        <v>43287</v>
      </c>
      <c r="B602" s="172" t="s">
        <v>205</v>
      </c>
      <c r="C602" s="172" t="s">
        <v>131</v>
      </c>
      <c r="D602" s="172" t="s">
        <v>756</v>
      </c>
      <c r="E602" s="173" t="s">
        <v>730</v>
      </c>
      <c r="F602" s="176">
        <v>19</v>
      </c>
      <c r="G602" s="174">
        <v>0.89</v>
      </c>
      <c r="H602" s="174">
        <v>0.18</v>
      </c>
      <c r="I602" s="175">
        <v>308.02999999999997</v>
      </c>
      <c r="J602" s="175">
        <v>16.21</v>
      </c>
      <c r="K602" s="176">
        <v>0</v>
      </c>
      <c r="L602" s="176">
        <v>0</v>
      </c>
      <c r="M602" s="176">
        <v>0</v>
      </c>
      <c r="N602" s="176">
        <v>3</v>
      </c>
      <c r="O602" s="176">
        <v>0</v>
      </c>
      <c r="P602" s="176">
        <v>0</v>
      </c>
      <c r="Q602" s="176">
        <v>0</v>
      </c>
      <c r="R602" s="176">
        <v>1</v>
      </c>
      <c r="S602" s="176">
        <v>0</v>
      </c>
      <c r="T602" s="176">
        <v>6</v>
      </c>
      <c r="U602" s="176">
        <v>0</v>
      </c>
      <c r="V602" s="176">
        <v>0</v>
      </c>
      <c r="W602" s="176">
        <v>0</v>
      </c>
      <c r="X602" s="176">
        <v>0</v>
      </c>
      <c r="Y602" s="176">
        <v>4</v>
      </c>
      <c r="Z602" s="176">
        <v>0</v>
      </c>
      <c r="AA602" s="176">
        <v>0</v>
      </c>
      <c r="AB602" s="176">
        <v>0</v>
      </c>
      <c r="AC602" s="176">
        <v>0</v>
      </c>
      <c r="AD602" s="176">
        <v>0</v>
      </c>
      <c r="AE602" s="176">
        <v>0</v>
      </c>
      <c r="AF602" s="176">
        <v>0</v>
      </c>
      <c r="AG602" s="176">
        <v>0</v>
      </c>
      <c r="AH602" s="176">
        <v>0</v>
      </c>
      <c r="AI602" s="176">
        <v>3</v>
      </c>
      <c r="AJ602" s="176">
        <v>0</v>
      </c>
      <c r="AK602" s="176">
        <v>1</v>
      </c>
      <c r="AL602" s="176">
        <v>1</v>
      </c>
      <c r="AM602" s="176">
        <v>0</v>
      </c>
      <c r="AN602" s="176">
        <v>0</v>
      </c>
      <c r="AO602" s="176">
        <v>0</v>
      </c>
      <c r="AP602" s="176">
        <v>0</v>
      </c>
      <c r="AQ602" s="176">
        <v>0</v>
      </c>
      <c r="AR602" s="176">
        <v>0</v>
      </c>
    </row>
    <row r="603" spans="1:44" x14ac:dyDescent="0.15">
      <c r="A603" s="171">
        <v>43287</v>
      </c>
      <c r="B603" s="172" t="s">
        <v>182</v>
      </c>
      <c r="C603" s="172" t="s">
        <v>105</v>
      </c>
      <c r="D603" s="172" t="s">
        <v>729</v>
      </c>
      <c r="E603" s="173" t="s">
        <v>732</v>
      </c>
      <c r="F603" s="176">
        <v>23</v>
      </c>
      <c r="G603" s="174">
        <v>0.65</v>
      </c>
      <c r="H603" s="174">
        <v>0</v>
      </c>
      <c r="I603" s="175">
        <v>238.99</v>
      </c>
      <c r="J603" s="175">
        <v>10.39</v>
      </c>
      <c r="K603" s="176">
        <v>0</v>
      </c>
      <c r="L603" s="176">
        <v>0</v>
      </c>
      <c r="M603" s="176">
        <v>4</v>
      </c>
      <c r="N603" s="176">
        <v>0</v>
      </c>
      <c r="O603" s="176">
        <v>0</v>
      </c>
      <c r="P603" s="176">
        <v>2</v>
      </c>
      <c r="Q603" s="176">
        <v>0</v>
      </c>
      <c r="R603" s="176">
        <v>1</v>
      </c>
      <c r="S603" s="176">
        <v>0</v>
      </c>
      <c r="T603" s="176">
        <v>3</v>
      </c>
      <c r="U603" s="176">
        <v>0</v>
      </c>
      <c r="V603" s="176">
        <v>0</v>
      </c>
      <c r="W603" s="176">
        <v>1</v>
      </c>
      <c r="X603" s="176">
        <v>0</v>
      </c>
      <c r="Y603" s="176">
        <v>7</v>
      </c>
      <c r="Z603" s="176">
        <v>0</v>
      </c>
      <c r="AA603" s="176">
        <v>2</v>
      </c>
      <c r="AB603" s="176">
        <v>0</v>
      </c>
      <c r="AC603" s="176">
        <v>0</v>
      </c>
      <c r="AD603" s="176">
        <v>0</v>
      </c>
      <c r="AE603" s="176">
        <v>0</v>
      </c>
      <c r="AF603" s="176">
        <v>0</v>
      </c>
      <c r="AG603" s="176">
        <v>0</v>
      </c>
      <c r="AH603" s="176">
        <v>0</v>
      </c>
      <c r="AI603" s="176">
        <v>2</v>
      </c>
      <c r="AJ603" s="176">
        <v>0</v>
      </c>
      <c r="AK603" s="176">
        <v>0</v>
      </c>
      <c r="AL603" s="176">
        <v>0</v>
      </c>
      <c r="AM603" s="176">
        <v>0</v>
      </c>
      <c r="AN603" s="176">
        <v>0</v>
      </c>
      <c r="AO603" s="176">
        <v>0</v>
      </c>
      <c r="AP603" s="176">
        <v>1</v>
      </c>
      <c r="AQ603" s="176">
        <v>0</v>
      </c>
      <c r="AR603" s="176">
        <v>0</v>
      </c>
    </row>
    <row r="604" spans="1:44" x14ac:dyDescent="0.15">
      <c r="A604" s="171">
        <v>43287</v>
      </c>
      <c r="B604" s="172" t="s">
        <v>215</v>
      </c>
      <c r="C604" s="172" t="s">
        <v>142</v>
      </c>
      <c r="D604" s="172" t="s">
        <v>738</v>
      </c>
      <c r="E604" s="173" t="s">
        <v>739</v>
      </c>
      <c r="F604" s="176">
        <v>17</v>
      </c>
      <c r="G604" s="174">
        <v>0.65</v>
      </c>
      <c r="H604" s="174">
        <v>0</v>
      </c>
      <c r="I604" s="175">
        <v>248.55</v>
      </c>
      <c r="J604" s="175">
        <v>14.62</v>
      </c>
      <c r="K604" s="176">
        <v>0</v>
      </c>
      <c r="L604" s="176">
        <v>0</v>
      </c>
      <c r="M604" s="176">
        <v>1</v>
      </c>
      <c r="N604" s="176">
        <v>1</v>
      </c>
      <c r="O604" s="176">
        <v>0</v>
      </c>
      <c r="P604" s="176">
        <v>1</v>
      </c>
      <c r="Q604" s="176">
        <v>0</v>
      </c>
      <c r="R604" s="176">
        <v>0</v>
      </c>
      <c r="S604" s="176">
        <v>1</v>
      </c>
      <c r="T604" s="176">
        <v>1</v>
      </c>
      <c r="U604" s="176">
        <v>0</v>
      </c>
      <c r="V604" s="176">
        <v>0</v>
      </c>
      <c r="W604" s="176">
        <v>0</v>
      </c>
      <c r="X604" s="176">
        <v>0</v>
      </c>
      <c r="Y604" s="176">
        <v>6</v>
      </c>
      <c r="Z604" s="176">
        <v>0</v>
      </c>
      <c r="AA604" s="176">
        <v>2</v>
      </c>
      <c r="AB604" s="176">
        <v>0</v>
      </c>
      <c r="AC604" s="176">
        <v>0</v>
      </c>
      <c r="AD604" s="176">
        <v>0</v>
      </c>
      <c r="AE604" s="176">
        <v>0</v>
      </c>
      <c r="AF604" s="176">
        <v>0</v>
      </c>
      <c r="AG604" s="176">
        <v>0</v>
      </c>
      <c r="AH604" s="176">
        <v>0</v>
      </c>
      <c r="AI604" s="176">
        <v>0</v>
      </c>
      <c r="AJ604" s="176">
        <v>0</v>
      </c>
      <c r="AK604" s="176">
        <v>2</v>
      </c>
      <c r="AL604" s="176">
        <v>1</v>
      </c>
      <c r="AM604" s="176">
        <v>0</v>
      </c>
      <c r="AN604" s="176">
        <v>0</v>
      </c>
      <c r="AO604" s="176">
        <v>0</v>
      </c>
      <c r="AP604" s="176">
        <v>1</v>
      </c>
      <c r="AQ604" s="176">
        <v>0</v>
      </c>
      <c r="AR604" s="176">
        <v>0</v>
      </c>
    </row>
    <row r="605" spans="1:44" x14ac:dyDescent="0.15">
      <c r="A605" s="171">
        <v>43287</v>
      </c>
      <c r="B605" s="172" t="s">
        <v>251</v>
      </c>
      <c r="C605" s="172" t="s">
        <v>107</v>
      </c>
      <c r="D605" s="172" t="s">
        <v>734</v>
      </c>
      <c r="E605" s="173" t="s">
        <v>789</v>
      </c>
      <c r="F605" s="176">
        <v>9</v>
      </c>
      <c r="G605" s="174">
        <v>1</v>
      </c>
      <c r="H605" s="174">
        <v>0.33</v>
      </c>
      <c r="I605" s="175">
        <v>49.49</v>
      </c>
      <c r="J605" s="175">
        <v>5.5</v>
      </c>
      <c r="K605" s="176">
        <v>0</v>
      </c>
      <c r="L605" s="176">
        <v>0</v>
      </c>
      <c r="M605" s="176">
        <v>0</v>
      </c>
      <c r="N605" s="176">
        <v>1</v>
      </c>
      <c r="O605" s="176">
        <v>0</v>
      </c>
      <c r="P605" s="176">
        <v>1</v>
      </c>
      <c r="Q605" s="176">
        <v>0</v>
      </c>
      <c r="R605" s="176">
        <v>0</v>
      </c>
      <c r="S605" s="176">
        <v>0</v>
      </c>
      <c r="T605" s="176">
        <v>1</v>
      </c>
      <c r="U605" s="176">
        <v>0</v>
      </c>
      <c r="V605" s="176">
        <v>0</v>
      </c>
      <c r="W605" s="176">
        <v>0</v>
      </c>
      <c r="X605" s="176">
        <v>0</v>
      </c>
      <c r="Y605" s="176">
        <v>2</v>
      </c>
      <c r="Z605" s="176">
        <v>0</v>
      </c>
      <c r="AA605" s="176">
        <v>0</v>
      </c>
      <c r="AB605" s="176">
        <v>0</v>
      </c>
      <c r="AC605" s="176">
        <v>0</v>
      </c>
      <c r="AD605" s="176">
        <v>0</v>
      </c>
      <c r="AE605" s="176">
        <v>0</v>
      </c>
      <c r="AF605" s="176">
        <v>0</v>
      </c>
      <c r="AG605" s="176">
        <v>0</v>
      </c>
      <c r="AH605" s="176">
        <v>0</v>
      </c>
      <c r="AI605" s="176">
        <v>3</v>
      </c>
      <c r="AJ605" s="176">
        <v>0</v>
      </c>
      <c r="AK605" s="176">
        <v>0</v>
      </c>
      <c r="AL605" s="176">
        <v>0</v>
      </c>
      <c r="AM605" s="176">
        <v>0</v>
      </c>
      <c r="AN605" s="176">
        <v>0</v>
      </c>
      <c r="AO605" s="176">
        <v>0</v>
      </c>
      <c r="AP605" s="176">
        <v>1</v>
      </c>
      <c r="AQ605" s="176">
        <v>0</v>
      </c>
      <c r="AR605" s="176">
        <v>0</v>
      </c>
    </row>
    <row r="606" spans="1:44" x14ac:dyDescent="0.15">
      <c r="A606" s="171">
        <v>43287</v>
      </c>
      <c r="B606" s="172" t="s">
        <v>246</v>
      </c>
      <c r="C606" s="172" t="s">
        <v>96</v>
      </c>
      <c r="D606" s="172" t="s">
        <v>740</v>
      </c>
      <c r="E606" s="173" t="s">
        <v>739</v>
      </c>
      <c r="F606" s="176">
        <v>11</v>
      </c>
      <c r="G606" s="174">
        <v>0.91</v>
      </c>
      <c r="H606" s="174">
        <v>0.3</v>
      </c>
      <c r="I606" s="175">
        <v>44.09</v>
      </c>
      <c r="J606" s="175">
        <v>4.01</v>
      </c>
      <c r="K606" s="176">
        <v>0</v>
      </c>
      <c r="L606" s="176">
        <v>0</v>
      </c>
      <c r="M606" s="176">
        <v>2</v>
      </c>
      <c r="N606" s="176">
        <v>4</v>
      </c>
      <c r="O606" s="176">
        <v>0</v>
      </c>
      <c r="P606" s="176">
        <v>0</v>
      </c>
      <c r="Q606" s="176">
        <v>0</v>
      </c>
      <c r="R606" s="176">
        <v>1</v>
      </c>
      <c r="S606" s="176">
        <v>0</v>
      </c>
      <c r="T606" s="176">
        <v>2</v>
      </c>
      <c r="U606" s="176">
        <v>0</v>
      </c>
      <c r="V606" s="176">
        <v>0</v>
      </c>
      <c r="W606" s="176">
        <v>0</v>
      </c>
      <c r="X606" s="176">
        <v>0</v>
      </c>
      <c r="Y606" s="176">
        <v>2</v>
      </c>
      <c r="Z606" s="176">
        <v>0</v>
      </c>
      <c r="AA606" s="176">
        <v>0</v>
      </c>
      <c r="AB606" s="176">
        <v>0</v>
      </c>
      <c r="AC606" s="176">
        <v>0</v>
      </c>
      <c r="AD606" s="176">
        <v>0</v>
      </c>
      <c r="AE606" s="176">
        <v>0</v>
      </c>
      <c r="AF606" s="176">
        <v>0</v>
      </c>
      <c r="AG606" s="176">
        <v>0</v>
      </c>
      <c r="AH606" s="176">
        <v>0</v>
      </c>
      <c r="AI606" s="176">
        <v>0</v>
      </c>
      <c r="AJ606" s="176">
        <v>0</v>
      </c>
      <c r="AK606" s="176">
        <v>0</v>
      </c>
      <c r="AL606" s="176">
        <v>0</v>
      </c>
      <c r="AM606" s="176">
        <v>0</v>
      </c>
      <c r="AN606" s="176">
        <v>0</v>
      </c>
      <c r="AO606" s="176">
        <v>0</v>
      </c>
      <c r="AP606" s="176">
        <v>0</v>
      </c>
      <c r="AQ606" s="176">
        <v>0</v>
      </c>
      <c r="AR606" s="176">
        <v>0</v>
      </c>
    </row>
    <row r="607" spans="1:44" x14ac:dyDescent="0.15">
      <c r="A607" s="171">
        <v>43287</v>
      </c>
      <c r="B607" s="172" t="s">
        <v>238</v>
      </c>
      <c r="C607" s="172" t="s">
        <v>169</v>
      </c>
      <c r="D607" s="172" t="s">
        <v>749</v>
      </c>
      <c r="E607" s="173" t="s">
        <v>732</v>
      </c>
      <c r="F607" s="176">
        <v>15</v>
      </c>
      <c r="G607" s="174">
        <v>1</v>
      </c>
      <c r="H607" s="174">
        <v>7.0000000000000007E-2</v>
      </c>
      <c r="I607" s="175">
        <v>264.14999999999998</v>
      </c>
      <c r="J607" s="175">
        <v>17.61</v>
      </c>
      <c r="K607" s="176">
        <v>0</v>
      </c>
      <c r="L607" s="176">
        <v>0</v>
      </c>
      <c r="M607" s="176">
        <v>0</v>
      </c>
      <c r="N607" s="176">
        <v>2</v>
      </c>
      <c r="O607" s="176">
        <v>0</v>
      </c>
      <c r="P607" s="176">
        <v>1</v>
      </c>
      <c r="Q607" s="176">
        <v>0</v>
      </c>
      <c r="R607" s="176">
        <v>0</v>
      </c>
      <c r="S607" s="176">
        <v>0</v>
      </c>
      <c r="T607" s="176">
        <v>6</v>
      </c>
      <c r="U607" s="176">
        <v>0</v>
      </c>
      <c r="V607" s="176">
        <v>0</v>
      </c>
      <c r="W607" s="176">
        <v>0</v>
      </c>
      <c r="X607" s="176">
        <v>0</v>
      </c>
      <c r="Y607" s="176">
        <v>1</v>
      </c>
      <c r="Z607" s="176">
        <v>0</v>
      </c>
      <c r="AA607" s="176">
        <v>0</v>
      </c>
      <c r="AB607" s="176">
        <v>0</v>
      </c>
      <c r="AC607" s="176">
        <v>0</v>
      </c>
      <c r="AD607" s="176">
        <v>0</v>
      </c>
      <c r="AE607" s="176">
        <v>0</v>
      </c>
      <c r="AF607" s="176">
        <v>0</v>
      </c>
      <c r="AG607" s="176">
        <v>0</v>
      </c>
      <c r="AH607" s="176">
        <v>0</v>
      </c>
      <c r="AI607" s="176">
        <v>4</v>
      </c>
      <c r="AJ607" s="176">
        <v>0</v>
      </c>
      <c r="AK607" s="176">
        <v>0</v>
      </c>
      <c r="AL607" s="176">
        <v>1</v>
      </c>
      <c r="AM607" s="176">
        <v>0</v>
      </c>
      <c r="AN607" s="176">
        <v>0</v>
      </c>
      <c r="AO607" s="176">
        <v>0</v>
      </c>
      <c r="AP607" s="176">
        <v>0</v>
      </c>
      <c r="AQ607" s="176">
        <v>0</v>
      </c>
      <c r="AR607" s="176">
        <v>0</v>
      </c>
    </row>
    <row r="608" spans="1:44" x14ac:dyDescent="0.15">
      <c r="A608" s="171">
        <v>43287</v>
      </c>
      <c r="B608" s="172" t="s">
        <v>258</v>
      </c>
      <c r="C608" s="172" t="s">
        <v>137</v>
      </c>
      <c r="D608" s="172" t="s">
        <v>752</v>
      </c>
      <c r="E608" s="173" t="s">
        <v>746</v>
      </c>
      <c r="F608" s="176">
        <v>11</v>
      </c>
      <c r="G608" s="174">
        <v>0.91</v>
      </c>
      <c r="H608" s="174">
        <v>0.2</v>
      </c>
      <c r="I608" s="175">
        <v>77.84</v>
      </c>
      <c r="J608" s="175">
        <v>7.08</v>
      </c>
      <c r="K608" s="176">
        <v>0</v>
      </c>
      <c r="L608" s="176">
        <v>0</v>
      </c>
      <c r="M608" s="176">
        <v>0</v>
      </c>
      <c r="N608" s="176">
        <v>1</v>
      </c>
      <c r="O608" s="176">
        <v>0</v>
      </c>
      <c r="P608" s="176">
        <v>1</v>
      </c>
      <c r="Q608" s="176">
        <v>0</v>
      </c>
      <c r="R608" s="176">
        <v>0</v>
      </c>
      <c r="S608" s="176">
        <v>1</v>
      </c>
      <c r="T608" s="176">
        <v>1</v>
      </c>
      <c r="U608" s="176">
        <v>0</v>
      </c>
      <c r="V608" s="176">
        <v>0</v>
      </c>
      <c r="W608" s="176">
        <v>0</v>
      </c>
      <c r="X608" s="176">
        <v>0</v>
      </c>
      <c r="Y608" s="176">
        <v>1</v>
      </c>
      <c r="Z608" s="176">
        <v>0</v>
      </c>
      <c r="AA608" s="176">
        <v>1</v>
      </c>
      <c r="AB608" s="176">
        <v>0</v>
      </c>
      <c r="AC608" s="176">
        <v>0</v>
      </c>
      <c r="AD608" s="176">
        <v>0</v>
      </c>
      <c r="AE608" s="176">
        <v>0</v>
      </c>
      <c r="AF608" s="176">
        <v>0</v>
      </c>
      <c r="AG608" s="176">
        <v>0</v>
      </c>
      <c r="AH608" s="176">
        <v>0</v>
      </c>
      <c r="AI608" s="176">
        <v>2</v>
      </c>
      <c r="AJ608" s="176">
        <v>0</v>
      </c>
      <c r="AK608" s="176">
        <v>1</v>
      </c>
      <c r="AL608" s="176">
        <v>0</v>
      </c>
      <c r="AM608" s="176">
        <v>0</v>
      </c>
      <c r="AN608" s="176">
        <v>0</v>
      </c>
      <c r="AO608" s="176">
        <v>0</v>
      </c>
      <c r="AP608" s="176">
        <v>2</v>
      </c>
      <c r="AQ608" s="176">
        <v>0</v>
      </c>
      <c r="AR608" s="176">
        <v>0</v>
      </c>
    </row>
    <row r="609" spans="1:44" x14ac:dyDescent="0.15">
      <c r="A609" s="171">
        <v>43287</v>
      </c>
      <c r="B609" s="172" t="s">
        <v>191</v>
      </c>
      <c r="C609" s="172" t="s">
        <v>129</v>
      </c>
      <c r="D609" s="172" t="s">
        <v>729</v>
      </c>
      <c r="E609" s="173" t="s">
        <v>732</v>
      </c>
      <c r="F609" s="176">
        <v>20</v>
      </c>
      <c r="G609" s="174">
        <v>0.9</v>
      </c>
      <c r="H609" s="174">
        <v>0.06</v>
      </c>
      <c r="I609" s="175">
        <v>261.69</v>
      </c>
      <c r="J609" s="175">
        <v>13.08</v>
      </c>
      <c r="K609" s="176">
        <v>0</v>
      </c>
      <c r="L609" s="176">
        <v>0</v>
      </c>
      <c r="M609" s="176">
        <v>0</v>
      </c>
      <c r="N609" s="176">
        <v>2</v>
      </c>
      <c r="O609" s="176">
        <v>0</v>
      </c>
      <c r="P609" s="176">
        <v>1</v>
      </c>
      <c r="Q609" s="176">
        <v>0</v>
      </c>
      <c r="R609" s="176">
        <v>1</v>
      </c>
      <c r="S609" s="176">
        <v>0</v>
      </c>
      <c r="T609" s="176">
        <v>5</v>
      </c>
      <c r="U609" s="176">
        <v>0</v>
      </c>
      <c r="V609" s="176">
        <v>0</v>
      </c>
      <c r="W609" s="176">
        <v>1</v>
      </c>
      <c r="X609" s="176">
        <v>0</v>
      </c>
      <c r="Y609" s="176">
        <v>3</v>
      </c>
      <c r="Z609" s="176">
        <v>0</v>
      </c>
      <c r="AA609" s="176">
        <v>0</v>
      </c>
      <c r="AB609" s="176">
        <v>0</v>
      </c>
      <c r="AC609" s="176">
        <v>0</v>
      </c>
      <c r="AD609" s="176">
        <v>0</v>
      </c>
      <c r="AE609" s="176">
        <v>0</v>
      </c>
      <c r="AF609" s="176">
        <v>0</v>
      </c>
      <c r="AG609" s="176">
        <v>0</v>
      </c>
      <c r="AH609" s="176">
        <v>0</v>
      </c>
      <c r="AI609" s="176">
        <v>5</v>
      </c>
      <c r="AJ609" s="176">
        <v>1</v>
      </c>
      <c r="AK609" s="176">
        <v>0</v>
      </c>
      <c r="AL609" s="176">
        <v>0</v>
      </c>
      <c r="AM609" s="176">
        <v>0</v>
      </c>
      <c r="AN609" s="176">
        <v>0</v>
      </c>
      <c r="AO609" s="176">
        <v>0</v>
      </c>
      <c r="AP609" s="176">
        <v>1</v>
      </c>
      <c r="AQ609" s="176">
        <v>0</v>
      </c>
      <c r="AR609" s="176">
        <v>0</v>
      </c>
    </row>
    <row r="610" spans="1:44" x14ac:dyDescent="0.15">
      <c r="A610" s="171">
        <v>43287</v>
      </c>
      <c r="B610" s="172" t="s">
        <v>204</v>
      </c>
      <c r="C610" s="172" t="s">
        <v>89</v>
      </c>
      <c r="D610" s="172" t="s">
        <v>752</v>
      </c>
      <c r="E610" s="173" t="s">
        <v>732</v>
      </c>
      <c r="F610" s="176">
        <v>17</v>
      </c>
      <c r="G610" s="174">
        <v>0.94</v>
      </c>
      <c r="H610" s="174">
        <v>0.12</v>
      </c>
      <c r="I610" s="175">
        <v>285.2</v>
      </c>
      <c r="J610" s="175">
        <v>16.78</v>
      </c>
      <c r="K610" s="176">
        <v>0</v>
      </c>
      <c r="L610" s="176">
        <v>0</v>
      </c>
      <c r="M610" s="176">
        <v>1</v>
      </c>
      <c r="N610" s="176">
        <v>1</v>
      </c>
      <c r="O610" s="176">
        <v>0</v>
      </c>
      <c r="P610" s="176">
        <v>2</v>
      </c>
      <c r="Q610" s="176">
        <v>0</v>
      </c>
      <c r="R610" s="176">
        <v>0</v>
      </c>
      <c r="S610" s="176">
        <v>0</v>
      </c>
      <c r="T610" s="176">
        <v>5</v>
      </c>
      <c r="U610" s="176">
        <v>0</v>
      </c>
      <c r="V610" s="176">
        <v>0</v>
      </c>
      <c r="W610" s="176">
        <v>0</v>
      </c>
      <c r="X610" s="176">
        <v>0</v>
      </c>
      <c r="Y610" s="176">
        <v>2</v>
      </c>
      <c r="Z610" s="176">
        <v>0</v>
      </c>
      <c r="AA610" s="176">
        <v>0</v>
      </c>
      <c r="AB610" s="176">
        <v>0</v>
      </c>
      <c r="AC610" s="176">
        <v>0</v>
      </c>
      <c r="AD610" s="176">
        <v>0</v>
      </c>
      <c r="AE610" s="176">
        <v>0</v>
      </c>
      <c r="AF610" s="176">
        <v>0</v>
      </c>
      <c r="AG610" s="176">
        <v>0</v>
      </c>
      <c r="AH610" s="176">
        <v>0</v>
      </c>
      <c r="AI610" s="176">
        <v>4</v>
      </c>
      <c r="AJ610" s="176">
        <v>0</v>
      </c>
      <c r="AK610" s="176">
        <v>1</v>
      </c>
      <c r="AL610" s="176">
        <v>0</v>
      </c>
      <c r="AM610" s="176">
        <v>0</v>
      </c>
      <c r="AN610" s="176">
        <v>0</v>
      </c>
      <c r="AO610" s="176">
        <v>0</v>
      </c>
      <c r="AP610" s="176">
        <v>1</v>
      </c>
      <c r="AQ610" s="176">
        <v>0</v>
      </c>
      <c r="AR610" s="176">
        <v>0</v>
      </c>
    </row>
    <row r="611" spans="1:44" x14ac:dyDescent="0.15">
      <c r="A611" s="171">
        <v>43287</v>
      </c>
      <c r="B611" s="172" t="s">
        <v>203</v>
      </c>
      <c r="C611" s="172" t="s">
        <v>144</v>
      </c>
      <c r="D611" s="172" t="s">
        <v>766</v>
      </c>
      <c r="E611" s="173" t="s">
        <v>46</v>
      </c>
      <c r="F611" s="176">
        <v>0</v>
      </c>
      <c r="G611" s="174">
        <v>0</v>
      </c>
      <c r="H611" s="174">
        <v>0</v>
      </c>
      <c r="I611" s="175">
        <v>0</v>
      </c>
      <c r="J611" s="175">
        <v>0</v>
      </c>
      <c r="K611" s="176">
        <v>0</v>
      </c>
      <c r="L611" s="176">
        <v>0</v>
      </c>
      <c r="M611" s="176">
        <v>0</v>
      </c>
      <c r="N611" s="176">
        <v>0</v>
      </c>
      <c r="O611" s="176">
        <v>0</v>
      </c>
      <c r="P611" s="176">
        <v>0</v>
      </c>
      <c r="Q611" s="176">
        <v>0</v>
      </c>
      <c r="R611" s="176">
        <v>0</v>
      </c>
      <c r="S611" s="176">
        <v>0</v>
      </c>
      <c r="T611" s="176">
        <v>0</v>
      </c>
      <c r="U611" s="176">
        <v>0</v>
      </c>
      <c r="V611" s="176">
        <v>0</v>
      </c>
      <c r="W611" s="176">
        <v>0</v>
      </c>
      <c r="X611" s="176">
        <v>0</v>
      </c>
      <c r="Y611" s="176">
        <v>0</v>
      </c>
      <c r="Z611" s="176">
        <v>0</v>
      </c>
      <c r="AA611" s="176">
        <v>0</v>
      </c>
      <c r="AB611" s="176">
        <v>0</v>
      </c>
      <c r="AC611" s="176">
        <v>0</v>
      </c>
      <c r="AD611" s="176">
        <v>0</v>
      </c>
      <c r="AE611" s="176">
        <v>0</v>
      </c>
      <c r="AF611" s="176">
        <v>0</v>
      </c>
      <c r="AG611" s="176">
        <v>0</v>
      </c>
      <c r="AH611" s="176">
        <v>0</v>
      </c>
      <c r="AI611" s="176">
        <v>0</v>
      </c>
      <c r="AJ611" s="176">
        <v>0</v>
      </c>
      <c r="AK611" s="176">
        <v>0</v>
      </c>
      <c r="AL611" s="176">
        <v>0</v>
      </c>
      <c r="AM611" s="176">
        <v>0</v>
      </c>
      <c r="AN611" s="176">
        <v>0</v>
      </c>
      <c r="AO611" s="176">
        <v>0</v>
      </c>
      <c r="AP611" s="176">
        <v>0</v>
      </c>
      <c r="AQ611" s="176">
        <v>0</v>
      </c>
      <c r="AR611" s="176">
        <v>0</v>
      </c>
    </row>
    <row r="612" spans="1:44" x14ac:dyDescent="0.15">
      <c r="A612" s="171">
        <v>43287</v>
      </c>
      <c r="B612" s="172" t="s">
        <v>197</v>
      </c>
      <c r="C612" s="172" t="s">
        <v>163</v>
      </c>
      <c r="D612" s="172" t="s">
        <v>753</v>
      </c>
      <c r="E612" s="173" t="s">
        <v>732</v>
      </c>
      <c r="F612" s="176">
        <v>17</v>
      </c>
      <c r="G612" s="174">
        <v>0.71</v>
      </c>
      <c r="H612" s="174">
        <v>0.17</v>
      </c>
      <c r="I612" s="175">
        <v>237.93</v>
      </c>
      <c r="J612" s="175">
        <v>14</v>
      </c>
      <c r="K612" s="176">
        <v>0</v>
      </c>
      <c r="L612" s="176">
        <v>0</v>
      </c>
      <c r="M612" s="176">
        <v>1</v>
      </c>
      <c r="N612" s="176">
        <v>1</v>
      </c>
      <c r="O612" s="176">
        <v>0</v>
      </c>
      <c r="P612" s="176">
        <v>1</v>
      </c>
      <c r="Q612" s="176">
        <v>0</v>
      </c>
      <c r="R612" s="176">
        <v>0</v>
      </c>
      <c r="S612" s="176">
        <v>0</v>
      </c>
      <c r="T612" s="176">
        <v>7</v>
      </c>
      <c r="U612" s="176">
        <v>0</v>
      </c>
      <c r="V612" s="176">
        <v>0</v>
      </c>
      <c r="W612" s="176">
        <v>0</v>
      </c>
      <c r="X612" s="176">
        <v>0</v>
      </c>
      <c r="Y612" s="176">
        <v>3</v>
      </c>
      <c r="Z612" s="176">
        <v>0</v>
      </c>
      <c r="AA612" s="176">
        <v>2</v>
      </c>
      <c r="AB612" s="176">
        <v>0</v>
      </c>
      <c r="AC612" s="176">
        <v>0</v>
      </c>
      <c r="AD612" s="176">
        <v>0</v>
      </c>
      <c r="AE612" s="176">
        <v>0</v>
      </c>
      <c r="AF612" s="176">
        <v>0</v>
      </c>
      <c r="AG612" s="176">
        <v>0</v>
      </c>
      <c r="AH612" s="176">
        <v>0</v>
      </c>
      <c r="AI612" s="176">
        <v>1</v>
      </c>
      <c r="AJ612" s="176">
        <v>0</v>
      </c>
      <c r="AK612" s="176">
        <v>0</v>
      </c>
      <c r="AL612" s="176">
        <v>1</v>
      </c>
      <c r="AM612" s="176">
        <v>0</v>
      </c>
      <c r="AN612" s="176">
        <v>0</v>
      </c>
      <c r="AO612" s="176">
        <v>0</v>
      </c>
      <c r="AP612" s="176">
        <v>0</v>
      </c>
      <c r="AQ612" s="176">
        <v>0</v>
      </c>
      <c r="AR612" s="176">
        <v>0</v>
      </c>
    </row>
    <row r="613" spans="1:44" x14ac:dyDescent="0.15">
      <c r="A613" s="171">
        <v>43287</v>
      </c>
      <c r="B613" s="172" t="s">
        <v>747</v>
      </c>
      <c r="C613" s="172" t="s">
        <v>748</v>
      </c>
      <c r="D613" s="172" t="s">
        <v>737</v>
      </c>
      <c r="E613" s="173" t="s">
        <v>46</v>
      </c>
      <c r="F613" s="176">
        <v>0</v>
      </c>
      <c r="G613" s="174">
        <v>0</v>
      </c>
      <c r="H613" s="174">
        <v>0</v>
      </c>
      <c r="I613" s="175">
        <v>0</v>
      </c>
      <c r="J613" s="175">
        <v>0</v>
      </c>
      <c r="K613" s="176">
        <v>0</v>
      </c>
      <c r="L613" s="176">
        <v>0</v>
      </c>
      <c r="M613" s="176">
        <v>0</v>
      </c>
      <c r="N613" s="176">
        <v>0</v>
      </c>
      <c r="O613" s="176">
        <v>0</v>
      </c>
      <c r="P613" s="176">
        <v>0</v>
      </c>
      <c r="Q613" s="176">
        <v>0</v>
      </c>
      <c r="R613" s="176">
        <v>0</v>
      </c>
      <c r="S613" s="176">
        <v>0</v>
      </c>
      <c r="T613" s="176">
        <v>0</v>
      </c>
      <c r="U613" s="176">
        <v>0</v>
      </c>
      <c r="V613" s="176">
        <v>0</v>
      </c>
      <c r="W613" s="176">
        <v>0</v>
      </c>
      <c r="X613" s="176">
        <v>0</v>
      </c>
      <c r="Y613" s="176">
        <v>0</v>
      </c>
      <c r="Z613" s="176">
        <v>0</v>
      </c>
      <c r="AA613" s="176">
        <v>0</v>
      </c>
      <c r="AB613" s="176">
        <v>0</v>
      </c>
      <c r="AC613" s="176">
        <v>0</v>
      </c>
      <c r="AD613" s="176">
        <v>0</v>
      </c>
      <c r="AE613" s="176">
        <v>0</v>
      </c>
      <c r="AF613" s="176">
        <v>0</v>
      </c>
      <c r="AG613" s="176">
        <v>0</v>
      </c>
      <c r="AH613" s="176">
        <v>0</v>
      </c>
      <c r="AI613" s="176">
        <v>0</v>
      </c>
      <c r="AJ613" s="176">
        <v>0</v>
      </c>
      <c r="AK613" s="176">
        <v>0</v>
      </c>
      <c r="AL613" s="176">
        <v>0</v>
      </c>
      <c r="AM613" s="176">
        <v>0</v>
      </c>
      <c r="AN613" s="176">
        <v>0</v>
      </c>
      <c r="AO613" s="176">
        <v>0</v>
      </c>
      <c r="AP613" s="176">
        <v>0</v>
      </c>
      <c r="AQ613" s="176">
        <v>0</v>
      </c>
      <c r="AR613" s="176">
        <v>0</v>
      </c>
    </row>
    <row r="614" spans="1:44" x14ac:dyDescent="0.15">
      <c r="A614" s="171">
        <v>43287</v>
      </c>
      <c r="B614" s="172" t="s">
        <v>262</v>
      </c>
      <c r="C614" s="172" t="s">
        <v>138</v>
      </c>
      <c r="D614" s="172" t="s">
        <v>733</v>
      </c>
      <c r="E614" s="173" t="s">
        <v>746</v>
      </c>
      <c r="F614" s="176">
        <v>4</v>
      </c>
      <c r="G614" s="174">
        <v>0</v>
      </c>
      <c r="H614" s="174">
        <v>0</v>
      </c>
      <c r="I614" s="175">
        <v>66.290000000000006</v>
      </c>
      <c r="J614" s="175">
        <v>16.57</v>
      </c>
      <c r="K614" s="176">
        <v>0</v>
      </c>
      <c r="L614" s="176">
        <v>0</v>
      </c>
      <c r="M614" s="176">
        <v>0</v>
      </c>
      <c r="N614" s="176">
        <v>2</v>
      </c>
      <c r="O614" s="176">
        <v>0</v>
      </c>
      <c r="P614" s="176">
        <v>0</v>
      </c>
      <c r="Q614" s="176">
        <v>0</v>
      </c>
      <c r="R614" s="176">
        <v>0</v>
      </c>
      <c r="S614" s="176">
        <v>0</v>
      </c>
      <c r="T614" s="176">
        <v>0</v>
      </c>
      <c r="U614" s="176">
        <v>0</v>
      </c>
      <c r="V614" s="176">
        <v>0</v>
      </c>
      <c r="W614" s="176">
        <v>0</v>
      </c>
      <c r="X614" s="176">
        <v>0</v>
      </c>
      <c r="Y614" s="176">
        <v>0</v>
      </c>
      <c r="Z614" s="176">
        <v>0</v>
      </c>
      <c r="AA614" s="176">
        <v>0</v>
      </c>
      <c r="AB614" s="176">
        <v>0</v>
      </c>
      <c r="AC614" s="176">
        <v>0</v>
      </c>
      <c r="AD614" s="176">
        <v>0</v>
      </c>
      <c r="AE614" s="176">
        <v>0</v>
      </c>
      <c r="AF614" s="176">
        <v>0</v>
      </c>
      <c r="AG614" s="176">
        <v>0</v>
      </c>
      <c r="AH614" s="176">
        <v>0</v>
      </c>
      <c r="AI614" s="176">
        <v>0</v>
      </c>
      <c r="AJ614" s="176">
        <v>0</v>
      </c>
      <c r="AK614" s="176">
        <v>0</v>
      </c>
      <c r="AL614" s="176">
        <v>0</v>
      </c>
      <c r="AM614" s="176">
        <v>2</v>
      </c>
      <c r="AN614" s="176">
        <v>0</v>
      </c>
      <c r="AO614" s="176">
        <v>0</v>
      </c>
      <c r="AP614" s="176">
        <v>0</v>
      </c>
      <c r="AQ614" s="176">
        <v>0</v>
      </c>
      <c r="AR614" s="176">
        <v>0</v>
      </c>
    </row>
    <row r="615" spans="1:44" x14ac:dyDescent="0.15">
      <c r="A615" s="171">
        <v>43287</v>
      </c>
      <c r="B615" s="172" t="s">
        <v>227</v>
      </c>
      <c r="C615" s="172" t="s">
        <v>114</v>
      </c>
      <c r="D615" s="172" t="s">
        <v>738</v>
      </c>
      <c r="E615" s="173" t="s">
        <v>732</v>
      </c>
      <c r="F615" s="176">
        <v>17</v>
      </c>
      <c r="G615" s="174">
        <v>0.65</v>
      </c>
      <c r="H615" s="174">
        <v>0</v>
      </c>
      <c r="I615" s="175">
        <v>233.32</v>
      </c>
      <c r="J615" s="175">
        <v>13.72</v>
      </c>
      <c r="K615" s="176">
        <v>0</v>
      </c>
      <c r="L615" s="176">
        <v>0</v>
      </c>
      <c r="M615" s="176">
        <v>0</v>
      </c>
      <c r="N615" s="176">
        <v>2</v>
      </c>
      <c r="O615" s="176">
        <v>0</v>
      </c>
      <c r="P615" s="176">
        <v>0</v>
      </c>
      <c r="Q615" s="176">
        <v>0</v>
      </c>
      <c r="R615" s="176">
        <v>0</v>
      </c>
      <c r="S615" s="176">
        <v>0</v>
      </c>
      <c r="T615" s="176">
        <v>5</v>
      </c>
      <c r="U615" s="176">
        <v>0</v>
      </c>
      <c r="V615" s="176">
        <v>0</v>
      </c>
      <c r="W615" s="176">
        <v>2</v>
      </c>
      <c r="X615" s="176">
        <v>0</v>
      </c>
      <c r="Y615" s="176">
        <v>0</v>
      </c>
      <c r="Z615" s="176">
        <v>0</v>
      </c>
      <c r="AA615" s="176">
        <v>1</v>
      </c>
      <c r="AB615" s="176">
        <v>0</v>
      </c>
      <c r="AC615" s="176">
        <v>0</v>
      </c>
      <c r="AD615" s="176">
        <v>0</v>
      </c>
      <c r="AE615" s="176">
        <v>0</v>
      </c>
      <c r="AF615" s="176">
        <v>0</v>
      </c>
      <c r="AG615" s="176">
        <v>0</v>
      </c>
      <c r="AH615" s="176">
        <v>0</v>
      </c>
      <c r="AI615" s="176">
        <v>4</v>
      </c>
      <c r="AJ615" s="176">
        <v>0</v>
      </c>
      <c r="AK615" s="176">
        <v>1</v>
      </c>
      <c r="AL615" s="176">
        <v>1</v>
      </c>
      <c r="AM615" s="176">
        <v>0</v>
      </c>
      <c r="AN615" s="176">
        <v>0</v>
      </c>
      <c r="AO615" s="176">
        <v>0</v>
      </c>
      <c r="AP615" s="176">
        <v>1</v>
      </c>
      <c r="AQ615" s="176">
        <v>0</v>
      </c>
      <c r="AR615" s="176">
        <v>0</v>
      </c>
    </row>
    <row r="616" spans="1:44" x14ac:dyDescent="0.15">
      <c r="A616" s="171">
        <v>43287</v>
      </c>
      <c r="B616" s="172" t="s">
        <v>206</v>
      </c>
      <c r="C616" s="172" t="s">
        <v>167</v>
      </c>
      <c r="D616" s="172" t="s">
        <v>752</v>
      </c>
      <c r="E616" s="173" t="s">
        <v>730</v>
      </c>
      <c r="F616" s="176">
        <v>17</v>
      </c>
      <c r="G616" s="174">
        <v>0.88</v>
      </c>
      <c r="H616" s="174">
        <v>7.0000000000000007E-2</v>
      </c>
      <c r="I616" s="175">
        <v>312.2</v>
      </c>
      <c r="J616" s="175">
        <v>18.36</v>
      </c>
      <c r="K616" s="176">
        <v>0</v>
      </c>
      <c r="L616" s="176">
        <v>0</v>
      </c>
      <c r="M616" s="176">
        <v>0</v>
      </c>
      <c r="N616" s="176">
        <v>2</v>
      </c>
      <c r="O616" s="176">
        <v>0</v>
      </c>
      <c r="P616" s="176">
        <v>0</v>
      </c>
      <c r="Q616" s="176">
        <v>0</v>
      </c>
      <c r="R616" s="176">
        <v>0</v>
      </c>
      <c r="S616" s="176">
        <v>0</v>
      </c>
      <c r="T616" s="176">
        <v>1</v>
      </c>
      <c r="U616" s="176">
        <v>0</v>
      </c>
      <c r="V616" s="176">
        <v>0</v>
      </c>
      <c r="W616" s="176">
        <v>1</v>
      </c>
      <c r="X616" s="176">
        <v>0</v>
      </c>
      <c r="Y616" s="176">
        <v>3</v>
      </c>
      <c r="Z616" s="176">
        <v>0</v>
      </c>
      <c r="AA616" s="176">
        <v>0</v>
      </c>
      <c r="AB616" s="176">
        <v>0</v>
      </c>
      <c r="AC616" s="176">
        <v>0</v>
      </c>
      <c r="AD616" s="176">
        <v>0</v>
      </c>
      <c r="AE616" s="176">
        <v>0</v>
      </c>
      <c r="AF616" s="176">
        <v>0</v>
      </c>
      <c r="AG616" s="176">
        <v>0</v>
      </c>
      <c r="AH616" s="176">
        <v>0</v>
      </c>
      <c r="AI616" s="176">
        <v>5</v>
      </c>
      <c r="AJ616" s="176">
        <v>0</v>
      </c>
      <c r="AK616" s="176">
        <v>4</v>
      </c>
      <c r="AL616" s="176">
        <v>1</v>
      </c>
      <c r="AM616" s="176">
        <v>0</v>
      </c>
      <c r="AN616" s="176">
        <v>0</v>
      </c>
      <c r="AO616" s="176">
        <v>0</v>
      </c>
      <c r="AP616" s="176">
        <v>0</v>
      </c>
      <c r="AQ616" s="176">
        <v>0</v>
      </c>
      <c r="AR616" s="176">
        <v>0</v>
      </c>
    </row>
    <row r="617" spans="1:44" x14ac:dyDescent="0.15">
      <c r="A617" s="171">
        <v>43287</v>
      </c>
      <c r="B617" s="172" t="s">
        <v>177</v>
      </c>
      <c r="C617" s="172" t="s">
        <v>123</v>
      </c>
      <c r="D617" s="172" t="s">
        <v>753</v>
      </c>
      <c r="E617" s="173" t="s">
        <v>46</v>
      </c>
      <c r="F617" s="176">
        <v>0</v>
      </c>
      <c r="G617" s="174">
        <v>0</v>
      </c>
      <c r="H617" s="174">
        <v>0</v>
      </c>
      <c r="I617" s="175">
        <v>0</v>
      </c>
      <c r="J617" s="175">
        <v>0</v>
      </c>
      <c r="K617" s="176">
        <v>0</v>
      </c>
      <c r="L617" s="176">
        <v>0</v>
      </c>
      <c r="M617" s="176">
        <v>0</v>
      </c>
      <c r="N617" s="176">
        <v>0</v>
      </c>
      <c r="O617" s="176">
        <v>0</v>
      </c>
      <c r="P617" s="176">
        <v>0</v>
      </c>
      <c r="Q617" s="176">
        <v>0</v>
      </c>
      <c r="R617" s="176">
        <v>0</v>
      </c>
      <c r="S617" s="176">
        <v>0</v>
      </c>
      <c r="T617" s="176">
        <v>0</v>
      </c>
      <c r="U617" s="176">
        <v>0</v>
      </c>
      <c r="V617" s="176">
        <v>0</v>
      </c>
      <c r="W617" s="176">
        <v>0</v>
      </c>
      <c r="X617" s="176">
        <v>0</v>
      </c>
      <c r="Y617" s="176">
        <v>0</v>
      </c>
      <c r="Z617" s="176">
        <v>0</v>
      </c>
      <c r="AA617" s="176">
        <v>0</v>
      </c>
      <c r="AB617" s="176">
        <v>0</v>
      </c>
      <c r="AC617" s="176">
        <v>0</v>
      </c>
      <c r="AD617" s="176">
        <v>0</v>
      </c>
      <c r="AE617" s="176">
        <v>0</v>
      </c>
      <c r="AF617" s="176">
        <v>0</v>
      </c>
      <c r="AG617" s="176">
        <v>0</v>
      </c>
      <c r="AH617" s="176">
        <v>0</v>
      </c>
      <c r="AI617" s="176">
        <v>0</v>
      </c>
      <c r="AJ617" s="176">
        <v>0</v>
      </c>
      <c r="AK617" s="176">
        <v>0</v>
      </c>
      <c r="AL617" s="176">
        <v>0</v>
      </c>
      <c r="AM617" s="176">
        <v>0</v>
      </c>
      <c r="AN617" s="176">
        <v>0</v>
      </c>
      <c r="AO617" s="176">
        <v>0</v>
      </c>
      <c r="AP617" s="176">
        <v>0</v>
      </c>
      <c r="AQ617" s="176">
        <v>0</v>
      </c>
      <c r="AR617" s="176">
        <v>0</v>
      </c>
    </row>
    <row r="618" spans="1:44" x14ac:dyDescent="0.15">
      <c r="A618" s="171">
        <v>43287</v>
      </c>
      <c r="B618" s="172" t="s">
        <v>230</v>
      </c>
      <c r="C618" s="172" t="s">
        <v>145</v>
      </c>
      <c r="D618" s="172" t="s">
        <v>733</v>
      </c>
      <c r="E618" s="173" t="s">
        <v>739</v>
      </c>
      <c r="F618" s="176">
        <v>24</v>
      </c>
      <c r="G618" s="174">
        <v>0.25</v>
      </c>
      <c r="H618" s="174">
        <v>0.17</v>
      </c>
      <c r="I618" s="175">
        <v>275.3</v>
      </c>
      <c r="J618" s="175">
        <v>11.47</v>
      </c>
      <c r="K618" s="176">
        <v>0</v>
      </c>
      <c r="L618" s="176">
        <v>0</v>
      </c>
      <c r="M618" s="176">
        <v>1</v>
      </c>
      <c r="N618" s="176">
        <v>6</v>
      </c>
      <c r="O618" s="176">
        <v>0</v>
      </c>
      <c r="P618" s="176">
        <v>0</v>
      </c>
      <c r="Q618" s="176">
        <v>0</v>
      </c>
      <c r="R618" s="176">
        <v>0</v>
      </c>
      <c r="S618" s="176">
        <v>0</v>
      </c>
      <c r="T618" s="176">
        <v>9</v>
      </c>
      <c r="U618" s="176">
        <v>0</v>
      </c>
      <c r="V618" s="176">
        <v>0</v>
      </c>
      <c r="W618" s="176">
        <v>0</v>
      </c>
      <c r="X618" s="176">
        <v>0</v>
      </c>
      <c r="Y618" s="176">
        <v>0</v>
      </c>
      <c r="Z618" s="176">
        <v>0</v>
      </c>
      <c r="AA618" s="176">
        <v>1</v>
      </c>
      <c r="AB618" s="176">
        <v>0</v>
      </c>
      <c r="AC618" s="176">
        <v>0</v>
      </c>
      <c r="AD618" s="176">
        <v>0</v>
      </c>
      <c r="AE618" s="176">
        <v>0</v>
      </c>
      <c r="AF618" s="176">
        <v>0</v>
      </c>
      <c r="AG618" s="176">
        <v>0</v>
      </c>
      <c r="AH618" s="176">
        <v>0</v>
      </c>
      <c r="AI618" s="176">
        <v>5</v>
      </c>
      <c r="AJ618" s="176">
        <v>0</v>
      </c>
      <c r="AK618" s="176">
        <v>1</v>
      </c>
      <c r="AL618" s="176">
        <v>0</v>
      </c>
      <c r="AM618" s="176">
        <v>0</v>
      </c>
      <c r="AN618" s="176">
        <v>0</v>
      </c>
      <c r="AO618" s="176">
        <v>0</v>
      </c>
      <c r="AP618" s="176">
        <v>1</v>
      </c>
      <c r="AQ618" s="176">
        <v>0</v>
      </c>
      <c r="AR618" s="176">
        <v>0</v>
      </c>
    </row>
    <row r="619" spans="1:44" x14ac:dyDescent="0.15">
      <c r="A619" s="171">
        <v>43287</v>
      </c>
      <c r="B619" s="172" t="s">
        <v>253</v>
      </c>
      <c r="C619" s="172" t="s">
        <v>146</v>
      </c>
      <c r="D619" s="172" t="s">
        <v>729</v>
      </c>
      <c r="E619" s="173" t="s">
        <v>732</v>
      </c>
      <c r="F619" s="176">
        <v>17</v>
      </c>
      <c r="G619" s="174">
        <v>0.53</v>
      </c>
      <c r="H619" s="174">
        <v>0.22</v>
      </c>
      <c r="I619" s="175">
        <v>244.42</v>
      </c>
      <c r="J619" s="175">
        <v>14.38</v>
      </c>
      <c r="K619" s="176">
        <v>0</v>
      </c>
      <c r="L619" s="176">
        <v>0</v>
      </c>
      <c r="M619" s="176">
        <v>2</v>
      </c>
      <c r="N619" s="176">
        <v>2</v>
      </c>
      <c r="O619" s="176">
        <v>0</v>
      </c>
      <c r="P619" s="176">
        <v>2</v>
      </c>
      <c r="Q619" s="176">
        <v>0</v>
      </c>
      <c r="R619" s="176">
        <v>0</v>
      </c>
      <c r="S619" s="176">
        <v>0</v>
      </c>
      <c r="T619" s="176">
        <v>3</v>
      </c>
      <c r="U619" s="176">
        <v>0</v>
      </c>
      <c r="V619" s="176">
        <v>0</v>
      </c>
      <c r="W619" s="176">
        <v>0</v>
      </c>
      <c r="X619" s="176">
        <v>0</v>
      </c>
      <c r="Y619" s="176">
        <v>3</v>
      </c>
      <c r="Z619" s="176">
        <v>0</v>
      </c>
      <c r="AA619" s="176">
        <v>0</v>
      </c>
      <c r="AB619" s="176">
        <v>0</v>
      </c>
      <c r="AC619" s="176">
        <v>0</v>
      </c>
      <c r="AD619" s="176">
        <v>0</v>
      </c>
      <c r="AE619" s="176">
        <v>0</v>
      </c>
      <c r="AF619" s="176">
        <v>0</v>
      </c>
      <c r="AG619" s="176">
        <v>0</v>
      </c>
      <c r="AH619" s="176">
        <v>0</v>
      </c>
      <c r="AI619" s="176">
        <v>1</v>
      </c>
      <c r="AJ619" s="176">
        <v>0</v>
      </c>
      <c r="AK619" s="176">
        <v>3</v>
      </c>
      <c r="AL619" s="176">
        <v>0</v>
      </c>
      <c r="AM619" s="176">
        <v>0</v>
      </c>
      <c r="AN619" s="176">
        <v>0</v>
      </c>
      <c r="AO619" s="176">
        <v>0</v>
      </c>
      <c r="AP619" s="176">
        <v>1</v>
      </c>
      <c r="AQ619" s="176">
        <v>0</v>
      </c>
      <c r="AR619" s="176">
        <v>0</v>
      </c>
    </row>
    <row r="620" spans="1:44" x14ac:dyDescent="0.15">
      <c r="A620" s="171">
        <v>43287</v>
      </c>
      <c r="B620" s="172" t="s">
        <v>207</v>
      </c>
      <c r="C620" s="172" t="s">
        <v>153</v>
      </c>
      <c r="D620" s="172" t="s">
        <v>731</v>
      </c>
      <c r="E620" s="173" t="s">
        <v>732</v>
      </c>
      <c r="F620" s="176">
        <v>18</v>
      </c>
      <c r="G620" s="174">
        <v>1</v>
      </c>
      <c r="H620" s="174">
        <v>0</v>
      </c>
      <c r="I620" s="175">
        <v>250.99</v>
      </c>
      <c r="J620" s="175">
        <v>13.94</v>
      </c>
      <c r="K620" s="176">
        <v>0</v>
      </c>
      <c r="L620" s="176">
        <v>0</v>
      </c>
      <c r="M620" s="176">
        <v>0</v>
      </c>
      <c r="N620" s="176">
        <v>0</v>
      </c>
      <c r="O620" s="176">
        <v>0</v>
      </c>
      <c r="P620" s="176">
        <v>3</v>
      </c>
      <c r="Q620" s="176">
        <v>0</v>
      </c>
      <c r="R620" s="176">
        <v>0</v>
      </c>
      <c r="S620" s="176">
        <v>0</v>
      </c>
      <c r="T620" s="176">
        <v>5</v>
      </c>
      <c r="U620" s="176">
        <v>0</v>
      </c>
      <c r="V620" s="176">
        <v>0</v>
      </c>
      <c r="W620" s="176">
        <v>0</v>
      </c>
      <c r="X620" s="176">
        <v>0</v>
      </c>
      <c r="Y620" s="176">
        <v>5</v>
      </c>
      <c r="Z620" s="176">
        <v>0</v>
      </c>
      <c r="AA620" s="176">
        <v>0</v>
      </c>
      <c r="AB620" s="176">
        <v>0</v>
      </c>
      <c r="AC620" s="176">
        <v>0</v>
      </c>
      <c r="AD620" s="176">
        <v>0</v>
      </c>
      <c r="AE620" s="176">
        <v>0</v>
      </c>
      <c r="AF620" s="176">
        <v>0</v>
      </c>
      <c r="AG620" s="176">
        <v>0</v>
      </c>
      <c r="AH620" s="176">
        <v>0</v>
      </c>
      <c r="AI620" s="176">
        <v>1</v>
      </c>
      <c r="AJ620" s="176">
        <v>0</v>
      </c>
      <c r="AK620" s="176">
        <v>2</v>
      </c>
      <c r="AL620" s="176">
        <v>1</v>
      </c>
      <c r="AM620" s="176">
        <v>0</v>
      </c>
      <c r="AN620" s="176">
        <v>0</v>
      </c>
      <c r="AO620" s="176">
        <v>0</v>
      </c>
      <c r="AP620" s="176">
        <v>1</v>
      </c>
      <c r="AQ620" s="176">
        <v>0</v>
      </c>
      <c r="AR620" s="176">
        <v>0</v>
      </c>
    </row>
    <row r="621" spans="1:44" x14ac:dyDescent="0.15">
      <c r="A621" s="171">
        <v>43287</v>
      </c>
      <c r="B621" s="172" t="s">
        <v>202</v>
      </c>
      <c r="C621" s="172" t="s">
        <v>98</v>
      </c>
      <c r="D621" s="172" t="s">
        <v>731</v>
      </c>
      <c r="E621" s="173" t="s">
        <v>732</v>
      </c>
      <c r="F621" s="176">
        <v>18</v>
      </c>
      <c r="G621" s="174">
        <v>0.94</v>
      </c>
      <c r="H621" s="174">
        <v>0</v>
      </c>
      <c r="I621" s="175">
        <v>273.86</v>
      </c>
      <c r="J621" s="175">
        <v>15.21</v>
      </c>
      <c r="K621" s="176">
        <v>0</v>
      </c>
      <c r="L621" s="176">
        <v>0</v>
      </c>
      <c r="M621" s="176">
        <v>1</v>
      </c>
      <c r="N621" s="176">
        <v>4</v>
      </c>
      <c r="O621" s="176">
        <v>0</v>
      </c>
      <c r="P621" s="176">
        <v>0</v>
      </c>
      <c r="Q621" s="176">
        <v>0</v>
      </c>
      <c r="R621" s="176">
        <v>2</v>
      </c>
      <c r="S621" s="176">
        <v>0</v>
      </c>
      <c r="T621" s="176">
        <v>2</v>
      </c>
      <c r="U621" s="176">
        <v>0</v>
      </c>
      <c r="V621" s="176">
        <v>0</v>
      </c>
      <c r="W621" s="176">
        <v>1</v>
      </c>
      <c r="X621" s="176">
        <v>0</v>
      </c>
      <c r="Y621" s="176">
        <v>3</v>
      </c>
      <c r="Z621" s="176">
        <v>0</v>
      </c>
      <c r="AA621" s="176">
        <v>2</v>
      </c>
      <c r="AB621" s="176">
        <v>0</v>
      </c>
      <c r="AC621" s="176">
        <v>0</v>
      </c>
      <c r="AD621" s="176">
        <v>0</v>
      </c>
      <c r="AE621" s="176">
        <v>0</v>
      </c>
      <c r="AF621" s="176">
        <v>0</v>
      </c>
      <c r="AG621" s="176">
        <v>0</v>
      </c>
      <c r="AH621" s="176">
        <v>0</v>
      </c>
      <c r="AI621" s="176">
        <v>0</v>
      </c>
      <c r="AJ621" s="176">
        <v>0</v>
      </c>
      <c r="AK621" s="176">
        <v>0</v>
      </c>
      <c r="AL621" s="176">
        <v>0</v>
      </c>
      <c r="AM621" s="176">
        <v>0</v>
      </c>
      <c r="AN621" s="176">
        <v>0</v>
      </c>
      <c r="AO621" s="176">
        <v>0</v>
      </c>
      <c r="AP621" s="176">
        <v>3</v>
      </c>
      <c r="AQ621" s="176">
        <v>0</v>
      </c>
      <c r="AR621" s="176">
        <v>0</v>
      </c>
    </row>
    <row r="622" spans="1:44" x14ac:dyDescent="0.15">
      <c r="A622" s="171">
        <v>43287</v>
      </c>
      <c r="B622" s="172" t="s">
        <v>250</v>
      </c>
      <c r="C622" s="172" t="s">
        <v>102</v>
      </c>
      <c r="D622" s="172" t="s">
        <v>753</v>
      </c>
      <c r="E622" s="173" t="s">
        <v>732</v>
      </c>
      <c r="F622" s="176">
        <v>13</v>
      </c>
      <c r="G622" s="174">
        <v>0.92</v>
      </c>
      <c r="H622" s="174">
        <v>0.08</v>
      </c>
      <c r="I622" s="175">
        <v>295.92</v>
      </c>
      <c r="J622" s="175">
        <v>22.76</v>
      </c>
      <c r="K622" s="176">
        <v>0</v>
      </c>
      <c r="L622" s="176">
        <v>0</v>
      </c>
      <c r="M622" s="176">
        <v>0</v>
      </c>
      <c r="N622" s="176">
        <v>0</v>
      </c>
      <c r="O622" s="176">
        <v>0</v>
      </c>
      <c r="P622" s="176">
        <v>0</v>
      </c>
      <c r="Q622" s="176">
        <v>0</v>
      </c>
      <c r="R622" s="176">
        <v>0</v>
      </c>
      <c r="S622" s="176">
        <v>0</v>
      </c>
      <c r="T622" s="176">
        <v>2</v>
      </c>
      <c r="U622" s="176">
        <v>0</v>
      </c>
      <c r="V622" s="176">
        <v>0</v>
      </c>
      <c r="W622" s="176">
        <v>0</v>
      </c>
      <c r="X622" s="176">
        <v>0</v>
      </c>
      <c r="Y622" s="176">
        <v>6</v>
      </c>
      <c r="Z622" s="176">
        <v>0</v>
      </c>
      <c r="AA622" s="176">
        <v>2</v>
      </c>
      <c r="AB622" s="176">
        <v>0</v>
      </c>
      <c r="AC622" s="176">
        <v>0</v>
      </c>
      <c r="AD622" s="176">
        <v>0</v>
      </c>
      <c r="AE622" s="176">
        <v>0</v>
      </c>
      <c r="AF622" s="176">
        <v>0</v>
      </c>
      <c r="AG622" s="176">
        <v>0</v>
      </c>
      <c r="AH622" s="176">
        <v>0</v>
      </c>
      <c r="AI622" s="176">
        <v>1</v>
      </c>
      <c r="AJ622" s="176">
        <v>0</v>
      </c>
      <c r="AK622" s="176">
        <v>1</v>
      </c>
      <c r="AL622" s="176">
        <v>0</v>
      </c>
      <c r="AM622" s="176">
        <v>0</v>
      </c>
      <c r="AN622" s="176">
        <v>0</v>
      </c>
      <c r="AO622" s="176">
        <v>0</v>
      </c>
      <c r="AP622" s="176">
        <v>1</v>
      </c>
      <c r="AQ622" s="176">
        <v>0</v>
      </c>
      <c r="AR622" s="176">
        <v>0</v>
      </c>
    </row>
    <row r="623" spans="1:44" x14ac:dyDescent="0.15">
      <c r="A623" s="171">
        <v>43287</v>
      </c>
      <c r="B623" s="172" t="s">
        <v>199</v>
      </c>
      <c r="C623" s="172" t="s">
        <v>125</v>
      </c>
      <c r="D623" s="172" t="s">
        <v>766</v>
      </c>
      <c r="E623" s="173" t="s">
        <v>732</v>
      </c>
      <c r="F623" s="176">
        <v>31</v>
      </c>
      <c r="G623" s="174">
        <v>0.9</v>
      </c>
      <c r="H623" s="174">
        <v>0</v>
      </c>
      <c r="I623" s="175">
        <v>120.39</v>
      </c>
      <c r="J623" s="175">
        <v>3.88</v>
      </c>
      <c r="K623" s="176">
        <v>0</v>
      </c>
      <c r="L623" s="176">
        <v>0</v>
      </c>
      <c r="M623" s="176">
        <v>0</v>
      </c>
      <c r="N623" s="176">
        <v>0</v>
      </c>
      <c r="O623" s="176">
        <v>18</v>
      </c>
      <c r="P623" s="176">
        <v>0</v>
      </c>
      <c r="Q623" s="176">
        <v>0</v>
      </c>
      <c r="R623" s="176">
        <v>0</v>
      </c>
      <c r="S623" s="176">
        <v>0</v>
      </c>
      <c r="T623" s="176">
        <v>1</v>
      </c>
      <c r="U623" s="176">
        <v>0</v>
      </c>
      <c r="V623" s="176">
        <v>5</v>
      </c>
      <c r="W623" s="176">
        <v>0</v>
      </c>
      <c r="X623" s="176">
        <v>0</v>
      </c>
      <c r="Y623" s="176">
        <v>1</v>
      </c>
      <c r="Z623" s="176">
        <v>0</v>
      </c>
      <c r="AA623" s="176">
        <v>1</v>
      </c>
      <c r="AB623" s="176">
        <v>0</v>
      </c>
      <c r="AC623" s="176">
        <v>0</v>
      </c>
      <c r="AD623" s="176">
        <v>0</v>
      </c>
      <c r="AE623" s="176">
        <v>0</v>
      </c>
      <c r="AF623" s="176">
        <v>0</v>
      </c>
      <c r="AG623" s="176">
        <v>3</v>
      </c>
      <c r="AH623" s="176">
        <v>0</v>
      </c>
      <c r="AI623" s="176">
        <v>1</v>
      </c>
      <c r="AJ623" s="176">
        <v>0</v>
      </c>
      <c r="AK623" s="176">
        <v>1</v>
      </c>
      <c r="AL623" s="176">
        <v>0</v>
      </c>
      <c r="AM623" s="176">
        <v>0</v>
      </c>
      <c r="AN623" s="176">
        <v>0</v>
      </c>
      <c r="AO623" s="176">
        <v>0</v>
      </c>
      <c r="AP623" s="176">
        <v>0</v>
      </c>
      <c r="AQ623" s="176">
        <v>0</v>
      </c>
      <c r="AR623" s="176">
        <v>0</v>
      </c>
    </row>
    <row r="624" spans="1:44" x14ac:dyDescent="0.15">
      <c r="A624" s="171">
        <v>43287</v>
      </c>
      <c r="B624" s="172" t="s">
        <v>185</v>
      </c>
      <c r="C624" s="172" t="s">
        <v>330</v>
      </c>
      <c r="D624" s="172" t="s">
        <v>733</v>
      </c>
      <c r="E624" s="173" t="s">
        <v>732</v>
      </c>
      <c r="F624" s="176">
        <v>14</v>
      </c>
      <c r="G624" s="174">
        <v>0.28999999999999998</v>
      </c>
      <c r="H624" s="174">
        <v>0</v>
      </c>
      <c r="I624" s="175">
        <v>239.4</v>
      </c>
      <c r="J624" s="175">
        <v>17.100000000000001</v>
      </c>
      <c r="K624" s="176">
        <v>0</v>
      </c>
      <c r="L624" s="176">
        <v>0</v>
      </c>
      <c r="M624" s="176">
        <v>0</v>
      </c>
      <c r="N624" s="176">
        <v>0</v>
      </c>
      <c r="O624" s="176">
        <v>0</v>
      </c>
      <c r="P624" s="176">
        <v>0</v>
      </c>
      <c r="Q624" s="176">
        <v>0</v>
      </c>
      <c r="R624" s="176">
        <v>0</v>
      </c>
      <c r="S624" s="176">
        <v>0</v>
      </c>
      <c r="T624" s="176">
        <v>0</v>
      </c>
      <c r="U624" s="176">
        <v>0</v>
      </c>
      <c r="V624" s="176">
        <v>0</v>
      </c>
      <c r="W624" s="176">
        <v>0</v>
      </c>
      <c r="X624" s="176">
        <v>0</v>
      </c>
      <c r="Y624" s="176">
        <v>0</v>
      </c>
      <c r="Z624" s="176">
        <v>0</v>
      </c>
      <c r="AA624" s="176">
        <v>0</v>
      </c>
      <c r="AB624" s="176">
        <v>0</v>
      </c>
      <c r="AC624" s="176">
        <v>0</v>
      </c>
      <c r="AD624" s="176">
        <v>1</v>
      </c>
      <c r="AE624" s="176">
        <v>0</v>
      </c>
      <c r="AF624" s="176">
        <v>0</v>
      </c>
      <c r="AG624" s="176">
        <v>0</v>
      </c>
      <c r="AH624" s="176">
        <v>0</v>
      </c>
      <c r="AI624" s="176">
        <v>0</v>
      </c>
      <c r="AJ624" s="176">
        <v>0</v>
      </c>
      <c r="AK624" s="176">
        <v>0</v>
      </c>
      <c r="AL624" s="176">
        <v>0</v>
      </c>
      <c r="AM624" s="176">
        <v>13</v>
      </c>
      <c r="AN624" s="176">
        <v>0</v>
      </c>
      <c r="AO624" s="176">
        <v>0</v>
      </c>
      <c r="AP624" s="176">
        <v>0</v>
      </c>
      <c r="AQ624" s="176">
        <v>0</v>
      </c>
      <c r="AR624" s="176">
        <v>0</v>
      </c>
    </row>
    <row r="625" spans="1:44" x14ac:dyDescent="0.15">
      <c r="A625" s="171">
        <v>43287</v>
      </c>
      <c r="B625" s="172" t="s">
        <v>181</v>
      </c>
      <c r="C625" s="172" t="s">
        <v>127</v>
      </c>
      <c r="D625" s="172" t="s">
        <v>752</v>
      </c>
      <c r="E625" s="173" t="s">
        <v>732</v>
      </c>
      <c r="F625" s="176">
        <v>24</v>
      </c>
      <c r="G625" s="174">
        <v>0.88</v>
      </c>
      <c r="H625" s="174">
        <v>0</v>
      </c>
      <c r="I625" s="175">
        <v>239.95</v>
      </c>
      <c r="J625" s="175">
        <v>10</v>
      </c>
      <c r="K625" s="176">
        <v>0</v>
      </c>
      <c r="L625" s="176">
        <v>0</v>
      </c>
      <c r="M625" s="176">
        <v>1</v>
      </c>
      <c r="N625" s="176">
        <v>2</v>
      </c>
      <c r="O625" s="176">
        <v>0</v>
      </c>
      <c r="P625" s="176">
        <v>1</v>
      </c>
      <c r="Q625" s="176">
        <v>0</v>
      </c>
      <c r="R625" s="176">
        <v>0</v>
      </c>
      <c r="S625" s="176">
        <v>0</v>
      </c>
      <c r="T625" s="176">
        <v>7</v>
      </c>
      <c r="U625" s="176">
        <v>0</v>
      </c>
      <c r="V625" s="176">
        <v>0</v>
      </c>
      <c r="W625" s="176">
        <v>1</v>
      </c>
      <c r="X625" s="176">
        <v>0</v>
      </c>
      <c r="Y625" s="176">
        <v>3</v>
      </c>
      <c r="Z625" s="176">
        <v>0</v>
      </c>
      <c r="AA625" s="176">
        <v>0</v>
      </c>
      <c r="AB625" s="176">
        <v>0</v>
      </c>
      <c r="AC625" s="176">
        <v>0</v>
      </c>
      <c r="AD625" s="176">
        <v>0</v>
      </c>
      <c r="AE625" s="176">
        <v>0</v>
      </c>
      <c r="AF625" s="176">
        <v>0</v>
      </c>
      <c r="AG625" s="176">
        <v>0</v>
      </c>
      <c r="AH625" s="176">
        <v>0</v>
      </c>
      <c r="AI625" s="176">
        <v>4</v>
      </c>
      <c r="AJ625" s="176">
        <v>0</v>
      </c>
      <c r="AK625" s="176">
        <v>1</v>
      </c>
      <c r="AL625" s="176">
        <v>1</v>
      </c>
      <c r="AM625" s="176">
        <v>0</v>
      </c>
      <c r="AN625" s="176">
        <v>0</v>
      </c>
      <c r="AO625" s="176">
        <v>0</v>
      </c>
      <c r="AP625" s="176">
        <v>3</v>
      </c>
      <c r="AQ625" s="176">
        <v>0</v>
      </c>
      <c r="AR625" s="176">
        <v>0</v>
      </c>
    </row>
    <row r="626" spans="1:44" x14ac:dyDescent="0.15">
      <c r="A626" s="171">
        <v>43287</v>
      </c>
      <c r="B626" s="172" t="s">
        <v>235</v>
      </c>
      <c r="C626" s="172" t="s">
        <v>110</v>
      </c>
      <c r="D626" s="172" t="s">
        <v>731</v>
      </c>
      <c r="E626" s="173" t="s">
        <v>739</v>
      </c>
      <c r="F626" s="176">
        <v>10</v>
      </c>
      <c r="G626" s="174">
        <v>0.3</v>
      </c>
      <c r="H626" s="174">
        <v>0</v>
      </c>
      <c r="I626" s="175">
        <v>104.03</v>
      </c>
      <c r="J626" s="175">
        <v>10.4</v>
      </c>
      <c r="K626" s="176">
        <v>0</v>
      </c>
      <c r="L626" s="176">
        <v>0</v>
      </c>
      <c r="M626" s="176">
        <v>0</v>
      </c>
      <c r="N626" s="176">
        <v>1</v>
      </c>
      <c r="O626" s="176">
        <v>0</v>
      </c>
      <c r="P626" s="176">
        <v>0</v>
      </c>
      <c r="Q626" s="176">
        <v>0</v>
      </c>
      <c r="R626" s="176">
        <v>0</v>
      </c>
      <c r="S626" s="176">
        <v>0</v>
      </c>
      <c r="T626" s="176">
        <v>4</v>
      </c>
      <c r="U626" s="176">
        <v>0</v>
      </c>
      <c r="V626" s="176">
        <v>0</v>
      </c>
      <c r="W626" s="176">
        <v>1</v>
      </c>
      <c r="X626" s="176">
        <v>0</v>
      </c>
      <c r="Y626" s="176">
        <v>0</v>
      </c>
      <c r="Z626" s="176">
        <v>0</v>
      </c>
      <c r="AA626" s="176">
        <v>1</v>
      </c>
      <c r="AB626" s="176">
        <v>0</v>
      </c>
      <c r="AC626" s="176">
        <v>0</v>
      </c>
      <c r="AD626" s="176">
        <v>0</v>
      </c>
      <c r="AE626" s="176">
        <v>0</v>
      </c>
      <c r="AF626" s="176">
        <v>0</v>
      </c>
      <c r="AG626" s="176">
        <v>0</v>
      </c>
      <c r="AH626" s="176">
        <v>0</v>
      </c>
      <c r="AI626" s="176">
        <v>1</v>
      </c>
      <c r="AJ626" s="176">
        <v>0</v>
      </c>
      <c r="AK626" s="176">
        <v>1</v>
      </c>
      <c r="AL626" s="176">
        <v>0</v>
      </c>
      <c r="AM626" s="176">
        <v>0</v>
      </c>
      <c r="AN626" s="176">
        <v>0</v>
      </c>
      <c r="AO626" s="176">
        <v>0</v>
      </c>
      <c r="AP626" s="176">
        <v>1</v>
      </c>
      <c r="AQ626" s="176">
        <v>0</v>
      </c>
      <c r="AR626" s="176">
        <v>0</v>
      </c>
    </row>
    <row r="627" spans="1:44" x14ac:dyDescent="0.15">
      <c r="A627" s="171">
        <v>43287</v>
      </c>
      <c r="B627" s="172" t="s">
        <v>180</v>
      </c>
      <c r="C627" s="172" t="s">
        <v>101</v>
      </c>
      <c r="D627" s="172" t="s">
        <v>731</v>
      </c>
      <c r="E627" s="173" t="s">
        <v>732</v>
      </c>
      <c r="F627" s="176">
        <v>21</v>
      </c>
      <c r="G627" s="174">
        <v>0.43</v>
      </c>
      <c r="H627" s="174">
        <v>0.11</v>
      </c>
      <c r="I627" s="175">
        <v>240.77</v>
      </c>
      <c r="J627" s="175">
        <v>11.47</v>
      </c>
      <c r="K627" s="176">
        <v>0</v>
      </c>
      <c r="L627" s="176">
        <v>0</v>
      </c>
      <c r="M627" s="176">
        <v>1</v>
      </c>
      <c r="N627" s="176">
        <v>1</v>
      </c>
      <c r="O627" s="176">
        <v>0</v>
      </c>
      <c r="P627" s="176">
        <v>0</v>
      </c>
      <c r="Q627" s="176">
        <v>0</v>
      </c>
      <c r="R627" s="176">
        <v>0</v>
      </c>
      <c r="S627" s="176">
        <v>1</v>
      </c>
      <c r="T627" s="176">
        <v>3</v>
      </c>
      <c r="U627" s="176">
        <v>0</v>
      </c>
      <c r="V627" s="176">
        <v>0</v>
      </c>
      <c r="W627" s="176">
        <v>1</v>
      </c>
      <c r="X627" s="176">
        <v>0</v>
      </c>
      <c r="Y627" s="176">
        <v>5</v>
      </c>
      <c r="Z627" s="176">
        <v>0</v>
      </c>
      <c r="AA627" s="176">
        <v>0</v>
      </c>
      <c r="AB627" s="176">
        <v>0</v>
      </c>
      <c r="AC627" s="176">
        <v>0</v>
      </c>
      <c r="AD627" s="176">
        <v>0</v>
      </c>
      <c r="AE627" s="176">
        <v>0</v>
      </c>
      <c r="AF627" s="176">
        <v>0</v>
      </c>
      <c r="AG627" s="176">
        <v>0</v>
      </c>
      <c r="AH627" s="176">
        <v>0</v>
      </c>
      <c r="AI627" s="176">
        <v>4</v>
      </c>
      <c r="AJ627" s="176">
        <v>0</v>
      </c>
      <c r="AK627" s="176">
        <v>0</v>
      </c>
      <c r="AL627" s="176">
        <v>1</v>
      </c>
      <c r="AM627" s="176">
        <v>0</v>
      </c>
      <c r="AN627" s="176">
        <v>0</v>
      </c>
      <c r="AO627" s="176">
        <v>0</v>
      </c>
      <c r="AP627" s="176">
        <v>4</v>
      </c>
      <c r="AQ627" s="176">
        <v>0</v>
      </c>
      <c r="AR627" s="176">
        <v>0</v>
      </c>
    </row>
    <row r="628" spans="1:44" x14ac:dyDescent="0.15">
      <c r="A628" s="171">
        <v>43287</v>
      </c>
      <c r="B628" s="172" t="s">
        <v>244</v>
      </c>
      <c r="C628" s="172" t="s">
        <v>92</v>
      </c>
      <c r="D628" s="172" t="s">
        <v>750</v>
      </c>
      <c r="E628" s="173" t="s">
        <v>730</v>
      </c>
      <c r="F628" s="176">
        <v>14</v>
      </c>
      <c r="G628" s="174">
        <v>0.86</v>
      </c>
      <c r="H628" s="174">
        <v>0</v>
      </c>
      <c r="I628" s="175">
        <v>285.97000000000003</v>
      </c>
      <c r="J628" s="175">
        <v>20.43</v>
      </c>
      <c r="K628" s="176">
        <v>0</v>
      </c>
      <c r="L628" s="176">
        <v>0</v>
      </c>
      <c r="M628" s="176">
        <v>2</v>
      </c>
      <c r="N628" s="176">
        <v>2</v>
      </c>
      <c r="O628" s="176">
        <v>0</v>
      </c>
      <c r="P628" s="176">
        <v>2</v>
      </c>
      <c r="Q628" s="176">
        <v>0</v>
      </c>
      <c r="R628" s="176">
        <v>0</v>
      </c>
      <c r="S628" s="176">
        <v>1</v>
      </c>
      <c r="T628" s="176">
        <v>1</v>
      </c>
      <c r="U628" s="176">
        <v>0</v>
      </c>
      <c r="V628" s="176">
        <v>0</v>
      </c>
      <c r="W628" s="176">
        <v>0</v>
      </c>
      <c r="X628" s="176">
        <v>0</v>
      </c>
      <c r="Y628" s="176">
        <v>0</v>
      </c>
      <c r="Z628" s="176">
        <v>0</v>
      </c>
      <c r="AA628" s="176">
        <v>3</v>
      </c>
      <c r="AB628" s="176">
        <v>0</v>
      </c>
      <c r="AC628" s="176">
        <v>0</v>
      </c>
      <c r="AD628" s="176">
        <v>0</v>
      </c>
      <c r="AE628" s="176">
        <v>0</v>
      </c>
      <c r="AF628" s="176">
        <v>0</v>
      </c>
      <c r="AG628" s="176">
        <v>0</v>
      </c>
      <c r="AH628" s="176">
        <v>0</v>
      </c>
      <c r="AI628" s="176">
        <v>0</v>
      </c>
      <c r="AJ628" s="176">
        <v>0</v>
      </c>
      <c r="AK628" s="176">
        <v>1</v>
      </c>
      <c r="AL628" s="176">
        <v>0</v>
      </c>
      <c r="AM628" s="176">
        <v>0</v>
      </c>
      <c r="AN628" s="176">
        <v>0</v>
      </c>
      <c r="AO628" s="176">
        <v>0</v>
      </c>
      <c r="AP628" s="176">
        <v>2</v>
      </c>
      <c r="AQ628" s="176">
        <v>0</v>
      </c>
      <c r="AR628" s="176">
        <v>0</v>
      </c>
    </row>
    <row r="629" spans="1:44" x14ac:dyDescent="0.15">
      <c r="A629" s="171">
        <v>43287</v>
      </c>
      <c r="B629" s="172" t="s">
        <v>769</v>
      </c>
      <c r="C629" s="172" t="s">
        <v>770</v>
      </c>
      <c r="D629" s="172" t="s">
        <v>737</v>
      </c>
      <c r="E629" s="173" t="s">
        <v>46</v>
      </c>
      <c r="F629" s="176">
        <v>0</v>
      </c>
      <c r="G629" s="174">
        <v>0</v>
      </c>
      <c r="H629" s="174">
        <v>0</v>
      </c>
      <c r="I629" s="175">
        <v>0</v>
      </c>
      <c r="J629" s="175">
        <v>0</v>
      </c>
      <c r="K629" s="176">
        <v>0</v>
      </c>
      <c r="L629" s="176">
        <v>0</v>
      </c>
      <c r="M629" s="176">
        <v>0</v>
      </c>
      <c r="N629" s="176">
        <v>0</v>
      </c>
      <c r="O629" s="176">
        <v>0</v>
      </c>
      <c r="P629" s="176">
        <v>0</v>
      </c>
      <c r="Q629" s="176">
        <v>0</v>
      </c>
      <c r="R629" s="176">
        <v>0</v>
      </c>
      <c r="S629" s="176">
        <v>0</v>
      </c>
      <c r="T629" s="176">
        <v>0</v>
      </c>
      <c r="U629" s="176">
        <v>0</v>
      </c>
      <c r="V629" s="176">
        <v>0</v>
      </c>
      <c r="W629" s="176">
        <v>0</v>
      </c>
      <c r="X629" s="176">
        <v>0</v>
      </c>
      <c r="Y629" s="176">
        <v>0</v>
      </c>
      <c r="Z629" s="176">
        <v>0</v>
      </c>
      <c r="AA629" s="176">
        <v>0</v>
      </c>
      <c r="AB629" s="176">
        <v>0</v>
      </c>
      <c r="AC629" s="176">
        <v>0</v>
      </c>
      <c r="AD629" s="176">
        <v>0</v>
      </c>
      <c r="AE629" s="176">
        <v>0</v>
      </c>
      <c r="AF629" s="176">
        <v>0</v>
      </c>
      <c r="AG629" s="176">
        <v>0</v>
      </c>
      <c r="AH629" s="176">
        <v>0</v>
      </c>
      <c r="AI629" s="176">
        <v>0</v>
      </c>
      <c r="AJ629" s="176">
        <v>0</v>
      </c>
      <c r="AK629" s="176">
        <v>0</v>
      </c>
      <c r="AL629" s="176">
        <v>0</v>
      </c>
      <c r="AM629" s="176">
        <v>0</v>
      </c>
      <c r="AN629" s="176">
        <v>0</v>
      </c>
      <c r="AO629" s="176">
        <v>0</v>
      </c>
      <c r="AP629" s="176">
        <v>0</v>
      </c>
      <c r="AQ629" s="176">
        <v>0</v>
      </c>
      <c r="AR629" s="176">
        <v>0</v>
      </c>
    </row>
    <row r="630" spans="1:44" x14ac:dyDescent="0.15">
      <c r="A630" s="171">
        <v>43287</v>
      </c>
      <c r="B630" s="172" t="s">
        <v>935</v>
      </c>
      <c r="C630" s="172" t="s">
        <v>936</v>
      </c>
      <c r="D630" s="172" t="s">
        <v>729</v>
      </c>
      <c r="E630" s="173" t="s">
        <v>746</v>
      </c>
      <c r="F630" s="176">
        <v>8</v>
      </c>
      <c r="G630" s="174">
        <v>1</v>
      </c>
      <c r="H630" s="174">
        <v>0</v>
      </c>
      <c r="I630" s="175">
        <v>108.47</v>
      </c>
      <c r="J630" s="175">
        <v>13.56</v>
      </c>
      <c r="K630" s="176">
        <v>0</v>
      </c>
      <c r="L630" s="176">
        <v>0</v>
      </c>
      <c r="M630" s="176">
        <v>1</v>
      </c>
      <c r="N630" s="176">
        <v>2</v>
      </c>
      <c r="O630" s="176">
        <v>0</v>
      </c>
      <c r="P630" s="176">
        <v>0</v>
      </c>
      <c r="Q630" s="176">
        <v>0</v>
      </c>
      <c r="R630" s="176">
        <v>0</v>
      </c>
      <c r="S630" s="176">
        <v>0</v>
      </c>
      <c r="T630" s="176">
        <v>1</v>
      </c>
      <c r="U630" s="176">
        <v>0</v>
      </c>
      <c r="V630" s="176">
        <v>0</v>
      </c>
      <c r="W630" s="176">
        <v>0</v>
      </c>
      <c r="X630" s="176">
        <v>0</v>
      </c>
      <c r="Y630" s="176">
        <v>1</v>
      </c>
      <c r="Z630" s="176">
        <v>0</v>
      </c>
      <c r="AA630" s="176">
        <v>0</v>
      </c>
      <c r="AB630" s="176">
        <v>0</v>
      </c>
      <c r="AC630" s="176">
        <v>0</v>
      </c>
      <c r="AD630" s="176">
        <v>0</v>
      </c>
      <c r="AE630" s="176">
        <v>0</v>
      </c>
      <c r="AF630" s="176">
        <v>0</v>
      </c>
      <c r="AG630" s="176">
        <v>0</v>
      </c>
      <c r="AH630" s="176">
        <v>0</v>
      </c>
      <c r="AI630" s="176">
        <v>2</v>
      </c>
      <c r="AJ630" s="176">
        <v>0</v>
      </c>
      <c r="AK630" s="176">
        <v>1</v>
      </c>
      <c r="AL630" s="176">
        <v>0</v>
      </c>
      <c r="AM630" s="176">
        <v>0</v>
      </c>
      <c r="AN630" s="176">
        <v>0</v>
      </c>
      <c r="AO630" s="176">
        <v>0</v>
      </c>
      <c r="AP630" s="176">
        <v>0</v>
      </c>
      <c r="AQ630" s="176">
        <v>0</v>
      </c>
      <c r="AR630" s="176">
        <v>0</v>
      </c>
    </row>
    <row r="631" spans="1:44" x14ac:dyDescent="0.15">
      <c r="A631" s="171">
        <v>43287</v>
      </c>
      <c r="B631" s="172" t="s">
        <v>211</v>
      </c>
      <c r="C631" s="172" t="s">
        <v>148</v>
      </c>
      <c r="D631" s="172" t="s">
        <v>729</v>
      </c>
      <c r="E631" s="173" t="s">
        <v>732</v>
      </c>
      <c r="F631" s="176">
        <v>18</v>
      </c>
      <c r="G631" s="174">
        <v>0.89</v>
      </c>
      <c r="H631" s="174">
        <v>0.06</v>
      </c>
      <c r="I631" s="175">
        <v>237.8</v>
      </c>
      <c r="J631" s="175">
        <v>13.21</v>
      </c>
      <c r="K631" s="176">
        <v>0</v>
      </c>
      <c r="L631" s="176">
        <v>0</v>
      </c>
      <c r="M631" s="176">
        <v>0</v>
      </c>
      <c r="N631" s="176">
        <v>0</v>
      </c>
      <c r="O631" s="176">
        <v>0</v>
      </c>
      <c r="P631" s="176">
        <v>2</v>
      </c>
      <c r="Q631" s="176">
        <v>0</v>
      </c>
      <c r="R631" s="176">
        <v>2</v>
      </c>
      <c r="S631" s="176">
        <v>0</v>
      </c>
      <c r="T631" s="176">
        <v>2</v>
      </c>
      <c r="U631" s="176">
        <v>0</v>
      </c>
      <c r="V631" s="176">
        <v>0</v>
      </c>
      <c r="W631" s="176">
        <v>1</v>
      </c>
      <c r="X631" s="176">
        <v>0</v>
      </c>
      <c r="Y631" s="176">
        <v>6</v>
      </c>
      <c r="Z631" s="176">
        <v>0</v>
      </c>
      <c r="AA631" s="176">
        <v>2</v>
      </c>
      <c r="AB631" s="176">
        <v>0</v>
      </c>
      <c r="AC631" s="176">
        <v>0</v>
      </c>
      <c r="AD631" s="176">
        <v>0</v>
      </c>
      <c r="AE631" s="176">
        <v>0</v>
      </c>
      <c r="AF631" s="176">
        <v>0</v>
      </c>
      <c r="AG631" s="176">
        <v>0</v>
      </c>
      <c r="AH631" s="176">
        <v>0</v>
      </c>
      <c r="AI631" s="176">
        <v>3</v>
      </c>
      <c r="AJ631" s="176">
        <v>0</v>
      </c>
      <c r="AK631" s="176">
        <v>0</v>
      </c>
      <c r="AL631" s="176">
        <v>0</v>
      </c>
      <c r="AM631" s="176">
        <v>0</v>
      </c>
      <c r="AN631" s="176">
        <v>0</v>
      </c>
      <c r="AO631" s="176">
        <v>0</v>
      </c>
      <c r="AP631" s="176">
        <v>0</v>
      </c>
      <c r="AQ631" s="176">
        <v>0</v>
      </c>
      <c r="AR631" s="176">
        <v>0</v>
      </c>
    </row>
    <row r="632" spans="1:44" x14ac:dyDescent="0.15">
      <c r="A632" s="171">
        <v>43287</v>
      </c>
      <c r="B632" s="172" t="s">
        <v>179</v>
      </c>
      <c r="C632" s="172" t="s">
        <v>164</v>
      </c>
      <c r="D632" s="172" t="s">
        <v>756</v>
      </c>
      <c r="E632" s="173" t="s">
        <v>739</v>
      </c>
      <c r="F632" s="176">
        <v>20</v>
      </c>
      <c r="G632" s="174">
        <v>0.95</v>
      </c>
      <c r="H632" s="174">
        <v>0.05</v>
      </c>
      <c r="I632" s="175">
        <v>339.23</v>
      </c>
      <c r="J632" s="175">
        <v>16.96</v>
      </c>
      <c r="K632" s="176">
        <v>0</v>
      </c>
      <c r="L632" s="176">
        <v>0</v>
      </c>
      <c r="M632" s="176">
        <v>2</v>
      </c>
      <c r="N632" s="176">
        <v>0</v>
      </c>
      <c r="O632" s="176">
        <v>0</v>
      </c>
      <c r="P632" s="176">
        <v>0</v>
      </c>
      <c r="Q632" s="176">
        <v>0</v>
      </c>
      <c r="R632" s="176">
        <v>0</v>
      </c>
      <c r="S632" s="176">
        <v>0</v>
      </c>
      <c r="T632" s="176">
        <v>2</v>
      </c>
      <c r="U632" s="176">
        <v>0</v>
      </c>
      <c r="V632" s="176">
        <v>0</v>
      </c>
      <c r="W632" s="176">
        <v>0</v>
      </c>
      <c r="X632" s="176">
        <v>0</v>
      </c>
      <c r="Y632" s="176">
        <v>6</v>
      </c>
      <c r="Z632" s="176">
        <v>0</v>
      </c>
      <c r="AA632" s="176">
        <v>2</v>
      </c>
      <c r="AB632" s="176">
        <v>0</v>
      </c>
      <c r="AC632" s="176">
        <v>0</v>
      </c>
      <c r="AD632" s="176">
        <v>0</v>
      </c>
      <c r="AE632" s="176">
        <v>0</v>
      </c>
      <c r="AF632" s="176">
        <v>0</v>
      </c>
      <c r="AG632" s="176">
        <v>0</v>
      </c>
      <c r="AH632" s="176">
        <v>0</v>
      </c>
      <c r="AI632" s="176">
        <v>3</v>
      </c>
      <c r="AJ632" s="176">
        <v>0</v>
      </c>
      <c r="AK632" s="176">
        <v>3</v>
      </c>
      <c r="AL632" s="176">
        <v>2</v>
      </c>
      <c r="AM632" s="176">
        <v>0</v>
      </c>
      <c r="AN632" s="176">
        <v>0</v>
      </c>
      <c r="AO632" s="176">
        <v>0</v>
      </c>
      <c r="AP632" s="176">
        <v>0</v>
      </c>
      <c r="AQ632" s="176">
        <v>0</v>
      </c>
      <c r="AR632" s="176">
        <v>0</v>
      </c>
    </row>
    <row r="633" spans="1:44" x14ac:dyDescent="0.15">
      <c r="A633" s="171">
        <v>43287</v>
      </c>
      <c r="B633" s="172" t="s">
        <v>190</v>
      </c>
      <c r="C633" s="172" t="s">
        <v>324</v>
      </c>
      <c r="D633" s="172" t="s">
        <v>745</v>
      </c>
      <c r="E633" s="173" t="s">
        <v>732</v>
      </c>
      <c r="F633" s="176">
        <v>19</v>
      </c>
      <c r="G633" s="174">
        <v>0.42</v>
      </c>
      <c r="H633" s="174">
        <v>0</v>
      </c>
      <c r="I633" s="175">
        <v>241.21</v>
      </c>
      <c r="J633" s="175">
        <v>12.7</v>
      </c>
      <c r="K633" s="176">
        <v>0</v>
      </c>
      <c r="L633" s="176">
        <v>0</v>
      </c>
      <c r="M633" s="176">
        <v>0</v>
      </c>
      <c r="N633" s="176">
        <v>0</v>
      </c>
      <c r="O633" s="176">
        <v>0</v>
      </c>
      <c r="P633" s="176">
        <v>0</v>
      </c>
      <c r="Q633" s="176">
        <v>0</v>
      </c>
      <c r="R633" s="176">
        <v>0</v>
      </c>
      <c r="S633" s="176">
        <v>0</v>
      </c>
      <c r="T633" s="176">
        <v>0</v>
      </c>
      <c r="U633" s="176">
        <v>0</v>
      </c>
      <c r="V633" s="176">
        <v>0</v>
      </c>
      <c r="W633" s="176">
        <v>0</v>
      </c>
      <c r="X633" s="176">
        <v>0</v>
      </c>
      <c r="Y633" s="176">
        <v>0</v>
      </c>
      <c r="Z633" s="176">
        <v>0</v>
      </c>
      <c r="AA633" s="176">
        <v>0</v>
      </c>
      <c r="AB633" s="176">
        <v>0</v>
      </c>
      <c r="AC633" s="176">
        <v>0</v>
      </c>
      <c r="AD633" s="176">
        <v>3</v>
      </c>
      <c r="AE633" s="176">
        <v>0</v>
      </c>
      <c r="AF633" s="176">
        <v>0</v>
      </c>
      <c r="AG633" s="176">
        <v>0</v>
      </c>
      <c r="AH633" s="176">
        <v>0</v>
      </c>
      <c r="AI633" s="176">
        <v>0</v>
      </c>
      <c r="AJ633" s="176">
        <v>0</v>
      </c>
      <c r="AK633" s="176">
        <v>0</v>
      </c>
      <c r="AL633" s="176">
        <v>0</v>
      </c>
      <c r="AM633" s="176">
        <v>16</v>
      </c>
      <c r="AN633" s="176">
        <v>0</v>
      </c>
      <c r="AO633" s="176">
        <v>0</v>
      </c>
      <c r="AP633" s="176">
        <v>0</v>
      </c>
      <c r="AQ633" s="176">
        <v>0</v>
      </c>
      <c r="AR633" s="176">
        <v>0</v>
      </c>
    </row>
    <row r="634" spans="1:44" x14ac:dyDescent="0.15">
      <c r="A634" s="171">
        <v>43287</v>
      </c>
      <c r="B634" s="172" t="s">
        <v>757</v>
      </c>
      <c r="C634" s="172" t="s">
        <v>758</v>
      </c>
      <c r="D634" s="172" t="s">
        <v>737</v>
      </c>
      <c r="E634" s="173" t="s">
        <v>46</v>
      </c>
      <c r="F634" s="176">
        <v>0</v>
      </c>
      <c r="G634" s="174">
        <v>0</v>
      </c>
      <c r="H634" s="174">
        <v>0</v>
      </c>
      <c r="I634" s="175">
        <v>0</v>
      </c>
      <c r="J634" s="175">
        <v>0</v>
      </c>
      <c r="K634" s="176">
        <v>0</v>
      </c>
      <c r="L634" s="176">
        <v>0</v>
      </c>
      <c r="M634" s="176">
        <v>0</v>
      </c>
      <c r="N634" s="176">
        <v>0</v>
      </c>
      <c r="O634" s="176">
        <v>0</v>
      </c>
      <c r="P634" s="176">
        <v>0</v>
      </c>
      <c r="Q634" s="176">
        <v>0</v>
      </c>
      <c r="R634" s="176">
        <v>0</v>
      </c>
      <c r="S634" s="176">
        <v>0</v>
      </c>
      <c r="T634" s="176">
        <v>0</v>
      </c>
      <c r="U634" s="176">
        <v>0</v>
      </c>
      <c r="V634" s="176">
        <v>0</v>
      </c>
      <c r="W634" s="176">
        <v>0</v>
      </c>
      <c r="X634" s="176">
        <v>0</v>
      </c>
      <c r="Y634" s="176">
        <v>0</v>
      </c>
      <c r="Z634" s="176">
        <v>0</v>
      </c>
      <c r="AA634" s="176">
        <v>0</v>
      </c>
      <c r="AB634" s="176">
        <v>0</v>
      </c>
      <c r="AC634" s="176">
        <v>0</v>
      </c>
      <c r="AD634" s="176">
        <v>0</v>
      </c>
      <c r="AE634" s="176">
        <v>0</v>
      </c>
      <c r="AF634" s="176">
        <v>0</v>
      </c>
      <c r="AG634" s="176">
        <v>0</v>
      </c>
      <c r="AH634" s="176">
        <v>0</v>
      </c>
      <c r="AI634" s="176">
        <v>0</v>
      </c>
      <c r="AJ634" s="176">
        <v>0</v>
      </c>
      <c r="AK634" s="176">
        <v>0</v>
      </c>
      <c r="AL634" s="176">
        <v>0</v>
      </c>
      <c r="AM634" s="176">
        <v>0</v>
      </c>
      <c r="AN634" s="176">
        <v>0</v>
      </c>
      <c r="AO634" s="176">
        <v>0</v>
      </c>
      <c r="AP634" s="176">
        <v>0</v>
      </c>
      <c r="AQ634" s="176">
        <v>0</v>
      </c>
      <c r="AR634" s="176">
        <v>0</v>
      </c>
    </row>
    <row r="635" spans="1:44" x14ac:dyDescent="0.15">
      <c r="A635" s="171">
        <v>43287</v>
      </c>
      <c r="B635" s="172" t="s">
        <v>186</v>
      </c>
      <c r="C635" s="172" t="s">
        <v>162</v>
      </c>
      <c r="D635" s="172" t="s">
        <v>749</v>
      </c>
      <c r="E635" s="173" t="s">
        <v>732</v>
      </c>
      <c r="F635" s="176">
        <v>33</v>
      </c>
      <c r="G635" s="174">
        <v>0.94</v>
      </c>
      <c r="H635" s="174">
        <v>0.03</v>
      </c>
      <c r="I635" s="175">
        <v>124.39</v>
      </c>
      <c r="J635" s="175">
        <v>3.77</v>
      </c>
      <c r="K635" s="176">
        <v>0</v>
      </c>
      <c r="L635" s="176">
        <v>0</v>
      </c>
      <c r="M635" s="176">
        <v>0</v>
      </c>
      <c r="N635" s="176">
        <v>0</v>
      </c>
      <c r="O635" s="176">
        <v>20</v>
      </c>
      <c r="P635" s="176">
        <v>0</v>
      </c>
      <c r="Q635" s="176">
        <v>0</v>
      </c>
      <c r="R635" s="176">
        <v>0</v>
      </c>
      <c r="S635" s="176">
        <v>0</v>
      </c>
      <c r="T635" s="176">
        <v>0</v>
      </c>
      <c r="U635" s="176">
        <v>0</v>
      </c>
      <c r="V635" s="176">
        <v>6</v>
      </c>
      <c r="W635" s="176">
        <v>0</v>
      </c>
      <c r="X635" s="176">
        <v>0</v>
      </c>
      <c r="Y635" s="176">
        <v>0</v>
      </c>
      <c r="Z635" s="176">
        <v>0</v>
      </c>
      <c r="AA635" s="176">
        <v>1</v>
      </c>
      <c r="AB635" s="176">
        <v>0</v>
      </c>
      <c r="AC635" s="176">
        <v>0</v>
      </c>
      <c r="AD635" s="176">
        <v>0</v>
      </c>
      <c r="AE635" s="176">
        <v>0</v>
      </c>
      <c r="AF635" s="176">
        <v>0</v>
      </c>
      <c r="AG635" s="176">
        <v>1</v>
      </c>
      <c r="AH635" s="176">
        <v>0</v>
      </c>
      <c r="AI635" s="176">
        <v>3</v>
      </c>
      <c r="AJ635" s="176">
        <v>0</v>
      </c>
      <c r="AK635" s="176">
        <v>2</v>
      </c>
      <c r="AL635" s="176">
        <v>0</v>
      </c>
      <c r="AM635" s="176">
        <v>0</v>
      </c>
      <c r="AN635" s="176">
        <v>0</v>
      </c>
      <c r="AO635" s="176">
        <v>0</v>
      </c>
      <c r="AP635" s="176">
        <v>0</v>
      </c>
      <c r="AQ635" s="176">
        <v>0</v>
      </c>
      <c r="AR635" s="176">
        <v>0</v>
      </c>
    </row>
    <row r="636" spans="1:44" x14ac:dyDescent="0.15">
      <c r="A636" s="171">
        <v>43287</v>
      </c>
      <c r="B636" s="172" t="s">
        <v>210</v>
      </c>
      <c r="C636" s="172" t="s">
        <v>130</v>
      </c>
      <c r="D636" s="172" t="s">
        <v>749</v>
      </c>
      <c r="E636" s="173" t="s">
        <v>732</v>
      </c>
      <c r="F636" s="176">
        <v>19</v>
      </c>
      <c r="G636" s="174">
        <v>0.74</v>
      </c>
      <c r="H636" s="174">
        <v>0.14000000000000001</v>
      </c>
      <c r="I636" s="175">
        <v>206.71</v>
      </c>
      <c r="J636" s="175">
        <v>10.88</v>
      </c>
      <c r="K636" s="176">
        <v>0</v>
      </c>
      <c r="L636" s="176">
        <v>0</v>
      </c>
      <c r="M636" s="176">
        <v>0</v>
      </c>
      <c r="N636" s="176">
        <v>0</v>
      </c>
      <c r="O636" s="176">
        <v>0</v>
      </c>
      <c r="P636" s="176">
        <v>0</v>
      </c>
      <c r="Q636" s="176">
        <v>0</v>
      </c>
      <c r="R636" s="176">
        <v>1</v>
      </c>
      <c r="S636" s="176">
        <v>2</v>
      </c>
      <c r="T636" s="176">
        <v>5</v>
      </c>
      <c r="U636" s="176">
        <v>0</v>
      </c>
      <c r="V636" s="176">
        <v>0</v>
      </c>
      <c r="W636" s="176">
        <v>1</v>
      </c>
      <c r="X636" s="176">
        <v>0</v>
      </c>
      <c r="Y636" s="176">
        <v>1</v>
      </c>
      <c r="Z636" s="176">
        <v>0</v>
      </c>
      <c r="AA636" s="176">
        <v>2</v>
      </c>
      <c r="AB636" s="176">
        <v>0</v>
      </c>
      <c r="AC636" s="176">
        <v>0</v>
      </c>
      <c r="AD636" s="176">
        <v>0</v>
      </c>
      <c r="AE636" s="176">
        <v>0</v>
      </c>
      <c r="AF636" s="176">
        <v>0</v>
      </c>
      <c r="AG636" s="176">
        <v>0</v>
      </c>
      <c r="AH636" s="176">
        <v>0</v>
      </c>
      <c r="AI636" s="176">
        <v>1</v>
      </c>
      <c r="AJ636" s="176">
        <v>1</v>
      </c>
      <c r="AK636" s="176">
        <v>2</v>
      </c>
      <c r="AL636" s="176">
        <v>0</v>
      </c>
      <c r="AM636" s="176">
        <v>0</v>
      </c>
      <c r="AN636" s="176">
        <v>0</v>
      </c>
      <c r="AO636" s="176">
        <v>0</v>
      </c>
      <c r="AP636" s="176">
        <v>3</v>
      </c>
      <c r="AQ636" s="176">
        <v>0</v>
      </c>
      <c r="AR636" s="176">
        <v>0</v>
      </c>
    </row>
    <row r="637" spans="1:44" x14ac:dyDescent="0.15">
      <c r="A637" s="171">
        <v>43287</v>
      </c>
      <c r="B637" s="172" t="s">
        <v>233</v>
      </c>
      <c r="C637" s="172" t="s">
        <v>160</v>
      </c>
      <c r="D637" s="172" t="s">
        <v>738</v>
      </c>
      <c r="E637" s="173" t="s">
        <v>732</v>
      </c>
      <c r="F637" s="176">
        <v>17</v>
      </c>
      <c r="G637" s="174">
        <v>1</v>
      </c>
      <c r="H637" s="174">
        <v>0</v>
      </c>
      <c r="I637" s="175">
        <v>209.46</v>
      </c>
      <c r="J637" s="175">
        <v>12.32</v>
      </c>
      <c r="K637" s="176">
        <v>0</v>
      </c>
      <c r="L637" s="176">
        <v>0</v>
      </c>
      <c r="M637" s="176">
        <v>1</v>
      </c>
      <c r="N637" s="176">
        <v>4</v>
      </c>
      <c r="O637" s="176">
        <v>0</v>
      </c>
      <c r="P637" s="176">
        <v>1</v>
      </c>
      <c r="Q637" s="176">
        <v>0</v>
      </c>
      <c r="R637" s="176">
        <v>0</v>
      </c>
      <c r="S637" s="176">
        <v>0</v>
      </c>
      <c r="T637" s="176">
        <v>5</v>
      </c>
      <c r="U637" s="176">
        <v>0</v>
      </c>
      <c r="V637" s="176">
        <v>0</v>
      </c>
      <c r="W637" s="176">
        <v>0</v>
      </c>
      <c r="X637" s="176">
        <v>0</v>
      </c>
      <c r="Y637" s="176">
        <v>3</v>
      </c>
      <c r="Z637" s="176">
        <v>0</v>
      </c>
      <c r="AA637" s="176">
        <v>0</v>
      </c>
      <c r="AB637" s="176">
        <v>0</v>
      </c>
      <c r="AC637" s="176">
        <v>0</v>
      </c>
      <c r="AD637" s="176">
        <v>0</v>
      </c>
      <c r="AE637" s="176">
        <v>0</v>
      </c>
      <c r="AF637" s="176">
        <v>0</v>
      </c>
      <c r="AG637" s="176">
        <v>0</v>
      </c>
      <c r="AH637" s="176">
        <v>0</v>
      </c>
      <c r="AI637" s="176">
        <v>1</v>
      </c>
      <c r="AJ637" s="176">
        <v>0</v>
      </c>
      <c r="AK637" s="176">
        <v>0</v>
      </c>
      <c r="AL637" s="176">
        <v>2</v>
      </c>
      <c r="AM637" s="176">
        <v>0</v>
      </c>
      <c r="AN637" s="176">
        <v>0</v>
      </c>
      <c r="AO637" s="176">
        <v>0</v>
      </c>
      <c r="AP637" s="176">
        <v>0</v>
      </c>
      <c r="AQ637" s="176">
        <v>0</v>
      </c>
      <c r="AR637" s="176">
        <v>0</v>
      </c>
    </row>
    <row r="638" spans="1:44" x14ac:dyDescent="0.15">
      <c r="A638" s="171">
        <v>43287</v>
      </c>
      <c r="B638" s="172" t="s">
        <v>243</v>
      </c>
      <c r="C638" s="172" t="s">
        <v>117</v>
      </c>
      <c r="D638" s="172" t="s">
        <v>733</v>
      </c>
      <c r="E638" s="173" t="s">
        <v>732</v>
      </c>
      <c r="F638" s="176">
        <v>11</v>
      </c>
      <c r="G638" s="174">
        <v>0.82</v>
      </c>
      <c r="H638" s="174">
        <v>0.33</v>
      </c>
      <c r="I638" s="175">
        <v>115.97</v>
      </c>
      <c r="J638" s="175">
        <v>10.54</v>
      </c>
      <c r="K638" s="176">
        <v>0</v>
      </c>
      <c r="L638" s="176">
        <v>0</v>
      </c>
      <c r="M638" s="176">
        <v>0</v>
      </c>
      <c r="N638" s="176">
        <v>1</v>
      </c>
      <c r="O638" s="176">
        <v>0</v>
      </c>
      <c r="P638" s="176">
        <v>1</v>
      </c>
      <c r="Q638" s="176">
        <v>0</v>
      </c>
      <c r="R638" s="176">
        <v>0</v>
      </c>
      <c r="S638" s="176">
        <v>0</v>
      </c>
      <c r="T638" s="176">
        <v>0</v>
      </c>
      <c r="U638" s="176">
        <v>0</v>
      </c>
      <c r="V638" s="176">
        <v>0</v>
      </c>
      <c r="W638" s="176">
        <v>0</v>
      </c>
      <c r="X638" s="176">
        <v>0</v>
      </c>
      <c r="Y638" s="176">
        <v>2</v>
      </c>
      <c r="Z638" s="176">
        <v>0</v>
      </c>
      <c r="AA638" s="176">
        <v>1</v>
      </c>
      <c r="AB638" s="176">
        <v>0</v>
      </c>
      <c r="AC638" s="176">
        <v>0</v>
      </c>
      <c r="AD638" s="176">
        <v>0</v>
      </c>
      <c r="AE638" s="176">
        <v>0</v>
      </c>
      <c r="AF638" s="176">
        <v>0</v>
      </c>
      <c r="AG638" s="176">
        <v>0</v>
      </c>
      <c r="AH638" s="176">
        <v>0</v>
      </c>
      <c r="AI638" s="176">
        <v>3</v>
      </c>
      <c r="AJ638" s="176">
        <v>0</v>
      </c>
      <c r="AK638" s="176">
        <v>1</v>
      </c>
      <c r="AL638" s="176">
        <v>0</v>
      </c>
      <c r="AM638" s="176">
        <v>0</v>
      </c>
      <c r="AN638" s="176">
        <v>0</v>
      </c>
      <c r="AO638" s="176">
        <v>0</v>
      </c>
      <c r="AP638" s="176">
        <v>2</v>
      </c>
      <c r="AQ638" s="176">
        <v>0</v>
      </c>
      <c r="AR638" s="176">
        <v>0</v>
      </c>
    </row>
    <row r="639" spans="1:44" x14ac:dyDescent="0.15">
      <c r="A639" s="171">
        <v>43287</v>
      </c>
      <c r="B639" s="172" t="s">
        <v>259</v>
      </c>
      <c r="C639" s="172" t="s">
        <v>139</v>
      </c>
      <c r="D639" s="172" t="s">
        <v>733</v>
      </c>
      <c r="E639" s="173" t="s">
        <v>791</v>
      </c>
      <c r="F639" s="176">
        <v>10</v>
      </c>
      <c r="G639" s="174">
        <v>0.2</v>
      </c>
      <c r="H639" s="174">
        <v>0</v>
      </c>
      <c r="I639" s="175">
        <v>152.99</v>
      </c>
      <c r="J639" s="175">
        <v>15.3</v>
      </c>
      <c r="K639" s="176">
        <v>0</v>
      </c>
      <c r="L639" s="176">
        <v>0</v>
      </c>
      <c r="M639" s="176">
        <v>0</v>
      </c>
      <c r="N639" s="176">
        <v>4</v>
      </c>
      <c r="O639" s="176">
        <v>0</v>
      </c>
      <c r="P639" s="176">
        <v>0</v>
      </c>
      <c r="Q639" s="176">
        <v>0</v>
      </c>
      <c r="R639" s="176">
        <v>0</v>
      </c>
      <c r="S639" s="176">
        <v>0</v>
      </c>
      <c r="T639" s="176">
        <v>0</v>
      </c>
      <c r="U639" s="176">
        <v>0</v>
      </c>
      <c r="V639" s="176">
        <v>0</v>
      </c>
      <c r="W639" s="176">
        <v>1</v>
      </c>
      <c r="X639" s="176">
        <v>0</v>
      </c>
      <c r="Y639" s="176">
        <v>1</v>
      </c>
      <c r="Z639" s="176">
        <v>0</v>
      </c>
      <c r="AA639" s="176">
        <v>1</v>
      </c>
      <c r="AB639" s="176">
        <v>0</v>
      </c>
      <c r="AC639" s="176">
        <v>0</v>
      </c>
      <c r="AD639" s="176">
        <v>0</v>
      </c>
      <c r="AE639" s="176">
        <v>0</v>
      </c>
      <c r="AF639" s="176">
        <v>0</v>
      </c>
      <c r="AG639" s="176">
        <v>0</v>
      </c>
      <c r="AH639" s="176">
        <v>0</v>
      </c>
      <c r="AI639" s="176">
        <v>1</v>
      </c>
      <c r="AJ639" s="176">
        <v>0</v>
      </c>
      <c r="AK639" s="176">
        <v>0</v>
      </c>
      <c r="AL639" s="176">
        <v>2</v>
      </c>
      <c r="AM639" s="176">
        <v>0</v>
      </c>
      <c r="AN639" s="176">
        <v>0</v>
      </c>
      <c r="AO639" s="176">
        <v>0</v>
      </c>
      <c r="AP639" s="176">
        <v>0</v>
      </c>
      <c r="AQ639" s="176">
        <v>0</v>
      </c>
      <c r="AR639" s="176">
        <v>0</v>
      </c>
    </row>
    <row r="640" spans="1:44" x14ac:dyDescent="0.15">
      <c r="A640" s="171">
        <v>43287</v>
      </c>
      <c r="B640" s="172" t="s">
        <v>240</v>
      </c>
      <c r="C640" s="172" t="s">
        <v>364</v>
      </c>
      <c r="D640" s="172" t="s">
        <v>756</v>
      </c>
      <c r="E640" s="173" t="s">
        <v>732</v>
      </c>
      <c r="F640" s="176">
        <v>18</v>
      </c>
      <c r="G640" s="174">
        <v>0.83</v>
      </c>
      <c r="H640" s="174">
        <v>0.13</v>
      </c>
      <c r="I640" s="175">
        <v>168.8</v>
      </c>
      <c r="J640" s="175">
        <v>9.3800000000000008</v>
      </c>
      <c r="K640" s="176">
        <v>0</v>
      </c>
      <c r="L640" s="176">
        <v>0</v>
      </c>
      <c r="M640" s="176">
        <v>2</v>
      </c>
      <c r="N640" s="176">
        <v>3</v>
      </c>
      <c r="O640" s="176">
        <v>0</v>
      </c>
      <c r="P640" s="176">
        <v>0</v>
      </c>
      <c r="Q640" s="176">
        <v>0</v>
      </c>
      <c r="R640" s="176">
        <v>1</v>
      </c>
      <c r="S640" s="176">
        <v>1</v>
      </c>
      <c r="T640" s="176">
        <v>2</v>
      </c>
      <c r="U640" s="176">
        <v>0</v>
      </c>
      <c r="V640" s="176">
        <v>0</v>
      </c>
      <c r="W640" s="176">
        <v>0</v>
      </c>
      <c r="X640" s="176">
        <v>0</v>
      </c>
      <c r="Y640" s="176">
        <v>3</v>
      </c>
      <c r="Z640" s="176">
        <v>0</v>
      </c>
      <c r="AA640" s="176">
        <v>1</v>
      </c>
      <c r="AB640" s="176">
        <v>0</v>
      </c>
      <c r="AC640" s="176">
        <v>0</v>
      </c>
      <c r="AD640" s="176">
        <v>0</v>
      </c>
      <c r="AE640" s="176">
        <v>0</v>
      </c>
      <c r="AF640" s="176">
        <v>0</v>
      </c>
      <c r="AG640" s="176">
        <v>0</v>
      </c>
      <c r="AH640" s="176">
        <v>0</v>
      </c>
      <c r="AI640" s="176">
        <v>2</v>
      </c>
      <c r="AJ640" s="176">
        <v>0</v>
      </c>
      <c r="AK640" s="176">
        <v>1</v>
      </c>
      <c r="AL640" s="176">
        <v>0</v>
      </c>
      <c r="AM640" s="176">
        <v>0</v>
      </c>
      <c r="AN640" s="176">
        <v>0</v>
      </c>
      <c r="AO640" s="176">
        <v>0</v>
      </c>
      <c r="AP640" s="176">
        <v>2</v>
      </c>
      <c r="AQ640" s="176">
        <v>0</v>
      </c>
      <c r="AR640" s="176">
        <v>0</v>
      </c>
    </row>
    <row r="641" spans="1:44" x14ac:dyDescent="0.15">
      <c r="A641" s="171">
        <v>43287</v>
      </c>
      <c r="B641" s="172" t="s">
        <v>317</v>
      </c>
      <c r="C641" s="172" t="s">
        <v>318</v>
      </c>
      <c r="D641" s="172" t="s">
        <v>745</v>
      </c>
      <c r="E641" s="173" t="s">
        <v>732</v>
      </c>
      <c r="F641" s="176">
        <v>22</v>
      </c>
      <c r="G641" s="174">
        <v>0.5</v>
      </c>
      <c r="H641" s="174">
        <v>0</v>
      </c>
      <c r="I641" s="175">
        <v>261.26</v>
      </c>
      <c r="J641" s="175">
        <v>11.88</v>
      </c>
      <c r="K641" s="176">
        <v>0</v>
      </c>
      <c r="L641" s="176">
        <v>0</v>
      </c>
      <c r="M641" s="176">
        <v>0</v>
      </c>
      <c r="N641" s="176">
        <v>0</v>
      </c>
      <c r="O641" s="176">
        <v>0</v>
      </c>
      <c r="P641" s="176">
        <v>0</v>
      </c>
      <c r="Q641" s="176">
        <v>0</v>
      </c>
      <c r="R641" s="176">
        <v>0</v>
      </c>
      <c r="S641" s="176">
        <v>0</v>
      </c>
      <c r="T641" s="176">
        <v>0</v>
      </c>
      <c r="U641" s="176">
        <v>0</v>
      </c>
      <c r="V641" s="176">
        <v>0</v>
      </c>
      <c r="W641" s="176">
        <v>0</v>
      </c>
      <c r="X641" s="176">
        <v>0</v>
      </c>
      <c r="Y641" s="176">
        <v>0</v>
      </c>
      <c r="Z641" s="176">
        <v>0</v>
      </c>
      <c r="AA641" s="176">
        <v>0</v>
      </c>
      <c r="AB641" s="176">
        <v>0</v>
      </c>
      <c r="AC641" s="176">
        <v>0</v>
      </c>
      <c r="AD641" s="176">
        <v>4</v>
      </c>
      <c r="AE641" s="176">
        <v>0</v>
      </c>
      <c r="AF641" s="176">
        <v>0</v>
      </c>
      <c r="AG641" s="176">
        <v>0</v>
      </c>
      <c r="AH641" s="176">
        <v>0</v>
      </c>
      <c r="AI641" s="176">
        <v>0</v>
      </c>
      <c r="AJ641" s="176">
        <v>0</v>
      </c>
      <c r="AK641" s="176">
        <v>0</v>
      </c>
      <c r="AL641" s="176">
        <v>0</v>
      </c>
      <c r="AM641" s="176">
        <v>18</v>
      </c>
      <c r="AN641" s="176">
        <v>0</v>
      </c>
      <c r="AO641" s="176">
        <v>0</v>
      </c>
      <c r="AP641" s="176">
        <v>0</v>
      </c>
      <c r="AQ641" s="176">
        <v>0</v>
      </c>
      <c r="AR641" s="176">
        <v>0</v>
      </c>
    </row>
    <row r="642" spans="1:44" x14ac:dyDescent="0.15">
      <c r="A642" s="171">
        <v>43287</v>
      </c>
      <c r="B642" s="172" t="s">
        <v>256</v>
      </c>
      <c r="C642" s="172" t="s">
        <v>157</v>
      </c>
      <c r="D642" s="172" t="s">
        <v>734</v>
      </c>
      <c r="E642" s="173" t="s">
        <v>785</v>
      </c>
      <c r="F642" s="176">
        <v>13</v>
      </c>
      <c r="G642" s="174">
        <v>0.92</v>
      </c>
      <c r="H642" s="174">
        <v>0.33</v>
      </c>
      <c r="I642" s="175">
        <v>95.81</v>
      </c>
      <c r="J642" s="175">
        <v>7.37</v>
      </c>
      <c r="K642" s="176">
        <v>0</v>
      </c>
      <c r="L642" s="176">
        <v>0</v>
      </c>
      <c r="M642" s="176">
        <v>0</v>
      </c>
      <c r="N642" s="176">
        <v>1</v>
      </c>
      <c r="O642" s="176">
        <v>0</v>
      </c>
      <c r="P642" s="176">
        <v>2</v>
      </c>
      <c r="Q642" s="176">
        <v>0</v>
      </c>
      <c r="R642" s="176">
        <v>0</v>
      </c>
      <c r="S642" s="176">
        <v>0</v>
      </c>
      <c r="T642" s="176">
        <v>2</v>
      </c>
      <c r="U642" s="176">
        <v>0</v>
      </c>
      <c r="V642" s="176">
        <v>0</v>
      </c>
      <c r="W642" s="176">
        <v>0</v>
      </c>
      <c r="X642" s="176">
        <v>0</v>
      </c>
      <c r="Y642" s="176">
        <v>4</v>
      </c>
      <c r="Z642" s="176">
        <v>0</v>
      </c>
      <c r="AA642" s="176">
        <v>0</v>
      </c>
      <c r="AB642" s="176">
        <v>0</v>
      </c>
      <c r="AC642" s="176">
        <v>0</v>
      </c>
      <c r="AD642" s="176">
        <v>0</v>
      </c>
      <c r="AE642" s="176">
        <v>0</v>
      </c>
      <c r="AF642" s="176">
        <v>0</v>
      </c>
      <c r="AG642" s="176">
        <v>0</v>
      </c>
      <c r="AH642" s="176">
        <v>0</v>
      </c>
      <c r="AI642" s="176">
        <v>3</v>
      </c>
      <c r="AJ642" s="176">
        <v>0</v>
      </c>
      <c r="AK642" s="176">
        <v>0</v>
      </c>
      <c r="AL642" s="176">
        <v>1</v>
      </c>
      <c r="AM642" s="176">
        <v>0</v>
      </c>
      <c r="AN642" s="176">
        <v>0</v>
      </c>
      <c r="AO642" s="176">
        <v>0</v>
      </c>
      <c r="AP642" s="176">
        <v>0</v>
      </c>
      <c r="AQ642" s="176">
        <v>0</v>
      </c>
      <c r="AR642" s="176">
        <v>0</v>
      </c>
    </row>
    <row r="643" spans="1:44" x14ac:dyDescent="0.15">
      <c r="A643" s="171">
        <v>43287</v>
      </c>
      <c r="B643" s="172" t="s">
        <v>255</v>
      </c>
      <c r="C643" s="172" t="s">
        <v>141</v>
      </c>
      <c r="D643" s="172" t="s">
        <v>734</v>
      </c>
      <c r="E643" s="173" t="s">
        <v>785</v>
      </c>
      <c r="F643" s="176">
        <v>9</v>
      </c>
      <c r="G643" s="174">
        <v>0.89</v>
      </c>
      <c r="H643" s="174">
        <v>0.12</v>
      </c>
      <c r="I643" s="175">
        <v>70.83</v>
      </c>
      <c r="J643" s="175">
        <v>7.87</v>
      </c>
      <c r="K643" s="176">
        <v>0</v>
      </c>
      <c r="L643" s="176">
        <v>0</v>
      </c>
      <c r="M643" s="176">
        <v>0</v>
      </c>
      <c r="N643" s="176">
        <v>2</v>
      </c>
      <c r="O643" s="176">
        <v>0</v>
      </c>
      <c r="P643" s="176">
        <v>0</v>
      </c>
      <c r="Q643" s="176">
        <v>0</v>
      </c>
      <c r="R643" s="176">
        <v>0</v>
      </c>
      <c r="S643" s="176">
        <v>0</v>
      </c>
      <c r="T643" s="176">
        <v>2</v>
      </c>
      <c r="U643" s="176">
        <v>0</v>
      </c>
      <c r="V643" s="176">
        <v>0</v>
      </c>
      <c r="W643" s="176">
        <v>0</v>
      </c>
      <c r="X643" s="176">
        <v>0</v>
      </c>
      <c r="Y643" s="176">
        <v>2</v>
      </c>
      <c r="Z643" s="176">
        <v>0</v>
      </c>
      <c r="AA643" s="176">
        <v>1</v>
      </c>
      <c r="AB643" s="176">
        <v>0</v>
      </c>
      <c r="AC643" s="176">
        <v>0</v>
      </c>
      <c r="AD643" s="176">
        <v>0</v>
      </c>
      <c r="AE643" s="176">
        <v>0</v>
      </c>
      <c r="AF643" s="176">
        <v>0</v>
      </c>
      <c r="AG643" s="176">
        <v>0</v>
      </c>
      <c r="AH643" s="176">
        <v>0</v>
      </c>
      <c r="AI643" s="176">
        <v>2</v>
      </c>
      <c r="AJ643" s="176">
        <v>0</v>
      </c>
      <c r="AK643" s="176">
        <v>0</v>
      </c>
      <c r="AL643" s="176">
        <v>0</v>
      </c>
      <c r="AM643" s="176">
        <v>0</v>
      </c>
      <c r="AN643" s="176">
        <v>0</v>
      </c>
      <c r="AO643" s="176">
        <v>0</v>
      </c>
      <c r="AP643" s="176">
        <v>0</v>
      </c>
      <c r="AQ643" s="176">
        <v>0</v>
      </c>
      <c r="AR643" s="176">
        <v>0</v>
      </c>
    </row>
    <row r="644" spans="1:44" x14ac:dyDescent="0.15">
      <c r="A644" s="171">
        <v>43287</v>
      </c>
      <c r="B644" s="172" t="s">
        <v>228</v>
      </c>
      <c r="C644" s="172" t="s">
        <v>134</v>
      </c>
      <c r="D644" s="172" t="s">
        <v>750</v>
      </c>
      <c r="E644" s="173" t="s">
        <v>739</v>
      </c>
      <c r="F644" s="176">
        <v>17</v>
      </c>
      <c r="G644" s="174">
        <v>0.76</v>
      </c>
      <c r="H644" s="174">
        <v>0</v>
      </c>
      <c r="I644" s="175">
        <v>265.33999999999997</v>
      </c>
      <c r="J644" s="175">
        <v>15.61</v>
      </c>
      <c r="K644" s="176">
        <v>0</v>
      </c>
      <c r="L644" s="176">
        <v>0</v>
      </c>
      <c r="M644" s="176">
        <v>0</v>
      </c>
      <c r="N644" s="176">
        <v>2</v>
      </c>
      <c r="O644" s="176">
        <v>0</v>
      </c>
      <c r="P644" s="176">
        <v>0</v>
      </c>
      <c r="Q644" s="176">
        <v>0</v>
      </c>
      <c r="R644" s="176">
        <v>1</v>
      </c>
      <c r="S644" s="176">
        <v>0</v>
      </c>
      <c r="T644" s="176">
        <v>4</v>
      </c>
      <c r="U644" s="176">
        <v>0</v>
      </c>
      <c r="V644" s="176">
        <v>0</v>
      </c>
      <c r="W644" s="176">
        <v>0</v>
      </c>
      <c r="X644" s="176">
        <v>0</v>
      </c>
      <c r="Y644" s="176">
        <v>3</v>
      </c>
      <c r="Z644" s="176">
        <v>0</v>
      </c>
      <c r="AA644" s="176">
        <v>2</v>
      </c>
      <c r="AB644" s="176">
        <v>0</v>
      </c>
      <c r="AC644" s="176">
        <v>0</v>
      </c>
      <c r="AD644" s="176">
        <v>0</v>
      </c>
      <c r="AE644" s="176">
        <v>0</v>
      </c>
      <c r="AF644" s="176">
        <v>0</v>
      </c>
      <c r="AG644" s="176">
        <v>0</v>
      </c>
      <c r="AH644" s="176">
        <v>0</v>
      </c>
      <c r="AI644" s="176">
        <v>3</v>
      </c>
      <c r="AJ644" s="176">
        <v>0</v>
      </c>
      <c r="AK644" s="176">
        <v>0</v>
      </c>
      <c r="AL644" s="176">
        <v>0</v>
      </c>
      <c r="AM644" s="176">
        <v>0</v>
      </c>
      <c r="AN644" s="176">
        <v>0</v>
      </c>
      <c r="AO644" s="176">
        <v>0</v>
      </c>
      <c r="AP644" s="176">
        <v>2</v>
      </c>
      <c r="AQ644" s="176">
        <v>0</v>
      </c>
      <c r="AR644" s="176">
        <v>0</v>
      </c>
    </row>
    <row r="645" spans="1:44" x14ac:dyDescent="0.15">
      <c r="A645" s="171">
        <v>43287</v>
      </c>
      <c r="B645" s="172" t="s">
        <v>239</v>
      </c>
      <c r="C645" s="172" t="s">
        <v>168</v>
      </c>
      <c r="D645" s="172" t="s">
        <v>738</v>
      </c>
      <c r="E645" s="173" t="s">
        <v>739</v>
      </c>
      <c r="F645" s="176">
        <v>17</v>
      </c>
      <c r="G645" s="174">
        <v>0.41</v>
      </c>
      <c r="H645" s="174">
        <v>0.14000000000000001</v>
      </c>
      <c r="I645" s="175">
        <v>241.46</v>
      </c>
      <c r="J645" s="175">
        <v>14.2</v>
      </c>
      <c r="K645" s="176">
        <v>0</v>
      </c>
      <c r="L645" s="176">
        <v>0</v>
      </c>
      <c r="M645" s="176">
        <v>1</v>
      </c>
      <c r="N645" s="176">
        <v>0</v>
      </c>
      <c r="O645" s="176">
        <v>0</v>
      </c>
      <c r="P645" s="176">
        <v>1</v>
      </c>
      <c r="Q645" s="176">
        <v>0</v>
      </c>
      <c r="R645" s="176">
        <v>0</v>
      </c>
      <c r="S645" s="176">
        <v>1</v>
      </c>
      <c r="T645" s="176">
        <v>3</v>
      </c>
      <c r="U645" s="176">
        <v>0</v>
      </c>
      <c r="V645" s="176">
        <v>0</v>
      </c>
      <c r="W645" s="176">
        <v>0</v>
      </c>
      <c r="X645" s="176">
        <v>0</v>
      </c>
      <c r="Y645" s="176">
        <v>4</v>
      </c>
      <c r="Z645" s="176">
        <v>0</v>
      </c>
      <c r="AA645" s="176">
        <v>0</v>
      </c>
      <c r="AB645" s="176">
        <v>0</v>
      </c>
      <c r="AC645" s="176">
        <v>0</v>
      </c>
      <c r="AD645" s="176">
        <v>0</v>
      </c>
      <c r="AE645" s="176">
        <v>0</v>
      </c>
      <c r="AF645" s="176">
        <v>0</v>
      </c>
      <c r="AG645" s="176">
        <v>0</v>
      </c>
      <c r="AH645" s="176">
        <v>0</v>
      </c>
      <c r="AI645" s="176">
        <v>3</v>
      </c>
      <c r="AJ645" s="176">
        <v>0</v>
      </c>
      <c r="AK645" s="176">
        <v>2</v>
      </c>
      <c r="AL645" s="176">
        <v>1</v>
      </c>
      <c r="AM645" s="176">
        <v>0</v>
      </c>
      <c r="AN645" s="176">
        <v>0</v>
      </c>
      <c r="AO645" s="176">
        <v>0</v>
      </c>
      <c r="AP645" s="176">
        <v>1</v>
      </c>
      <c r="AQ645" s="176">
        <v>0</v>
      </c>
      <c r="AR645" s="176">
        <v>0</v>
      </c>
    </row>
    <row r="646" spans="1:44" x14ac:dyDescent="0.15">
      <c r="A646" s="171">
        <v>43287</v>
      </c>
      <c r="B646" s="172" t="s">
        <v>783</v>
      </c>
      <c r="C646" s="172" t="s">
        <v>784</v>
      </c>
      <c r="D646" s="172" t="s">
        <v>755</v>
      </c>
      <c r="E646" s="173" t="s">
        <v>46</v>
      </c>
      <c r="F646" s="176">
        <v>0</v>
      </c>
      <c r="G646" s="174">
        <v>0</v>
      </c>
      <c r="H646" s="174">
        <v>0</v>
      </c>
      <c r="I646" s="175">
        <v>0</v>
      </c>
      <c r="J646" s="175">
        <v>0</v>
      </c>
      <c r="K646" s="176">
        <v>0</v>
      </c>
      <c r="L646" s="176">
        <v>0</v>
      </c>
      <c r="M646" s="176">
        <v>0</v>
      </c>
      <c r="N646" s="176">
        <v>0</v>
      </c>
      <c r="O646" s="176">
        <v>0</v>
      </c>
      <c r="P646" s="176">
        <v>0</v>
      </c>
      <c r="Q646" s="176">
        <v>0</v>
      </c>
      <c r="R646" s="176">
        <v>0</v>
      </c>
      <c r="S646" s="176">
        <v>0</v>
      </c>
      <c r="T646" s="176">
        <v>0</v>
      </c>
      <c r="U646" s="176">
        <v>0</v>
      </c>
      <c r="V646" s="176">
        <v>0</v>
      </c>
      <c r="W646" s="176">
        <v>0</v>
      </c>
      <c r="X646" s="176">
        <v>0</v>
      </c>
      <c r="Y646" s="176">
        <v>0</v>
      </c>
      <c r="Z646" s="176">
        <v>0</v>
      </c>
      <c r="AA646" s="176">
        <v>0</v>
      </c>
      <c r="AB646" s="176">
        <v>0</v>
      </c>
      <c r="AC646" s="176">
        <v>0</v>
      </c>
      <c r="AD646" s="176">
        <v>0</v>
      </c>
      <c r="AE646" s="176">
        <v>0</v>
      </c>
      <c r="AF646" s="176">
        <v>0</v>
      </c>
      <c r="AG646" s="176">
        <v>0</v>
      </c>
      <c r="AH646" s="176">
        <v>0</v>
      </c>
      <c r="AI646" s="176">
        <v>0</v>
      </c>
      <c r="AJ646" s="176">
        <v>0</v>
      </c>
      <c r="AK646" s="176">
        <v>0</v>
      </c>
      <c r="AL646" s="176">
        <v>0</v>
      </c>
      <c r="AM646" s="176">
        <v>0</v>
      </c>
      <c r="AN646" s="176">
        <v>0</v>
      </c>
      <c r="AO646" s="176">
        <v>0</v>
      </c>
      <c r="AP646" s="176">
        <v>0</v>
      </c>
      <c r="AQ646" s="176">
        <v>0</v>
      </c>
      <c r="AR646" s="176">
        <v>0</v>
      </c>
    </row>
    <row r="647" spans="1:44" x14ac:dyDescent="0.15">
      <c r="A647" s="171">
        <v>43287</v>
      </c>
      <c r="B647" s="172" t="s">
        <v>222</v>
      </c>
      <c r="C647" s="172" t="s">
        <v>154</v>
      </c>
      <c r="D647" s="172" t="s">
        <v>756</v>
      </c>
      <c r="E647" s="173" t="s">
        <v>732</v>
      </c>
      <c r="F647" s="176">
        <v>22</v>
      </c>
      <c r="G647" s="174">
        <v>0.82</v>
      </c>
      <c r="H647" s="174">
        <v>0.06</v>
      </c>
      <c r="I647" s="175">
        <v>245.43</v>
      </c>
      <c r="J647" s="175">
        <v>11.16</v>
      </c>
      <c r="K647" s="176">
        <v>0</v>
      </c>
      <c r="L647" s="176">
        <v>0</v>
      </c>
      <c r="M647" s="176">
        <v>1</v>
      </c>
      <c r="N647" s="176">
        <v>3</v>
      </c>
      <c r="O647" s="176">
        <v>0</v>
      </c>
      <c r="P647" s="176">
        <v>1</v>
      </c>
      <c r="Q647" s="176">
        <v>0</v>
      </c>
      <c r="R647" s="176">
        <v>2</v>
      </c>
      <c r="S647" s="176">
        <v>0</v>
      </c>
      <c r="T647" s="176">
        <v>5</v>
      </c>
      <c r="U647" s="176">
        <v>0</v>
      </c>
      <c r="V647" s="176">
        <v>0</v>
      </c>
      <c r="W647" s="176">
        <v>0</v>
      </c>
      <c r="X647" s="176">
        <v>0</v>
      </c>
      <c r="Y647" s="176">
        <v>6</v>
      </c>
      <c r="Z647" s="176">
        <v>0</v>
      </c>
      <c r="AA647" s="176">
        <v>0</v>
      </c>
      <c r="AB647" s="176">
        <v>0</v>
      </c>
      <c r="AC647" s="176">
        <v>0</v>
      </c>
      <c r="AD647" s="176">
        <v>0</v>
      </c>
      <c r="AE647" s="176">
        <v>0</v>
      </c>
      <c r="AF647" s="176">
        <v>0</v>
      </c>
      <c r="AG647" s="176">
        <v>0</v>
      </c>
      <c r="AH647" s="176">
        <v>0</v>
      </c>
      <c r="AI647" s="176">
        <v>3</v>
      </c>
      <c r="AJ647" s="176">
        <v>0</v>
      </c>
      <c r="AK647" s="176">
        <v>1</v>
      </c>
      <c r="AL647" s="176">
        <v>0</v>
      </c>
      <c r="AM647" s="176">
        <v>0</v>
      </c>
      <c r="AN647" s="176">
        <v>0</v>
      </c>
      <c r="AO647" s="176">
        <v>0</v>
      </c>
      <c r="AP647" s="176">
        <v>0</v>
      </c>
      <c r="AQ647" s="176">
        <v>0</v>
      </c>
      <c r="AR647" s="176">
        <v>0</v>
      </c>
    </row>
    <row r="648" spans="1:44" x14ac:dyDescent="0.15">
      <c r="A648" s="171">
        <v>43287</v>
      </c>
      <c r="B648" s="172" t="s">
        <v>767</v>
      </c>
      <c r="C648" s="172" t="s">
        <v>768</v>
      </c>
      <c r="D648" s="172" t="s">
        <v>737</v>
      </c>
      <c r="E648" s="173" t="s">
        <v>46</v>
      </c>
      <c r="F648" s="176">
        <v>0</v>
      </c>
      <c r="G648" s="174">
        <v>0</v>
      </c>
      <c r="H648" s="174">
        <v>0</v>
      </c>
      <c r="I648" s="175">
        <v>0</v>
      </c>
      <c r="J648" s="175">
        <v>0</v>
      </c>
      <c r="K648" s="176">
        <v>0</v>
      </c>
      <c r="L648" s="176">
        <v>0</v>
      </c>
      <c r="M648" s="176">
        <v>0</v>
      </c>
      <c r="N648" s="176">
        <v>0</v>
      </c>
      <c r="O648" s="176">
        <v>0</v>
      </c>
      <c r="P648" s="176">
        <v>0</v>
      </c>
      <c r="Q648" s="176">
        <v>0</v>
      </c>
      <c r="R648" s="176">
        <v>0</v>
      </c>
      <c r="S648" s="176">
        <v>0</v>
      </c>
      <c r="T648" s="176">
        <v>0</v>
      </c>
      <c r="U648" s="176">
        <v>0</v>
      </c>
      <c r="V648" s="176">
        <v>0</v>
      </c>
      <c r="W648" s="176">
        <v>0</v>
      </c>
      <c r="X648" s="176">
        <v>0</v>
      </c>
      <c r="Y648" s="176">
        <v>0</v>
      </c>
      <c r="Z648" s="176">
        <v>0</v>
      </c>
      <c r="AA648" s="176">
        <v>0</v>
      </c>
      <c r="AB648" s="176">
        <v>0</v>
      </c>
      <c r="AC648" s="176">
        <v>0</v>
      </c>
      <c r="AD648" s="176">
        <v>0</v>
      </c>
      <c r="AE648" s="176">
        <v>0</v>
      </c>
      <c r="AF648" s="176">
        <v>0</v>
      </c>
      <c r="AG648" s="176">
        <v>0</v>
      </c>
      <c r="AH648" s="176">
        <v>0</v>
      </c>
      <c r="AI648" s="176">
        <v>0</v>
      </c>
      <c r="AJ648" s="176">
        <v>0</v>
      </c>
      <c r="AK648" s="176">
        <v>0</v>
      </c>
      <c r="AL648" s="176">
        <v>0</v>
      </c>
      <c r="AM648" s="176">
        <v>0</v>
      </c>
      <c r="AN648" s="176">
        <v>0</v>
      </c>
      <c r="AO648" s="176">
        <v>0</v>
      </c>
      <c r="AP648" s="176">
        <v>0</v>
      </c>
      <c r="AQ648" s="176">
        <v>0</v>
      </c>
      <c r="AR648" s="176">
        <v>0</v>
      </c>
    </row>
    <row r="649" spans="1:44" x14ac:dyDescent="0.15">
      <c r="A649" s="171">
        <v>43287</v>
      </c>
      <c r="B649" s="172" t="s">
        <v>779</v>
      </c>
      <c r="C649" s="172" t="s">
        <v>780</v>
      </c>
      <c r="D649" s="172" t="s">
        <v>749</v>
      </c>
      <c r="E649" s="173" t="s">
        <v>46</v>
      </c>
      <c r="F649" s="176">
        <v>0</v>
      </c>
      <c r="G649" s="174">
        <v>0</v>
      </c>
      <c r="H649" s="174">
        <v>0</v>
      </c>
      <c r="I649" s="175">
        <v>0</v>
      </c>
      <c r="J649" s="175">
        <v>0</v>
      </c>
      <c r="K649" s="176">
        <v>0</v>
      </c>
      <c r="L649" s="176">
        <v>0</v>
      </c>
      <c r="M649" s="176">
        <v>0</v>
      </c>
      <c r="N649" s="176">
        <v>0</v>
      </c>
      <c r="O649" s="176">
        <v>0</v>
      </c>
      <c r="P649" s="176">
        <v>0</v>
      </c>
      <c r="Q649" s="176">
        <v>0</v>
      </c>
      <c r="R649" s="176">
        <v>0</v>
      </c>
      <c r="S649" s="176">
        <v>0</v>
      </c>
      <c r="T649" s="176">
        <v>0</v>
      </c>
      <c r="U649" s="176">
        <v>0</v>
      </c>
      <c r="V649" s="176">
        <v>0</v>
      </c>
      <c r="W649" s="176">
        <v>0</v>
      </c>
      <c r="X649" s="176">
        <v>0</v>
      </c>
      <c r="Y649" s="176">
        <v>0</v>
      </c>
      <c r="Z649" s="176">
        <v>0</v>
      </c>
      <c r="AA649" s="176">
        <v>0</v>
      </c>
      <c r="AB649" s="176">
        <v>0</v>
      </c>
      <c r="AC649" s="176">
        <v>0</v>
      </c>
      <c r="AD649" s="176">
        <v>0</v>
      </c>
      <c r="AE649" s="176">
        <v>0</v>
      </c>
      <c r="AF649" s="176">
        <v>0</v>
      </c>
      <c r="AG649" s="176">
        <v>0</v>
      </c>
      <c r="AH649" s="176">
        <v>0</v>
      </c>
      <c r="AI649" s="176">
        <v>0</v>
      </c>
      <c r="AJ649" s="176">
        <v>0</v>
      </c>
      <c r="AK649" s="176">
        <v>0</v>
      </c>
      <c r="AL649" s="176">
        <v>0</v>
      </c>
      <c r="AM649" s="176">
        <v>0</v>
      </c>
      <c r="AN649" s="176">
        <v>0</v>
      </c>
      <c r="AO649" s="176">
        <v>0</v>
      </c>
      <c r="AP649" s="176">
        <v>0</v>
      </c>
      <c r="AQ649" s="176">
        <v>0</v>
      </c>
      <c r="AR649" s="176">
        <v>0</v>
      </c>
    </row>
    <row r="650" spans="1:44" x14ac:dyDescent="0.15">
      <c r="A650" s="171">
        <v>43287</v>
      </c>
      <c r="B650" s="172" t="s">
        <v>245</v>
      </c>
      <c r="C650" s="172" t="s">
        <v>91</v>
      </c>
      <c r="D650" s="172" t="s">
        <v>742</v>
      </c>
      <c r="E650" s="173" t="s">
        <v>739</v>
      </c>
      <c r="F650" s="176">
        <v>14</v>
      </c>
      <c r="G650" s="174">
        <v>0.93</v>
      </c>
      <c r="H650" s="174">
        <v>0.15</v>
      </c>
      <c r="I650" s="175">
        <v>61.09</v>
      </c>
      <c r="J650" s="175">
        <v>4.3600000000000003</v>
      </c>
      <c r="K650" s="176">
        <v>0</v>
      </c>
      <c r="L650" s="176">
        <v>0</v>
      </c>
      <c r="M650" s="176">
        <v>0</v>
      </c>
      <c r="N650" s="176">
        <v>1</v>
      </c>
      <c r="O650" s="176">
        <v>0</v>
      </c>
      <c r="P650" s="176">
        <v>0</v>
      </c>
      <c r="Q650" s="176">
        <v>0</v>
      </c>
      <c r="R650" s="176">
        <v>0</v>
      </c>
      <c r="S650" s="176">
        <v>0</v>
      </c>
      <c r="T650" s="176">
        <v>7</v>
      </c>
      <c r="U650" s="176">
        <v>0</v>
      </c>
      <c r="V650" s="176">
        <v>0</v>
      </c>
      <c r="W650" s="176">
        <v>1</v>
      </c>
      <c r="X650" s="176">
        <v>0</v>
      </c>
      <c r="Y650" s="176">
        <v>2</v>
      </c>
      <c r="Z650" s="176">
        <v>0</v>
      </c>
      <c r="AA650" s="176">
        <v>0</v>
      </c>
      <c r="AB650" s="176">
        <v>0</v>
      </c>
      <c r="AC650" s="176">
        <v>0</v>
      </c>
      <c r="AD650" s="176">
        <v>0</v>
      </c>
      <c r="AE650" s="176">
        <v>0</v>
      </c>
      <c r="AF650" s="176">
        <v>0</v>
      </c>
      <c r="AG650" s="176">
        <v>0</v>
      </c>
      <c r="AH650" s="176">
        <v>0</v>
      </c>
      <c r="AI650" s="176">
        <v>0</v>
      </c>
      <c r="AJ650" s="176">
        <v>0</v>
      </c>
      <c r="AK650" s="176">
        <v>0</v>
      </c>
      <c r="AL650" s="176">
        <v>2</v>
      </c>
      <c r="AM650" s="176">
        <v>0</v>
      </c>
      <c r="AN650" s="176">
        <v>0</v>
      </c>
      <c r="AO650" s="176">
        <v>0</v>
      </c>
      <c r="AP650" s="176">
        <v>1</v>
      </c>
      <c r="AQ650" s="176">
        <v>0</v>
      </c>
      <c r="AR650" s="176">
        <v>0</v>
      </c>
    </row>
    <row r="651" spans="1:44" x14ac:dyDescent="0.15">
      <c r="A651" s="171">
        <v>43287</v>
      </c>
      <c r="B651" s="172" t="s">
        <v>248</v>
      </c>
      <c r="C651" s="172" t="s">
        <v>119</v>
      </c>
      <c r="D651" s="172" t="s">
        <v>750</v>
      </c>
      <c r="E651" s="173" t="s">
        <v>732</v>
      </c>
      <c r="F651" s="176">
        <v>13</v>
      </c>
      <c r="G651" s="174">
        <v>0.85</v>
      </c>
      <c r="H651" s="174">
        <v>0.09</v>
      </c>
      <c r="I651" s="175">
        <v>215.39</v>
      </c>
      <c r="J651" s="175">
        <v>16.57</v>
      </c>
      <c r="K651" s="176">
        <v>0</v>
      </c>
      <c r="L651" s="176">
        <v>0</v>
      </c>
      <c r="M651" s="176">
        <v>0</v>
      </c>
      <c r="N651" s="176">
        <v>0</v>
      </c>
      <c r="O651" s="176">
        <v>0</v>
      </c>
      <c r="P651" s="176">
        <v>3</v>
      </c>
      <c r="Q651" s="176">
        <v>0</v>
      </c>
      <c r="R651" s="176">
        <v>1</v>
      </c>
      <c r="S651" s="176">
        <v>0</v>
      </c>
      <c r="T651" s="176">
        <v>4</v>
      </c>
      <c r="U651" s="176">
        <v>0</v>
      </c>
      <c r="V651" s="176">
        <v>0</v>
      </c>
      <c r="W651" s="176">
        <v>0</v>
      </c>
      <c r="X651" s="176">
        <v>0</v>
      </c>
      <c r="Y651" s="176">
        <v>2</v>
      </c>
      <c r="Z651" s="176">
        <v>0</v>
      </c>
      <c r="AA651" s="176">
        <v>0</v>
      </c>
      <c r="AB651" s="176">
        <v>0</v>
      </c>
      <c r="AC651" s="176">
        <v>0</v>
      </c>
      <c r="AD651" s="176">
        <v>0</v>
      </c>
      <c r="AE651" s="176">
        <v>0</v>
      </c>
      <c r="AF651" s="176">
        <v>0</v>
      </c>
      <c r="AG651" s="176">
        <v>0</v>
      </c>
      <c r="AH651" s="176">
        <v>0</v>
      </c>
      <c r="AI651" s="176">
        <v>2</v>
      </c>
      <c r="AJ651" s="176">
        <v>0</v>
      </c>
      <c r="AK651" s="176">
        <v>0</v>
      </c>
      <c r="AL651" s="176">
        <v>0</v>
      </c>
      <c r="AM651" s="176">
        <v>0</v>
      </c>
      <c r="AN651" s="176">
        <v>0</v>
      </c>
      <c r="AO651" s="176">
        <v>0</v>
      </c>
      <c r="AP651" s="176">
        <v>1</v>
      </c>
      <c r="AQ651" s="176">
        <v>0</v>
      </c>
      <c r="AR651" s="176">
        <v>0</v>
      </c>
    </row>
    <row r="652" spans="1:44" x14ac:dyDescent="0.15">
      <c r="A652" s="171">
        <v>43287</v>
      </c>
      <c r="B652" s="172" t="s">
        <v>260</v>
      </c>
      <c r="C652" s="172" t="s">
        <v>140</v>
      </c>
      <c r="D652" s="172" t="s">
        <v>738</v>
      </c>
      <c r="E652" s="173" t="s">
        <v>751</v>
      </c>
      <c r="F652" s="176">
        <v>10</v>
      </c>
      <c r="G652" s="174">
        <v>0.9</v>
      </c>
      <c r="H652" s="174">
        <v>0</v>
      </c>
      <c r="I652" s="175">
        <v>36.03</v>
      </c>
      <c r="J652" s="175">
        <v>3.6</v>
      </c>
      <c r="K652" s="176">
        <v>0</v>
      </c>
      <c r="L652" s="176">
        <v>0</v>
      </c>
      <c r="M652" s="176">
        <v>1</v>
      </c>
      <c r="N652" s="176">
        <v>1</v>
      </c>
      <c r="O652" s="176">
        <v>0</v>
      </c>
      <c r="P652" s="176">
        <v>0</v>
      </c>
      <c r="Q652" s="176">
        <v>0</v>
      </c>
      <c r="R652" s="176">
        <v>0</v>
      </c>
      <c r="S652" s="176">
        <v>0</v>
      </c>
      <c r="T652" s="176">
        <v>2</v>
      </c>
      <c r="U652" s="176">
        <v>0</v>
      </c>
      <c r="V652" s="176">
        <v>0</v>
      </c>
      <c r="W652" s="176">
        <v>0</v>
      </c>
      <c r="X652" s="176">
        <v>0</v>
      </c>
      <c r="Y652" s="176">
        <v>1</v>
      </c>
      <c r="Z652" s="176">
        <v>0</v>
      </c>
      <c r="AA652" s="176">
        <v>0</v>
      </c>
      <c r="AB652" s="176">
        <v>0</v>
      </c>
      <c r="AC652" s="176">
        <v>0</v>
      </c>
      <c r="AD652" s="176">
        <v>0</v>
      </c>
      <c r="AE652" s="176">
        <v>0</v>
      </c>
      <c r="AF652" s="176">
        <v>0</v>
      </c>
      <c r="AG652" s="176">
        <v>0</v>
      </c>
      <c r="AH652" s="176">
        <v>0</v>
      </c>
      <c r="AI652" s="176">
        <v>3</v>
      </c>
      <c r="AJ652" s="176">
        <v>0</v>
      </c>
      <c r="AK652" s="176">
        <v>0</v>
      </c>
      <c r="AL652" s="176">
        <v>0</v>
      </c>
      <c r="AM652" s="176">
        <v>0</v>
      </c>
      <c r="AN652" s="176">
        <v>0</v>
      </c>
      <c r="AO652" s="176">
        <v>0</v>
      </c>
      <c r="AP652" s="176">
        <v>2</v>
      </c>
      <c r="AQ652" s="176">
        <v>0</v>
      </c>
      <c r="AR652" s="176">
        <v>0</v>
      </c>
    </row>
    <row r="653" spans="1:44" x14ac:dyDescent="0.15">
      <c r="A653" s="171">
        <v>43287</v>
      </c>
      <c r="B653" s="172" t="s">
        <v>777</v>
      </c>
      <c r="C653" s="172" t="s">
        <v>778</v>
      </c>
      <c r="D653" s="172" t="s">
        <v>737</v>
      </c>
      <c r="E653" s="173" t="s">
        <v>46</v>
      </c>
      <c r="F653" s="176">
        <v>0</v>
      </c>
      <c r="G653" s="174">
        <v>0</v>
      </c>
      <c r="H653" s="174">
        <v>0</v>
      </c>
      <c r="I653" s="175">
        <v>0</v>
      </c>
      <c r="J653" s="175">
        <v>0</v>
      </c>
      <c r="K653" s="176">
        <v>0</v>
      </c>
      <c r="L653" s="176">
        <v>0</v>
      </c>
      <c r="M653" s="176">
        <v>0</v>
      </c>
      <c r="N653" s="176">
        <v>0</v>
      </c>
      <c r="O653" s="176">
        <v>0</v>
      </c>
      <c r="P653" s="176">
        <v>0</v>
      </c>
      <c r="Q653" s="176">
        <v>0</v>
      </c>
      <c r="R653" s="176">
        <v>0</v>
      </c>
      <c r="S653" s="176">
        <v>0</v>
      </c>
      <c r="T653" s="176">
        <v>0</v>
      </c>
      <c r="U653" s="176">
        <v>0</v>
      </c>
      <c r="V653" s="176">
        <v>0</v>
      </c>
      <c r="W653" s="176">
        <v>0</v>
      </c>
      <c r="X653" s="176">
        <v>0</v>
      </c>
      <c r="Y653" s="176">
        <v>0</v>
      </c>
      <c r="Z653" s="176">
        <v>0</v>
      </c>
      <c r="AA653" s="176">
        <v>0</v>
      </c>
      <c r="AB653" s="176">
        <v>0</v>
      </c>
      <c r="AC653" s="176">
        <v>0</v>
      </c>
      <c r="AD653" s="176">
        <v>0</v>
      </c>
      <c r="AE653" s="176">
        <v>0</v>
      </c>
      <c r="AF653" s="176">
        <v>0</v>
      </c>
      <c r="AG653" s="176">
        <v>0</v>
      </c>
      <c r="AH653" s="176">
        <v>0</v>
      </c>
      <c r="AI653" s="176">
        <v>0</v>
      </c>
      <c r="AJ653" s="176">
        <v>0</v>
      </c>
      <c r="AK653" s="176">
        <v>0</v>
      </c>
      <c r="AL653" s="176">
        <v>0</v>
      </c>
      <c r="AM653" s="176">
        <v>0</v>
      </c>
      <c r="AN653" s="176">
        <v>0</v>
      </c>
      <c r="AO653" s="176">
        <v>0</v>
      </c>
      <c r="AP653" s="176">
        <v>0</v>
      </c>
      <c r="AQ653" s="176">
        <v>0</v>
      </c>
      <c r="AR653" s="176">
        <v>0</v>
      </c>
    </row>
    <row r="654" spans="1:44" x14ac:dyDescent="0.15">
      <c r="A654" s="171">
        <v>43287</v>
      </c>
      <c r="B654" s="172" t="s">
        <v>209</v>
      </c>
      <c r="C654" s="172" t="s">
        <v>106</v>
      </c>
      <c r="D654" s="172" t="s">
        <v>734</v>
      </c>
      <c r="E654" s="173" t="s">
        <v>732</v>
      </c>
      <c r="F654" s="176">
        <v>17</v>
      </c>
      <c r="G654" s="174">
        <v>0.59</v>
      </c>
      <c r="H654" s="174">
        <v>0.2</v>
      </c>
      <c r="I654" s="175">
        <v>290.77999999999997</v>
      </c>
      <c r="J654" s="175">
        <v>17.100000000000001</v>
      </c>
      <c r="K654" s="176">
        <v>0</v>
      </c>
      <c r="L654" s="176">
        <v>0</v>
      </c>
      <c r="M654" s="176">
        <v>0</v>
      </c>
      <c r="N654" s="176">
        <v>2</v>
      </c>
      <c r="O654" s="176">
        <v>0</v>
      </c>
      <c r="P654" s="176">
        <v>2</v>
      </c>
      <c r="Q654" s="176">
        <v>0</v>
      </c>
      <c r="R654" s="176">
        <v>2</v>
      </c>
      <c r="S654" s="176">
        <v>0</v>
      </c>
      <c r="T654" s="176">
        <v>5</v>
      </c>
      <c r="U654" s="176">
        <v>0</v>
      </c>
      <c r="V654" s="176">
        <v>0</v>
      </c>
      <c r="W654" s="176">
        <v>1</v>
      </c>
      <c r="X654" s="176">
        <v>0</v>
      </c>
      <c r="Y654" s="176">
        <v>2</v>
      </c>
      <c r="Z654" s="176">
        <v>0</v>
      </c>
      <c r="AA654" s="176">
        <v>0</v>
      </c>
      <c r="AB654" s="176">
        <v>0</v>
      </c>
      <c r="AC654" s="176">
        <v>0</v>
      </c>
      <c r="AD654" s="176">
        <v>0</v>
      </c>
      <c r="AE654" s="176">
        <v>0</v>
      </c>
      <c r="AF654" s="176">
        <v>0</v>
      </c>
      <c r="AG654" s="176">
        <v>0</v>
      </c>
      <c r="AH654" s="176">
        <v>0</v>
      </c>
      <c r="AI654" s="176">
        <v>2</v>
      </c>
      <c r="AJ654" s="176">
        <v>0</v>
      </c>
      <c r="AK654" s="176">
        <v>0</v>
      </c>
      <c r="AL654" s="176">
        <v>0</v>
      </c>
      <c r="AM654" s="176">
        <v>0</v>
      </c>
      <c r="AN654" s="176">
        <v>0</v>
      </c>
      <c r="AO654" s="176">
        <v>0</v>
      </c>
      <c r="AP654" s="176">
        <v>1</v>
      </c>
      <c r="AQ654" s="176">
        <v>0</v>
      </c>
      <c r="AR654" s="176">
        <v>0</v>
      </c>
    </row>
    <row r="655" spans="1:44" x14ac:dyDescent="0.15">
      <c r="A655" s="171">
        <v>43287</v>
      </c>
      <c r="B655" s="172" t="s">
        <v>759</v>
      </c>
      <c r="C655" s="172" t="s">
        <v>760</v>
      </c>
      <c r="D655" s="172" t="s">
        <v>737</v>
      </c>
      <c r="E655" s="173" t="s">
        <v>46</v>
      </c>
      <c r="F655" s="176">
        <v>0</v>
      </c>
      <c r="G655" s="174">
        <v>0</v>
      </c>
      <c r="H655" s="174">
        <v>0</v>
      </c>
      <c r="I655" s="175">
        <v>0</v>
      </c>
      <c r="J655" s="175">
        <v>0</v>
      </c>
      <c r="K655" s="176">
        <v>0</v>
      </c>
      <c r="L655" s="176">
        <v>0</v>
      </c>
      <c r="M655" s="176">
        <v>0</v>
      </c>
      <c r="N655" s="176">
        <v>0</v>
      </c>
      <c r="O655" s="176">
        <v>0</v>
      </c>
      <c r="P655" s="176">
        <v>0</v>
      </c>
      <c r="Q655" s="176">
        <v>0</v>
      </c>
      <c r="R655" s="176">
        <v>0</v>
      </c>
      <c r="S655" s="176">
        <v>0</v>
      </c>
      <c r="T655" s="176">
        <v>0</v>
      </c>
      <c r="U655" s="176">
        <v>0</v>
      </c>
      <c r="V655" s="176">
        <v>0</v>
      </c>
      <c r="W655" s="176">
        <v>0</v>
      </c>
      <c r="X655" s="176">
        <v>0</v>
      </c>
      <c r="Y655" s="176">
        <v>0</v>
      </c>
      <c r="Z655" s="176">
        <v>0</v>
      </c>
      <c r="AA655" s="176">
        <v>0</v>
      </c>
      <c r="AB655" s="176">
        <v>0</v>
      </c>
      <c r="AC655" s="176">
        <v>0</v>
      </c>
      <c r="AD655" s="176">
        <v>0</v>
      </c>
      <c r="AE655" s="176">
        <v>0</v>
      </c>
      <c r="AF655" s="176">
        <v>0</v>
      </c>
      <c r="AG655" s="176">
        <v>0</v>
      </c>
      <c r="AH655" s="176">
        <v>0</v>
      </c>
      <c r="AI655" s="176">
        <v>0</v>
      </c>
      <c r="AJ655" s="176">
        <v>0</v>
      </c>
      <c r="AK655" s="176">
        <v>0</v>
      </c>
      <c r="AL655" s="176">
        <v>0</v>
      </c>
      <c r="AM655" s="176">
        <v>0</v>
      </c>
      <c r="AN655" s="176">
        <v>0</v>
      </c>
      <c r="AO655" s="176">
        <v>0</v>
      </c>
      <c r="AP655" s="176">
        <v>0</v>
      </c>
      <c r="AQ655" s="176">
        <v>0</v>
      </c>
      <c r="AR655" s="176">
        <v>0</v>
      </c>
    </row>
    <row r="656" spans="1:44" x14ac:dyDescent="0.15">
      <c r="A656" s="171">
        <v>43287</v>
      </c>
      <c r="B656" s="172" t="s">
        <v>764</v>
      </c>
      <c r="C656" s="172" t="s">
        <v>765</v>
      </c>
      <c r="D656" s="172" t="s">
        <v>737</v>
      </c>
      <c r="E656" s="173" t="s">
        <v>46</v>
      </c>
      <c r="F656" s="176">
        <v>0</v>
      </c>
      <c r="G656" s="174">
        <v>0</v>
      </c>
      <c r="H656" s="174">
        <v>0</v>
      </c>
      <c r="I656" s="175">
        <v>0</v>
      </c>
      <c r="J656" s="175">
        <v>0</v>
      </c>
      <c r="K656" s="176">
        <v>0</v>
      </c>
      <c r="L656" s="176">
        <v>0</v>
      </c>
      <c r="M656" s="176">
        <v>0</v>
      </c>
      <c r="N656" s="176">
        <v>0</v>
      </c>
      <c r="O656" s="176">
        <v>0</v>
      </c>
      <c r="P656" s="176">
        <v>0</v>
      </c>
      <c r="Q656" s="176">
        <v>0</v>
      </c>
      <c r="R656" s="176">
        <v>0</v>
      </c>
      <c r="S656" s="176">
        <v>0</v>
      </c>
      <c r="T656" s="176">
        <v>0</v>
      </c>
      <c r="U656" s="176">
        <v>0</v>
      </c>
      <c r="V656" s="176">
        <v>0</v>
      </c>
      <c r="W656" s="176">
        <v>0</v>
      </c>
      <c r="X656" s="176">
        <v>0</v>
      </c>
      <c r="Y656" s="176">
        <v>0</v>
      </c>
      <c r="Z656" s="176">
        <v>0</v>
      </c>
      <c r="AA656" s="176">
        <v>0</v>
      </c>
      <c r="AB656" s="176">
        <v>0</v>
      </c>
      <c r="AC656" s="176">
        <v>0</v>
      </c>
      <c r="AD656" s="176">
        <v>0</v>
      </c>
      <c r="AE656" s="176">
        <v>0</v>
      </c>
      <c r="AF656" s="176">
        <v>0</v>
      </c>
      <c r="AG656" s="176">
        <v>0</v>
      </c>
      <c r="AH656" s="176">
        <v>0</v>
      </c>
      <c r="AI656" s="176">
        <v>0</v>
      </c>
      <c r="AJ656" s="176">
        <v>0</v>
      </c>
      <c r="AK656" s="176">
        <v>0</v>
      </c>
      <c r="AL656" s="176">
        <v>0</v>
      </c>
      <c r="AM656" s="176">
        <v>0</v>
      </c>
      <c r="AN656" s="176">
        <v>0</v>
      </c>
      <c r="AO656" s="176">
        <v>0</v>
      </c>
      <c r="AP656" s="176">
        <v>0</v>
      </c>
      <c r="AQ656" s="176">
        <v>0</v>
      </c>
      <c r="AR656" s="176">
        <v>0</v>
      </c>
    </row>
    <row r="657" spans="1:44" x14ac:dyDescent="0.15">
      <c r="A657" s="171">
        <v>43287</v>
      </c>
      <c r="B657" s="172" t="s">
        <v>241</v>
      </c>
      <c r="C657" s="172" t="s">
        <v>133</v>
      </c>
      <c r="D657" s="172" t="s">
        <v>750</v>
      </c>
      <c r="E657" s="173" t="s">
        <v>732</v>
      </c>
      <c r="F657" s="176">
        <v>15</v>
      </c>
      <c r="G657" s="174">
        <v>0.8</v>
      </c>
      <c r="H657" s="174">
        <v>0.08</v>
      </c>
      <c r="I657" s="175">
        <v>286.92</v>
      </c>
      <c r="J657" s="175">
        <v>19.13</v>
      </c>
      <c r="K657" s="176">
        <v>0</v>
      </c>
      <c r="L657" s="176">
        <v>0</v>
      </c>
      <c r="M657" s="176">
        <v>0</v>
      </c>
      <c r="N657" s="176">
        <v>3</v>
      </c>
      <c r="O657" s="176">
        <v>0</v>
      </c>
      <c r="P657" s="176">
        <v>0</v>
      </c>
      <c r="Q657" s="176">
        <v>0</v>
      </c>
      <c r="R657" s="176">
        <v>0</v>
      </c>
      <c r="S657" s="176">
        <v>0</v>
      </c>
      <c r="T657" s="176">
        <v>3</v>
      </c>
      <c r="U657" s="176">
        <v>0</v>
      </c>
      <c r="V657" s="176">
        <v>0</v>
      </c>
      <c r="W657" s="176">
        <v>1</v>
      </c>
      <c r="X657" s="176">
        <v>0</v>
      </c>
      <c r="Y657" s="176">
        <v>4</v>
      </c>
      <c r="Z657" s="176">
        <v>0</v>
      </c>
      <c r="AA657" s="176">
        <v>0</v>
      </c>
      <c r="AB657" s="176">
        <v>0</v>
      </c>
      <c r="AC657" s="176">
        <v>0</v>
      </c>
      <c r="AD657" s="176">
        <v>0</v>
      </c>
      <c r="AE657" s="176">
        <v>0</v>
      </c>
      <c r="AF657" s="176">
        <v>0</v>
      </c>
      <c r="AG657" s="176">
        <v>0</v>
      </c>
      <c r="AH657" s="176">
        <v>0</v>
      </c>
      <c r="AI657" s="176">
        <v>2</v>
      </c>
      <c r="AJ657" s="176">
        <v>0</v>
      </c>
      <c r="AK657" s="176">
        <v>0</v>
      </c>
      <c r="AL657" s="176">
        <v>1</v>
      </c>
      <c r="AM657" s="176">
        <v>0</v>
      </c>
      <c r="AN657" s="176">
        <v>0</v>
      </c>
      <c r="AO657" s="176">
        <v>0</v>
      </c>
      <c r="AP657" s="176">
        <v>1</v>
      </c>
      <c r="AQ657" s="176">
        <v>0</v>
      </c>
      <c r="AR657" s="176">
        <v>0</v>
      </c>
    </row>
    <row r="658" spans="1:44" x14ac:dyDescent="0.15">
      <c r="A658" s="171">
        <v>43287</v>
      </c>
      <c r="B658" s="172" t="s">
        <v>322</v>
      </c>
      <c r="C658" s="172" t="s">
        <v>323</v>
      </c>
      <c r="D658" s="172" t="s">
        <v>745</v>
      </c>
      <c r="E658" s="173" t="s">
        <v>746</v>
      </c>
      <c r="F658" s="176">
        <v>0</v>
      </c>
      <c r="G658" s="174">
        <v>0</v>
      </c>
      <c r="H658" s="174">
        <v>0</v>
      </c>
      <c r="I658" s="175">
        <v>0</v>
      </c>
      <c r="J658" s="175">
        <v>0</v>
      </c>
      <c r="K658" s="176">
        <v>0</v>
      </c>
      <c r="L658" s="176">
        <v>0</v>
      </c>
      <c r="M658" s="176">
        <v>0</v>
      </c>
      <c r="N658" s="176">
        <v>0</v>
      </c>
      <c r="O658" s="176">
        <v>0</v>
      </c>
      <c r="P658" s="176">
        <v>0</v>
      </c>
      <c r="Q658" s="176">
        <v>0</v>
      </c>
      <c r="R658" s="176">
        <v>0</v>
      </c>
      <c r="S658" s="176">
        <v>0</v>
      </c>
      <c r="T658" s="176">
        <v>0</v>
      </c>
      <c r="U658" s="176">
        <v>0</v>
      </c>
      <c r="V658" s="176">
        <v>0</v>
      </c>
      <c r="W658" s="176">
        <v>0</v>
      </c>
      <c r="X658" s="176">
        <v>0</v>
      </c>
      <c r="Y658" s="176">
        <v>0</v>
      </c>
      <c r="Z658" s="176">
        <v>0</v>
      </c>
      <c r="AA658" s="176">
        <v>0</v>
      </c>
      <c r="AB658" s="176">
        <v>0</v>
      </c>
      <c r="AC658" s="176">
        <v>0</v>
      </c>
      <c r="AD658" s="176">
        <v>0</v>
      </c>
      <c r="AE658" s="176">
        <v>0</v>
      </c>
      <c r="AF658" s="176">
        <v>0</v>
      </c>
      <c r="AG658" s="176">
        <v>0</v>
      </c>
      <c r="AH658" s="176">
        <v>0</v>
      </c>
      <c r="AI658" s="176">
        <v>0</v>
      </c>
      <c r="AJ658" s="176">
        <v>0</v>
      </c>
      <c r="AK658" s="176">
        <v>0</v>
      </c>
      <c r="AL658" s="176">
        <v>0</v>
      </c>
      <c r="AM658" s="176">
        <v>0</v>
      </c>
      <c r="AN658" s="176">
        <v>0</v>
      </c>
      <c r="AO658" s="176">
        <v>0</v>
      </c>
      <c r="AP658" s="176">
        <v>0</v>
      </c>
      <c r="AQ658" s="176">
        <v>0</v>
      </c>
      <c r="AR658" s="176">
        <v>0</v>
      </c>
    </row>
    <row r="659" spans="1:44" x14ac:dyDescent="0.15">
      <c r="A659" s="171">
        <v>43287</v>
      </c>
      <c r="B659" s="172" t="s">
        <v>194</v>
      </c>
      <c r="C659" s="172" t="s">
        <v>121</v>
      </c>
      <c r="D659" s="172" t="s">
        <v>753</v>
      </c>
      <c r="E659" s="173" t="s">
        <v>732</v>
      </c>
      <c r="F659" s="176">
        <v>18</v>
      </c>
      <c r="G659" s="174">
        <v>0.56000000000000005</v>
      </c>
      <c r="H659" s="174">
        <v>0</v>
      </c>
      <c r="I659" s="175">
        <v>286.27</v>
      </c>
      <c r="J659" s="175">
        <v>15.9</v>
      </c>
      <c r="K659" s="176">
        <v>0</v>
      </c>
      <c r="L659" s="176">
        <v>0</v>
      </c>
      <c r="M659" s="176">
        <v>0</v>
      </c>
      <c r="N659" s="176">
        <v>4</v>
      </c>
      <c r="O659" s="176">
        <v>0</v>
      </c>
      <c r="P659" s="176">
        <v>1</v>
      </c>
      <c r="Q659" s="176">
        <v>0</v>
      </c>
      <c r="R659" s="176">
        <v>0</v>
      </c>
      <c r="S659" s="176">
        <v>0</v>
      </c>
      <c r="T659" s="176">
        <v>2</v>
      </c>
      <c r="U659" s="176">
        <v>0</v>
      </c>
      <c r="V659" s="176">
        <v>0</v>
      </c>
      <c r="W659" s="176">
        <v>1</v>
      </c>
      <c r="X659" s="176">
        <v>0</v>
      </c>
      <c r="Y659" s="176">
        <v>4</v>
      </c>
      <c r="Z659" s="176">
        <v>0</v>
      </c>
      <c r="AA659" s="176">
        <v>1</v>
      </c>
      <c r="AB659" s="176">
        <v>0</v>
      </c>
      <c r="AC659" s="176">
        <v>0</v>
      </c>
      <c r="AD659" s="176">
        <v>0</v>
      </c>
      <c r="AE659" s="176">
        <v>0</v>
      </c>
      <c r="AF659" s="176">
        <v>0</v>
      </c>
      <c r="AG659" s="176">
        <v>0</v>
      </c>
      <c r="AH659" s="176">
        <v>0</v>
      </c>
      <c r="AI659" s="176">
        <v>3</v>
      </c>
      <c r="AJ659" s="176">
        <v>0</v>
      </c>
      <c r="AK659" s="176">
        <v>1</v>
      </c>
      <c r="AL659" s="176">
        <v>0</v>
      </c>
      <c r="AM659" s="176">
        <v>0</v>
      </c>
      <c r="AN659" s="176">
        <v>0</v>
      </c>
      <c r="AO659" s="176">
        <v>0</v>
      </c>
      <c r="AP659" s="176">
        <v>1</v>
      </c>
      <c r="AQ659" s="176">
        <v>0</v>
      </c>
      <c r="AR659" s="176">
        <v>0</v>
      </c>
    </row>
    <row r="660" spans="1:44" x14ac:dyDescent="0.15">
      <c r="A660" s="171">
        <v>43287</v>
      </c>
      <c r="B660" s="172" t="s">
        <v>354</v>
      </c>
      <c r="C660" s="172" t="s">
        <v>355</v>
      </c>
      <c r="D660" s="172" t="s">
        <v>734</v>
      </c>
      <c r="E660" s="173" t="s">
        <v>46</v>
      </c>
      <c r="F660" s="176">
        <v>0</v>
      </c>
      <c r="G660" s="174">
        <v>0</v>
      </c>
      <c r="H660" s="174">
        <v>0</v>
      </c>
      <c r="I660" s="175">
        <v>0</v>
      </c>
      <c r="J660" s="175">
        <v>0</v>
      </c>
      <c r="K660" s="176">
        <v>0</v>
      </c>
      <c r="L660" s="176">
        <v>0</v>
      </c>
      <c r="M660" s="176">
        <v>0</v>
      </c>
      <c r="N660" s="176">
        <v>0</v>
      </c>
      <c r="O660" s="176">
        <v>0</v>
      </c>
      <c r="P660" s="176">
        <v>0</v>
      </c>
      <c r="Q660" s="176">
        <v>0</v>
      </c>
      <c r="R660" s="176">
        <v>0</v>
      </c>
      <c r="S660" s="176">
        <v>0</v>
      </c>
      <c r="T660" s="176">
        <v>0</v>
      </c>
      <c r="U660" s="176">
        <v>0</v>
      </c>
      <c r="V660" s="176">
        <v>0</v>
      </c>
      <c r="W660" s="176">
        <v>0</v>
      </c>
      <c r="X660" s="176">
        <v>0</v>
      </c>
      <c r="Y660" s="176">
        <v>0</v>
      </c>
      <c r="Z660" s="176">
        <v>0</v>
      </c>
      <c r="AA660" s="176">
        <v>0</v>
      </c>
      <c r="AB660" s="176">
        <v>0</v>
      </c>
      <c r="AC660" s="176">
        <v>0</v>
      </c>
      <c r="AD660" s="176">
        <v>0</v>
      </c>
      <c r="AE660" s="176">
        <v>0</v>
      </c>
      <c r="AF660" s="176">
        <v>0</v>
      </c>
      <c r="AG660" s="176">
        <v>0</v>
      </c>
      <c r="AH660" s="176">
        <v>0</v>
      </c>
      <c r="AI660" s="176">
        <v>0</v>
      </c>
      <c r="AJ660" s="176">
        <v>0</v>
      </c>
      <c r="AK660" s="176">
        <v>0</v>
      </c>
      <c r="AL660" s="176">
        <v>0</v>
      </c>
      <c r="AM660" s="176">
        <v>0</v>
      </c>
      <c r="AN660" s="176">
        <v>0</v>
      </c>
      <c r="AO660" s="176">
        <v>0</v>
      </c>
      <c r="AP660" s="176">
        <v>0</v>
      </c>
      <c r="AQ660" s="176">
        <v>0</v>
      </c>
      <c r="AR660" s="176">
        <v>0</v>
      </c>
    </row>
    <row r="661" spans="1:44" x14ac:dyDescent="0.15">
      <c r="A661" s="171">
        <v>43287</v>
      </c>
      <c r="B661" s="172" t="s">
        <v>229</v>
      </c>
      <c r="C661" s="172" t="s">
        <v>112</v>
      </c>
      <c r="D661" s="172" t="s">
        <v>734</v>
      </c>
      <c r="E661" s="173" t="s">
        <v>732</v>
      </c>
      <c r="F661" s="176">
        <v>19</v>
      </c>
      <c r="G661" s="174">
        <v>0.95</v>
      </c>
      <c r="H661" s="174">
        <v>0</v>
      </c>
      <c r="I661" s="175">
        <v>232.58</v>
      </c>
      <c r="J661" s="175">
        <v>12.24</v>
      </c>
      <c r="K661" s="176">
        <v>0</v>
      </c>
      <c r="L661" s="176">
        <v>0</v>
      </c>
      <c r="M661" s="176">
        <v>1</v>
      </c>
      <c r="N661" s="176">
        <v>2</v>
      </c>
      <c r="O661" s="176">
        <v>0</v>
      </c>
      <c r="P661" s="176">
        <v>1</v>
      </c>
      <c r="Q661" s="176">
        <v>0</v>
      </c>
      <c r="R661" s="176">
        <v>0</v>
      </c>
      <c r="S661" s="176">
        <v>0</v>
      </c>
      <c r="T661" s="176">
        <v>3</v>
      </c>
      <c r="U661" s="176">
        <v>0</v>
      </c>
      <c r="V661" s="176">
        <v>0</v>
      </c>
      <c r="W661" s="176">
        <v>0</v>
      </c>
      <c r="X661" s="176">
        <v>0</v>
      </c>
      <c r="Y661" s="176">
        <v>5</v>
      </c>
      <c r="Z661" s="176">
        <v>0</v>
      </c>
      <c r="AA661" s="176">
        <v>1</v>
      </c>
      <c r="AB661" s="176">
        <v>0</v>
      </c>
      <c r="AC661" s="176">
        <v>0</v>
      </c>
      <c r="AD661" s="176">
        <v>0</v>
      </c>
      <c r="AE661" s="176">
        <v>0</v>
      </c>
      <c r="AF661" s="176">
        <v>0</v>
      </c>
      <c r="AG661" s="176">
        <v>0</v>
      </c>
      <c r="AH661" s="176">
        <v>0</v>
      </c>
      <c r="AI661" s="176">
        <v>3</v>
      </c>
      <c r="AJ661" s="176">
        <v>0</v>
      </c>
      <c r="AK661" s="176">
        <v>1</v>
      </c>
      <c r="AL661" s="176">
        <v>1</v>
      </c>
      <c r="AM661" s="176">
        <v>0</v>
      </c>
      <c r="AN661" s="176">
        <v>0</v>
      </c>
      <c r="AO661" s="176">
        <v>0</v>
      </c>
      <c r="AP661" s="176">
        <v>1</v>
      </c>
      <c r="AQ661" s="176">
        <v>0</v>
      </c>
      <c r="AR661" s="176">
        <v>0</v>
      </c>
    </row>
    <row r="662" spans="1:44" x14ac:dyDescent="0.15">
      <c r="A662" s="171">
        <v>43287</v>
      </c>
      <c r="B662" s="172" t="s">
        <v>775</v>
      </c>
      <c r="C662" s="172" t="s">
        <v>776</v>
      </c>
      <c r="D662" s="172" t="s">
        <v>737</v>
      </c>
      <c r="E662" s="173" t="s">
        <v>46</v>
      </c>
      <c r="F662" s="176">
        <v>0</v>
      </c>
      <c r="G662" s="174">
        <v>0</v>
      </c>
      <c r="H662" s="174">
        <v>0</v>
      </c>
      <c r="I662" s="175">
        <v>0</v>
      </c>
      <c r="J662" s="175">
        <v>0</v>
      </c>
      <c r="K662" s="176">
        <v>0</v>
      </c>
      <c r="L662" s="176">
        <v>0</v>
      </c>
      <c r="M662" s="176">
        <v>0</v>
      </c>
      <c r="N662" s="176">
        <v>0</v>
      </c>
      <c r="O662" s="176">
        <v>0</v>
      </c>
      <c r="P662" s="176">
        <v>0</v>
      </c>
      <c r="Q662" s="176">
        <v>0</v>
      </c>
      <c r="R662" s="176">
        <v>0</v>
      </c>
      <c r="S662" s="176">
        <v>0</v>
      </c>
      <c r="T662" s="176">
        <v>0</v>
      </c>
      <c r="U662" s="176">
        <v>0</v>
      </c>
      <c r="V662" s="176">
        <v>0</v>
      </c>
      <c r="W662" s="176">
        <v>0</v>
      </c>
      <c r="X662" s="176">
        <v>0</v>
      </c>
      <c r="Y662" s="176">
        <v>0</v>
      </c>
      <c r="Z662" s="176">
        <v>0</v>
      </c>
      <c r="AA662" s="176">
        <v>0</v>
      </c>
      <c r="AB662" s="176">
        <v>0</v>
      </c>
      <c r="AC662" s="176">
        <v>0</v>
      </c>
      <c r="AD662" s="176">
        <v>0</v>
      </c>
      <c r="AE662" s="176">
        <v>0</v>
      </c>
      <c r="AF662" s="176">
        <v>0</v>
      </c>
      <c r="AG662" s="176">
        <v>0</v>
      </c>
      <c r="AH662" s="176">
        <v>0</v>
      </c>
      <c r="AI662" s="176">
        <v>0</v>
      </c>
      <c r="AJ662" s="176">
        <v>0</v>
      </c>
      <c r="AK662" s="176">
        <v>0</v>
      </c>
      <c r="AL662" s="176">
        <v>0</v>
      </c>
      <c r="AM662" s="176">
        <v>0</v>
      </c>
      <c r="AN662" s="176">
        <v>0</v>
      </c>
      <c r="AO662" s="176">
        <v>0</v>
      </c>
      <c r="AP662" s="176">
        <v>0</v>
      </c>
      <c r="AQ662" s="176">
        <v>0</v>
      </c>
      <c r="AR662" s="176">
        <v>0</v>
      </c>
    </row>
    <row r="663" spans="1:44" x14ac:dyDescent="0.15">
      <c r="A663" s="171">
        <v>43287</v>
      </c>
      <c r="B663" s="172" t="s">
        <v>200</v>
      </c>
      <c r="C663" s="172" t="s">
        <v>149</v>
      </c>
      <c r="D663" s="172" t="s">
        <v>740</v>
      </c>
      <c r="E663" s="173" t="s">
        <v>732</v>
      </c>
      <c r="F663" s="176">
        <v>18</v>
      </c>
      <c r="G663" s="174">
        <v>0.94</v>
      </c>
      <c r="H663" s="174">
        <v>0.12</v>
      </c>
      <c r="I663" s="175">
        <v>248.34</v>
      </c>
      <c r="J663" s="175">
        <v>13.8</v>
      </c>
      <c r="K663" s="176">
        <v>0</v>
      </c>
      <c r="L663" s="176">
        <v>0</v>
      </c>
      <c r="M663" s="176">
        <v>1</v>
      </c>
      <c r="N663" s="176">
        <v>4</v>
      </c>
      <c r="O663" s="176">
        <v>0</v>
      </c>
      <c r="P663" s="176">
        <v>1</v>
      </c>
      <c r="Q663" s="176">
        <v>0</v>
      </c>
      <c r="R663" s="176">
        <v>1</v>
      </c>
      <c r="S663" s="176">
        <v>0</v>
      </c>
      <c r="T663" s="176">
        <v>4</v>
      </c>
      <c r="U663" s="176">
        <v>0</v>
      </c>
      <c r="V663" s="176">
        <v>0</v>
      </c>
      <c r="W663" s="176">
        <v>0</v>
      </c>
      <c r="X663" s="176">
        <v>0</v>
      </c>
      <c r="Y663" s="176">
        <v>2</v>
      </c>
      <c r="Z663" s="176">
        <v>0</v>
      </c>
      <c r="AA663" s="176">
        <v>0</v>
      </c>
      <c r="AB663" s="176">
        <v>0</v>
      </c>
      <c r="AC663" s="176">
        <v>0</v>
      </c>
      <c r="AD663" s="176">
        <v>0</v>
      </c>
      <c r="AE663" s="176">
        <v>0</v>
      </c>
      <c r="AF663" s="176">
        <v>0</v>
      </c>
      <c r="AG663" s="176">
        <v>0</v>
      </c>
      <c r="AH663" s="176">
        <v>0</v>
      </c>
      <c r="AI663" s="176">
        <v>4</v>
      </c>
      <c r="AJ663" s="176">
        <v>0</v>
      </c>
      <c r="AK663" s="176">
        <v>1</v>
      </c>
      <c r="AL663" s="176">
        <v>0</v>
      </c>
      <c r="AM663" s="176">
        <v>0</v>
      </c>
      <c r="AN663" s="176">
        <v>0</v>
      </c>
      <c r="AO663" s="176">
        <v>0</v>
      </c>
      <c r="AP663" s="176">
        <v>0</v>
      </c>
      <c r="AQ663" s="176">
        <v>0</v>
      </c>
      <c r="AR663" s="176">
        <v>0</v>
      </c>
    </row>
    <row r="664" spans="1:44" x14ac:dyDescent="0.15">
      <c r="A664" s="171">
        <v>43287</v>
      </c>
      <c r="B664" s="172" t="s">
        <v>252</v>
      </c>
      <c r="C664" s="172" t="s">
        <v>115</v>
      </c>
      <c r="D664" s="172" t="s">
        <v>731</v>
      </c>
      <c r="E664" s="173" t="s">
        <v>732</v>
      </c>
      <c r="F664" s="176">
        <v>14</v>
      </c>
      <c r="G664" s="174">
        <v>1</v>
      </c>
      <c r="H664" s="174">
        <v>0.14000000000000001</v>
      </c>
      <c r="I664" s="175">
        <v>32.770000000000003</v>
      </c>
      <c r="J664" s="175">
        <v>2.34</v>
      </c>
      <c r="K664" s="176">
        <v>0</v>
      </c>
      <c r="L664" s="176">
        <v>0</v>
      </c>
      <c r="M664" s="176">
        <v>2</v>
      </c>
      <c r="N664" s="176">
        <v>1</v>
      </c>
      <c r="O664" s="176">
        <v>0</v>
      </c>
      <c r="P664" s="176">
        <v>0</v>
      </c>
      <c r="Q664" s="176">
        <v>0</v>
      </c>
      <c r="R664" s="176">
        <v>0</v>
      </c>
      <c r="S664" s="176">
        <v>0</v>
      </c>
      <c r="T664" s="176">
        <v>3</v>
      </c>
      <c r="U664" s="176">
        <v>0</v>
      </c>
      <c r="V664" s="176">
        <v>0</v>
      </c>
      <c r="W664" s="176">
        <v>0</v>
      </c>
      <c r="X664" s="176">
        <v>0</v>
      </c>
      <c r="Y664" s="176">
        <v>1</v>
      </c>
      <c r="Z664" s="176">
        <v>0</v>
      </c>
      <c r="AA664" s="176">
        <v>0</v>
      </c>
      <c r="AB664" s="176">
        <v>0</v>
      </c>
      <c r="AC664" s="176">
        <v>0</v>
      </c>
      <c r="AD664" s="176">
        <v>0</v>
      </c>
      <c r="AE664" s="176">
        <v>0</v>
      </c>
      <c r="AF664" s="176">
        <v>0</v>
      </c>
      <c r="AG664" s="176">
        <v>0</v>
      </c>
      <c r="AH664" s="176">
        <v>0</v>
      </c>
      <c r="AI664" s="176">
        <v>4</v>
      </c>
      <c r="AJ664" s="176">
        <v>0</v>
      </c>
      <c r="AK664" s="176">
        <v>1</v>
      </c>
      <c r="AL664" s="176">
        <v>2</v>
      </c>
      <c r="AM664" s="176">
        <v>0</v>
      </c>
      <c r="AN664" s="176">
        <v>0</v>
      </c>
      <c r="AO664" s="176">
        <v>0</v>
      </c>
      <c r="AP664" s="176">
        <v>0</v>
      </c>
      <c r="AQ664" s="176">
        <v>0</v>
      </c>
      <c r="AR664" s="176">
        <v>0</v>
      </c>
    </row>
    <row r="665" spans="1:44" x14ac:dyDescent="0.15">
      <c r="A665" s="171">
        <v>43287</v>
      </c>
      <c r="B665" s="172" t="s">
        <v>762</v>
      </c>
      <c r="C665" s="172" t="s">
        <v>763</v>
      </c>
      <c r="D665" s="172" t="s">
        <v>737</v>
      </c>
      <c r="E665" s="173" t="s">
        <v>46</v>
      </c>
      <c r="F665" s="176">
        <v>0</v>
      </c>
      <c r="G665" s="174">
        <v>0</v>
      </c>
      <c r="H665" s="174">
        <v>0</v>
      </c>
      <c r="I665" s="175">
        <v>0</v>
      </c>
      <c r="J665" s="175">
        <v>0</v>
      </c>
      <c r="K665" s="176">
        <v>0</v>
      </c>
      <c r="L665" s="176">
        <v>0</v>
      </c>
      <c r="M665" s="176">
        <v>0</v>
      </c>
      <c r="N665" s="176">
        <v>0</v>
      </c>
      <c r="O665" s="176">
        <v>0</v>
      </c>
      <c r="P665" s="176">
        <v>0</v>
      </c>
      <c r="Q665" s="176">
        <v>0</v>
      </c>
      <c r="R665" s="176">
        <v>0</v>
      </c>
      <c r="S665" s="176">
        <v>0</v>
      </c>
      <c r="T665" s="176">
        <v>0</v>
      </c>
      <c r="U665" s="176">
        <v>0</v>
      </c>
      <c r="V665" s="176">
        <v>0</v>
      </c>
      <c r="W665" s="176">
        <v>0</v>
      </c>
      <c r="X665" s="176">
        <v>0</v>
      </c>
      <c r="Y665" s="176">
        <v>0</v>
      </c>
      <c r="Z665" s="176">
        <v>0</v>
      </c>
      <c r="AA665" s="176">
        <v>0</v>
      </c>
      <c r="AB665" s="176">
        <v>0</v>
      </c>
      <c r="AC665" s="176">
        <v>0</v>
      </c>
      <c r="AD665" s="176">
        <v>0</v>
      </c>
      <c r="AE665" s="176">
        <v>0</v>
      </c>
      <c r="AF665" s="176">
        <v>0</v>
      </c>
      <c r="AG665" s="176">
        <v>0</v>
      </c>
      <c r="AH665" s="176">
        <v>0</v>
      </c>
      <c r="AI665" s="176">
        <v>0</v>
      </c>
      <c r="AJ665" s="176">
        <v>0</v>
      </c>
      <c r="AK665" s="176">
        <v>0</v>
      </c>
      <c r="AL665" s="176">
        <v>0</v>
      </c>
      <c r="AM665" s="176">
        <v>0</v>
      </c>
      <c r="AN665" s="176">
        <v>0</v>
      </c>
      <c r="AO665" s="176">
        <v>0</v>
      </c>
      <c r="AP665" s="176">
        <v>0</v>
      </c>
      <c r="AQ665" s="176">
        <v>0</v>
      </c>
      <c r="AR665" s="176">
        <v>0</v>
      </c>
    </row>
    <row r="666" spans="1:44" x14ac:dyDescent="0.15">
      <c r="A666" s="171">
        <v>43287</v>
      </c>
      <c r="B666" s="172" t="s">
        <v>192</v>
      </c>
      <c r="C666" s="172" t="s">
        <v>151</v>
      </c>
      <c r="D666" s="172" t="s">
        <v>738</v>
      </c>
      <c r="E666" s="173" t="s">
        <v>732</v>
      </c>
      <c r="F666" s="176">
        <v>16</v>
      </c>
      <c r="G666" s="174">
        <v>0.94</v>
      </c>
      <c r="H666" s="174">
        <v>7.0000000000000007E-2</v>
      </c>
      <c r="I666" s="175">
        <v>235.66</v>
      </c>
      <c r="J666" s="175">
        <v>14.73</v>
      </c>
      <c r="K666" s="176">
        <v>0</v>
      </c>
      <c r="L666" s="176">
        <v>0</v>
      </c>
      <c r="M666" s="176">
        <v>0</v>
      </c>
      <c r="N666" s="176">
        <v>1</v>
      </c>
      <c r="O666" s="176">
        <v>0</v>
      </c>
      <c r="P666" s="176">
        <v>2</v>
      </c>
      <c r="Q666" s="176">
        <v>0</v>
      </c>
      <c r="R666" s="176">
        <v>0</v>
      </c>
      <c r="S666" s="176">
        <v>0</v>
      </c>
      <c r="T666" s="176">
        <v>2</v>
      </c>
      <c r="U666" s="176">
        <v>0</v>
      </c>
      <c r="V666" s="176">
        <v>0</v>
      </c>
      <c r="W666" s="176">
        <v>1</v>
      </c>
      <c r="X666" s="176">
        <v>0</v>
      </c>
      <c r="Y666" s="176">
        <v>3</v>
      </c>
      <c r="Z666" s="176">
        <v>0</v>
      </c>
      <c r="AA666" s="176">
        <v>2</v>
      </c>
      <c r="AB666" s="176">
        <v>0</v>
      </c>
      <c r="AC666" s="176">
        <v>0</v>
      </c>
      <c r="AD666" s="176">
        <v>0</v>
      </c>
      <c r="AE666" s="176">
        <v>0</v>
      </c>
      <c r="AF666" s="176">
        <v>0</v>
      </c>
      <c r="AG666" s="176">
        <v>0</v>
      </c>
      <c r="AH666" s="176">
        <v>0</v>
      </c>
      <c r="AI666" s="176">
        <v>1</v>
      </c>
      <c r="AJ666" s="176">
        <v>1</v>
      </c>
      <c r="AK666" s="176">
        <v>1</v>
      </c>
      <c r="AL666" s="176">
        <v>0</v>
      </c>
      <c r="AM666" s="176">
        <v>0</v>
      </c>
      <c r="AN666" s="176">
        <v>0</v>
      </c>
      <c r="AO666" s="176">
        <v>0</v>
      </c>
      <c r="AP666" s="176">
        <v>2</v>
      </c>
      <c r="AQ666" s="176">
        <v>0</v>
      </c>
      <c r="AR666" s="176">
        <v>0</v>
      </c>
    </row>
    <row r="667" spans="1:44" x14ac:dyDescent="0.15">
      <c r="A667" s="171">
        <v>43287</v>
      </c>
      <c r="B667" s="172" t="s">
        <v>216</v>
      </c>
      <c r="C667" s="172" t="s">
        <v>111</v>
      </c>
      <c r="D667" s="172" t="s">
        <v>753</v>
      </c>
      <c r="E667" s="173" t="s">
        <v>739</v>
      </c>
      <c r="F667" s="176">
        <v>19</v>
      </c>
      <c r="G667" s="174">
        <v>0.95</v>
      </c>
      <c r="H667" s="174">
        <v>0.17</v>
      </c>
      <c r="I667" s="175">
        <v>263.51</v>
      </c>
      <c r="J667" s="175">
        <v>13.87</v>
      </c>
      <c r="K667" s="176">
        <v>0</v>
      </c>
      <c r="L667" s="176">
        <v>0</v>
      </c>
      <c r="M667" s="176">
        <v>2</v>
      </c>
      <c r="N667" s="176">
        <v>2</v>
      </c>
      <c r="O667" s="176">
        <v>0</v>
      </c>
      <c r="P667" s="176">
        <v>1</v>
      </c>
      <c r="Q667" s="176">
        <v>0</v>
      </c>
      <c r="R667" s="176">
        <v>0</v>
      </c>
      <c r="S667" s="176">
        <v>0</v>
      </c>
      <c r="T667" s="176">
        <v>2</v>
      </c>
      <c r="U667" s="176">
        <v>0</v>
      </c>
      <c r="V667" s="176">
        <v>0</v>
      </c>
      <c r="W667" s="176">
        <v>1</v>
      </c>
      <c r="X667" s="176">
        <v>0</v>
      </c>
      <c r="Y667" s="176">
        <v>3</v>
      </c>
      <c r="Z667" s="176">
        <v>0</v>
      </c>
      <c r="AA667" s="176">
        <v>1</v>
      </c>
      <c r="AB667" s="176">
        <v>0</v>
      </c>
      <c r="AC667" s="176">
        <v>0</v>
      </c>
      <c r="AD667" s="176">
        <v>0</v>
      </c>
      <c r="AE667" s="176">
        <v>0</v>
      </c>
      <c r="AF667" s="176">
        <v>0</v>
      </c>
      <c r="AG667" s="176">
        <v>0</v>
      </c>
      <c r="AH667" s="176">
        <v>0</v>
      </c>
      <c r="AI667" s="176">
        <v>2</v>
      </c>
      <c r="AJ667" s="176">
        <v>0</v>
      </c>
      <c r="AK667" s="176">
        <v>1</v>
      </c>
      <c r="AL667" s="176">
        <v>2</v>
      </c>
      <c r="AM667" s="176">
        <v>0</v>
      </c>
      <c r="AN667" s="176">
        <v>0</v>
      </c>
      <c r="AO667" s="176">
        <v>0</v>
      </c>
      <c r="AP667" s="176">
        <v>2</v>
      </c>
      <c r="AQ667" s="176">
        <v>0</v>
      </c>
      <c r="AR667" s="176">
        <v>0</v>
      </c>
    </row>
    <row r="668" spans="1:44" x14ac:dyDescent="0.15">
      <c r="A668" s="171">
        <v>43287</v>
      </c>
      <c r="B668" s="172" t="s">
        <v>213</v>
      </c>
      <c r="C668" s="172" t="s">
        <v>124</v>
      </c>
      <c r="D668" s="172" t="s">
        <v>738</v>
      </c>
      <c r="E668" s="173" t="s">
        <v>732</v>
      </c>
      <c r="F668" s="176">
        <v>17</v>
      </c>
      <c r="G668" s="174">
        <v>0.76</v>
      </c>
      <c r="H668" s="174">
        <v>0.08</v>
      </c>
      <c r="I668" s="175">
        <v>200.4</v>
      </c>
      <c r="J668" s="175">
        <v>11.79</v>
      </c>
      <c r="K668" s="176">
        <v>0</v>
      </c>
      <c r="L668" s="176">
        <v>0</v>
      </c>
      <c r="M668" s="176">
        <v>1</v>
      </c>
      <c r="N668" s="176">
        <v>2</v>
      </c>
      <c r="O668" s="176">
        <v>0</v>
      </c>
      <c r="P668" s="176">
        <v>0</v>
      </c>
      <c r="Q668" s="176">
        <v>0</v>
      </c>
      <c r="R668" s="176">
        <v>0</v>
      </c>
      <c r="S668" s="176">
        <v>0</v>
      </c>
      <c r="T668" s="176">
        <v>2</v>
      </c>
      <c r="U668" s="176">
        <v>0</v>
      </c>
      <c r="V668" s="176">
        <v>0</v>
      </c>
      <c r="W668" s="176">
        <v>0</v>
      </c>
      <c r="X668" s="176">
        <v>0</v>
      </c>
      <c r="Y668" s="176">
        <v>6</v>
      </c>
      <c r="Z668" s="176">
        <v>0</v>
      </c>
      <c r="AA668" s="176">
        <v>0</v>
      </c>
      <c r="AB668" s="176">
        <v>0</v>
      </c>
      <c r="AC668" s="176">
        <v>0</v>
      </c>
      <c r="AD668" s="176">
        <v>0</v>
      </c>
      <c r="AE668" s="176">
        <v>0</v>
      </c>
      <c r="AF668" s="176">
        <v>0</v>
      </c>
      <c r="AG668" s="176">
        <v>0</v>
      </c>
      <c r="AH668" s="176">
        <v>0</v>
      </c>
      <c r="AI668" s="176">
        <v>5</v>
      </c>
      <c r="AJ668" s="176">
        <v>0</v>
      </c>
      <c r="AK668" s="176">
        <v>0</v>
      </c>
      <c r="AL668" s="176">
        <v>1</v>
      </c>
      <c r="AM668" s="176">
        <v>0</v>
      </c>
      <c r="AN668" s="176">
        <v>0</v>
      </c>
      <c r="AO668" s="176">
        <v>0</v>
      </c>
      <c r="AP668" s="176">
        <v>0</v>
      </c>
      <c r="AQ668" s="176">
        <v>0</v>
      </c>
      <c r="AR668" s="176">
        <v>0</v>
      </c>
    </row>
    <row r="669" spans="1:44" x14ac:dyDescent="0.15">
      <c r="A669" s="171">
        <v>43287</v>
      </c>
      <c r="B669" s="172" t="s">
        <v>231</v>
      </c>
      <c r="C669" s="172" t="s">
        <v>150</v>
      </c>
      <c r="D669" s="172" t="s">
        <v>741</v>
      </c>
      <c r="E669" s="173" t="s">
        <v>732</v>
      </c>
      <c r="F669" s="176">
        <v>18</v>
      </c>
      <c r="G669" s="174">
        <v>1</v>
      </c>
      <c r="H669" s="174">
        <v>0.17</v>
      </c>
      <c r="I669" s="175">
        <v>219.26</v>
      </c>
      <c r="J669" s="175">
        <v>12.18</v>
      </c>
      <c r="K669" s="176">
        <v>0</v>
      </c>
      <c r="L669" s="176">
        <v>0</v>
      </c>
      <c r="M669" s="176">
        <v>1</v>
      </c>
      <c r="N669" s="176">
        <v>3</v>
      </c>
      <c r="O669" s="176">
        <v>0</v>
      </c>
      <c r="P669" s="176">
        <v>0</v>
      </c>
      <c r="Q669" s="176">
        <v>0</v>
      </c>
      <c r="R669" s="176">
        <v>1</v>
      </c>
      <c r="S669" s="176">
        <v>0</v>
      </c>
      <c r="T669" s="176">
        <v>3</v>
      </c>
      <c r="U669" s="176">
        <v>0</v>
      </c>
      <c r="V669" s="176">
        <v>0</v>
      </c>
      <c r="W669" s="176">
        <v>1</v>
      </c>
      <c r="X669" s="176">
        <v>0</v>
      </c>
      <c r="Y669" s="176">
        <v>2</v>
      </c>
      <c r="Z669" s="176">
        <v>0</v>
      </c>
      <c r="AA669" s="176">
        <v>3</v>
      </c>
      <c r="AB669" s="176">
        <v>0</v>
      </c>
      <c r="AC669" s="176">
        <v>0</v>
      </c>
      <c r="AD669" s="176">
        <v>0</v>
      </c>
      <c r="AE669" s="176">
        <v>0</v>
      </c>
      <c r="AF669" s="176">
        <v>0</v>
      </c>
      <c r="AG669" s="176">
        <v>0</v>
      </c>
      <c r="AH669" s="176">
        <v>0</v>
      </c>
      <c r="AI669" s="176">
        <v>1</v>
      </c>
      <c r="AJ669" s="176">
        <v>0</v>
      </c>
      <c r="AK669" s="176">
        <v>0</v>
      </c>
      <c r="AL669" s="176">
        <v>2</v>
      </c>
      <c r="AM669" s="176">
        <v>0</v>
      </c>
      <c r="AN669" s="176">
        <v>0</v>
      </c>
      <c r="AO669" s="176">
        <v>0</v>
      </c>
      <c r="AP669" s="176">
        <v>1</v>
      </c>
      <c r="AQ669" s="176">
        <v>0</v>
      </c>
      <c r="AR669" s="176">
        <v>0</v>
      </c>
    </row>
    <row r="670" spans="1:44" x14ac:dyDescent="0.15">
      <c r="A670" s="171">
        <v>43287</v>
      </c>
      <c r="B670" s="172" t="s">
        <v>743</v>
      </c>
      <c r="C670" s="172" t="s">
        <v>744</v>
      </c>
      <c r="D670" s="172" t="s">
        <v>737</v>
      </c>
      <c r="E670" s="173" t="s">
        <v>46</v>
      </c>
      <c r="F670" s="176">
        <v>0</v>
      </c>
      <c r="G670" s="174">
        <v>0</v>
      </c>
      <c r="H670" s="174">
        <v>0</v>
      </c>
      <c r="I670" s="175">
        <v>0</v>
      </c>
      <c r="J670" s="175">
        <v>0</v>
      </c>
      <c r="K670" s="176">
        <v>0</v>
      </c>
      <c r="L670" s="176">
        <v>0</v>
      </c>
      <c r="M670" s="176">
        <v>0</v>
      </c>
      <c r="N670" s="176">
        <v>0</v>
      </c>
      <c r="O670" s="176">
        <v>0</v>
      </c>
      <c r="P670" s="176">
        <v>0</v>
      </c>
      <c r="Q670" s="176">
        <v>0</v>
      </c>
      <c r="R670" s="176">
        <v>0</v>
      </c>
      <c r="S670" s="176">
        <v>0</v>
      </c>
      <c r="T670" s="176">
        <v>0</v>
      </c>
      <c r="U670" s="176">
        <v>0</v>
      </c>
      <c r="V670" s="176">
        <v>0</v>
      </c>
      <c r="W670" s="176">
        <v>0</v>
      </c>
      <c r="X670" s="176">
        <v>0</v>
      </c>
      <c r="Y670" s="176">
        <v>0</v>
      </c>
      <c r="Z670" s="176">
        <v>0</v>
      </c>
      <c r="AA670" s="176">
        <v>0</v>
      </c>
      <c r="AB670" s="176">
        <v>0</v>
      </c>
      <c r="AC670" s="176">
        <v>0</v>
      </c>
      <c r="AD670" s="176">
        <v>0</v>
      </c>
      <c r="AE670" s="176">
        <v>0</v>
      </c>
      <c r="AF670" s="176">
        <v>0</v>
      </c>
      <c r="AG670" s="176">
        <v>0</v>
      </c>
      <c r="AH670" s="176">
        <v>0</v>
      </c>
      <c r="AI670" s="176">
        <v>0</v>
      </c>
      <c r="AJ670" s="176">
        <v>0</v>
      </c>
      <c r="AK670" s="176">
        <v>0</v>
      </c>
      <c r="AL670" s="176">
        <v>0</v>
      </c>
      <c r="AM670" s="176">
        <v>0</v>
      </c>
      <c r="AN670" s="176">
        <v>0</v>
      </c>
      <c r="AO670" s="176">
        <v>0</v>
      </c>
      <c r="AP670" s="176">
        <v>0</v>
      </c>
      <c r="AQ670" s="176">
        <v>0</v>
      </c>
      <c r="AR670" s="176">
        <v>0</v>
      </c>
    </row>
    <row r="671" spans="1:44" x14ac:dyDescent="0.15">
      <c r="A671" s="171">
        <v>43287</v>
      </c>
      <c r="B671" s="172" t="s">
        <v>212</v>
      </c>
      <c r="C671" s="172" t="s">
        <v>93</v>
      </c>
      <c r="D671" s="172" t="s">
        <v>740</v>
      </c>
      <c r="E671" s="173" t="s">
        <v>739</v>
      </c>
      <c r="F671" s="176">
        <v>22</v>
      </c>
      <c r="G671" s="174">
        <v>0.32</v>
      </c>
      <c r="H671" s="174">
        <v>0</v>
      </c>
      <c r="I671" s="175">
        <v>268.56</v>
      </c>
      <c r="J671" s="175">
        <v>12.21</v>
      </c>
      <c r="K671" s="176">
        <v>0</v>
      </c>
      <c r="L671" s="176">
        <v>0</v>
      </c>
      <c r="M671" s="176">
        <v>2</v>
      </c>
      <c r="N671" s="176">
        <v>1</v>
      </c>
      <c r="O671" s="176">
        <v>0</v>
      </c>
      <c r="P671" s="176">
        <v>0</v>
      </c>
      <c r="Q671" s="176">
        <v>0</v>
      </c>
      <c r="R671" s="176">
        <v>0</v>
      </c>
      <c r="S671" s="176">
        <v>1</v>
      </c>
      <c r="T671" s="176">
        <v>4</v>
      </c>
      <c r="U671" s="176">
        <v>0</v>
      </c>
      <c r="V671" s="176">
        <v>0</v>
      </c>
      <c r="W671" s="176">
        <v>0</v>
      </c>
      <c r="X671" s="176">
        <v>0</v>
      </c>
      <c r="Y671" s="176">
        <v>3</v>
      </c>
      <c r="Z671" s="176">
        <v>0</v>
      </c>
      <c r="AA671" s="176">
        <v>2</v>
      </c>
      <c r="AB671" s="176">
        <v>0</v>
      </c>
      <c r="AC671" s="176">
        <v>0</v>
      </c>
      <c r="AD671" s="176">
        <v>0</v>
      </c>
      <c r="AE671" s="176">
        <v>0</v>
      </c>
      <c r="AF671" s="176">
        <v>0</v>
      </c>
      <c r="AG671" s="176">
        <v>0</v>
      </c>
      <c r="AH671" s="176">
        <v>0</v>
      </c>
      <c r="AI671" s="176">
        <v>6</v>
      </c>
      <c r="AJ671" s="176">
        <v>0</v>
      </c>
      <c r="AK671" s="176">
        <v>0</v>
      </c>
      <c r="AL671" s="176">
        <v>2</v>
      </c>
      <c r="AM671" s="176">
        <v>0</v>
      </c>
      <c r="AN671" s="176">
        <v>0</v>
      </c>
      <c r="AO671" s="176">
        <v>0</v>
      </c>
      <c r="AP671" s="176">
        <v>1</v>
      </c>
      <c r="AQ671" s="176">
        <v>0</v>
      </c>
      <c r="AR671" s="176">
        <v>0</v>
      </c>
    </row>
    <row r="672" spans="1:44" x14ac:dyDescent="0.15">
      <c r="A672" s="171">
        <v>43287</v>
      </c>
      <c r="B672" s="172" t="s">
        <v>217</v>
      </c>
      <c r="C672" s="172" t="s">
        <v>108</v>
      </c>
      <c r="D672" s="172" t="s">
        <v>753</v>
      </c>
      <c r="E672" s="173" t="s">
        <v>732</v>
      </c>
      <c r="F672" s="176">
        <v>17</v>
      </c>
      <c r="G672" s="174">
        <v>0.35</v>
      </c>
      <c r="H672" s="174">
        <v>0</v>
      </c>
      <c r="I672" s="175">
        <v>245.78</v>
      </c>
      <c r="J672" s="175">
        <v>14.46</v>
      </c>
      <c r="K672" s="176">
        <v>0</v>
      </c>
      <c r="L672" s="176">
        <v>0</v>
      </c>
      <c r="M672" s="176">
        <v>0</v>
      </c>
      <c r="N672" s="176">
        <v>5</v>
      </c>
      <c r="O672" s="176">
        <v>0</v>
      </c>
      <c r="P672" s="176">
        <v>1</v>
      </c>
      <c r="Q672" s="176">
        <v>0</v>
      </c>
      <c r="R672" s="176">
        <v>1</v>
      </c>
      <c r="S672" s="176">
        <v>0</v>
      </c>
      <c r="T672" s="176">
        <v>1</v>
      </c>
      <c r="U672" s="176">
        <v>0</v>
      </c>
      <c r="V672" s="176">
        <v>0</v>
      </c>
      <c r="W672" s="176">
        <v>1</v>
      </c>
      <c r="X672" s="176">
        <v>0</v>
      </c>
      <c r="Y672" s="176">
        <v>3</v>
      </c>
      <c r="Z672" s="176">
        <v>0</v>
      </c>
      <c r="AA672" s="176">
        <v>1</v>
      </c>
      <c r="AB672" s="176">
        <v>0</v>
      </c>
      <c r="AC672" s="176">
        <v>0</v>
      </c>
      <c r="AD672" s="176">
        <v>0</v>
      </c>
      <c r="AE672" s="176">
        <v>0</v>
      </c>
      <c r="AF672" s="176">
        <v>0</v>
      </c>
      <c r="AG672" s="176">
        <v>0</v>
      </c>
      <c r="AH672" s="176">
        <v>0</v>
      </c>
      <c r="AI672" s="176">
        <v>3</v>
      </c>
      <c r="AJ672" s="176">
        <v>0</v>
      </c>
      <c r="AK672" s="176">
        <v>1</v>
      </c>
      <c r="AL672" s="176">
        <v>0</v>
      </c>
      <c r="AM672" s="176">
        <v>0</v>
      </c>
      <c r="AN672" s="176">
        <v>0</v>
      </c>
      <c r="AO672" s="176">
        <v>0</v>
      </c>
      <c r="AP672" s="176">
        <v>0</v>
      </c>
      <c r="AQ672" s="176">
        <v>0</v>
      </c>
      <c r="AR672" s="176">
        <v>0</v>
      </c>
    </row>
    <row r="673" spans="1:44" x14ac:dyDescent="0.15">
      <c r="A673" s="171">
        <v>43287</v>
      </c>
      <c r="B673" s="172" t="s">
        <v>223</v>
      </c>
      <c r="C673" s="172" t="s">
        <v>109</v>
      </c>
      <c r="D673" s="172" t="s">
        <v>766</v>
      </c>
      <c r="E673" s="173" t="s">
        <v>730</v>
      </c>
      <c r="F673" s="176">
        <v>20</v>
      </c>
      <c r="G673" s="174">
        <v>1</v>
      </c>
      <c r="H673" s="174">
        <v>0.4</v>
      </c>
      <c r="I673" s="175">
        <v>125.74</v>
      </c>
      <c r="J673" s="175">
        <v>6.29</v>
      </c>
      <c r="K673" s="176">
        <v>0</v>
      </c>
      <c r="L673" s="176">
        <v>0</v>
      </c>
      <c r="M673" s="176">
        <v>0</v>
      </c>
      <c r="N673" s="176">
        <v>0</v>
      </c>
      <c r="O673" s="176">
        <v>15</v>
      </c>
      <c r="P673" s="176">
        <v>0</v>
      </c>
      <c r="Q673" s="176">
        <v>0</v>
      </c>
      <c r="R673" s="176">
        <v>0</v>
      </c>
      <c r="S673" s="176">
        <v>0</v>
      </c>
      <c r="T673" s="176">
        <v>0</v>
      </c>
      <c r="U673" s="176">
        <v>0</v>
      </c>
      <c r="V673" s="176">
        <v>3</v>
      </c>
      <c r="W673" s="176">
        <v>0</v>
      </c>
      <c r="X673" s="176">
        <v>0</v>
      </c>
      <c r="Y673" s="176">
        <v>0</v>
      </c>
      <c r="Z673" s="176">
        <v>0</v>
      </c>
      <c r="AA673" s="176">
        <v>0</v>
      </c>
      <c r="AB673" s="176">
        <v>0</v>
      </c>
      <c r="AC673" s="176">
        <v>0</v>
      </c>
      <c r="AD673" s="176">
        <v>0</v>
      </c>
      <c r="AE673" s="176">
        <v>0</v>
      </c>
      <c r="AF673" s="176">
        <v>0</v>
      </c>
      <c r="AG673" s="176">
        <v>2</v>
      </c>
      <c r="AH673" s="176">
        <v>0</v>
      </c>
      <c r="AI673" s="176">
        <v>0</v>
      </c>
      <c r="AJ673" s="176">
        <v>0</v>
      </c>
      <c r="AK673" s="176">
        <v>0</v>
      </c>
      <c r="AL673" s="176">
        <v>0</v>
      </c>
      <c r="AM673" s="176">
        <v>0</v>
      </c>
      <c r="AN673" s="176">
        <v>0</v>
      </c>
      <c r="AO673" s="176">
        <v>0</v>
      </c>
      <c r="AP673" s="176">
        <v>0</v>
      </c>
      <c r="AQ673" s="176">
        <v>0</v>
      </c>
      <c r="AR673" s="176">
        <v>0</v>
      </c>
    </row>
    <row r="674" spans="1:44" x14ac:dyDescent="0.15">
      <c r="A674" s="171">
        <v>43287</v>
      </c>
      <c r="B674" s="172" t="s">
        <v>219</v>
      </c>
      <c r="C674" s="172" t="s">
        <v>120</v>
      </c>
      <c r="D674" s="172" t="s">
        <v>756</v>
      </c>
      <c r="E674" s="173" t="s">
        <v>732</v>
      </c>
      <c r="F674" s="176">
        <v>16</v>
      </c>
      <c r="G674" s="174">
        <v>0.81</v>
      </c>
      <c r="H674" s="174">
        <v>0</v>
      </c>
      <c r="I674" s="175">
        <v>329.16</v>
      </c>
      <c r="J674" s="175">
        <v>20.57</v>
      </c>
      <c r="K674" s="176">
        <v>0</v>
      </c>
      <c r="L674" s="176">
        <v>0</v>
      </c>
      <c r="M674" s="176">
        <v>0</v>
      </c>
      <c r="N674" s="176">
        <v>4</v>
      </c>
      <c r="O674" s="176">
        <v>0</v>
      </c>
      <c r="P674" s="176">
        <v>0</v>
      </c>
      <c r="Q674" s="176">
        <v>0</v>
      </c>
      <c r="R674" s="176">
        <v>0</v>
      </c>
      <c r="S674" s="176">
        <v>0</v>
      </c>
      <c r="T674" s="176">
        <v>2</v>
      </c>
      <c r="U674" s="176">
        <v>0</v>
      </c>
      <c r="V674" s="176">
        <v>0</v>
      </c>
      <c r="W674" s="176">
        <v>0</v>
      </c>
      <c r="X674" s="176">
        <v>0</v>
      </c>
      <c r="Y674" s="176">
        <v>4</v>
      </c>
      <c r="Z674" s="176">
        <v>0</v>
      </c>
      <c r="AA674" s="176">
        <v>0</v>
      </c>
      <c r="AB674" s="176">
        <v>0</v>
      </c>
      <c r="AC674" s="176">
        <v>0</v>
      </c>
      <c r="AD674" s="176">
        <v>0</v>
      </c>
      <c r="AE674" s="176">
        <v>0</v>
      </c>
      <c r="AF674" s="176">
        <v>0</v>
      </c>
      <c r="AG674" s="176">
        <v>0</v>
      </c>
      <c r="AH674" s="176">
        <v>0</v>
      </c>
      <c r="AI674" s="176">
        <v>5</v>
      </c>
      <c r="AJ674" s="176">
        <v>0</v>
      </c>
      <c r="AK674" s="176">
        <v>0</v>
      </c>
      <c r="AL674" s="176">
        <v>0</v>
      </c>
      <c r="AM674" s="176">
        <v>0</v>
      </c>
      <c r="AN674" s="176">
        <v>0</v>
      </c>
      <c r="AO674" s="176">
        <v>0</v>
      </c>
      <c r="AP674" s="176">
        <v>1</v>
      </c>
      <c r="AQ674" s="176">
        <v>0</v>
      </c>
      <c r="AR674" s="176">
        <v>0</v>
      </c>
    </row>
    <row r="675" spans="1:44" x14ac:dyDescent="0.15">
      <c r="A675" s="171">
        <v>43287</v>
      </c>
      <c r="B675" s="172" t="s">
        <v>247</v>
      </c>
      <c r="C675" s="172" t="s">
        <v>103</v>
      </c>
      <c r="D675" s="172" t="s">
        <v>729</v>
      </c>
      <c r="E675" s="173" t="s">
        <v>732</v>
      </c>
      <c r="F675" s="176">
        <v>11</v>
      </c>
      <c r="G675" s="174">
        <v>0.91</v>
      </c>
      <c r="H675" s="174">
        <v>0.4</v>
      </c>
      <c r="I675" s="175">
        <v>35.590000000000003</v>
      </c>
      <c r="J675" s="175">
        <v>3.24</v>
      </c>
      <c r="K675" s="176">
        <v>0</v>
      </c>
      <c r="L675" s="176">
        <v>0</v>
      </c>
      <c r="M675" s="176">
        <v>1</v>
      </c>
      <c r="N675" s="176">
        <v>0</v>
      </c>
      <c r="O675" s="176">
        <v>0</v>
      </c>
      <c r="P675" s="176">
        <v>1</v>
      </c>
      <c r="Q675" s="176">
        <v>0</v>
      </c>
      <c r="R675" s="176">
        <v>1</v>
      </c>
      <c r="S675" s="176">
        <v>0</v>
      </c>
      <c r="T675" s="176">
        <v>2</v>
      </c>
      <c r="U675" s="176">
        <v>0</v>
      </c>
      <c r="V675" s="176">
        <v>0</v>
      </c>
      <c r="W675" s="176">
        <v>1</v>
      </c>
      <c r="X675" s="176">
        <v>0</v>
      </c>
      <c r="Y675" s="176">
        <v>3</v>
      </c>
      <c r="Z675" s="176">
        <v>0</v>
      </c>
      <c r="AA675" s="176">
        <v>0</v>
      </c>
      <c r="AB675" s="176">
        <v>0</v>
      </c>
      <c r="AC675" s="176">
        <v>0</v>
      </c>
      <c r="AD675" s="176">
        <v>0</v>
      </c>
      <c r="AE675" s="176">
        <v>0</v>
      </c>
      <c r="AF675" s="176">
        <v>0</v>
      </c>
      <c r="AG675" s="176">
        <v>0</v>
      </c>
      <c r="AH675" s="176">
        <v>0</v>
      </c>
      <c r="AI675" s="176">
        <v>0</v>
      </c>
      <c r="AJ675" s="176">
        <v>0</v>
      </c>
      <c r="AK675" s="176">
        <v>1</v>
      </c>
      <c r="AL675" s="176">
        <v>0</v>
      </c>
      <c r="AM675" s="176">
        <v>0</v>
      </c>
      <c r="AN675" s="176">
        <v>0</v>
      </c>
      <c r="AO675" s="176">
        <v>0</v>
      </c>
      <c r="AP675" s="176">
        <v>1</v>
      </c>
      <c r="AQ675" s="176">
        <v>0</v>
      </c>
      <c r="AR675" s="176">
        <v>0</v>
      </c>
    </row>
    <row r="676" spans="1:44" x14ac:dyDescent="0.15">
      <c r="A676" s="171">
        <v>43287</v>
      </c>
      <c r="B676" s="172" t="s">
        <v>224</v>
      </c>
      <c r="C676" s="172" t="s">
        <v>156</v>
      </c>
      <c r="D676" s="172" t="s">
        <v>740</v>
      </c>
      <c r="E676" s="173" t="s">
        <v>739</v>
      </c>
      <c r="F676" s="176">
        <v>16</v>
      </c>
      <c r="G676" s="174">
        <v>0.75</v>
      </c>
      <c r="H676" s="174">
        <v>0.08</v>
      </c>
      <c r="I676" s="175">
        <v>265.31</v>
      </c>
      <c r="J676" s="175">
        <v>16.579999999999998</v>
      </c>
      <c r="K676" s="176">
        <v>0</v>
      </c>
      <c r="L676" s="176">
        <v>0</v>
      </c>
      <c r="M676" s="176">
        <v>0</v>
      </c>
      <c r="N676" s="176">
        <v>0</v>
      </c>
      <c r="O676" s="176">
        <v>0</v>
      </c>
      <c r="P676" s="176">
        <v>2</v>
      </c>
      <c r="Q676" s="176">
        <v>0</v>
      </c>
      <c r="R676" s="176">
        <v>1</v>
      </c>
      <c r="S676" s="176">
        <v>0</v>
      </c>
      <c r="T676" s="176">
        <v>4</v>
      </c>
      <c r="U676" s="176">
        <v>0</v>
      </c>
      <c r="V676" s="176">
        <v>0</v>
      </c>
      <c r="W676" s="176">
        <v>0</v>
      </c>
      <c r="X676" s="176">
        <v>0</v>
      </c>
      <c r="Y676" s="176">
        <v>3</v>
      </c>
      <c r="Z676" s="176">
        <v>0</v>
      </c>
      <c r="AA676" s="176">
        <v>0</v>
      </c>
      <c r="AB676" s="176">
        <v>0</v>
      </c>
      <c r="AC676" s="176">
        <v>0</v>
      </c>
      <c r="AD676" s="176">
        <v>0</v>
      </c>
      <c r="AE676" s="176">
        <v>0</v>
      </c>
      <c r="AF676" s="176">
        <v>0</v>
      </c>
      <c r="AG676" s="176">
        <v>0</v>
      </c>
      <c r="AH676" s="176">
        <v>0</v>
      </c>
      <c r="AI676" s="176">
        <v>4</v>
      </c>
      <c r="AJ676" s="176">
        <v>0</v>
      </c>
      <c r="AK676" s="176">
        <v>1</v>
      </c>
      <c r="AL676" s="176">
        <v>1</v>
      </c>
      <c r="AM676" s="176">
        <v>0</v>
      </c>
      <c r="AN676" s="176">
        <v>0</v>
      </c>
      <c r="AO676" s="176">
        <v>0</v>
      </c>
      <c r="AP676" s="176">
        <v>0</v>
      </c>
      <c r="AQ676" s="176">
        <v>0</v>
      </c>
      <c r="AR676" s="176">
        <v>0</v>
      </c>
    </row>
    <row r="677" spans="1:44" x14ac:dyDescent="0.15">
      <c r="A677" s="171">
        <v>43287</v>
      </c>
      <c r="B677" s="172" t="s">
        <v>225</v>
      </c>
      <c r="C677" s="172" t="s">
        <v>155</v>
      </c>
      <c r="D677" s="172" t="s">
        <v>733</v>
      </c>
      <c r="E677" s="173" t="s">
        <v>732</v>
      </c>
      <c r="F677" s="176">
        <v>15</v>
      </c>
      <c r="G677" s="174">
        <v>0.27</v>
      </c>
      <c r="H677" s="174">
        <v>0</v>
      </c>
      <c r="I677" s="175">
        <v>305.75</v>
      </c>
      <c r="J677" s="175">
        <v>20.38</v>
      </c>
      <c r="K677" s="176">
        <v>0</v>
      </c>
      <c r="L677" s="176">
        <v>0</v>
      </c>
      <c r="M677" s="176">
        <v>0</v>
      </c>
      <c r="N677" s="176">
        <v>4</v>
      </c>
      <c r="O677" s="176">
        <v>0</v>
      </c>
      <c r="P677" s="176">
        <v>0</v>
      </c>
      <c r="Q677" s="176">
        <v>0</v>
      </c>
      <c r="R677" s="176">
        <v>0</v>
      </c>
      <c r="S677" s="176">
        <v>0</v>
      </c>
      <c r="T677" s="176">
        <v>3</v>
      </c>
      <c r="U677" s="176">
        <v>0</v>
      </c>
      <c r="V677" s="176">
        <v>0</v>
      </c>
      <c r="W677" s="176">
        <v>0</v>
      </c>
      <c r="X677" s="176">
        <v>0</v>
      </c>
      <c r="Y677" s="176">
        <v>3</v>
      </c>
      <c r="Z677" s="176">
        <v>0</v>
      </c>
      <c r="AA677" s="176">
        <v>0</v>
      </c>
      <c r="AB677" s="176">
        <v>0</v>
      </c>
      <c r="AC677" s="176">
        <v>0</v>
      </c>
      <c r="AD677" s="176">
        <v>0</v>
      </c>
      <c r="AE677" s="176">
        <v>0</v>
      </c>
      <c r="AF677" s="176">
        <v>0</v>
      </c>
      <c r="AG677" s="176">
        <v>0</v>
      </c>
      <c r="AH677" s="176">
        <v>0</v>
      </c>
      <c r="AI677" s="176">
        <v>3</v>
      </c>
      <c r="AJ677" s="176">
        <v>0</v>
      </c>
      <c r="AK677" s="176">
        <v>1</v>
      </c>
      <c r="AL677" s="176">
        <v>0</v>
      </c>
      <c r="AM677" s="176">
        <v>0</v>
      </c>
      <c r="AN677" s="176">
        <v>0</v>
      </c>
      <c r="AO677" s="176">
        <v>0</v>
      </c>
      <c r="AP677" s="176">
        <v>1</v>
      </c>
      <c r="AQ677" s="176">
        <v>0</v>
      </c>
      <c r="AR677" s="176">
        <v>0</v>
      </c>
    </row>
    <row r="678" spans="1:44" x14ac:dyDescent="0.15">
      <c r="A678" s="171">
        <v>43288</v>
      </c>
      <c r="B678" s="172" t="s">
        <v>181</v>
      </c>
      <c r="C678" s="172" t="s">
        <v>127</v>
      </c>
      <c r="D678" s="172" t="s">
        <v>752</v>
      </c>
      <c r="E678" s="173" t="s">
        <v>732</v>
      </c>
      <c r="F678" s="176">
        <v>0</v>
      </c>
      <c r="G678" s="174">
        <v>0</v>
      </c>
      <c r="H678" s="174">
        <v>0</v>
      </c>
      <c r="I678" s="175">
        <v>0</v>
      </c>
      <c r="J678" s="175">
        <v>0</v>
      </c>
      <c r="K678" s="176">
        <v>0</v>
      </c>
      <c r="L678" s="176">
        <v>0</v>
      </c>
      <c r="M678" s="176">
        <v>0</v>
      </c>
      <c r="N678" s="176">
        <v>0</v>
      </c>
      <c r="O678" s="176">
        <v>0</v>
      </c>
      <c r="P678" s="176">
        <v>0</v>
      </c>
      <c r="Q678" s="176">
        <v>0</v>
      </c>
      <c r="R678" s="176">
        <v>0</v>
      </c>
      <c r="S678" s="176">
        <v>0</v>
      </c>
      <c r="T678" s="176">
        <v>0</v>
      </c>
      <c r="U678" s="176">
        <v>0</v>
      </c>
      <c r="V678" s="176">
        <v>0</v>
      </c>
      <c r="W678" s="176">
        <v>0</v>
      </c>
      <c r="X678" s="176">
        <v>0</v>
      </c>
      <c r="Y678" s="176">
        <v>0</v>
      </c>
      <c r="Z678" s="176">
        <v>0</v>
      </c>
      <c r="AA678" s="176">
        <v>0</v>
      </c>
      <c r="AB678" s="176">
        <v>0</v>
      </c>
      <c r="AC678" s="176">
        <v>0</v>
      </c>
      <c r="AD678" s="176">
        <v>0</v>
      </c>
      <c r="AE678" s="176">
        <v>0</v>
      </c>
      <c r="AF678" s="176">
        <v>0</v>
      </c>
      <c r="AG678" s="176">
        <v>0</v>
      </c>
      <c r="AH678" s="176">
        <v>0</v>
      </c>
      <c r="AI678" s="176">
        <v>0</v>
      </c>
      <c r="AJ678" s="176">
        <v>0</v>
      </c>
      <c r="AK678" s="176">
        <v>0</v>
      </c>
      <c r="AL678" s="176">
        <v>0</v>
      </c>
      <c r="AM678" s="176">
        <v>0</v>
      </c>
      <c r="AN678" s="176">
        <v>0</v>
      </c>
      <c r="AO678" s="176">
        <v>0</v>
      </c>
      <c r="AP678" s="176">
        <v>0</v>
      </c>
      <c r="AQ678" s="176">
        <v>0</v>
      </c>
      <c r="AR678" s="176">
        <v>0</v>
      </c>
    </row>
    <row r="679" spans="1:44" x14ac:dyDescent="0.15">
      <c r="A679" s="171">
        <v>43288</v>
      </c>
      <c r="B679" s="172" t="s">
        <v>234</v>
      </c>
      <c r="C679" s="172" t="s">
        <v>135</v>
      </c>
      <c r="D679" s="172" t="s">
        <v>753</v>
      </c>
      <c r="E679" s="173" t="s">
        <v>732</v>
      </c>
      <c r="F679" s="176">
        <v>0</v>
      </c>
      <c r="G679" s="174">
        <v>0</v>
      </c>
      <c r="H679" s="174">
        <v>0</v>
      </c>
      <c r="I679" s="175">
        <v>0</v>
      </c>
      <c r="J679" s="175">
        <v>0</v>
      </c>
      <c r="K679" s="176">
        <v>0</v>
      </c>
      <c r="L679" s="176">
        <v>0</v>
      </c>
      <c r="M679" s="176">
        <v>0</v>
      </c>
      <c r="N679" s="176">
        <v>0</v>
      </c>
      <c r="O679" s="176">
        <v>0</v>
      </c>
      <c r="P679" s="176">
        <v>0</v>
      </c>
      <c r="Q679" s="176">
        <v>0</v>
      </c>
      <c r="R679" s="176">
        <v>0</v>
      </c>
      <c r="S679" s="176">
        <v>0</v>
      </c>
      <c r="T679" s="176">
        <v>0</v>
      </c>
      <c r="U679" s="176">
        <v>0</v>
      </c>
      <c r="V679" s="176">
        <v>0</v>
      </c>
      <c r="W679" s="176">
        <v>0</v>
      </c>
      <c r="X679" s="176">
        <v>0</v>
      </c>
      <c r="Y679" s="176">
        <v>0</v>
      </c>
      <c r="Z679" s="176">
        <v>0</v>
      </c>
      <c r="AA679" s="176">
        <v>0</v>
      </c>
      <c r="AB679" s="176">
        <v>0</v>
      </c>
      <c r="AC679" s="176">
        <v>0</v>
      </c>
      <c r="AD679" s="176">
        <v>0</v>
      </c>
      <c r="AE679" s="176">
        <v>0</v>
      </c>
      <c r="AF679" s="176">
        <v>0</v>
      </c>
      <c r="AG679" s="176">
        <v>0</v>
      </c>
      <c r="AH679" s="176">
        <v>0</v>
      </c>
      <c r="AI679" s="176">
        <v>0</v>
      </c>
      <c r="AJ679" s="176">
        <v>0</v>
      </c>
      <c r="AK679" s="176">
        <v>0</v>
      </c>
      <c r="AL679" s="176">
        <v>0</v>
      </c>
      <c r="AM679" s="176">
        <v>0</v>
      </c>
      <c r="AN679" s="176">
        <v>0</v>
      </c>
      <c r="AO679" s="176">
        <v>0</v>
      </c>
      <c r="AP679" s="176">
        <v>0</v>
      </c>
      <c r="AQ679" s="176">
        <v>0</v>
      </c>
      <c r="AR679" s="176">
        <v>0</v>
      </c>
    </row>
    <row r="680" spans="1:44" x14ac:dyDescent="0.15">
      <c r="A680" s="171">
        <v>43288</v>
      </c>
      <c r="B680" s="172" t="s">
        <v>183</v>
      </c>
      <c r="C680" s="172" t="s">
        <v>319</v>
      </c>
      <c r="D680" s="172" t="s">
        <v>745</v>
      </c>
      <c r="E680" s="173" t="s">
        <v>46</v>
      </c>
      <c r="F680" s="176">
        <v>0</v>
      </c>
      <c r="G680" s="174">
        <v>0</v>
      </c>
      <c r="H680" s="174">
        <v>0</v>
      </c>
      <c r="I680" s="175">
        <v>0</v>
      </c>
      <c r="J680" s="175">
        <v>0</v>
      </c>
      <c r="K680" s="176">
        <v>0</v>
      </c>
      <c r="L680" s="176">
        <v>0</v>
      </c>
      <c r="M680" s="176">
        <v>0</v>
      </c>
      <c r="N680" s="176">
        <v>0</v>
      </c>
      <c r="O680" s="176">
        <v>0</v>
      </c>
      <c r="P680" s="176">
        <v>0</v>
      </c>
      <c r="Q680" s="176">
        <v>0</v>
      </c>
      <c r="R680" s="176">
        <v>0</v>
      </c>
      <c r="S680" s="176">
        <v>0</v>
      </c>
      <c r="T680" s="176">
        <v>0</v>
      </c>
      <c r="U680" s="176">
        <v>0</v>
      </c>
      <c r="V680" s="176">
        <v>0</v>
      </c>
      <c r="W680" s="176">
        <v>0</v>
      </c>
      <c r="X680" s="176">
        <v>0</v>
      </c>
      <c r="Y680" s="176">
        <v>0</v>
      </c>
      <c r="Z680" s="176">
        <v>0</v>
      </c>
      <c r="AA680" s="176">
        <v>0</v>
      </c>
      <c r="AB680" s="176">
        <v>0</v>
      </c>
      <c r="AC680" s="176">
        <v>0</v>
      </c>
      <c r="AD680" s="176">
        <v>0</v>
      </c>
      <c r="AE680" s="176">
        <v>0</v>
      </c>
      <c r="AF680" s="176">
        <v>0</v>
      </c>
      <c r="AG680" s="176">
        <v>0</v>
      </c>
      <c r="AH680" s="176">
        <v>0</v>
      </c>
      <c r="AI680" s="176">
        <v>0</v>
      </c>
      <c r="AJ680" s="176">
        <v>0</v>
      </c>
      <c r="AK680" s="176">
        <v>0</v>
      </c>
      <c r="AL680" s="176">
        <v>0</v>
      </c>
      <c r="AM680" s="176">
        <v>0</v>
      </c>
      <c r="AN680" s="176">
        <v>0</v>
      </c>
      <c r="AO680" s="176">
        <v>0</v>
      </c>
      <c r="AP680" s="176">
        <v>0</v>
      </c>
      <c r="AQ680" s="176">
        <v>0</v>
      </c>
      <c r="AR680" s="176">
        <v>0</v>
      </c>
    </row>
    <row r="681" spans="1:44" x14ac:dyDescent="0.15">
      <c r="A681" s="171">
        <v>43288</v>
      </c>
      <c r="B681" s="172" t="s">
        <v>759</v>
      </c>
      <c r="C681" s="172" t="s">
        <v>760</v>
      </c>
      <c r="D681" s="172" t="s">
        <v>737</v>
      </c>
      <c r="E681" s="173" t="s">
        <v>46</v>
      </c>
      <c r="F681" s="176">
        <v>0</v>
      </c>
      <c r="G681" s="174">
        <v>0</v>
      </c>
      <c r="H681" s="174">
        <v>0</v>
      </c>
      <c r="I681" s="175">
        <v>0</v>
      </c>
      <c r="J681" s="175">
        <v>0</v>
      </c>
      <c r="K681" s="176">
        <v>0</v>
      </c>
      <c r="L681" s="176">
        <v>0</v>
      </c>
      <c r="M681" s="176">
        <v>0</v>
      </c>
      <c r="N681" s="176">
        <v>0</v>
      </c>
      <c r="O681" s="176">
        <v>0</v>
      </c>
      <c r="P681" s="176">
        <v>0</v>
      </c>
      <c r="Q681" s="176">
        <v>0</v>
      </c>
      <c r="R681" s="176">
        <v>0</v>
      </c>
      <c r="S681" s="176">
        <v>0</v>
      </c>
      <c r="T681" s="176">
        <v>0</v>
      </c>
      <c r="U681" s="176">
        <v>0</v>
      </c>
      <c r="V681" s="176">
        <v>0</v>
      </c>
      <c r="W681" s="176">
        <v>0</v>
      </c>
      <c r="X681" s="176">
        <v>0</v>
      </c>
      <c r="Y681" s="176">
        <v>0</v>
      </c>
      <c r="Z681" s="176">
        <v>0</v>
      </c>
      <c r="AA681" s="176">
        <v>0</v>
      </c>
      <c r="AB681" s="176">
        <v>0</v>
      </c>
      <c r="AC681" s="176">
        <v>0</v>
      </c>
      <c r="AD681" s="176">
        <v>0</v>
      </c>
      <c r="AE681" s="176">
        <v>0</v>
      </c>
      <c r="AF681" s="176">
        <v>0</v>
      </c>
      <c r="AG681" s="176">
        <v>0</v>
      </c>
      <c r="AH681" s="176">
        <v>0</v>
      </c>
      <c r="AI681" s="176">
        <v>0</v>
      </c>
      <c r="AJ681" s="176">
        <v>0</v>
      </c>
      <c r="AK681" s="176">
        <v>0</v>
      </c>
      <c r="AL681" s="176">
        <v>0</v>
      </c>
      <c r="AM681" s="176">
        <v>0</v>
      </c>
      <c r="AN681" s="176">
        <v>0</v>
      </c>
      <c r="AO681" s="176">
        <v>0</v>
      </c>
      <c r="AP681" s="176">
        <v>0</v>
      </c>
      <c r="AQ681" s="176">
        <v>0</v>
      </c>
      <c r="AR681" s="176">
        <v>0</v>
      </c>
    </row>
    <row r="682" spans="1:44" x14ac:dyDescent="0.15">
      <c r="A682" s="171">
        <v>43288</v>
      </c>
      <c r="B682" s="172" t="s">
        <v>187</v>
      </c>
      <c r="C682" s="172" t="s">
        <v>95</v>
      </c>
      <c r="D682" s="172" t="s">
        <v>734</v>
      </c>
      <c r="E682" s="173" t="s">
        <v>732</v>
      </c>
      <c r="F682" s="176">
        <v>0</v>
      </c>
      <c r="G682" s="174">
        <v>0</v>
      </c>
      <c r="H682" s="174">
        <v>0</v>
      </c>
      <c r="I682" s="175">
        <v>0</v>
      </c>
      <c r="J682" s="175">
        <v>0</v>
      </c>
      <c r="K682" s="176">
        <v>0</v>
      </c>
      <c r="L682" s="176">
        <v>0</v>
      </c>
      <c r="M682" s="176">
        <v>0</v>
      </c>
      <c r="N682" s="176">
        <v>0</v>
      </c>
      <c r="O682" s="176">
        <v>0</v>
      </c>
      <c r="P682" s="176">
        <v>0</v>
      </c>
      <c r="Q682" s="176">
        <v>0</v>
      </c>
      <c r="R682" s="176">
        <v>0</v>
      </c>
      <c r="S682" s="176">
        <v>0</v>
      </c>
      <c r="T682" s="176">
        <v>0</v>
      </c>
      <c r="U682" s="176">
        <v>0</v>
      </c>
      <c r="V682" s="176">
        <v>0</v>
      </c>
      <c r="W682" s="176">
        <v>0</v>
      </c>
      <c r="X682" s="176">
        <v>0</v>
      </c>
      <c r="Y682" s="176">
        <v>0</v>
      </c>
      <c r="Z682" s="176">
        <v>0</v>
      </c>
      <c r="AA682" s="176">
        <v>0</v>
      </c>
      <c r="AB682" s="176">
        <v>0</v>
      </c>
      <c r="AC682" s="176">
        <v>0</v>
      </c>
      <c r="AD682" s="176">
        <v>0</v>
      </c>
      <c r="AE682" s="176">
        <v>0</v>
      </c>
      <c r="AF682" s="176">
        <v>0</v>
      </c>
      <c r="AG682" s="176">
        <v>0</v>
      </c>
      <c r="AH682" s="176">
        <v>0</v>
      </c>
      <c r="AI682" s="176">
        <v>0</v>
      </c>
      <c r="AJ682" s="176">
        <v>0</v>
      </c>
      <c r="AK682" s="176">
        <v>0</v>
      </c>
      <c r="AL682" s="176">
        <v>0</v>
      </c>
      <c r="AM682" s="176">
        <v>0</v>
      </c>
      <c r="AN682" s="176">
        <v>0</v>
      </c>
      <c r="AO682" s="176">
        <v>0</v>
      </c>
      <c r="AP682" s="176">
        <v>0</v>
      </c>
      <c r="AQ682" s="176">
        <v>0</v>
      </c>
      <c r="AR682" s="176">
        <v>0</v>
      </c>
    </row>
    <row r="683" spans="1:44" x14ac:dyDescent="0.15">
      <c r="A683" s="171">
        <v>43288</v>
      </c>
      <c r="B683" s="172" t="s">
        <v>197</v>
      </c>
      <c r="C683" s="172" t="s">
        <v>163</v>
      </c>
      <c r="D683" s="172" t="s">
        <v>753</v>
      </c>
      <c r="E683" s="173" t="s">
        <v>732</v>
      </c>
      <c r="F683" s="176">
        <v>0</v>
      </c>
      <c r="G683" s="174">
        <v>0</v>
      </c>
      <c r="H683" s="174">
        <v>0</v>
      </c>
      <c r="I683" s="175">
        <v>0</v>
      </c>
      <c r="J683" s="175">
        <v>0</v>
      </c>
      <c r="K683" s="176">
        <v>0</v>
      </c>
      <c r="L683" s="176">
        <v>0</v>
      </c>
      <c r="M683" s="176">
        <v>0</v>
      </c>
      <c r="N683" s="176">
        <v>0</v>
      </c>
      <c r="O683" s="176">
        <v>0</v>
      </c>
      <c r="P683" s="176">
        <v>0</v>
      </c>
      <c r="Q683" s="176">
        <v>0</v>
      </c>
      <c r="R683" s="176">
        <v>0</v>
      </c>
      <c r="S683" s="176">
        <v>0</v>
      </c>
      <c r="T683" s="176">
        <v>0</v>
      </c>
      <c r="U683" s="176">
        <v>0</v>
      </c>
      <c r="V683" s="176">
        <v>0</v>
      </c>
      <c r="W683" s="176">
        <v>0</v>
      </c>
      <c r="X683" s="176">
        <v>0</v>
      </c>
      <c r="Y683" s="176">
        <v>0</v>
      </c>
      <c r="Z683" s="176">
        <v>0</v>
      </c>
      <c r="AA683" s="176">
        <v>0</v>
      </c>
      <c r="AB683" s="176">
        <v>0</v>
      </c>
      <c r="AC683" s="176">
        <v>0</v>
      </c>
      <c r="AD683" s="176">
        <v>0</v>
      </c>
      <c r="AE683" s="176">
        <v>0</v>
      </c>
      <c r="AF683" s="176">
        <v>0</v>
      </c>
      <c r="AG683" s="176">
        <v>0</v>
      </c>
      <c r="AH683" s="176">
        <v>0</v>
      </c>
      <c r="AI683" s="176">
        <v>0</v>
      </c>
      <c r="AJ683" s="176">
        <v>0</v>
      </c>
      <c r="AK683" s="176">
        <v>0</v>
      </c>
      <c r="AL683" s="176">
        <v>0</v>
      </c>
      <c r="AM683" s="176">
        <v>0</v>
      </c>
      <c r="AN683" s="176">
        <v>0</v>
      </c>
      <c r="AO683" s="176">
        <v>0</v>
      </c>
      <c r="AP683" s="176">
        <v>0</v>
      </c>
      <c r="AQ683" s="176">
        <v>0</v>
      </c>
      <c r="AR683" s="176">
        <v>0</v>
      </c>
    </row>
    <row r="684" spans="1:44" x14ac:dyDescent="0.15">
      <c r="A684" s="171">
        <v>43288</v>
      </c>
      <c r="B684" s="172" t="s">
        <v>216</v>
      </c>
      <c r="C684" s="172" t="s">
        <v>111</v>
      </c>
      <c r="D684" s="172" t="s">
        <v>753</v>
      </c>
      <c r="E684" s="173" t="s">
        <v>739</v>
      </c>
      <c r="F684" s="176">
        <v>0</v>
      </c>
      <c r="G684" s="174">
        <v>0</v>
      </c>
      <c r="H684" s="174">
        <v>0</v>
      </c>
      <c r="I684" s="175">
        <v>0</v>
      </c>
      <c r="J684" s="175">
        <v>0</v>
      </c>
      <c r="K684" s="176">
        <v>0</v>
      </c>
      <c r="L684" s="176">
        <v>0</v>
      </c>
      <c r="M684" s="176">
        <v>0</v>
      </c>
      <c r="N684" s="176">
        <v>0</v>
      </c>
      <c r="O684" s="176">
        <v>0</v>
      </c>
      <c r="P684" s="176">
        <v>0</v>
      </c>
      <c r="Q684" s="176">
        <v>0</v>
      </c>
      <c r="R684" s="176">
        <v>0</v>
      </c>
      <c r="S684" s="176">
        <v>0</v>
      </c>
      <c r="T684" s="176">
        <v>0</v>
      </c>
      <c r="U684" s="176">
        <v>0</v>
      </c>
      <c r="V684" s="176">
        <v>0</v>
      </c>
      <c r="W684" s="176">
        <v>0</v>
      </c>
      <c r="X684" s="176">
        <v>0</v>
      </c>
      <c r="Y684" s="176">
        <v>0</v>
      </c>
      <c r="Z684" s="176">
        <v>0</v>
      </c>
      <c r="AA684" s="176">
        <v>0</v>
      </c>
      <c r="AB684" s="176">
        <v>0</v>
      </c>
      <c r="AC684" s="176">
        <v>0</v>
      </c>
      <c r="AD684" s="176">
        <v>0</v>
      </c>
      <c r="AE684" s="176">
        <v>0</v>
      </c>
      <c r="AF684" s="176">
        <v>0</v>
      </c>
      <c r="AG684" s="176">
        <v>0</v>
      </c>
      <c r="AH684" s="176">
        <v>0</v>
      </c>
      <c r="AI684" s="176">
        <v>0</v>
      </c>
      <c r="AJ684" s="176">
        <v>0</v>
      </c>
      <c r="AK684" s="176">
        <v>0</v>
      </c>
      <c r="AL684" s="176">
        <v>0</v>
      </c>
      <c r="AM684" s="176">
        <v>0</v>
      </c>
      <c r="AN684" s="176">
        <v>0</v>
      </c>
      <c r="AO684" s="176">
        <v>0</v>
      </c>
      <c r="AP684" s="176">
        <v>0</v>
      </c>
      <c r="AQ684" s="176">
        <v>0</v>
      </c>
      <c r="AR684" s="176">
        <v>0</v>
      </c>
    </row>
    <row r="685" spans="1:44" x14ac:dyDescent="0.15">
      <c r="A685" s="171">
        <v>43288</v>
      </c>
      <c r="B685" s="172" t="s">
        <v>260</v>
      </c>
      <c r="C685" s="172" t="s">
        <v>140</v>
      </c>
      <c r="D685" s="172" t="s">
        <v>738</v>
      </c>
      <c r="E685" s="173" t="s">
        <v>751</v>
      </c>
      <c r="F685" s="176">
        <v>0</v>
      </c>
      <c r="G685" s="174">
        <v>0</v>
      </c>
      <c r="H685" s="174">
        <v>0</v>
      </c>
      <c r="I685" s="175">
        <v>0</v>
      </c>
      <c r="J685" s="175">
        <v>0</v>
      </c>
      <c r="K685" s="176">
        <v>0</v>
      </c>
      <c r="L685" s="176">
        <v>0</v>
      </c>
      <c r="M685" s="176">
        <v>0</v>
      </c>
      <c r="N685" s="176">
        <v>0</v>
      </c>
      <c r="O685" s="176">
        <v>0</v>
      </c>
      <c r="P685" s="176">
        <v>0</v>
      </c>
      <c r="Q685" s="176">
        <v>0</v>
      </c>
      <c r="R685" s="176">
        <v>0</v>
      </c>
      <c r="S685" s="176">
        <v>0</v>
      </c>
      <c r="T685" s="176">
        <v>0</v>
      </c>
      <c r="U685" s="176">
        <v>0</v>
      </c>
      <c r="V685" s="176">
        <v>0</v>
      </c>
      <c r="W685" s="176">
        <v>0</v>
      </c>
      <c r="X685" s="176">
        <v>0</v>
      </c>
      <c r="Y685" s="176">
        <v>0</v>
      </c>
      <c r="Z685" s="176">
        <v>0</v>
      </c>
      <c r="AA685" s="176">
        <v>0</v>
      </c>
      <c r="AB685" s="176">
        <v>0</v>
      </c>
      <c r="AC685" s="176">
        <v>0</v>
      </c>
      <c r="AD685" s="176">
        <v>0</v>
      </c>
      <c r="AE685" s="176">
        <v>0</v>
      </c>
      <c r="AF685" s="176">
        <v>0</v>
      </c>
      <c r="AG685" s="176">
        <v>0</v>
      </c>
      <c r="AH685" s="176">
        <v>0</v>
      </c>
      <c r="AI685" s="176">
        <v>0</v>
      </c>
      <c r="AJ685" s="176">
        <v>0</v>
      </c>
      <c r="AK685" s="176">
        <v>0</v>
      </c>
      <c r="AL685" s="176">
        <v>0</v>
      </c>
      <c r="AM685" s="176">
        <v>0</v>
      </c>
      <c r="AN685" s="176">
        <v>0</v>
      </c>
      <c r="AO685" s="176">
        <v>0</v>
      </c>
      <c r="AP685" s="176">
        <v>0</v>
      </c>
      <c r="AQ685" s="176">
        <v>0</v>
      </c>
      <c r="AR685" s="176">
        <v>0</v>
      </c>
    </row>
    <row r="686" spans="1:44" x14ac:dyDescent="0.15">
      <c r="A686" s="171">
        <v>43288</v>
      </c>
      <c r="B686" s="172" t="s">
        <v>244</v>
      </c>
      <c r="C686" s="172" t="s">
        <v>92</v>
      </c>
      <c r="D686" s="172" t="s">
        <v>750</v>
      </c>
      <c r="E686" s="173" t="s">
        <v>730</v>
      </c>
      <c r="F686" s="176">
        <v>0</v>
      </c>
      <c r="G686" s="174">
        <v>0</v>
      </c>
      <c r="H686" s="174">
        <v>0</v>
      </c>
      <c r="I686" s="175">
        <v>0</v>
      </c>
      <c r="J686" s="175">
        <v>0</v>
      </c>
      <c r="K686" s="176">
        <v>0</v>
      </c>
      <c r="L686" s="176">
        <v>0</v>
      </c>
      <c r="M686" s="176">
        <v>0</v>
      </c>
      <c r="N686" s="176">
        <v>0</v>
      </c>
      <c r="O686" s="176">
        <v>0</v>
      </c>
      <c r="P686" s="176">
        <v>0</v>
      </c>
      <c r="Q686" s="176">
        <v>0</v>
      </c>
      <c r="R686" s="176">
        <v>0</v>
      </c>
      <c r="S686" s="176">
        <v>0</v>
      </c>
      <c r="T686" s="176">
        <v>0</v>
      </c>
      <c r="U686" s="176">
        <v>0</v>
      </c>
      <c r="V686" s="176">
        <v>0</v>
      </c>
      <c r="W686" s="176">
        <v>0</v>
      </c>
      <c r="X686" s="176">
        <v>0</v>
      </c>
      <c r="Y686" s="176">
        <v>0</v>
      </c>
      <c r="Z686" s="176">
        <v>0</v>
      </c>
      <c r="AA686" s="176">
        <v>0</v>
      </c>
      <c r="AB686" s="176">
        <v>0</v>
      </c>
      <c r="AC686" s="176">
        <v>0</v>
      </c>
      <c r="AD686" s="176">
        <v>0</v>
      </c>
      <c r="AE686" s="176">
        <v>0</v>
      </c>
      <c r="AF686" s="176">
        <v>0</v>
      </c>
      <c r="AG686" s="176">
        <v>0</v>
      </c>
      <c r="AH686" s="176">
        <v>0</v>
      </c>
      <c r="AI686" s="176">
        <v>0</v>
      </c>
      <c r="AJ686" s="176">
        <v>0</v>
      </c>
      <c r="AK686" s="176">
        <v>0</v>
      </c>
      <c r="AL686" s="176">
        <v>0</v>
      </c>
      <c r="AM686" s="176">
        <v>0</v>
      </c>
      <c r="AN686" s="176">
        <v>0</v>
      </c>
      <c r="AO686" s="176">
        <v>0</v>
      </c>
      <c r="AP686" s="176">
        <v>0</v>
      </c>
      <c r="AQ686" s="176">
        <v>0</v>
      </c>
      <c r="AR686" s="176">
        <v>0</v>
      </c>
    </row>
    <row r="687" spans="1:44" x14ac:dyDescent="0.15">
      <c r="A687" s="171">
        <v>43288</v>
      </c>
      <c r="B687" s="172" t="s">
        <v>238</v>
      </c>
      <c r="C687" s="172" t="s">
        <v>169</v>
      </c>
      <c r="D687" s="172" t="s">
        <v>749</v>
      </c>
      <c r="E687" s="173" t="s">
        <v>732</v>
      </c>
      <c r="F687" s="176">
        <v>0</v>
      </c>
      <c r="G687" s="174">
        <v>0</v>
      </c>
      <c r="H687" s="174">
        <v>0</v>
      </c>
      <c r="I687" s="175">
        <v>0</v>
      </c>
      <c r="J687" s="175">
        <v>0</v>
      </c>
      <c r="K687" s="176">
        <v>0</v>
      </c>
      <c r="L687" s="176">
        <v>0</v>
      </c>
      <c r="M687" s="176">
        <v>0</v>
      </c>
      <c r="N687" s="176">
        <v>0</v>
      </c>
      <c r="O687" s="176">
        <v>0</v>
      </c>
      <c r="P687" s="176">
        <v>0</v>
      </c>
      <c r="Q687" s="176">
        <v>0</v>
      </c>
      <c r="R687" s="176">
        <v>0</v>
      </c>
      <c r="S687" s="176">
        <v>0</v>
      </c>
      <c r="T687" s="176">
        <v>0</v>
      </c>
      <c r="U687" s="176">
        <v>0</v>
      </c>
      <c r="V687" s="176">
        <v>0</v>
      </c>
      <c r="W687" s="176">
        <v>0</v>
      </c>
      <c r="X687" s="176">
        <v>0</v>
      </c>
      <c r="Y687" s="176">
        <v>0</v>
      </c>
      <c r="Z687" s="176">
        <v>0</v>
      </c>
      <c r="AA687" s="176">
        <v>0</v>
      </c>
      <c r="AB687" s="176">
        <v>0</v>
      </c>
      <c r="AC687" s="176">
        <v>0</v>
      </c>
      <c r="AD687" s="176">
        <v>0</v>
      </c>
      <c r="AE687" s="176">
        <v>0</v>
      </c>
      <c r="AF687" s="176">
        <v>0</v>
      </c>
      <c r="AG687" s="176">
        <v>0</v>
      </c>
      <c r="AH687" s="176">
        <v>0</v>
      </c>
      <c r="AI687" s="176">
        <v>0</v>
      </c>
      <c r="AJ687" s="176">
        <v>0</v>
      </c>
      <c r="AK687" s="176">
        <v>0</v>
      </c>
      <c r="AL687" s="176">
        <v>0</v>
      </c>
      <c r="AM687" s="176">
        <v>0</v>
      </c>
      <c r="AN687" s="176">
        <v>0</v>
      </c>
      <c r="AO687" s="176">
        <v>0</v>
      </c>
      <c r="AP687" s="176">
        <v>0</v>
      </c>
      <c r="AQ687" s="176">
        <v>0</v>
      </c>
      <c r="AR687" s="176">
        <v>0</v>
      </c>
    </row>
    <row r="688" spans="1:44" x14ac:dyDescent="0.15">
      <c r="A688" s="171">
        <v>43288</v>
      </c>
      <c r="B688" s="172" t="s">
        <v>242</v>
      </c>
      <c r="C688" s="172" t="s">
        <v>88</v>
      </c>
      <c r="D688" s="172" t="s">
        <v>750</v>
      </c>
      <c r="E688" s="173" t="s">
        <v>732</v>
      </c>
      <c r="F688" s="176">
        <v>0</v>
      </c>
      <c r="G688" s="174">
        <v>0</v>
      </c>
      <c r="H688" s="174">
        <v>0</v>
      </c>
      <c r="I688" s="175">
        <v>0</v>
      </c>
      <c r="J688" s="175">
        <v>0</v>
      </c>
      <c r="K688" s="176">
        <v>0</v>
      </c>
      <c r="L688" s="176">
        <v>0</v>
      </c>
      <c r="M688" s="176">
        <v>0</v>
      </c>
      <c r="N688" s="176">
        <v>0</v>
      </c>
      <c r="O688" s="176">
        <v>0</v>
      </c>
      <c r="P688" s="176">
        <v>0</v>
      </c>
      <c r="Q688" s="176">
        <v>0</v>
      </c>
      <c r="R688" s="176">
        <v>0</v>
      </c>
      <c r="S688" s="176">
        <v>0</v>
      </c>
      <c r="T688" s="176">
        <v>0</v>
      </c>
      <c r="U688" s="176">
        <v>0</v>
      </c>
      <c r="V688" s="176">
        <v>0</v>
      </c>
      <c r="W688" s="176">
        <v>0</v>
      </c>
      <c r="X688" s="176">
        <v>0</v>
      </c>
      <c r="Y688" s="176">
        <v>0</v>
      </c>
      <c r="Z688" s="176">
        <v>0</v>
      </c>
      <c r="AA688" s="176">
        <v>0</v>
      </c>
      <c r="AB688" s="176">
        <v>0</v>
      </c>
      <c r="AC688" s="176">
        <v>0</v>
      </c>
      <c r="AD688" s="176">
        <v>0</v>
      </c>
      <c r="AE688" s="176">
        <v>0</v>
      </c>
      <c r="AF688" s="176">
        <v>0</v>
      </c>
      <c r="AG688" s="176">
        <v>0</v>
      </c>
      <c r="AH688" s="176">
        <v>0</v>
      </c>
      <c r="AI688" s="176">
        <v>0</v>
      </c>
      <c r="AJ688" s="176">
        <v>0</v>
      </c>
      <c r="AK688" s="176">
        <v>0</v>
      </c>
      <c r="AL688" s="176">
        <v>0</v>
      </c>
      <c r="AM688" s="176">
        <v>0</v>
      </c>
      <c r="AN688" s="176">
        <v>0</v>
      </c>
      <c r="AO688" s="176">
        <v>0</v>
      </c>
      <c r="AP688" s="176">
        <v>0</v>
      </c>
      <c r="AQ688" s="176">
        <v>0</v>
      </c>
      <c r="AR688" s="176">
        <v>0</v>
      </c>
    </row>
    <row r="689" spans="1:44" x14ac:dyDescent="0.15">
      <c r="A689" s="171">
        <v>43288</v>
      </c>
      <c r="B689" s="172" t="s">
        <v>233</v>
      </c>
      <c r="C689" s="172" t="s">
        <v>160</v>
      </c>
      <c r="D689" s="172" t="s">
        <v>738</v>
      </c>
      <c r="E689" s="173" t="s">
        <v>732</v>
      </c>
      <c r="F689" s="176">
        <v>0</v>
      </c>
      <c r="G689" s="174">
        <v>0</v>
      </c>
      <c r="H689" s="174">
        <v>0</v>
      </c>
      <c r="I689" s="175">
        <v>0</v>
      </c>
      <c r="J689" s="175">
        <v>0</v>
      </c>
      <c r="K689" s="176">
        <v>0</v>
      </c>
      <c r="L689" s="176">
        <v>0</v>
      </c>
      <c r="M689" s="176">
        <v>0</v>
      </c>
      <c r="N689" s="176">
        <v>0</v>
      </c>
      <c r="O689" s="176">
        <v>0</v>
      </c>
      <c r="P689" s="176">
        <v>0</v>
      </c>
      <c r="Q689" s="176">
        <v>0</v>
      </c>
      <c r="R689" s="176">
        <v>0</v>
      </c>
      <c r="S689" s="176">
        <v>0</v>
      </c>
      <c r="T689" s="176">
        <v>0</v>
      </c>
      <c r="U689" s="176">
        <v>0</v>
      </c>
      <c r="V689" s="176">
        <v>0</v>
      </c>
      <c r="W689" s="176">
        <v>0</v>
      </c>
      <c r="X689" s="176">
        <v>0</v>
      </c>
      <c r="Y689" s="176">
        <v>0</v>
      </c>
      <c r="Z689" s="176">
        <v>0</v>
      </c>
      <c r="AA689" s="176">
        <v>0</v>
      </c>
      <c r="AB689" s="176">
        <v>0</v>
      </c>
      <c r="AC689" s="176">
        <v>0</v>
      </c>
      <c r="AD689" s="176">
        <v>0</v>
      </c>
      <c r="AE689" s="176">
        <v>0</v>
      </c>
      <c r="AF689" s="176">
        <v>0</v>
      </c>
      <c r="AG689" s="176">
        <v>0</v>
      </c>
      <c r="AH689" s="176">
        <v>0</v>
      </c>
      <c r="AI689" s="176">
        <v>0</v>
      </c>
      <c r="AJ689" s="176">
        <v>0</v>
      </c>
      <c r="AK689" s="176">
        <v>0</v>
      </c>
      <c r="AL689" s="176">
        <v>0</v>
      </c>
      <c r="AM689" s="176">
        <v>0</v>
      </c>
      <c r="AN689" s="176">
        <v>0</v>
      </c>
      <c r="AO689" s="176">
        <v>0</v>
      </c>
      <c r="AP689" s="176">
        <v>0</v>
      </c>
      <c r="AQ689" s="176">
        <v>0</v>
      </c>
      <c r="AR689" s="176">
        <v>0</v>
      </c>
    </row>
    <row r="690" spans="1:44" x14ac:dyDescent="0.15">
      <c r="A690" s="171">
        <v>43288</v>
      </c>
      <c r="B690" s="172" t="s">
        <v>211</v>
      </c>
      <c r="C690" s="172" t="s">
        <v>148</v>
      </c>
      <c r="D690" s="172" t="s">
        <v>729</v>
      </c>
      <c r="E690" s="173" t="s">
        <v>732</v>
      </c>
      <c r="F690" s="176">
        <v>0</v>
      </c>
      <c r="G690" s="174">
        <v>0</v>
      </c>
      <c r="H690" s="174">
        <v>0</v>
      </c>
      <c r="I690" s="175">
        <v>0</v>
      </c>
      <c r="J690" s="175">
        <v>0</v>
      </c>
      <c r="K690" s="176">
        <v>0</v>
      </c>
      <c r="L690" s="176">
        <v>0</v>
      </c>
      <c r="M690" s="176">
        <v>0</v>
      </c>
      <c r="N690" s="176">
        <v>0</v>
      </c>
      <c r="O690" s="176">
        <v>0</v>
      </c>
      <c r="P690" s="176">
        <v>0</v>
      </c>
      <c r="Q690" s="176">
        <v>0</v>
      </c>
      <c r="R690" s="176">
        <v>0</v>
      </c>
      <c r="S690" s="176">
        <v>0</v>
      </c>
      <c r="T690" s="176">
        <v>0</v>
      </c>
      <c r="U690" s="176">
        <v>0</v>
      </c>
      <c r="V690" s="176">
        <v>0</v>
      </c>
      <c r="W690" s="176">
        <v>0</v>
      </c>
      <c r="X690" s="176">
        <v>0</v>
      </c>
      <c r="Y690" s="176">
        <v>0</v>
      </c>
      <c r="Z690" s="176">
        <v>0</v>
      </c>
      <c r="AA690" s="176">
        <v>0</v>
      </c>
      <c r="AB690" s="176">
        <v>0</v>
      </c>
      <c r="AC690" s="176">
        <v>0</v>
      </c>
      <c r="AD690" s="176">
        <v>0</v>
      </c>
      <c r="AE690" s="176">
        <v>0</v>
      </c>
      <c r="AF690" s="176">
        <v>0</v>
      </c>
      <c r="AG690" s="176">
        <v>0</v>
      </c>
      <c r="AH690" s="176">
        <v>0</v>
      </c>
      <c r="AI690" s="176">
        <v>0</v>
      </c>
      <c r="AJ690" s="176">
        <v>0</v>
      </c>
      <c r="AK690" s="176">
        <v>0</v>
      </c>
      <c r="AL690" s="176">
        <v>0</v>
      </c>
      <c r="AM690" s="176">
        <v>0</v>
      </c>
      <c r="AN690" s="176">
        <v>0</v>
      </c>
      <c r="AO690" s="176">
        <v>0</v>
      </c>
      <c r="AP690" s="176">
        <v>0</v>
      </c>
      <c r="AQ690" s="176">
        <v>0</v>
      </c>
      <c r="AR690" s="176">
        <v>0</v>
      </c>
    </row>
    <row r="691" spans="1:44" x14ac:dyDescent="0.15">
      <c r="A691" s="171">
        <v>43288</v>
      </c>
      <c r="B691" s="172" t="s">
        <v>783</v>
      </c>
      <c r="C691" s="172" t="s">
        <v>784</v>
      </c>
      <c r="D691" s="172" t="s">
        <v>755</v>
      </c>
      <c r="E691" s="173" t="s">
        <v>46</v>
      </c>
      <c r="F691" s="176">
        <v>0</v>
      </c>
      <c r="G691" s="174">
        <v>0</v>
      </c>
      <c r="H691" s="174">
        <v>0</v>
      </c>
      <c r="I691" s="175">
        <v>0</v>
      </c>
      <c r="J691" s="175">
        <v>0</v>
      </c>
      <c r="K691" s="176">
        <v>0</v>
      </c>
      <c r="L691" s="176">
        <v>0</v>
      </c>
      <c r="M691" s="176">
        <v>0</v>
      </c>
      <c r="N691" s="176">
        <v>0</v>
      </c>
      <c r="O691" s="176">
        <v>0</v>
      </c>
      <c r="P691" s="176">
        <v>0</v>
      </c>
      <c r="Q691" s="176">
        <v>0</v>
      </c>
      <c r="R691" s="176">
        <v>0</v>
      </c>
      <c r="S691" s="176">
        <v>0</v>
      </c>
      <c r="T691" s="176">
        <v>0</v>
      </c>
      <c r="U691" s="176">
        <v>0</v>
      </c>
      <c r="V691" s="176">
        <v>0</v>
      </c>
      <c r="W691" s="176">
        <v>0</v>
      </c>
      <c r="X691" s="176">
        <v>0</v>
      </c>
      <c r="Y691" s="176">
        <v>0</v>
      </c>
      <c r="Z691" s="176">
        <v>0</v>
      </c>
      <c r="AA691" s="176">
        <v>0</v>
      </c>
      <c r="AB691" s="176">
        <v>0</v>
      </c>
      <c r="AC691" s="176">
        <v>0</v>
      </c>
      <c r="AD691" s="176">
        <v>0</v>
      </c>
      <c r="AE691" s="176">
        <v>0</v>
      </c>
      <c r="AF691" s="176">
        <v>0</v>
      </c>
      <c r="AG691" s="176">
        <v>0</v>
      </c>
      <c r="AH691" s="176">
        <v>0</v>
      </c>
      <c r="AI691" s="176">
        <v>0</v>
      </c>
      <c r="AJ691" s="176">
        <v>0</v>
      </c>
      <c r="AK691" s="176">
        <v>0</v>
      </c>
      <c r="AL691" s="176">
        <v>0</v>
      </c>
      <c r="AM691" s="176">
        <v>0</v>
      </c>
      <c r="AN691" s="176">
        <v>0</v>
      </c>
      <c r="AO691" s="176">
        <v>0</v>
      </c>
      <c r="AP691" s="176">
        <v>0</v>
      </c>
      <c r="AQ691" s="176">
        <v>0</v>
      </c>
      <c r="AR691" s="176">
        <v>0</v>
      </c>
    </row>
    <row r="692" spans="1:44" x14ac:dyDescent="0.15">
      <c r="A692" s="171">
        <v>43288</v>
      </c>
      <c r="B692" s="172" t="s">
        <v>237</v>
      </c>
      <c r="C692" s="172" t="s">
        <v>159</v>
      </c>
      <c r="D692" s="172" t="s">
        <v>731</v>
      </c>
      <c r="E692" s="173" t="s">
        <v>732</v>
      </c>
      <c r="F692" s="176">
        <v>0</v>
      </c>
      <c r="G692" s="174">
        <v>0</v>
      </c>
      <c r="H692" s="174">
        <v>0</v>
      </c>
      <c r="I692" s="175">
        <v>0</v>
      </c>
      <c r="J692" s="175">
        <v>0</v>
      </c>
      <c r="K692" s="176">
        <v>0</v>
      </c>
      <c r="L692" s="176">
        <v>0</v>
      </c>
      <c r="M692" s="176">
        <v>0</v>
      </c>
      <c r="N692" s="176">
        <v>0</v>
      </c>
      <c r="O692" s="176">
        <v>0</v>
      </c>
      <c r="P692" s="176">
        <v>0</v>
      </c>
      <c r="Q692" s="176">
        <v>0</v>
      </c>
      <c r="R692" s="176">
        <v>0</v>
      </c>
      <c r="S692" s="176">
        <v>0</v>
      </c>
      <c r="T692" s="176">
        <v>0</v>
      </c>
      <c r="U692" s="176">
        <v>0</v>
      </c>
      <c r="V692" s="176">
        <v>0</v>
      </c>
      <c r="W692" s="176">
        <v>0</v>
      </c>
      <c r="X692" s="176">
        <v>0</v>
      </c>
      <c r="Y692" s="176">
        <v>0</v>
      </c>
      <c r="Z692" s="176">
        <v>0</v>
      </c>
      <c r="AA692" s="176">
        <v>0</v>
      </c>
      <c r="AB692" s="176">
        <v>0</v>
      </c>
      <c r="AC692" s="176">
        <v>0</v>
      </c>
      <c r="AD692" s="176">
        <v>0</v>
      </c>
      <c r="AE692" s="176">
        <v>0</v>
      </c>
      <c r="AF692" s="176">
        <v>0</v>
      </c>
      <c r="AG692" s="176">
        <v>0</v>
      </c>
      <c r="AH692" s="176">
        <v>0</v>
      </c>
      <c r="AI692" s="176">
        <v>0</v>
      </c>
      <c r="AJ692" s="176">
        <v>0</v>
      </c>
      <c r="AK692" s="176">
        <v>0</v>
      </c>
      <c r="AL692" s="176">
        <v>0</v>
      </c>
      <c r="AM692" s="176">
        <v>0</v>
      </c>
      <c r="AN692" s="176">
        <v>0</v>
      </c>
      <c r="AO692" s="176">
        <v>0</v>
      </c>
      <c r="AP692" s="176">
        <v>0</v>
      </c>
      <c r="AQ692" s="176">
        <v>0</v>
      </c>
      <c r="AR692" s="176">
        <v>0</v>
      </c>
    </row>
    <row r="693" spans="1:44" x14ac:dyDescent="0.15">
      <c r="A693" s="171">
        <v>43288</v>
      </c>
      <c r="B693" s="172" t="s">
        <v>203</v>
      </c>
      <c r="C693" s="172" t="s">
        <v>144</v>
      </c>
      <c r="D693" s="172" t="s">
        <v>766</v>
      </c>
      <c r="E693" s="173" t="s">
        <v>46</v>
      </c>
      <c r="F693" s="176">
        <v>0</v>
      </c>
      <c r="G693" s="174">
        <v>0</v>
      </c>
      <c r="H693" s="174">
        <v>0</v>
      </c>
      <c r="I693" s="175">
        <v>0</v>
      </c>
      <c r="J693" s="175">
        <v>0</v>
      </c>
      <c r="K693" s="176">
        <v>0</v>
      </c>
      <c r="L693" s="176">
        <v>0</v>
      </c>
      <c r="M693" s="176">
        <v>0</v>
      </c>
      <c r="N693" s="176">
        <v>0</v>
      </c>
      <c r="O693" s="176">
        <v>0</v>
      </c>
      <c r="P693" s="176">
        <v>0</v>
      </c>
      <c r="Q693" s="176">
        <v>0</v>
      </c>
      <c r="R693" s="176">
        <v>0</v>
      </c>
      <c r="S693" s="176">
        <v>0</v>
      </c>
      <c r="T693" s="176">
        <v>0</v>
      </c>
      <c r="U693" s="176">
        <v>0</v>
      </c>
      <c r="V693" s="176">
        <v>0</v>
      </c>
      <c r="W693" s="176">
        <v>0</v>
      </c>
      <c r="X693" s="176">
        <v>0</v>
      </c>
      <c r="Y693" s="176">
        <v>0</v>
      </c>
      <c r="Z693" s="176">
        <v>0</v>
      </c>
      <c r="AA693" s="176">
        <v>0</v>
      </c>
      <c r="AB693" s="176">
        <v>0</v>
      </c>
      <c r="AC693" s="176">
        <v>0</v>
      </c>
      <c r="AD693" s="176">
        <v>0</v>
      </c>
      <c r="AE693" s="176">
        <v>0</v>
      </c>
      <c r="AF693" s="176">
        <v>0</v>
      </c>
      <c r="AG693" s="176">
        <v>0</v>
      </c>
      <c r="AH693" s="176">
        <v>0</v>
      </c>
      <c r="AI693" s="176">
        <v>0</v>
      </c>
      <c r="AJ693" s="176">
        <v>0</v>
      </c>
      <c r="AK693" s="176">
        <v>0</v>
      </c>
      <c r="AL693" s="176">
        <v>0</v>
      </c>
      <c r="AM693" s="176">
        <v>0</v>
      </c>
      <c r="AN693" s="176">
        <v>0</v>
      </c>
      <c r="AO693" s="176">
        <v>0</v>
      </c>
      <c r="AP693" s="176">
        <v>0</v>
      </c>
      <c r="AQ693" s="176">
        <v>0</v>
      </c>
      <c r="AR693" s="176">
        <v>0</v>
      </c>
    </row>
    <row r="694" spans="1:44" x14ac:dyDescent="0.15">
      <c r="A694" s="171">
        <v>43288</v>
      </c>
      <c r="B694" s="172" t="s">
        <v>317</v>
      </c>
      <c r="C694" s="172" t="s">
        <v>318</v>
      </c>
      <c r="D694" s="172" t="s">
        <v>745</v>
      </c>
      <c r="E694" s="173" t="s">
        <v>732</v>
      </c>
      <c r="F694" s="176">
        <v>0</v>
      </c>
      <c r="G694" s="174">
        <v>0</v>
      </c>
      <c r="H694" s="174">
        <v>0</v>
      </c>
      <c r="I694" s="175">
        <v>0</v>
      </c>
      <c r="J694" s="175">
        <v>0</v>
      </c>
      <c r="K694" s="176">
        <v>0</v>
      </c>
      <c r="L694" s="176">
        <v>0</v>
      </c>
      <c r="M694" s="176">
        <v>0</v>
      </c>
      <c r="N694" s="176">
        <v>0</v>
      </c>
      <c r="O694" s="176">
        <v>0</v>
      </c>
      <c r="P694" s="176">
        <v>0</v>
      </c>
      <c r="Q694" s="176">
        <v>0</v>
      </c>
      <c r="R694" s="176">
        <v>0</v>
      </c>
      <c r="S694" s="176">
        <v>0</v>
      </c>
      <c r="T694" s="176">
        <v>0</v>
      </c>
      <c r="U694" s="176">
        <v>0</v>
      </c>
      <c r="V694" s="176">
        <v>0</v>
      </c>
      <c r="W694" s="176">
        <v>0</v>
      </c>
      <c r="X694" s="176">
        <v>0</v>
      </c>
      <c r="Y694" s="176">
        <v>0</v>
      </c>
      <c r="Z694" s="176">
        <v>0</v>
      </c>
      <c r="AA694" s="176">
        <v>0</v>
      </c>
      <c r="AB694" s="176">
        <v>0</v>
      </c>
      <c r="AC694" s="176">
        <v>0</v>
      </c>
      <c r="AD694" s="176">
        <v>0</v>
      </c>
      <c r="AE694" s="176">
        <v>0</v>
      </c>
      <c r="AF694" s="176">
        <v>0</v>
      </c>
      <c r="AG694" s="176">
        <v>0</v>
      </c>
      <c r="AH694" s="176">
        <v>0</v>
      </c>
      <c r="AI694" s="176">
        <v>0</v>
      </c>
      <c r="AJ694" s="176">
        <v>0</v>
      </c>
      <c r="AK694" s="176">
        <v>0</v>
      </c>
      <c r="AL694" s="176">
        <v>0</v>
      </c>
      <c r="AM694" s="176">
        <v>0</v>
      </c>
      <c r="AN694" s="176">
        <v>0</v>
      </c>
      <c r="AO694" s="176">
        <v>0</v>
      </c>
      <c r="AP694" s="176">
        <v>0</v>
      </c>
      <c r="AQ694" s="176">
        <v>0</v>
      </c>
      <c r="AR694" s="176">
        <v>0</v>
      </c>
    </row>
    <row r="695" spans="1:44" x14ac:dyDescent="0.15">
      <c r="A695" s="171">
        <v>43288</v>
      </c>
      <c r="B695" s="172" t="s">
        <v>210</v>
      </c>
      <c r="C695" s="172" t="s">
        <v>130</v>
      </c>
      <c r="D695" s="172" t="s">
        <v>749</v>
      </c>
      <c r="E695" s="173" t="s">
        <v>732</v>
      </c>
      <c r="F695" s="176">
        <v>0</v>
      </c>
      <c r="G695" s="174">
        <v>0</v>
      </c>
      <c r="H695" s="174">
        <v>0</v>
      </c>
      <c r="I695" s="175">
        <v>0</v>
      </c>
      <c r="J695" s="175">
        <v>0</v>
      </c>
      <c r="K695" s="176">
        <v>0</v>
      </c>
      <c r="L695" s="176">
        <v>0</v>
      </c>
      <c r="M695" s="176">
        <v>0</v>
      </c>
      <c r="N695" s="176">
        <v>0</v>
      </c>
      <c r="O695" s="176">
        <v>0</v>
      </c>
      <c r="P695" s="176">
        <v>0</v>
      </c>
      <c r="Q695" s="176">
        <v>0</v>
      </c>
      <c r="R695" s="176">
        <v>0</v>
      </c>
      <c r="S695" s="176">
        <v>0</v>
      </c>
      <c r="T695" s="176">
        <v>0</v>
      </c>
      <c r="U695" s="176">
        <v>0</v>
      </c>
      <c r="V695" s="176">
        <v>0</v>
      </c>
      <c r="W695" s="176">
        <v>0</v>
      </c>
      <c r="X695" s="176">
        <v>0</v>
      </c>
      <c r="Y695" s="176">
        <v>0</v>
      </c>
      <c r="Z695" s="176">
        <v>0</v>
      </c>
      <c r="AA695" s="176">
        <v>0</v>
      </c>
      <c r="AB695" s="176">
        <v>0</v>
      </c>
      <c r="AC695" s="176">
        <v>0</v>
      </c>
      <c r="AD695" s="176">
        <v>0</v>
      </c>
      <c r="AE695" s="176">
        <v>0</v>
      </c>
      <c r="AF695" s="176">
        <v>0</v>
      </c>
      <c r="AG695" s="176">
        <v>0</v>
      </c>
      <c r="AH695" s="176">
        <v>0</v>
      </c>
      <c r="AI695" s="176">
        <v>0</v>
      </c>
      <c r="AJ695" s="176">
        <v>0</v>
      </c>
      <c r="AK695" s="176">
        <v>0</v>
      </c>
      <c r="AL695" s="176">
        <v>0</v>
      </c>
      <c r="AM695" s="176">
        <v>0</v>
      </c>
      <c r="AN695" s="176">
        <v>0</v>
      </c>
      <c r="AO695" s="176">
        <v>0</v>
      </c>
      <c r="AP695" s="176">
        <v>0</v>
      </c>
      <c r="AQ695" s="176">
        <v>0</v>
      </c>
      <c r="AR695" s="176">
        <v>0</v>
      </c>
    </row>
    <row r="696" spans="1:44" x14ac:dyDescent="0.15">
      <c r="A696" s="171">
        <v>43288</v>
      </c>
      <c r="B696" s="172" t="s">
        <v>188</v>
      </c>
      <c r="C696" s="172" t="s">
        <v>132</v>
      </c>
      <c r="D696" s="172" t="s">
        <v>734</v>
      </c>
      <c r="E696" s="173" t="s">
        <v>732</v>
      </c>
      <c r="F696" s="176">
        <v>0</v>
      </c>
      <c r="G696" s="174">
        <v>0</v>
      </c>
      <c r="H696" s="174">
        <v>0</v>
      </c>
      <c r="I696" s="175">
        <v>0</v>
      </c>
      <c r="J696" s="175">
        <v>0</v>
      </c>
      <c r="K696" s="176">
        <v>0</v>
      </c>
      <c r="L696" s="176">
        <v>0</v>
      </c>
      <c r="M696" s="176">
        <v>0</v>
      </c>
      <c r="N696" s="176">
        <v>0</v>
      </c>
      <c r="O696" s="176">
        <v>0</v>
      </c>
      <c r="P696" s="176">
        <v>0</v>
      </c>
      <c r="Q696" s="176">
        <v>0</v>
      </c>
      <c r="R696" s="176">
        <v>0</v>
      </c>
      <c r="S696" s="176">
        <v>0</v>
      </c>
      <c r="T696" s="176">
        <v>0</v>
      </c>
      <c r="U696" s="176">
        <v>0</v>
      </c>
      <c r="V696" s="176">
        <v>0</v>
      </c>
      <c r="W696" s="176">
        <v>0</v>
      </c>
      <c r="X696" s="176">
        <v>0</v>
      </c>
      <c r="Y696" s="176">
        <v>0</v>
      </c>
      <c r="Z696" s="176">
        <v>0</v>
      </c>
      <c r="AA696" s="176">
        <v>0</v>
      </c>
      <c r="AB696" s="176">
        <v>0</v>
      </c>
      <c r="AC696" s="176">
        <v>0</v>
      </c>
      <c r="AD696" s="176">
        <v>0</v>
      </c>
      <c r="AE696" s="176">
        <v>0</v>
      </c>
      <c r="AF696" s="176">
        <v>0</v>
      </c>
      <c r="AG696" s="176">
        <v>0</v>
      </c>
      <c r="AH696" s="176">
        <v>0</v>
      </c>
      <c r="AI696" s="176">
        <v>0</v>
      </c>
      <c r="AJ696" s="176">
        <v>0</v>
      </c>
      <c r="AK696" s="176">
        <v>0</v>
      </c>
      <c r="AL696" s="176">
        <v>0</v>
      </c>
      <c r="AM696" s="176">
        <v>0</v>
      </c>
      <c r="AN696" s="176">
        <v>0</v>
      </c>
      <c r="AO696" s="176">
        <v>0</v>
      </c>
      <c r="AP696" s="176">
        <v>0</v>
      </c>
      <c r="AQ696" s="176">
        <v>0</v>
      </c>
      <c r="AR696" s="176">
        <v>0</v>
      </c>
    </row>
    <row r="697" spans="1:44" x14ac:dyDescent="0.15">
      <c r="A697" s="171">
        <v>43288</v>
      </c>
      <c r="B697" s="172" t="s">
        <v>200</v>
      </c>
      <c r="C697" s="172" t="s">
        <v>149</v>
      </c>
      <c r="D697" s="172" t="s">
        <v>740</v>
      </c>
      <c r="E697" s="173" t="s">
        <v>732</v>
      </c>
      <c r="F697" s="176">
        <v>0</v>
      </c>
      <c r="G697" s="174">
        <v>0</v>
      </c>
      <c r="H697" s="174">
        <v>0</v>
      </c>
      <c r="I697" s="175">
        <v>0</v>
      </c>
      <c r="J697" s="175">
        <v>0</v>
      </c>
      <c r="K697" s="176">
        <v>0</v>
      </c>
      <c r="L697" s="176">
        <v>0</v>
      </c>
      <c r="M697" s="176">
        <v>0</v>
      </c>
      <c r="N697" s="176">
        <v>0</v>
      </c>
      <c r="O697" s="176">
        <v>0</v>
      </c>
      <c r="P697" s="176">
        <v>0</v>
      </c>
      <c r="Q697" s="176">
        <v>0</v>
      </c>
      <c r="R697" s="176">
        <v>0</v>
      </c>
      <c r="S697" s="176">
        <v>0</v>
      </c>
      <c r="T697" s="176">
        <v>0</v>
      </c>
      <c r="U697" s="176">
        <v>0</v>
      </c>
      <c r="V697" s="176">
        <v>0</v>
      </c>
      <c r="W697" s="176">
        <v>0</v>
      </c>
      <c r="X697" s="176">
        <v>0</v>
      </c>
      <c r="Y697" s="176">
        <v>0</v>
      </c>
      <c r="Z697" s="176">
        <v>0</v>
      </c>
      <c r="AA697" s="176">
        <v>0</v>
      </c>
      <c r="AB697" s="176">
        <v>0</v>
      </c>
      <c r="AC697" s="176">
        <v>0</v>
      </c>
      <c r="AD697" s="176">
        <v>0</v>
      </c>
      <c r="AE697" s="176">
        <v>0</v>
      </c>
      <c r="AF697" s="176">
        <v>0</v>
      </c>
      <c r="AG697" s="176">
        <v>0</v>
      </c>
      <c r="AH697" s="176">
        <v>0</v>
      </c>
      <c r="AI697" s="176">
        <v>0</v>
      </c>
      <c r="AJ697" s="176">
        <v>0</v>
      </c>
      <c r="AK697" s="176">
        <v>0</v>
      </c>
      <c r="AL697" s="176">
        <v>0</v>
      </c>
      <c r="AM697" s="176">
        <v>0</v>
      </c>
      <c r="AN697" s="176">
        <v>0</v>
      </c>
      <c r="AO697" s="176">
        <v>0</v>
      </c>
      <c r="AP697" s="176">
        <v>0</v>
      </c>
      <c r="AQ697" s="176">
        <v>0</v>
      </c>
      <c r="AR697" s="176">
        <v>0</v>
      </c>
    </row>
    <row r="698" spans="1:44" x14ac:dyDescent="0.15">
      <c r="A698" s="171">
        <v>43288</v>
      </c>
      <c r="B698" s="172" t="s">
        <v>771</v>
      </c>
      <c r="C698" s="172" t="s">
        <v>772</v>
      </c>
      <c r="D698" s="172" t="s">
        <v>737</v>
      </c>
      <c r="E698" s="173" t="s">
        <v>46</v>
      </c>
      <c r="F698" s="176">
        <v>0</v>
      </c>
      <c r="G698" s="174">
        <v>0</v>
      </c>
      <c r="H698" s="174">
        <v>0</v>
      </c>
      <c r="I698" s="175">
        <v>0</v>
      </c>
      <c r="J698" s="175">
        <v>0</v>
      </c>
      <c r="K698" s="176">
        <v>0</v>
      </c>
      <c r="L698" s="176">
        <v>0</v>
      </c>
      <c r="M698" s="176">
        <v>0</v>
      </c>
      <c r="N698" s="176">
        <v>0</v>
      </c>
      <c r="O698" s="176">
        <v>0</v>
      </c>
      <c r="P698" s="176">
        <v>0</v>
      </c>
      <c r="Q698" s="176">
        <v>0</v>
      </c>
      <c r="R698" s="176">
        <v>0</v>
      </c>
      <c r="S698" s="176">
        <v>0</v>
      </c>
      <c r="T698" s="176">
        <v>0</v>
      </c>
      <c r="U698" s="176">
        <v>0</v>
      </c>
      <c r="V698" s="176">
        <v>0</v>
      </c>
      <c r="W698" s="176">
        <v>0</v>
      </c>
      <c r="X698" s="176">
        <v>0</v>
      </c>
      <c r="Y698" s="176">
        <v>0</v>
      </c>
      <c r="Z698" s="176">
        <v>0</v>
      </c>
      <c r="AA698" s="176">
        <v>0</v>
      </c>
      <c r="AB698" s="176">
        <v>0</v>
      </c>
      <c r="AC698" s="176">
        <v>0</v>
      </c>
      <c r="AD698" s="176">
        <v>0</v>
      </c>
      <c r="AE698" s="176">
        <v>0</v>
      </c>
      <c r="AF698" s="176">
        <v>0</v>
      </c>
      <c r="AG698" s="176">
        <v>0</v>
      </c>
      <c r="AH698" s="176">
        <v>0</v>
      </c>
      <c r="AI698" s="176">
        <v>0</v>
      </c>
      <c r="AJ698" s="176">
        <v>0</v>
      </c>
      <c r="AK698" s="176">
        <v>0</v>
      </c>
      <c r="AL698" s="176">
        <v>0</v>
      </c>
      <c r="AM698" s="176">
        <v>0</v>
      </c>
      <c r="AN698" s="176">
        <v>0</v>
      </c>
      <c r="AO698" s="176">
        <v>0</v>
      </c>
      <c r="AP698" s="176">
        <v>0</v>
      </c>
      <c r="AQ698" s="176">
        <v>0</v>
      </c>
      <c r="AR698" s="176">
        <v>0</v>
      </c>
    </row>
    <row r="699" spans="1:44" x14ac:dyDescent="0.15">
      <c r="A699" s="171">
        <v>43288</v>
      </c>
      <c r="B699" s="172" t="s">
        <v>935</v>
      </c>
      <c r="C699" s="172" t="s">
        <v>936</v>
      </c>
      <c r="D699" s="172" t="s">
        <v>729</v>
      </c>
      <c r="E699" s="173" t="s">
        <v>746</v>
      </c>
      <c r="F699" s="176">
        <v>0</v>
      </c>
      <c r="G699" s="174">
        <v>0</v>
      </c>
      <c r="H699" s="174">
        <v>0</v>
      </c>
      <c r="I699" s="175">
        <v>0</v>
      </c>
      <c r="J699" s="175">
        <v>0</v>
      </c>
      <c r="K699" s="176">
        <v>0</v>
      </c>
      <c r="L699" s="176">
        <v>0</v>
      </c>
      <c r="M699" s="176">
        <v>0</v>
      </c>
      <c r="N699" s="176">
        <v>0</v>
      </c>
      <c r="O699" s="176">
        <v>0</v>
      </c>
      <c r="P699" s="176">
        <v>0</v>
      </c>
      <c r="Q699" s="176">
        <v>0</v>
      </c>
      <c r="R699" s="176">
        <v>0</v>
      </c>
      <c r="S699" s="176">
        <v>0</v>
      </c>
      <c r="T699" s="176">
        <v>0</v>
      </c>
      <c r="U699" s="176">
        <v>0</v>
      </c>
      <c r="V699" s="176">
        <v>0</v>
      </c>
      <c r="W699" s="176">
        <v>0</v>
      </c>
      <c r="X699" s="176">
        <v>0</v>
      </c>
      <c r="Y699" s="176">
        <v>0</v>
      </c>
      <c r="Z699" s="176">
        <v>0</v>
      </c>
      <c r="AA699" s="176">
        <v>0</v>
      </c>
      <c r="AB699" s="176">
        <v>0</v>
      </c>
      <c r="AC699" s="176">
        <v>0</v>
      </c>
      <c r="AD699" s="176">
        <v>0</v>
      </c>
      <c r="AE699" s="176">
        <v>0</v>
      </c>
      <c r="AF699" s="176">
        <v>0</v>
      </c>
      <c r="AG699" s="176">
        <v>0</v>
      </c>
      <c r="AH699" s="176">
        <v>0</v>
      </c>
      <c r="AI699" s="176">
        <v>0</v>
      </c>
      <c r="AJ699" s="176">
        <v>0</v>
      </c>
      <c r="AK699" s="176">
        <v>0</v>
      </c>
      <c r="AL699" s="176">
        <v>0</v>
      </c>
      <c r="AM699" s="176">
        <v>0</v>
      </c>
      <c r="AN699" s="176">
        <v>0</v>
      </c>
      <c r="AO699" s="176">
        <v>0</v>
      </c>
      <c r="AP699" s="176">
        <v>0</v>
      </c>
      <c r="AQ699" s="176">
        <v>0</v>
      </c>
      <c r="AR699" s="176">
        <v>0</v>
      </c>
    </row>
    <row r="700" spans="1:44" x14ac:dyDescent="0.15">
      <c r="A700" s="171">
        <v>43288</v>
      </c>
      <c r="B700" s="172" t="s">
        <v>219</v>
      </c>
      <c r="C700" s="172" t="s">
        <v>120</v>
      </c>
      <c r="D700" s="172" t="s">
        <v>756</v>
      </c>
      <c r="E700" s="173" t="s">
        <v>732</v>
      </c>
      <c r="F700" s="176">
        <v>0</v>
      </c>
      <c r="G700" s="174">
        <v>0</v>
      </c>
      <c r="H700" s="174">
        <v>0</v>
      </c>
      <c r="I700" s="175">
        <v>0</v>
      </c>
      <c r="J700" s="175">
        <v>0</v>
      </c>
      <c r="K700" s="176">
        <v>0</v>
      </c>
      <c r="L700" s="176">
        <v>0</v>
      </c>
      <c r="M700" s="176">
        <v>0</v>
      </c>
      <c r="N700" s="176">
        <v>0</v>
      </c>
      <c r="O700" s="176">
        <v>0</v>
      </c>
      <c r="P700" s="176">
        <v>0</v>
      </c>
      <c r="Q700" s="176">
        <v>0</v>
      </c>
      <c r="R700" s="176">
        <v>0</v>
      </c>
      <c r="S700" s="176">
        <v>0</v>
      </c>
      <c r="T700" s="176">
        <v>0</v>
      </c>
      <c r="U700" s="176">
        <v>0</v>
      </c>
      <c r="V700" s="176">
        <v>0</v>
      </c>
      <c r="W700" s="176">
        <v>0</v>
      </c>
      <c r="X700" s="176">
        <v>0</v>
      </c>
      <c r="Y700" s="176">
        <v>0</v>
      </c>
      <c r="Z700" s="176">
        <v>0</v>
      </c>
      <c r="AA700" s="176">
        <v>0</v>
      </c>
      <c r="AB700" s="176">
        <v>0</v>
      </c>
      <c r="AC700" s="176">
        <v>0</v>
      </c>
      <c r="AD700" s="176">
        <v>0</v>
      </c>
      <c r="AE700" s="176">
        <v>0</v>
      </c>
      <c r="AF700" s="176">
        <v>0</v>
      </c>
      <c r="AG700" s="176">
        <v>0</v>
      </c>
      <c r="AH700" s="176">
        <v>0</v>
      </c>
      <c r="AI700" s="176">
        <v>0</v>
      </c>
      <c r="AJ700" s="176">
        <v>0</v>
      </c>
      <c r="AK700" s="176">
        <v>0</v>
      </c>
      <c r="AL700" s="176">
        <v>0</v>
      </c>
      <c r="AM700" s="176">
        <v>0</v>
      </c>
      <c r="AN700" s="176">
        <v>0</v>
      </c>
      <c r="AO700" s="176">
        <v>0</v>
      </c>
      <c r="AP700" s="176">
        <v>0</v>
      </c>
      <c r="AQ700" s="176">
        <v>0</v>
      </c>
      <c r="AR700" s="176">
        <v>0</v>
      </c>
    </row>
    <row r="701" spans="1:44" x14ac:dyDescent="0.15">
      <c r="A701" s="171">
        <v>43288</v>
      </c>
      <c r="B701" s="172" t="s">
        <v>218</v>
      </c>
      <c r="C701" s="172" t="s">
        <v>122</v>
      </c>
      <c r="D701" s="172" t="s">
        <v>741</v>
      </c>
      <c r="E701" s="173" t="s">
        <v>732</v>
      </c>
      <c r="F701" s="176">
        <v>0</v>
      </c>
      <c r="G701" s="174">
        <v>0</v>
      </c>
      <c r="H701" s="174">
        <v>0</v>
      </c>
      <c r="I701" s="175">
        <v>0</v>
      </c>
      <c r="J701" s="175">
        <v>0</v>
      </c>
      <c r="K701" s="176">
        <v>0</v>
      </c>
      <c r="L701" s="176">
        <v>0</v>
      </c>
      <c r="M701" s="176">
        <v>0</v>
      </c>
      <c r="N701" s="176">
        <v>0</v>
      </c>
      <c r="O701" s="176">
        <v>0</v>
      </c>
      <c r="P701" s="176">
        <v>0</v>
      </c>
      <c r="Q701" s="176">
        <v>0</v>
      </c>
      <c r="R701" s="176">
        <v>0</v>
      </c>
      <c r="S701" s="176">
        <v>0</v>
      </c>
      <c r="T701" s="176">
        <v>0</v>
      </c>
      <c r="U701" s="176">
        <v>0</v>
      </c>
      <c r="V701" s="176">
        <v>0</v>
      </c>
      <c r="W701" s="176">
        <v>0</v>
      </c>
      <c r="X701" s="176">
        <v>0</v>
      </c>
      <c r="Y701" s="176">
        <v>0</v>
      </c>
      <c r="Z701" s="176">
        <v>0</v>
      </c>
      <c r="AA701" s="176">
        <v>0</v>
      </c>
      <c r="AB701" s="176">
        <v>0</v>
      </c>
      <c r="AC701" s="176">
        <v>0</v>
      </c>
      <c r="AD701" s="176">
        <v>0</v>
      </c>
      <c r="AE701" s="176">
        <v>0</v>
      </c>
      <c r="AF701" s="176">
        <v>0</v>
      </c>
      <c r="AG701" s="176">
        <v>0</v>
      </c>
      <c r="AH701" s="176">
        <v>0</v>
      </c>
      <c r="AI701" s="176">
        <v>0</v>
      </c>
      <c r="AJ701" s="176">
        <v>0</v>
      </c>
      <c r="AK701" s="176">
        <v>0</v>
      </c>
      <c r="AL701" s="176">
        <v>0</v>
      </c>
      <c r="AM701" s="176">
        <v>0</v>
      </c>
      <c r="AN701" s="176">
        <v>0</v>
      </c>
      <c r="AO701" s="176">
        <v>0</v>
      </c>
      <c r="AP701" s="176">
        <v>0</v>
      </c>
      <c r="AQ701" s="176">
        <v>0</v>
      </c>
      <c r="AR701" s="176">
        <v>0</v>
      </c>
    </row>
    <row r="702" spans="1:44" x14ac:dyDescent="0.15">
      <c r="A702" s="171">
        <v>43288</v>
      </c>
      <c r="B702" s="172" t="s">
        <v>262</v>
      </c>
      <c r="C702" s="172" t="s">
        <v>138</v>
      </c>
      <c r="D702" s="172" t="s">
        <v>733</v>
      </c>
      <c r="E702" s="173" t="s">
        <v>746</v>
      </c>
      <c r="F702" s="176">
        <v>0</v>
      </c>
      <c r="G702" s="174">
        <v>0</v>
      </c>
      <c r="H702" s="174">
        <v>0</v>
      </c>
      <c r="I702" s="175">
        <v>0</v>
      </c>
      <c r="J702" s="175">
        <v>0</v>
      </c>
      <c r="K702" s="176">
        <v>0</v>
      </c>
      <c r="L702" s="176">
        <v>0</v>
      </c>
      <c r="M702" s="176">
        <v>0</v>
      </c>
      <c r="N702" s="176">
        <v>0</v>
      </c>
      <c r="O702" s="176">
        <v>0</v>
      </c>
      <c r="P702" s="176">
        <v>0</v>
      </c>
      <c r="Q702" s="176">
        <v>0</v>
      </c>
      <c r="R702" s="176">
        <v>0</v>
      </c>
      <c r="S702" s="176">
        <v>0</v>
      </c>
      <c r="T702" s="176">
        <v>0</v>
      </c>
      <c r="U702" s="176">
        <v>0</v>
      </c>
      <c r="V702" s="176">
        <v>0</v>
      </c>
      <c r="W702" s="176">
        <v>0</v>
      </c>
      <c r="X702" s="176">
        <v>0</v>
      </c>
      <c r="Y702" s="176">
        <v>0</v>
      </c>
      <c r="Z702" s="176">
        <v>0</v>
      </c>
      <c r="AA702" s="176">
        <v>0</v>
      </c>
      <c r="AB702" s="176">
        <v>0</v>
      </c>
      <c r="AC702" s="176">
        <v>0</v>
      </c>
      <c r="AD702" s="176">
        <v>0</v>
      </c>
      <c r="AE702" s="176">
        <v>0</v>
      </c>
      <c r="AF702" s="176">
        <v>0</v>
      </c>
      <c r="AG702" s="176">
        <v>0</v>
      </c>
      <c r="AH702" s="176">
        <v>0</v>
      </c>
      <c r="AI702" s="176">
        <v>0</v>
      </c>
      <c r="AJ702" s="176">
        <v>0</v>
      </c>
      <c r="AK702" s="176">
        <v>0</v>
      </c>
      <c r="AL702" s="176">
        <v>0</v>
      </c>
      <c r="AM702" s="176">
        <v>0</v>
      </c>
      <c r="AN702" s="176">
        <v>0</v>
      </c>
      <c r="AO702" s="176">
        <v>0</v>
      </c>
      <c r="AP702" s="176">
        <v>0</v>
      </c>
      <c r="AQ702" s="176">
        <v>0</v>
      </c>
      <c r="AR702" s="176">
        <v>0</v>
      </c>
    </row>
    <row r="703" spans="1:44" x14ac:dyDescent="0.15">
      <c r="A703" s="171">
        <v>43288</v>
      </c>
      <c r="B703" s="172" t="s">
        <v>258</v>
      </c>
      <c r="C703" s="172" t="s">
        <v>137</v>
      </c>
      <c r="D703" s="172" t="s">
        <v>752</v>
      </c>
      <c r="E703" s="173" t="s">
        <v>746</v>
      </c>
      <c r="F703" s="176">
        <v>0</v>
      </c>
      <c r="G703" s="174">
        <v>0</v>
      </c>
      <c r="H703" s="174">
        <v>0</v>
      </c>
      <c r="I703" s="175">
        <v>0</v>
      </c>
      <c r="J703" s="175">
        <v>0</v>
      </c>
      <c r="K703" s="176">
        <v>0</v>
      </c>
      <c r="L703" s="176">
        <v>0</v>
      </c>
      <c r="M703" s="176">
        <v>0</v>
      </c>
      <c r="N703" s="176">
        <v>0</v>
      </c>
      <c r="O703" s="176">
        <v>0</v>
      </c>
      <c r="P703" s="176">
        <v>0</v>
      </c>
      <c r="Q703" s="176">
        <v>0</v>
      </c>
      <c r="R703" s="176">
        <v>0</v>
      </c>
      <c r="S703" s="176">
        <v>0</v>
      </c>
      <c r="T703" s="176">
        <v>0</v>
      </c>
      <c r="U703" s="176">
        <v>0</v>
      </c>
      <c r="V703" s="176">
        <v>0</v>
      </c>
      <c r="W703" s="176">
        <v>0</v>
      </c>
      <c r="X703" s="176">
        <v>0</v>
      </c>
      <c r="Y703" s="176">
        <v>0</v>
      </c>
      <c r="Z703" s="176">
        <v>0</v>
      </c>
      <c r="AA703" s="176">
        <v>0</v>
      </c>
      <c r="AB703" s="176">
        <v>0</v>
      </c>
      <c r="AC703" s="176">
        <v>0</v>
      </c>
      <c r="AD703" s="176">
        <v>0</v>
      </c>
      <c r="AE703" s="176">
        <v>0</v>
      </c>
      <c r="AF703" s="176">
        <v>0</v>
      </c>
      <c r="AG703" s="176">
        <v>0</v>
      </c>
      <c r="AH703" s="176">
        <v>0</v>
      </c>
      <c r="AI703" s="176">
        <v>0</v>
      </c>
      <c r="AJ703" s="176">
        <v>0</v>
      </c>
      <c r="AK703" s="176">
        <v>0</v>
      </c>
      <c r="AL703" s="176">
        <v>0</v>
      </c>
      <c r="AM703" s="176">
        <v>0</v>
      </c>
      <c r="AN703" s="176">
        <v>0</v>
      </c>
      <c r="AO703" s="176">
        <v>0</v>
      </c>
      <c r="AP703" s="176">
        <v>0</v>
      </c>
      <c r="AQ703" s="176">
        <v>0</v>
      </c>
      <c r="AR703" s="176">
        <v>0</v>
      </c>
    </row>
    <row r="704" spans="1:44" x14ac:dyDescent="0.15">
      <c r="A704" s="171">
        <v>43288</v>
      </c>
      <c r="B704" s="172" t="s">
        <v>212</v>
      </c>
      <c r="C704" s="172" t="s">
        <v>93</v>
      </c>
      <c r="D704" s="172" t="s">
        <v>740</v>
      </c>
      <c r="E704" s="173" t="s">
        <v>739</v>
      </c>
      <c r="F704" s="176">
        <v>0</v>
      </c>
      <c r="G704" s="174">
        <v>0</v>
      </c>
      <c r="H704" s="174">
        <v>0</v>
      </c>
      <c r="I704" s="175">
        <v>0</v>
      </c>
      <c r="J704" s="175">
        <v>0</v>
      </c>
      <c r="K704" s="176">
        <v>0</v>
      </c>
      <c r="L704" s="176">
        <v>0</v>
      </c>
      <c r="M704" s="176">
        <v>0</v>
      </c>
      <c r="N704" s="176">
        <v>0</v>
      </c>
      <c r="O704" s="176">
        <v>0</v>
      </c>
      <c r="P704" s="176">
        <v>0</v>
      </c>
      <c r="Q704" s="176">
        <v>0</v>
      </c>
      <c r="R704" s="176">
        <v>0</v>
      </c>
      <c r="S704" s="176">
        <v>0</v>
      </c>
      <c r="T704" s="176">
        <v>0</v>
      </c>
      <c r="U704" s="176">
        <v>0</v>
      </c>
      <c r="V704" s="176">
        <v>0</v>
      </c>
      <c r="W704" s="176">
        <v>0</v>
      </c>
      <c r="X704" s="176">
        <v>0</v>
      </c>
      <c r="Y704" s="176">
        <v>0</v>
      </c>
      <c r="Z704" s="176">
        <v>0</v>
      </c>
      <c r="AA704" s="176">
        <v>0</v>
      </c>
      <c r="AB704" s="176">
        <v>0</v>
      </c>
      <c r="AC704" s="176">
        <v>0</v>
      </c>
      <c r="AD704" s="176">
        <v>0</v>
      </c>
      <c r="AE704" s="176">
        <v>0</v>
      </c>
      <c r="AF704" s="176">
        <v>0</v>
      </c>
      <c r="AG704" s="176">
        <v>0</v>
      </c>
      <c r="AH704" s="176">
        <v>0</v>
      </c>
      <c r="AI704" s="176">
        <v>0</v>
      </c>
      <c r="AJ704" s="176">
        <v>0</v>
      </c>
      <c r="AK704" s="176">
        <v>0</v>
      </c>
      <c r="AL704" s="176">
        <v>0</v>
      </c>
      <c r="AM704" s="176">
        <v>0</v>
      </c>
      <c r="AN704" s="176">
        <v>0</v>
      </c>
      <c r="AO704" s="176">
        <v>0</v>
      </c>
      <c r="AP704" s="176">
        <v>0</v>
      </c>
      <c r="AQ704" s="176">
        <v>0</v>
      </c>
      <c r="AR704" s="176">
        <v>0</v>
      </c>
    </row>
    <row r="705" spans="1:44" x14ac:dyDescent="0.15">
      <c r="A705" s="171">
        <v>43288</v>
      </c>
      <c r="B705" s="172" t="s">
        <v>226</v>
      </c>
      <c r="C705" s="172" t="s">
        <v>94</v>
      </c>
      <c r="D705" s="172" t="s">
        <v>740</v>
      </c>
      <c r="E705" s="173" t="s">
        <v>739</v>
      </c>
      <c r="F705" s="176">
        <v>0</v>
      </c>
      <c r="G705" s="174">
        <v>0</v>
      </c>
      <c r="H705" s="174">
        <v>0</v>
      </c>
      <c r="I705" s="175">
        <v>0</v>
      </c>
      <c r="J705" s="175">
        <v>0</v>
      </c>
      <c r="K705" s="176">
        <v>0</v>
      </c>
      <c r="L705" s="176">
        <v>0</v>
      </c>
      <c r="M705" s="176">
        <v>0</v>
      </c>
      <c r="N705" s="176">
        <v>0</v>
      </c>
      <c r="O705" s="176">
        <v>0</v>
      </c>
      <c r="P705" s="176">
        <v>0</v>
      </c>
      <c r="Q705" s="176">
        <v>0</v>
      </c>
      <c r="R705" s="176">
        <v>0</v>
      </c>
      <c r="S705" s="176">
        <v>0</v>
      </c>
      <c r="T705" s="176">
        <v>0</v>
      </c>
      <c r="U705" s="176">
        <v>0</v>
      </c>
      <c r="V705" s="176">
        <v>0</v>
      </c>
      <c r="W705" s="176">
        <v>0</v>
      </c>
      <c r="X705" s="176">
        <v>0</v>
      </c>
      <c r="Y705" s="176">
        <v>0</v>
      </c>
      <c r="Z705" s="176">
        <v>0</v>
      </c>
      <c r="AA705" s="176">
        <v>0</v>
      </c>
      <c r="AB705" s="176">
        <v>0</v>
      </c>
      <c r="AC705" s="176">
        <v>0</v>
      </c>
      <c r="AD705" s="176">
        <v>0</v>
      </c>
      <c r="AE705" s="176">
        <v>0</v>
      </c>
      <c r="AF705" s="176">
        <v>0</v>
      </c>
      <c r="AG705" s="176">
        <v>0</v>
      </c>
      <c r="AH705" s="176">
        <v>0</v>
      </c>
      <c r="AI705" s="176">
        <v>0</v>
      </c>
      <c r="AJ705" s="176">
        <v>0</v>
      </c>
      <c r="AK705" s="176">
        <v>0</v>
      </c>
      <c r="AL705" s="176">
        <v>0</v>
      </c>
      <c r="AM705" s="176">
        <v>0</v>
      </c>
      <c r="AN705" s="176">
        <v>0</v>
      </c>
      <c r="AO705" s="176">
        <v>0</v>
      </c>
      <c r="AP705" s="176">
        <v>0</v>
      </c>
      <c r="AQ705" s="176">
        <v>0</v>
      </c>
      <c r="AR705" s="176">
        <v>0</v>
      </c>
    </row>
    <row r="706" spans="1:44" x14ac:dyDescent="0.15">
      <c r="A706" s="171">
        <v>43288</v>
      </c>
      <c r="B706" s="172" t="s">
        <v>220</v>
      </c>
      <c r="C706" s="172" t="s">
        <v>99</v>
      </c>
      <c r="D706" s="172" t="s">
        <v>766</v>
      </c>
      <c r="E706" s="173" t="s">
        <v>732</v>
      </c>
      <c r="F706" s="176">
        <v>0</v>
      </c>
      <c r="G706" s="174">
        <v>0</v>
      </c>
      <c r="H706" s="174">
        <v>0</v>
      </c>
      <c r="I706" s="175">
        <v>0</v>
      </c>
      <c r="J706" s="175">
        <v>0</v>
      </c>
      <c r="K706" s="176">
        <v>0</v>
      </c>
      <c r="L706" s="176">
        <v>0</v>
      </c>
      <c r="M706" s="176">
        <v>0</v>
      </c>
      <c r="N706" s="176">
        <v>0</v>
      </c>
      <c r="O706" s="176">
        <v>0</v>
      </c>
      <c r="P706" s="176">
        <v>0</v>
      </c>
      <c r="Q706" s="176">
        <v>0</v>
      </c>
      <c r="R706" s="176">
        <v>0</v>
      </c>
      <c r="S706" s="176">
        <v>0</v>
      </c>
      <c r="T706" s="176">
        <v>0</v>
      </c>
      <c r="U706" s="176">
        <v>0</v>
      </c>
      <c r="V706" s="176">
        <v>0</v>
      </c>
      <c r="W706" s="176">
        <v>0</v>
      </c>
      <c r="X706" s="176">
        <v>0</v>
      </c>
      <c r="Y706" s="176">
        <v>0</v>
      </c>
      <c r="Z706" s="176">
        <v>0</v>
      </c>
      <c r="AA706" s="176">
        <v>0</v>
      </c>
      <c r="AB706" s="176">
        <v>0</v>
      </c>
      <c r="AC706" s="176">
        <v>0</v>
      </c>
      <c r="AD706" s="176">
        <v>0</v>
      </c>
      <c r="AE706" s="176">
        <v>0</v>
      </c>
      <c r="AF706" s="176">
        <v>0</v>
      </c>
      <c r="AG706" s="176">
        <v>0</v>
      </c>
      <c r="AH706" s="176">
        <v>0</v>
      </c>
      <c r="AI706" s="176">
        <v>0</v>
      </c>
      <c r="AJ706" s="176">
        <v>0</v>
      </c>
      <c r="AK706" s="176">
        <v>0</v>
      </c>
      <c r="AL706" s="176">
        <v>0</v>
      </c>
      <c r="AM706" s="176">
        <v>0</v>
      </c>
      <c r="AN706" s="176">
        <v>0</v>
      </c>
      <c r="AO706" s="176">
        <v>0</v>
      </c>
      <c r="AP706" s="176">
        <v>0</v>
      </c>
      <c r="AQ706" s="176">
        <v>0</v>
      </c>
      <c r="AR706" s="176">
        <v>0</v>
      </c>
    </row>
    <row r="707" spans="1:44" x14ac:dyDescent="0.15">
      <c r="A707" s="171">
        <v>43288</v>
      </c>
      <c r="B707" s="172" t="s">
        <v>249</v>
      </c>
      <c r="C707" s="172" t="s">
        <v>104</v>
      </c>
      <c r="D707" s="172" t="s">
        <v>756</v>
      </c>
      <c r="E707" s="173" t="s">
        <v>732</v>
      </c>
      <c r="F707" s="176">
        <v>0</v>
      </c>
      <c r="G707" s="174">
        <v>0</v>
      </c>
      <c r="H707" s="174">
        <v>0</v>
      </c>
      <c r="I707" s="175">
        <v>0</v>
      </c>
      <c r="J707" s="175">
        <v>0</v>
      </c>
      <c r="K707" s="176">
        <v>0</v>
      </c>
      <c r="L707" s="176">
        <v>0</v>
      </c>
      <c r="M707" s="176">
        <v>0</v>
      </c>
      <c r="N707" s="176">
        <v>0</v>
      </c>
      <c r="O707" s="176">
        <v>0</v>
      </c>
      <c r="P707" s="176">
        <v>0</v>
      </c>
      <c r="Q707" s="176">
        <v>0</v>
      </c>
      <c r="R707" s="176">
        <v>0</v>
      </c>
      <c r="S707" s="176">
        <v>0</v>
      </c>
      <c r="T707" s="176">
        <v>0</v>
      </c>
      <c r="U707" s="176">
        <v>0</v>
      </c>
      <c r="V707" s="176">
        <v>0</v>
      </c>
      <c r="W707" s="176">
        <v>0</v>
      </c>
      <c r="X707" s="176">
        <v>0</v>
      </c>
      <c r="Y707" s="176">
        <v>0</v>
      </c>
      <c r="Z707" s="176">
        <v>0</v>
      </c>
      <c r="AA707" s="176">
        <v>0</v>
      </c>
      <c r="AB707" s="176">
        <v>0</v>
      </c>
      <c r="AC707" s="176">
        <v>0</v>
      </c>
      <c r="AD707" s="176">
        <v>0</v>
      </c>
      <c r="AE707" s="176">
        <v>0</v>
      </c>
      <c r="AF707" s="176">
        <v>0</v>
      </c>
      <c r="AG707" s="176">
        <v>0</v>
      </c>
      <c r="AH707" s="176">
        <v>0</v>
      </c>
      <c r="AI707" s="176">
        <v>0</v>
      </c>
      <c r="AJ707" s="176">
        <v>0</v>
      </c>
      <c r="AK707" s="176">
        <v>0</v>
      </c>
      <c r="AL707" s="176">
        <v>0</v>
      </c>
      <c r="AM707" s="176">
        <v>0</v>
      </c>
      <c r="AN707" s="176">
        <v>0</v>
      </c>
      <c r="AO707" s="176">
        <v>0</v>
      </c>
      <c r="AP707" s="176">
        <v>0</v>
      </c>
      <c r="AQ707" s="176">
        <v>0</v>
      </c>
      <c r="AR707" s="176">
        <v>0</v>
      </c>
    </row>
    <row r="708" spans="1:44" x14ac:dyDescent="0.15">
      <c r="A708" s="171">
        <v>43288</v>
      </c>
      <c r="B708" s="172" t="s">
        <v>263</v>
      </c>
      <c r="C708" s="172" t="s">
        <v>118</v>
      </c>
      <c r="D708" s="172" t="s">
        <v>742</v>
      </c>
      <c r="E708" s="173" t="s">
        <v>746</v>
      </c>
      <c r="F708" s="176">
        <v>0</v>
      </c>
      <c r="G708" s="174">
        <v>0</v>
      </c>
      <c r="H708" s="174">
        <v>0</v>
      </c>
      <c r="I708" s="175">
        <v>0</v>
      </c>
      <c r="J708" s="175">
        <v>0</v>
      </c>
      <c r="K708" s="176">
        <v>0</v>
      </c>
      <c r="L708" s="176">
        <v>0</v>
      </c>
      <c r="M708" s="176">
        <v>0</v>
      </c>
      <c r="N708" s="176">
        <v>0</v>
      </c>
      <c r="O708" s="176">
        <v>0</v>
      </c>
      <c r="P708" s="176">
        <v>0</v>
      </c>
      <c r="Q708" s="176">
        <v>0</v>
      </c>
      <c r="R708" s="176">
        <v>0</v>
      </c>
      <c r="S708" s="176">
        <v>0</v>
      </c>
      <c r="T708" s="176">
        <v>0</v>
      </c>
      <c r="U708" s="176">
        <v>0</v>
      </c>
      <c r="V708" s="176">
        <v>0</v>
      </c>
      <c r="W708" s="176">
        <v>0</v>
      </c>
      <c r="X708" s="176">
        <v>0</v>
      </c>
      <c r="Y708" s="176">
        <v>0</v>
      </c>
      <c r="Z708" s="176">
        <v>0</v>
      </c>
      <c r="AA708" s="176">
        <v>0</v>
      </c>
      <c r="AB708" s="176">
        <v>0</v>
      </c>
      <c r="AC708" s="176">
        <v>0</v>
      </c>
      <c r="AD708" s="176">
        <v>0</v>
      </c>
      <c r="AE708" s="176">
        <v>0</v>
      </c>
      <c r="AF708" s="176">
        <v>0</v>
      </c>
      <c r="AG708" s="176">
        <v>0</v>
      </c>
      <c r="AH708" s="176">
        <v>0</v>
      </c>
      <c r="AI708" s="176">
        <v>0</v>
      </c>
      <c r="AJ708" s="176">
        <v>0</v>
      </c>
      <c r="AK708" s="176">
        <v>0</v>
      </c>
      <c r="AL708" s="176">
        <v>0</v>
      </c>
      <c r="AM708" s="176">
        <v>0</v>
      </c>
      <c r="AN708" s="176">
        <v>0</v>
      </c>
      <c r="AO708" s="176">
        <v>0</v>
      </c>
      <c r="AP708" s="176">
        <v>0</v>
      </c>
      <c r="AQ708" s="176">
        <v>0</v>
      </c>
      <c r="AR708" s="176">
        <v>0</v>
      </c>
    </row>
    <row r="709" spans="1:44" x14ac:dyDescent="0.15">
      <c r="A709" s="171">
        <v>43288</v>
      </c>
      <c r="B709" s="172" t="s">
        <v>235</v>
      </c>
      <c r="C709" s="172" t="s">
        <v>110</v>
      </c>
      <c r="D709" s="172" t="s">
        <v>731</v>
      </c>
      <c r="E709" s="173" t="s">
        <v>739</v>
      </c>
      <c r="F709" s="176">
        <v>0</v>
      </c>
      <c r="G709" s="174">
        <v>0</v>
      </c>
      <c r="H709" s="174">
        <v>0</v>
      </c>
      <c r="I709" s="175">
        <v>0</v>
      </c>
      <c r="J709" s="175">
        <v>0</v>
      </c>
      <c r="K709" s="176">
        <v>0</v>
      </c>
      <c r="L709" s="176">
        <v>0</v>
      </c>
      <c r="M709" s="176">
        <v>0</v>
      </c>
      <c r="N709" s="176">
        <v>0</v>
      </c>
      <c r="O709" s="176">
        <v>0</v>
      </c>
      <c r="P709" s="176">
        <v>0</v>
      </c>
      <c r="Q709" s="176">
        <v>0</v>
      </c>
      <c r="R709" s="176">
        <v>0</v>
      </c>
      <c r="S709" s="176">
        <v>0</v>
      </c>
      <c r="T709" s="176">
        <v>0</v>
      </c>
      <c r="U709" s="176">
        <v>0</v>
      </c>
      <c r="V709" s="176">
        <v>0</v>
      </c>
      <c r="W709" s="176">
        <v>0</v>
      </c>
      <c r="X709" s="176">
        <v>0</v>
      </c>
      <c r="Y709" s="176">
        <v>0</v>
      </c>
      <c r="Z709" s="176">
        <v>0</v>
      </c>
      <c r="AA709" s="176">
        <v>0</v>
      </c>
      <c r="AB709" s="176">
        <v>0</v>
      </c>
      <c r="AC709" s="176">
        <v>0</v>
      </c>
      <c r="AD709" s="176">
        <v>0</v>
      </c>
      <c r="AE709" s="176">
        <v>0</v>
      </c>
      <c r="AF709" s="176">
        <v>0</v>
      </c>
      <c r="AG709" s="176">
        <v>0</v>
      </c>
      <c r="AH709" s="176">
        <v>0</v>
      </c>
      <c r="AI709" s="176">
        <v>0</v>
      </c>
      <c r="AJ709" s="176">
        <v>0</v>
      </c>
      <c r="AK709" s="176">
        <v>0</v>
      </c>
      <c r="AL709" s="176">
        <v>0</v>
      </c>
      <c r="AM709" s="176">
        <v>0</v>
      </c>
      <c r="AN709" s="176">
        <v>0</v>
      </c>
      <c r="AO709" s="176">
        <v>0</v>
      </c>
      <c r="AP709" s="176">
        <v>0</v>
      </c>
      <c r="AQ709" s="176">
        <v>0</v>
      </c>
      <c r="AR709" s="176">
        <v>0</v>
      </c>
    </row>
    <row r="710" spans="1:44" x14ac:dyDescent="0.15">
      <c r="A710" s="171">
        <v>43288</v>
      </c>
      <c r="B710" s="172" t="s">
        <v>762</v>
      </c>
      <c r="C710" s="172" t="s">
        <v>763</v>
      </c>
      <c r="D710" s="172" t="s">
        <v>737</v>
      </c>
      <c r="E710" s="173" t="s">
        <v>46</v>
      </c>
      <c r="F710" s="176">
        <v>0</v>
      </c>
      <c r="G710" s="174">
        <v>0</v>
      </c>
      <c r="H710" s="174">
        <v>0</v>
      </c>
      <c r="I710" s="175">
        <v>0</v>
      </c>
      <c r="J710" s="175">
        <v>0</v>
      </c>
      <c r="K710" s="176">
        <v>0</v>
      </c>
      <c r="L710" s="176">
        <v>0</v>
      </c>
      <c r="M710" s="176">
        <v>0</v>
      </c>
      <c r="N710" s="176">
        <v>0</v>
      </c>
      <c r="O710" s="176">
        <v>0</v>
      </c>
      <c r="P710" s="176">
        <v>0</v>
      </c>
      <c r="Q710" s="176">
        <v>0</v>
      </c>
      <c r="R710" s="176">
        <v>0</v>
      </c>
      <c r="S710" s="176">
        <v>0</v>
      </c>
      <c r="T710" s="176">
        <v>0</v>
      </c>
      <c r="U710" s="176">
        <v>0</v>
      </c>
      <c r="V710" s="176">
        <v>0</v>
      </c>
      <c r="W710" s="176">
        <v>0</v>
      </c>
      <c r="X710" s="176">
        <v>0</v>
      </c>
      <c r="Y710" s="176">
        <v>0</v>
      </c>
      <c r="Z710" s="176">
        <v>0</v>
      </c>
      <c r="AA710" s="176">
        <v>0</v>
      </c>
      <c r="AB710" s="176">
        <v>0</v>
      </c>
      <c r="AC710" s="176">
        <v>0</v>
      </c>
      <c r="AD710" s="176">
        <v>0</v>
      </c>
      <c r="AE710" s="176">
        <v>0</v>
      </c>
      <c r="AF710" s="176">
        <v>0</v>
      </c>
      <c r="AG710" s="176">
        <v>0</v>
      </c>
      <c r="AH710" s="176">
        <v>0</v>
      </c>
      <c r="AI710" s="176">
        <v>0</v>
      </c>
      <c r="AJ710" s="176">
        <v>0</v>
      </c>
      <c r="AK710" s="176">
        <v>0</v>
      </c>
      <c r="AL710" s="176">
        <v>0</v>
      </c>
      <c r="AM710" s="176">
        <v>0</v>
      </c>
      <c r="AN710" s="176">
        <v>0</v>
      </c>
      <c r="AO710" s="176">
        <v>0</v>
      </c>
      <c r="AP710" s="176">
        <v>0</v>
      </c>
      <c r="AQ710" s="176">
        <v>0</v>
      </c>
      <c r="AR710" s="176">
        <v>0</v>
      </c>
    </row>
    <row r="711" spans="1:44" x14ac:dyDescent="0.15">
      <c r="A711" s="171">
        <v>43288</v>
      </c>
      <c r="B711" s="172" t="s">
        <v>206</v>
      </c>
      <c r="C711" s="172" t="s">
        <v>167</v>
      </c>
      <c r="D711" s="172" t="s">
        <v>752</v>
      </c>
      <c r="E711" s="173" t="s">
        <v>730</v>
      </c>
      <c r="F711" s="176">
        <v>0</v>
      </c>
      <c r="G711" s="174">
        <v>0</v>
      </c>
      <c r="H711" s="174">
        <v>0</v>
      </c>
      <c r="I711" s="175">
        <v>0</v>
      </c>
      <c r="J711" s="175">
        <v>0</v>
      </c>
      <c r="K711" s="176">
        <v>0</v>
      </c>
      <c r="L711" s="176">
        <v>0</v>
      </c>
      <c r="M711" s="176">
        <v>0</v>
      </c>
      <c r="N711" s="176">
        <v>0</v>
      </c>
      <c r="O711" s="176">
        <v>0</v>
      </c>
      <c r="P711" s="176">
        <v>0</v>
      </c>
      <c r="Q711" s="176">
        <v>0</v>
      </c>
      <c r="R711" s="176">
        <v>0</v>
      </c>
      <c r="S711" s="176">
        <v>0</v>
      </c>
      <c r="T711" s="176">
        <v>0</v>
      </c>
      <c r="U711" s="176">
        <v>0</v>
      </c>
      <c r="V711" s="176">
        <v>0</v>
      </c>
      <c r="W711" s="176">
        <v>0</v>
      </c>
      <c r="X711" s="176">
        <v>0</v>
      </c>
      <c r="Y711" s="176">
        <v>0</v>
      </c>
      <c r="Z711" s="176">
        <v>0</v>
      </c>
      <c r="AA711" s="176">
        <v>0</v>
      </c>
      <c r="AB711" s="176">
        <v>0</v>
      </c>
      <c r="AC711" s="176">
        <v>0</v>
      </c>
      <c r="AD711" s="176">
        <v>0</v>
      </c>
      <c r="AE711" s="176">
        <v>0</v>
      </c>
      <c r="AF711" s="176">
        <v>0</v>
      </c>
      <c r="AG711" s="176">
        <v>0</v>
      </c>
      <c r="AH711" s="176">
        <v>0</v>
      </c>
      <c r="AI711" s="176">
        <v>0</v>
      </c>
      <c r="AJ711" s="176">
        <v>0</v>
      </c>
      <c r="AK711" s="176">
        <v>0</v>
      </c>
      <c r="AL711" s="176">
        <v>0</v>
      </c>
      <c r="AM711" s="176">
        <v>0</v>
      </c>
      <c r="AN711" s="176">
        <v>0</v>
      </c>
      <c r="AO711" s="176">
        <v>0</v>
      </c>
      <c r="AP711" s="176">
        <v>0</v>
      </c>
      <c r="AQ711" s="176">
        <v>0</v>
      </c>
      <c r="AR711" s="176">
        <v>0</v>
      </c>
    </row>
    <row r="712" spans="1:44" x14ac:dyDescent="0.15">
      <c r="A712" s="171">
        <v>43288</v>
      </c>
      <c r="B712" s="172" t="s">
        <v>257</v>
      </c>
      <c r="C712" s="172" t="s">
        <v>786</v>
      </c>
      <c r="D712" s="172" t="s">
        <v>749</v>
      </c>
      <c r="E712" s="173" t="s">
        <v>789</v>
      </c>
      <c r="F712" s="176">
        <v>0</v>
      </c>
      <c r="G712" s="174">
        <v>0</v>
      </c>
      <c r="H712" s="174">
        <v>0</v>
      </c>
      <c r="I712" s="175">
        <v>0</v>
      </c>
      <c r="J712" s="175">
        <v>0</v>
      </c>
      <c r="K712" s="176">
        <v>0</v>
      </c>
      <c r="L712" s="176">
        <v>0</v>
      </c>
      <c r="M712" s="176">
        <v>0</v>
      </c>
      <c r="N712" s="176">
        <v>0</v>
      </c>
      <c r="O712" s="176">
        <v>0</v>
      </c>
      <c r="P712" s="176">
        <v>0</v>
      </c>
      <c r="Q712" s="176">
        <v>0</v>
      </c>
      <c r="R712" s="176">
        <v>0</v>
      </c>
      <c r="S712" s="176">
        <v>0</v>
      </c>
      <c r="T712" s="176">
        <v>0</v>
      </c>
      <c r="U712" s="176">
        <v>0</v>
      </c>
      <c r="V712" s="176">
        <v>0</v>
      </c>
      <c r="W712" s="176">
        <v>0</v>
      </c>
      <c r="X712" s="176">
        <v>0</v>
      </c>
      <c r="Y712" s="176">
        <v>0</v>
      </c>
      <c r="Z712" s="176">
        <v>0</v>
      </c>
      <c r="AA712" s="176">
        <v>0</v>
      </c>
      <c r="AB712" s="176">
        <v>0</v>
      </c>
      <c r="AC712" s="176">
        <v>0</v>
      </c>
      <c r="AD712" s="176">
        <v>0</v>
      </c>
      <c r="AE712" s="176">
        <v>0</v>
      </c>
      <c r="AF712" s="176">
        <v>0</v>
      </c>
      <c r="AG712" s="176">
        <v>0</v>
      </c>
      <c r="AH712" s="176">
        <v>0</v>
      </c>
      <c r="AI712" s="176">
        <v>0</v>
      </c>
      <c r="AJ712" s="176">
        <v>0</v>
      </c>
      <c r="AK712" s="176">
        <v>0</v>
      </c>
      <c r="AL712" s="176">
        <v>0</v>
      </c>
      <c r="AM712" s="176">
        <v>0</v>
      </c>
      <c r="AN712" s="176">
        <v>0</v>
      </c>
      <c r="AO712" s="176">
        <v>0</v>
      </c>
      <c r="AP712" s="176">
        <v>0</v>
      </c>
      <c r="AQ712" s="176">
        <v>0</v>
      </c>
      <c r="AR712" s="176">
        <v>0</v>
      </c>
    </row>
    <row r="713" spans="1:44" x14ac:dyDescent="0.15">
      <c r="A713" s="171">
        <v>43288</v>
      </c>
      <c r="B713" s="172" t="s">
        <v>250</v>
      </c>
      <c r="C713" s="172" t="s">
        <v>102</v>
      </c>
      <c r="D713" s="172" t="s">
        <v>753</v>
      </c>
      <c r="E713" s="173" t="s">
        <v>732</v>
      </c>
      <c r="F713" s="176">
        <v>0</v>
      </c>
      <c r="G713" s="174">
        <v>0</v>
      </c>
      <c r="H713" s="174">
        <v>0</v>
      </c>
      <c r="I713" s="175">
        <v>0</v>
      </c>
      <c r="J713" s="175">
        <v>0</v>
      </c>
      <c r="K713" s="176">
        <v>0</v>
      </c>
      <c r="L713" s="176">
        <v>0</v>
      </c>
      <c r="M713" s="176">
        <v>0</v>
      </c>
      <c r="N713" s="176">
        <v>0</v>
      </c>
      <c r="O713" s="176">
        <v>0</v>
      </c>
      <c r="P713" s="176">
        <v>0</v>
      </c>
      <c r="Q713" s="176">
        <v>0</v>
      </c>
      <c r="R713" s="176">
        <v>0</v>
      </c>
      <c r="S713" s="176">
        <v>0</v>
      </c>
      <c r="T713" s="176">
        <v>0</v>
      </c>
      <c r="U713" s="176">
        <v>0</v>
      </c>
      <c r="V713" s="176">
        <v>0</v>
      </c>
      <c r="W713" s="176">
        <v>0</v>
      </c>
      <c r="X713" s="176">
        <v>0</v>
      </c>
      <c r="Y713" s="176">
        <v>0</v>
      </c>
      <c r="Z713" s="176">
        <v>0</v>
      </c>
      <c r="AA713" s="176">
        <v>0</v>
      </c>
      <c r="AB713" s="176">
        <v>0</v>
      </c>
      <c r="AC713" s="176">
        <v>0</v>
      </c>
      <c r="AD713" s="176">
        <v>0</v>
      </c>
      <c r="AE713" s="176">
        <v>0</v>
      </c>
      <c r="AF713" s="176">
        <v>0</v>
      </c>
      <c r="AG713" s="176">
        <v>0</v>
      </c>
      <c r="AH713" s="176">
        <v>0</v>
      </c>
      <c r="AI713" s="176">
        <v>0</v>
      </c>
      <c r="AJ713" s="176">
        <v>0</v>
      </c>
      <c r="AK713" s="176">
        <v>0</v>
      </c>
      <c r="AL713" s="176">
        <v>0</v>
      </c>
      <c r="AM713" s="176">
        <v>0</v>
      </c>
      <c r="AN713" s="176">
        <v>0</v>
      </c>
      <c r="AO713" s="176">
        <v>0</v>
      </c>
      <c r="AP713" s="176">
        <v>0</v>
      </c>
      <c r="AQ713" s="176">
        <v>0</v>
      </c>
      <c r="AR713" s="176">
        <v>0</v>
      </c>
    </row>
    <row r="714" spans="1:44" x14ac:dyDescent="0.15">
      <c r="A714" s="171">
        <v>43288</v>
      </c>
      <c r="B714" s="172" t="s">
        <v>259</v>
      </c>
      <c r="C714" s="172" t="s">
        <v>139</v>
      </c>
      <c r="D714" s="172" t="s">
        <v>733</v>
      </c>
      <c r="E714" s="173" t="s">
        <v>791</v>
      </c>
      <c r="F714" s="176">
        <v>0</v>
      </c>
      <c r="G714" s="174">
        <v>0</v>
      </c>
      <c r="H714" s="174">
        <v>0</v>
      </c>
      <c r="I714" s="175">
        <v>0</v>
      </c>
      <c r="J714" s="175">
        <v>0</v>
      </c>
      <c r="K714" s="176">
        <v>0</v>
      </c>
      <c r="L714" s="176">
        <v>0</v>
      </c>
      <c r="M714" s="176">
        <v>0</v>
      </c>
      <c r="N714" s="176">
        <v>0</v>
      </c>
      <c r="O714" s="176">
        <v>0</v>
      </c>
      <c r="P714" s="176">
        <v>0</v>
      </c>
      <c r="Q714" s="176">
        <v>0</v>
      </c>
      <c r="R714" s="176">
        <v>0</v>
      </c>
      <c r="S714" s="176">
        <v>0</v>
      </c>
      <c r="T714" s="176">
        <v>0</v>
      </c>
      <c r="U714" s="176">
        <v>0</v>
      </c>
      <c r="V714" s="176">
        <v>0</v>
      </c>
      <c r="W714" s="176">
        <v>0</v>
      </c>
      <c r="X714" s="176">
        <v>0</v>
      </c>
      <c r="Y714" s="176">
        <v>0</v>
      </c>
      <c r="Z714" s="176">
        <v>0</v>
      </c>
      <c r="AA714" s="176">
        <v>0</v>
      </c>
      <c r="AB714" s="176">
        <v>0</v>
      </c>
      <c r="AC714" s="176">
        <v>0</v>
      </c>
      <c r="AD714" s="176">
        <v>0</v>
      </c>
      <c r="AE714" s="176">
        <v>0</v>
      </c>
      <c r="AF714" s="176">
        <v>0</v>
      </c>
      <c r="AG714" s="176">
        <v>0</v>
      </c>
      <c r="AH714" s="176">
        <v>0</v>
      </c>
      <c r="AI714" s="176">
        <v>0</v>
      </c>
      <c r="AJ714" s="176">
        <v>0</v>
      </c>
      <c r="AK714" s="176">
        <v>0</v>
      </c>
      <c r="AL714" s="176">
        <v>0</v>
      </c>
      <c r="AM714" s="176">
        <v>0</v>
      </c>
      <c r="AN714" s="176">
        <v>0</v>
      </c>
      <c r="AO714" s="176">
        <v>0</v>
      </c>
      <c r="AP714" s="176">
        <v>0</v>
      </c>
      <c r="AQ714" s="176">
        <v>0</v>
      </c>
      <c r="AR714" s="176">
        <v>0</v>
      </c>
    </row>
    <row r="715" spans="1:44" x14ac:dyDescent="0.15">
      <c r="A715" s="171">
        <v>43288</v>
      </c>
      <c r="B715" s="172" t="s">
        <v>217</v>
      </c>
      <c r="C715" s="172" t="s">
        <v>108</v>
      </c>
      <c r="D715" s="172" t="s">
        <v>753</v>
      </c>
      <c r="E715" s="173" t="s">
        <v>732</v>
      </c>
      <c r="F715" s="176">
        <v>0</v>
      </c>
      <c r="G715" s="174">
        <v>0</v>
      </c>
      <c r="H715" s="174">
        <v>0</v>
      </c>
      <c r="I715" s="175">
        <v>0</v>
      </c>
      <c r="J715" s="175">
        <v>0</v>
      </c>
      <c r="K715" s="176">
        <v>0</v>
      </c>
      <c r="L715" s="176">
        <v>0</v>
      </c>
      <c r="M715" s="176">
        <v>0</v>
      </c>
      <c r="N715" s="176">
        <v>0</v>
      </c>
      <c r="O715" s="176">
        <v>0</v>
      </c>
      <c r="P715" s="176">
        <v>0</v>
      </c>
      <c r="Q715" s="176">
        <v>0</v>
      </c>
      <c r="R715" s="176">
        <v>0</v>
      </c>
      <c r="S715" s="176">
        <v>0</v>
      </c>
      <c r="T715" s="176">
        <v>0</v>
      </c>
      <c r="U715" s="176">
        <v>0</v>
      </c>
      <c r="V715" s="176">
        <v>0</v>
      </c>
      <c r="W715" s="176">
        <v>0</v>
      </c>
      <c r="X715" s="176">
        <v>0</v>
      </c>
      <c r="Y715" s="176">
        <v>0</v>
      </c>
      <c r="Z715" s="176">
        <v>0</v>
      </c>
      <c r="AA715" s="176">
        <v>0</v>
      </c>
      <c r="AB715" s="176">
        <v>0</v>
      </c>
      <c r="AC715" s="176">
        <v>0</v>
      </c>
      <c r="AD715" s="176">
        <v>0</v>
      </c>
      <c r="AE715" s="176">
        <v>0</v>
      </c>
      <c r="AF715" s="176">
        <v>0</v>
      </c>
      <c r="AG715" s="176">
        <v>0</v>
      </c>
      <c r="AH715" s="176">
        <v>0</v>
      </c>
      <c r="AI715" s="176">
        <v>0</v>
      </c>
      <c r="AJ715" s="176">
        <v>0</v>
      </c>
      <c r="AK715" s="176">
        <v>0</v>
      </c>
      <c r="AL715" s="176">
        <v>0</v>
      </c>
      <c r="AM715" s="176">
        <v>0</v>
      </c>
      <c r="AN715" s="176">
        <v>0</v>
      </c>
      <c r="AO715" s="176">
        <v>0</v>
      </c>
      <c r="AP715" s="176">
        <v>0</v>
      </c>
      <c r="AQ715" s="176">
        <v>0</v>
      </c>
      <c r="AR715" s="176">
        <v>0</v>
      </c>
    </row>
    <row r="716" spans="1:44" x14ac:dyDescent="0.15">
      <c r="A716" s="171">
        <v>43288</v>
      </c>
      <c r="B716" s="172" t="s">
        <v>240</v>
      </c>
      <c r="C716" s="172" t="s">
        <v>364</v>
      </c>
      <c r="D716" s="172" t="s">
        <v>756</v>
      </c>
      <c r="E716" s="173" t="s">
        <v>732</v>
      </c>
      <c r="F716" s="176">
        <v>0</v>
      </c>
      <c r="G716" s="174">
        <v>0</v>
      </c>
      <c r="H716" s="174">
        <v>0</v>
      </c>
      <c r="I716" s="175">
        <v>0</v>
      </c>
      <c r="J716" s="175">
        <v>0</v>
      </c>
      <c r="K716" s="176">
        <v>0</v>
      </c>
      <c r="L716" s="176">
        <v>0</v>
      </c>
      <c r="M716" s="176">
        <v>0</v>
      </c>
      <c r="N716" s="176">
        <v>0</v>
      </c>
      <c r="O716" s="176">
        <v>0</v>
      </c>
      <c r="P716" s="176">
        <v>0</v>
      </c>
      <c r="Q716" s="176">
        <v>0</v>
      </c>
      <c r="R716" s="176">
        <v>0</v>
      </c>
      <c r="S716" s="176">
        <v>0</v>
      </c>
      <c r="T716" s="176">
        <v>0</v>
      </c>
      <c r="U716" s="176">
        <v>0</v>
      </c>
      <c r="V716" s="176">
        <v>0</v>
      </c>
      <c r="W716" s="176">
        <v>0</v>
      </c>
      <c r="X716" s="176">
        <v>0</v>
      </c>
      <c r="Y716" s="176">
        <v>0</v>
      </c>
      <c r="Z716" s="176">
        <v>0</v>
      </c>
      <c r="AA716" s="176">
        <v>0</v>
      </c>
      <c r="AB716" s="176">
        <v>0</v>
      </c>
      <c r="AC716" s="176">
        <v>0</v>
      </c>
      <c r="AD716" s="176">
        <v>0</v>
      </c>
      <c r="AE716" s="176">
        <v>0</v>
      </c>
      <c r="AF716" s="176">
        <v>0</v>
      </c>
      <c r="AG716" s="176">
        <v>0</v>
      </c>
      <c r="AH716" s="176">
        <v>0</v>
      </c>
      <c r="AI716" s="176">
        <v>0</v>
      </c>
      <c r="AJ716" s="176">
        <v>0</v>
      </c>
      <c r="AK716" s="176">
        <v>0</v>
      </c>
      <c r="AL716" s="176">
        <v>0</v>
      </c>
      <c r="AM716" s="176">
        <v>0</v>
      </c>
      <c r="AN716" s="176">
        <v>0</v>
      </c>
      <c r="AO716" s="176">
        <v>0</v>
      </c>
      <c r="AP716" s="176">
        <v>0</v>
      </c>
      <c r="AQ716" s="176">
        <v>0</v>
      </c>
      <c r="AR716" s="176">
        <v>0</v>
      </c>
    </row>
    <row r="717" spans="1:44" x14ac:dyDescent="0.15">
      <c r="A717" s="171">
        <v>43288</v>
      </c>
      <c r="B717" s="172" t="s">
        <v>215</v>
      </c>
      <c r="C717" s="172" t="s">
        <v>142</v>
      </c>
      <c r="D717" s="172" t="s">
        <v>738</v>
      </c>
      <c r="E717" s="173" t="s">
        <v>739</v>
      </c>
      <c r="F717" s="176">
        <v>0</v>
      </c>
      <c r="G717" s="174">
        <v>0</v>
      </c>
      <c r="H717" s="174">
        <v>0</v>
      </c>
      <c r="I717" s="175">
        <v>0</v>
      </c>
      <c r="J717" s="175">
        <v>0</v>
      </c>
      <c r="K717" s="176">
        <v>0</v>
      </c>
      <c r="L717" s="176">
        <v>0</v>
      </c>
      <c r="M717" s="176">
        <v>0</v>
      </c>
      <c r="N717" s="176">
        <v>0</v>
      </c>
      <c r="O717" s="176">
        <v>0</v>
      </c>
      <c r="P717" s="176">
        <v>0</v>
      </c>
      <c r="Q717" s="176">
        <v>0</v>
      </c>
      <c r="R717" s="176">
        <v>0</v>
      </c>
      <c r="S717" s="176">
        <v>0</v>
      </c>
      <c r="T717" s="176">
        <v>0</v>
      </c>
      <c r="U717" s="176">
        <v>0</v>
      </c>
      <c r="V717" s="176">
        <v>0</v>
      </c>
      <c r="W717" s="176">
        <v>0</v>
      </c>
      <c r="X717" s="176">
        <v>0</v>
      </c>
      <c r="Y717" s="176">
        <v>0</v>
      </c>
      <c r="Z717" s="176">
        <v>0</v>
      </c>
      <c r="AA717" s="176">
        <v>0</v>
      </c>
      <c r="AB717" s="176">
        <v>0</v>
      </c>
      <c r="AC717" s="176">
        <v>0</v>
      </c>
      <c r="AD717" s="176">
        <v>0</v>
      </c>
      <c r="AE717" s="176">
        <v>0</v>
      </c>
      <c r="AF717" s="176">
        <v>0</v>
      </c>
      <c r="AG717" s="176">
        <v>0</v>
      </c>
      <c r="AH717" s="176">
        <v>0</v>
      </c>
      <c r="AI717" s="176">
        <v>0</v>
      </c>
      <c r="AJ717" s="176">
        <v>0</v>
      </c>
      <c r="AK717" s="176">
        <v>0</v>
      </c>
      <c r="AL717" s="176">
        <v>0</v>
      </c>
      <c r="AM717" s="176">
        <v>0</v>
      </c>
      <c r="AN717" s="176">
        <v>0</v>
      </c>
      <c r="AO717" s="176">
        <v>0</v>
      </c>
      <c r="AP717" s="176">
        <v>0</v>
      </c>
      <c r="AQ717" s="176">
        <v>0</v>
      </c>
      <c r="AR717" s="176">
        <v>0</v>
      </c>
    </row>
    <row r="718" spans="1:44" x14ac:dyDescent="0.15">
      <c r="A718" s="171">
        <v>43288</v>
      </c>
      <c r="B718" s="172" t="s">
        <v>186</v>
      </c>
      <c r="C718" s="172" t="s">
        <v>162</v>
      </c>
      <c r="D718" s="172" t="s">
        <v>749</v>
      </c>
      <c r="E718" s="173" t="s">
        <v>732</v>
      </c>
      <c r="F718" s="176">
        <v>0</v>
      </c>
      <c r="G718" s="174">
        <v>0</v>
      </c>
      <c r="H718" s="174">
        <v>0</v>
      </c>
      <c r="I718" s="175">
        <v>0</v>
      </c>
      <c r="J718" s="175">
        <v>0</v>
      </c>
      <c r="K718" s="176">
        <v>0</v>
      </c>
      <c r="L718" s="176">
        <v>0</v>
      </c>
      <c r="M718" s="176">
        <v>0</v>
      </c>
      <c r="N718" s="176">
        <v>0</v>
      </c>
      <c r="O718" s="176">
        <v>0</v>
      </c>
      <c r="P718" s="176">
        <v>0</v>
      </c>
      <c r="Q718" s="176">
        <v>0</v>
      </c>
      <c r="R718" s="176">
        <v>0</v>
      </c>
      <c r="S718" s="176">
        <v>0</v>
      </c>
      <c r="T718" s="176">
        <v>0</v>
      </c>
      <c r="U718" s="176">
        <v>0</v>
      </c>
      <c r="V718" s="176">
        <v>0</v>
      </c>
      <c r="W718" s="176">
        <v>0</v>
      </c>
      <c r="X718" s="176">
        <v>0</v>
      </c>
      <c r="Y718" s="176">
        <v>0</v>
      </c>
      <c r="Z718" s="176">
        <v>0</v>
      </c>
      <c r="AA718" s="176">
        <v>0</v>
      </c>
      <c r="AB718" s="176">
        <v>0</v>
      </c>
      <c r="AC718" s="176">
        <v>0</v>
      </c>
      <c r="AD718" s="176">
        <v>0</v>
      </c>
      <c r="AE718" s="176">
        <v>0</v>
      </c>
      <c r="AF718" s="176">
        <v>0</v>
      </c>
      <c r="AG718" s="176">
        <v>0</v>
      </c>
      <c r="AH718" s="176">
        <v>0</v>
      </c>
      <c r="AI718" s="176">
        <v>0</v>
      </c>
      <c r="AJ718" s="176">
        <v>0</v>
      </c>
      <c r="AK718" s="176">
        <v>0</v>
      </c>
      <c r="AL718" s="176">
        <v>0</v>
      </c>
      <c r="AM718" s="176">
        <v>0</v>
      </c>
      <c r="AN718" s="176">
        <v>0</v>
      </c>
      <c r="AO718" s="176">
        <v>0</v>
      </c>
      <c r="AP718" s="176">
        <v>0</v>
      </c>
      <c r="AQ718" s="176">
        <v>0</v>
      </c>
      <c r="AR718" s="176">
        <v>0</v>
      </c>
    </row>
    <row r="719" spans="1:44" x14ac:dyDescent="0.15">
      <c r="A719" s="171">
        <v>43288</v>
      </c>
      <c r="B719" s="172" t="s">
        <v>245</v>
      </c>
      <c r="C719" s="172" t="s">
        <v>91</v>
      </c>
      <c r="D719" s="172" t="s">
        <v>742</v>
      </c>
      <c r="E719" s="173" t="s">
        <v>739</v>
      </c>
      <c r="F719" s="176">
        <v>0</v>
      </c>
      <c r="G719" s="174">
        <v>0</v>
      </c>
      <c r="H719" s="174">
        <v>0</v>
      </c>
      <c r="I719" s="175">
        <v>0</v>
      </c>
      <c r="J719" s="175">
        <v>0</v>
      </c>
      <c r="K719" s="176">
        <v>0</v>
      </c>
      <c r="L719" s="176">
        <v>0</v>
      </c>
      <c r="M719" s="176">
        <v>0</v>
      </c>
      <c r="N719" s="176">
        <v>0</v>
      </c>
      <c r="O719" s="176">
        <v>0</v>
      </c>
      <c r="P719" s="176">
        <v>0</v>
      </c>
      <c r="Q719" s="176">
        <v>0</v>
      </c>
      <c r="R719" s="176">
        <v>0</v>
      </c>
      <c r="S719" s="176">
        <v>0</v>
      </c>
      <c r="T719" s="176">
        <v>0</v>
      </c>
      <c r="U719" s="176">
        <v>0</v>
      </c>
      <c r="V719" s="176">
        <v>0</v>
      </c>
      <c r="W719" s="176">
        <v>0</v>
      </c>
      <c r="X719" s="176">
        <v>0</v>
      </c>
      <c r="Y719" s="176">
        <v>0</v>
      </c>
      <c r="Z719" s="176">
        <v>0</v>
      </c>
      <c r="AA719" s="176">
        <v>0</v>
      </c>
      <c r="AB719" s="176">
        <v>0</v>
      </c>
      <c r="AC719" s="176">
        <v>0</v>
      </c>
      <c r="AD719" s="176">
        <v>0</v>
      </c>
      <c r="AE719" s="176">
        <v>0</v>
      </c>
      <c r="AF719" s="176">
        <v>0</v>
      </c>
      <c r="AG719" s="176">
        <v>0</v>
      </c>
      <c r="AH719" s="176">
        <v>0</v>
      </c>
      <c r="AI719" s="176">
        <v>0</v>
      </c>
      <c r="AJ719" s="176">
        <v>0</v>
      </c>
      <c r="AK719" s="176">
        <v>0</v>
      </c>
      <c r="AL719" s="176">
        <v>0</v>
      </c>
      <c r="AM719" s="176">
        <v>0</v>
      </c>
      <c r="AN719" s="176">
        <v>0</v>
      </c>
      <c r="AO719" s="176">
        <v>0</v>
      </c>
      <c r="AP719" s="176">
        <v>0</v>
      </c>
      <c r="AQ719" s="176">
        <v>0</v>
      </c>
      <c r="AR719" s="176">
        <v>0</v>
      </c>
    </row>
    <row r="720" spans="1:44" x14ac:dyDescent="0.15">
      <c r="A720" s="171">
        <v>43288</v>
      </c>
      <c r="B720" s="172" t="s">
        <v>264</v>
      </c>
      <c r="C720" s="172" t="s">
        <v>312</v>
      </c>
      <c r="D720" s="172" t="s">
        <v>745</v>
      </c>
      <c r="E720" s="173" t="s">
        <v>46</v>
      </c>
      <c r="F720" s="176">
        <v>0</v>
      </c>
      <c r="G720" s="174">
        <v>0</v>
      </c>
      <c r="H720" s="174">
        <v>0</v>
      </c>
      <c r="I720" s="175">
        <v>0</v>
      </c>
      <c r="J720" s="175">
        <v>0</v>
      </c>
      <c r="K720" s="176">
        <v>0</v>
      </c>
      <c r="L720" s="176">
        <v>0</v>
      </c>
      <c r="M720" s="176">
        <v>0</v>
      </c>
      <c r="N720" s="176">
        <v>0</v>
      </c>
      <c r="O720" s="176">
        <v>0</v>
      </c>
      <c r="P720" s="176">
        <v>0</v>
      </c>
      <c r="Q720" s="176">
        <v>0</v>
      </c>
      <c r="R720" s="176">
        <v>0</v>
      </c>
      <c r="S720" s="176">
        <v>0</v>
      </c>
      <c r="T720" s="176">
        <v>0</v>
      </c>
      <c r="U720" s="176">
        <v>0</v>
      </c>
      <c r="V720" s="176">
        <v>0</v>
      </c>
      <c r="W720" s="176">
        <v>0</v>
      </c>
      <c r="X720" s="176">
        <v>0</v>
      </c>
      <c r="Y720" s="176">
        <v>0</v>
      </c>
      <c r="Z720" s="176">
        <v>0</v>
      </c>
      <c r="AA720" s="176">
        <v>0</v>
      </c>
      <c r="AB720" s="176">
        <v>0</v>
      </c>
      <c r="AC720" s="176">
        <v>0</v>
      </c>
      <c r="AD720" s="176">
        <v>0</v>
      </c>
      <c r="AE720" s="176">
        <v>0</v>
      </c>
      <c r="AF720" s="176">
        <v>0</v>
      </c>
      <c r="AG720" s="176">
        <v>0</v>
      </c>
      <c r="AH720" s="176">
        <v>0</v>
      </c>
      <c r="AI720" s="176">
        <v>0</v>
      </c>
      <c r="AJ720" s="176">
        <v>0</v>
      </c>
      <c r="AK720" s="176">
        <v>0</v>
      </c>
      <c r="AL720" s="176">
        <v>0</v>
      </c>
      <c r="AM720" s="176">
        <v>0</v>
      </c>
      <c r="AN720" s="176">
        <v>0</v>
      </c>
      <c r="AO720" s="176">
        <v>0</v>
      </c>
      <c r="AP720" s="176">
        <v>0</v>
      </c>
      <c r="AQ720" s="176">
        <v>0</v>
      </c>
      <c r="AR720" s="176">
        <v>0</v>
      </c>
    </row>
    <row r="721" spans="1:44" x14ac:dyDescent="0.15">
      <c r="A721" s="171">
        <v>43288</v>
      </c>
      <c r="B721" s="172" t="s">
        <v>320</v>
      </c>
      <c r="C721" s="172" t="s">
        <v>321</v>
      </c>
      <c r="D721" s="172" t="s">
        <v>745</v>
      </c>
      <c r="E721" s="173" t="s">
        <v>46</v>
      </c>
      <c r="F721" s="176">
        <v>0</v>
      </c>
      <c r="G721" s="174">
        <v>0</v>
      </c>
      <c r="H721" s="174">
        <v>0</v>
      </c>
      <c r="I721" s="175">
        <v>0</v>
      </c>
      <c r="J721" s="175">
        <v>0</v>
      </c>
      <c r="K721" s="176">
        <v>0</v>
      </c>
      <c r="L721" s="176">
        <v>0</v>
      </c>
      <c r="M721" s="176">
        <v>0</v>
      </c>
      <c r="N721" s="176">
        <v>0</v>
      </c>
      <c r="O721" s="176">
        <v>0</v>
      </c>
      <c r="P721" s="176">
        <v>0</v>
      </c>
      <c r="Q721" s="176">
        <v>0</v>
      </c>
      <c r="R721" s="176">
        <v>0</v>
      </c>
      <c r="S721" s="176">
        <v>0</v>
      </c>
      <c r="T721" s="176">
        <v>0</v>
      </c>
      <c r="U721" s="176">
        <v>0</v>
      </c>
      <c r="V721" s="176">
        <v>0</v>
      </c>
      <c r="W721" s="176">
        <v>0</v>
      </c>
      <c r="X721" s="176">
        <v>0</v>
      </c>
      <c r="Y721" s="176">
        <v>0</v>
      </c>
      <c r="Z721" s="176">
        <v>0</v>
      </c>
      <c r="AA721" s="176">
        <v>0</v>
      </c>
      <c r="AB721" s="176">
        <v>0</v>
      </c>
      <c r="AC721" s="176">
        <v>0</v>
      </c>
      <c r="AD721" s="176">
        <v>0</v>
      </c>
      <c r="AE721" s="176">
        <v>0</v>
      </c>
      <c r="AF721" s="176">
        <v>0</v>
      </c>
      <c r="AG721" s="176">
        <v>0</v>
      </c>
      <c r="AH721" s="176">
        <v>0</v>
      </c>
      <c r="AI721" s="176">
        <v>0</v>
      </c>
      <c r="AJ721" s="176">
        <v>0</v>
      </c>
      <c r="AK721" s="176">
        <v>0</v>
      </c>
      <c r="AL721" s="176">
        <v>0</v>
      </c>
      <c r="AM721" s="176">
        <v>0</v>
      </c>
      <c r="AN721" s="176">
        <v>0</v>
      </c>
      <c r="AO721" s="176">
        <v>0</v>
      </c>
      <c r="AP721" s="176">
        <v>0</v>
      </c>
      <c r="AQ721" s="176">
        <v>0</v>
      </c>
      <c r="AR721" s="176">
        <v>0</v>
      </c>
    </row>
    <row r="722" spans="1:44" x14ac:dyDescent="0.15">
      <c r="A722" s="171">
        <v>43288</v>
      </c>
      <c r="B722" s="172" t="s">
        <v>322</v>
      </c>
      <c r="C722" s="172" t="s">
        <v>323</v>
      </c>
      <c r="D722" s="172" t="s">
        <v>745</v>
      </c>
      <c r="E722" s="173" t="s">
        <v>746</v>
      </c>
      <c r="F722" s="176">
        <v>0</v>
      </c>
      <c r="G722" s="174">
        <v>0</v>
      </c>
      <c r="H722" s="174">
        <v>0</v>
      </c>
      <c r="I722" s="175">
        <v>0</v>
      </c>
      <c r="J722" s="175">
        <v>0</v>
      </c>
      <c r="K722" s="176">
        <v>0</v>
      </c>
      <c r="L722" s="176">
        <v>0</v>
      </c>
      <c r="M722" s="176">
        <v>0</v>
      </c>
      <c r="N722" s="176">
        <v>0</v>
      </c>
      <c r="O722" s="176">
        <v>0</v>
      </c>
      <c r="P722" s="176">
        <v>0</v>
      </c>
      <c r="Q722" s="176">
        <v>0</v>
      </c>
      <c r="R722" s="176">
        <v>0</v>
      </c>
      <c r="S722" s="176">
        <v>0</v>
      </c>
      <c r="T722" s="176">
        <v>0</v>
      </c>
      <c r="U722" s="176">
        <v>0</v>
      </c>
      <c r="V722" s="176">
        <v>0</v>
      </c>
      <c r="W722" s="176">
        <v>0</v>
      </c>
      <c r="X722" s="176">
        <v>0</v>
      </c>
      <c r="Y722" s="176">
        <v>0</v>
      </c>
      <c r="Z722" s="176">
        <v>0</v>
      </c>
      <c r="AA722" s="176">
        <v>0</v>
      </c>
      <c r="AB722" s="176">
        <v>0</v>
      </c>
      <c r="AC722" s="176">
        <v>0</v>
      </c>
      <c r="AD722" s="176">
        <v>0</v>
      </c>
      <c r="AE722" s="176">
        <v>0</v>
      </c>
      <c r="AF722" s="176">
        <v>0</v>
      </c>
      <c r="AG722" s="176">
        <v>0</v>
      </c>
      <c r="AH722" s="176">
        <v>0</v>
      </c>
      <c r="AI722" s="176">
        <v>0</v>
      </c>
      <c r="AJ722" s="176">
        <v>0</v>
      </c>
      <c r="AK722" s="176">
        <v>0</v>
      </c>
      <c r="AL722" s="176">
        <v>0</v>
      </c>
      <c r="AM722" s="176">
        <v>0</v>
      </c>
      <c r="AN722" s="176">
        <v>0</v>
      </c>
      <c r="AO722" s="176">
        <v>0</v>
      </c>
      <c r="AP722" s="176">
        <v>0</v>
      </c>
      <c r="AQ722" s="176">
        <v>0</v>
      </c>
      <c r="AR722" s="176">
        <v>0</v>
      </c>
    </row>
    <row r="723" spans="1:44" x14ac:dyDescent="0.15">
      <c r="A723" s="171">
        <v>43288</v>
      </c>
      <c r="B723" s="172" t="s">
        <v>252</v>
      </c>
      <c r="C723" s="172" t="s">
        <v>115</v>
      </c>
      <c r="D723" s="172" t="s">
        <v>731</v>
      </c>
      <c r="E723" s="173" t="s">
        <v>732</v>
      </c>
      <c r="F723" s="176">
        <v>0</v>
      </c>
      <c r="G723" s="174">
        <v>0</v>
      </c>
      <c r="H723" s="174">
        <v>0</v>
      </c>
      <c r="I723" s="175">
        <v>0</v>
      </c>
      <c r="J723" s="175">
        <v>0</v>
      </c>
      <c r="K723" s="176">
        <v>0</v>
      </c>
      <c r="L723" s="176">
        <v>0</v>
      </c>
      <c r="M723" s="176">
        <v>0</v>
      </c>
      <c r="N723" s="176">
        <v>0</v>
      </c>
      <c r="O723" s="176">
        <v>0</v>
      </c>
      <c r="P723" s="176">
        <v>0</v>
      </c>
      <c r="Q723" s="176">
        <v>0</v>
      </c>
      <c r="R723" s="176">
        <v>0</v>
      </c>
      <c r="S723" s="176">
        <v>0</v>
      </c>
      <c r="T723" s="176">
        <v>0</v>
      </c>
      <c r="U723" s="176">
        <v>0</v>
      </c>
      <c r="V723" s="176">
        <v>0</v>
      </c>
      <c r="W723" s="176">
        <v>0</v>
      </c>
      <c r="X723" s="176">
        <v>0</v>
      </c>
      <c r="Y723" s="176">
        <v>0</v>
      </c>
      <c r="Z723" s="176">
        <v>0</v>
      </c>
      <c r="AA723" s="176">
        <v>0</v>
      </c>
      <c r="AB723" s="176">
        <v>0</v>
      </c>
      <c r="AC723" s="176">
        <v>0</v>
      </c>
      <c r="AD723" s="176">
        <v>0</v>
      </c>
      <c r="AE723" s="176">
        <v>0</v>
      </c>
      <c r="AF723" s="176">
        <v>0</v>
      </c>
      <c r="AG723" s="176">
        <v>0</v>
      </c>
      <c r="AH723" s="176">
        <v>0</v>
      </c>
      <c r="AI723" s="176">
        <v>0</v>
      </c>
      <c r="AJ723" s="176">
        <v>0</v>
      </c>
      <c r="AK723" s="176">
        <v>0</v>
      </c>
      <c r="AL723" s="176">
        <v>0</v>
      </c>
      <c r="AM723" s="176">
        <v>0</v>
      </c>
      <c r="AN723" s="176">
        <v>0</v>
      </c>
      <c r="AO723" s="176">
        <v>0</v>
      </c>
      <c r="AP723" s="176">
        <v>0</v>
      </c>
      <c r="AQ723" s="176">
        <v>0</v>
      </c>
      <c r="AR723" s="176">
        <v>0</v>
      </c>
    </row>
    <row r="724" spans="1:44" x14ac:dyDescent="0.15">
      <c r="A724" s="171">
        <v>43288</v>
      </c>
      <c r="B724" s="172" t="s">
        <v>929</v>
      </c>
      <c r="C724" s="172" t="s">
        <v>930</v>
      </c>
      <c r="D724" s="172" t="s">
        <v>731</v>
      </c>
      <c r="E724" s="173" t="s">
        <v>751</v>
      </c>
      <c r="F724" s="176">
        <v>0</v>
      </c>
      <c r="G724" s="174">
        <v>0</v>
      </c>
      <c r="H724" s="174">
        <v>0</v>
      </c>
      <c r="I724" s="175">
        <v>0</v>
      </c>
      <c r="J724" s="175">
        <v>0</v>
      </c>
      <c r="K724" s="176">
        <v>0</v>
      </c>
      <c r="L724" s="176">
        <v>0</v>
      </c>
      <c r="M724" s="176">
        <v>0</v>
      </c>
      <c r="N724" s="176">
        <v>0</v>
      </c>
      <c r="O724" s="176">
        <v>0</v>
      </c>
      <c r="P724" s="176">
        <v>0</v>
      </c>
      <c r="Q724" s="176">
        <v>0</v>
      </c>
      <c r="R724" s="176">
        <v>0</v>
      </c>
      <c r="S724" s="176">
        <v>0</v>
      </c>
      <c r="T724" s="176">
        <v>0</v>
      </c>
      <c r="U724" s="176">
        <v>0</v>
      </c>
      <c r="V724" s="176">
        <v>0</v>
      </c>
      <c r="W724" s="176">
        <v>0</v>
      </c>
      <c r="X724" s="176">
        <v>0</v>
      </c>
      <c r="Y724" s="176">
        <v>0</v>
      </c>
      <c r="Z724" s="176">
        <v>0</v>
      </c>
      <c r="AA724" s="176">
        <v>0</v>
      </c>
      <c r="AB724" s="176">
        <v>0</v>
      </c>
      <c r="AC724" s="176">
        <v>0</v>
      </c>
      <c r="AD724" s="176">
        <v>0</v>
      </c>
      <c r="AE724" s="176">
        <v>0</v>
      </c>
      <c r="AF724" s="176">
        <v>0</v>
      </c>
      <c r="AG724" s="176">
        <v>0</v>
      </c>
      <c r="AH724" s="176">
        <v>0</v>
      </c>
      <c r="AI724" s="176">
        <v>0</v>
      </c>
      <c r="AJ724" s="176">
        <v>0</v>
      </c>
      <c r="AK724" s="176">
        <v>0</v>
      </c>
      <c r="AL724" s="176">
        <v>0</v>
      </c>
      <c r="AM724" s="176">
        <v>0</v>
      </c>
      <c r="AN724" s="176">
        <v>0</v>
      </c>
      <c r="AO724" s="176">
        <v>0</v>
      </c>
      <c r="AP724" s="176">
        <v>0</v>
      </c>
      <c r="AQ724" s="176">
        <v>0</v>
      </c>
      <c r="AR724" s="176">
        <v>0</v>
      </c>
    </row>
    <row r="725" spans="1:44" x14ac:dyDescent="0.15">
      <c r="A725" s="171">
        <v>43288</v>
      </c>
      <c r="B725" s="172" t="s">
        <v>213</v>
      </c>
      <c r="C725" s="172" t="s">
        <v>124</v>
      </c>
      <c r="D725" s="172" t="s">
        <v>738</v>
      </c>
      <c r="E725" s="173" t="s">
        <v>732</v>
      </c>
      <c r="F725" s="176">
        <v>0</v>
      </c>
      <c r="G725" s="174">
        <v>0</v>
      </c>
      <c r="H725" s="174">
        <v>0</v>
      </c>
      <c r="I725" s="175">
        <v>0</v>
      </c>
      <c r="J725" s="175">
        <v>0</v>
      </c>
      <c r="K725" s="176">
        <v>0</v>
      </c>
      <c r="L725" s="176">
        <v>0</v>
      </c>
      <c r="M725" s="176">
        <v>0</v>
      </c>
      <c r="N725" s="176">
        <v>0</v>
      </c>
      <c r="O725" s="176">
        <v>0</v>
      </c>
      <c r="P725" s="176">
        <v>0</v>
      </c>
      <c r="Q725" s="176">
        <v>0</v>
      </c>
      <c r="R725" s="176">
        <v>0</v>
      </c>
      <c r="S725" s="176">
        <v>0</v>
      </c>
      <c r="T725" s="176">
        <v>0</v>
      </c>
      <c r="U725" s="176">
        <v>0</v>
      </c>
      <c r="V725" s="176">
        <v>0</v>
      </c>
      <c r="W725" s="176">
        <v>0</v>
      </c>
      <c r="X725" s="176">
        <v>0</v>
      </c>
      <c r="Y725" s="176">
        <v>0</v>
      </c>
      <c r="Z725" s="176">
        <v>0</v>
      </c>
      <c r="AA725" s="176">
        <v>0</v>
      </c>
      <c r="AB725" s="176">
        <v>0</v>
      </c>
      <c r="AC725" s="176">
        <v>0</v>
      </c>
      <c r="AD725" s="176">
        <v>0</v>
      </c>
      <c r="AE725" s="176">
        <v>0</v>
      </c>
      <c r="AF725" s="176">
        <v>0</v>
      </c>
      <c r="AG725" s="176">
        <v>0</v>
      </c>
      <c r="AH725" s="176">
        <v>0</v>
      </c>
      <c r="AI725" s="176">
        <v>0</v>
      </c>
      <c r="AJ725" s="176">
        <v>0</v>
      </c>
      <c r="AK725" s="176">
        <v>0</v>
      </c>
      <c r="AL725" s="176">
        <v>0</v>
      </c>
      <c r="AM725" s="176">
        <v>0</v>
      </c>
      <c r="AN725" s="176">
        <v>0</v>
      </c>
      <c r="AO725" s="176">
        <v>0</v>
      </c>
      <c r="AP725" s="176">
        <v>0</v>
      </c>
      <c r="AQ725" s="176">
        <v>0</v>
      </c>
      <c r="AR725" s="176">
        <v>0</v>
      </c>
    </row>
    <row r="726" spans="1:44" x14ac:dyDescent="0.15">
      <c r="A726" s="171">
        <v>43288</v>
      </c>
      <c r="B726" s="172" t="s">
        <v>198</v>
      </c>
      <c r="C726" s="172" t="s">
        <v>161</v>
      </c>
      <c r="D726" s="172" t="s">
        <v>741</v>
      </c>
      <c r="E726" s="173" t="s">
        <v>732</v>
      </c>
      <c r="F726" s="176">
        <v>0</v>
      </c>
      <c r="G726" s="174">
        <v>0</v>
      </c>
      <c r="H726" s="174">
        <v>0</v>
      </c>
      <c r="I726" s="175">
        <v>0</v>
      </c>
      <c r="J726" s="175">
        <v>0</v>
      </c>
      <c r="K726" s="176">
        <v>0</v>
      </c>
      <c r="L726" s="176">
        <v>0</v>
      </c>
      <c r="M726" s="176">
        <v>0</v>
      </c>
      <c r="N726" s="176">
        <v>0</v>
      </c>
      <c r="O726" s="176">
        <v>0</v>
      </c>
      <c r="P726" s="176">
        <v>0</v>
      </c>
      <c r="Q726" s="176">
        <v>0</v>
      </c>
      <c r="R726" s="176">
        <v>0</v>
      </c>
      <c r="S726" s="176">
        <v>0</v>
      </c>
      <c r="T726" s="176">
        <v>0</v>
      </c>
      <c r="U726" s="176">
        <v>0</v>
      </c>
      <c r="V726" s="176">
        <v>0</v>
      </c>
      <c r="W726" s="176">
        <v>0</v>
      </c>
      <c r="X726" s="176">
        <v>0</v>
      </c>
      <c r="Y726" s="176">
        <v>0</v>
      </c>
      <c r="Z726" s="176">
        <v>0</v>
      </c>
      <c r="AA726" s="176">
        <v>0</v>
      </c>
      <c r="AB726" s="176">
        <v>0</v>
      </c>
      <c r="AC726" s="176">
        <v>0</v>
      </c>
      <c r="AD726" s="176">
        <v>0</v>
      </c>
      <c r="AE726" s="176">
        <v>0</v>
      </c>
      <c r="AF726" s="176">
        <v>0</v>
      </c>
      <c r="AG726" s="176">
        <v>0</v>
      </c>
      <c r="AH726" s="176">
        <v>0</v>
      </c>
      <c r="AI726" s="176">
        <v>0</v>
      </c>
      <c r="AJ726" s="176">
        <v>0</v>
      </c>
      <c r="AK726" s="176">
        <v>0</v>
      </c>
      <c r="AL726" s="176">
        <v>0</v>
      </c>
      <c r="AM726" s="176">
        <v>0</v>
      </c>
      <c r="AN726" s="176">
        <v>0</v>
      </c>
      <c r="AO726" s="176">
        <v>0</v>
      </c>
      <c r="AP726" s="176">
        <v>0</v>
      </c>
      <c r="AQ726" s="176">
        <v>0</v>
      </c>
      <c r="AR726" s="176">
        <v>0</v>
      </c>
    </row>
    <row r="727" spans="1:44" x14ac:dyDescent="0.15">
      <c r="A727" s="171">
        <v>43288</v>
      </c>
      <c r="B727" s="172" t="s">
        <v>248</v>
      </c>
      <c r="C727" s="172" t="s">
        <v>119</v>
      </c>
      <c r="D727" s="172" t="s">
        <v>750</v>
      </c>
      <c r="E727" s="173" t="s">
        <v>732</v>
      </c>
      <c r="F727" s="176">
        <v>0</v>
      </c>
      <c r="G727" s="174">
        <v>0</v>
      </c>
      <c r="H727" s="174">
        <v>0</v>
      </c>
      <c r="I727" s="175">
        <v>0</v>
      </c>
      <c r="J727" s="175">
        <v>0</v>
      </c>
      <c r="K727" s="176">
        <v>0</v>
      </c>
      <c r="L727" s="176">
        <v>0</v>
      </c>
      <c r="M727" s="176">
        <v>0</v>
      </c>
      <c r="N727" s="176">
        <v>0</v>
      </c>
      <c r="O727" s="176">
        <v>0</v>
      </c>
      <c r="P727" s="176">
        <v>0</v>
      </c>
      <c r="Q727" s="176">
        <v>0</v>
      </c>
      <c r="R727" s="176">
        <v>0</v>
      </c>
      <c r="S727" s="176">
        <v>0</v>
      </c>
      <c r="T727" s="176">
        <v>0</v>
      </c>
      <c r="U727" s="176">
        <v>0</v>
      </c>
      <c r="V727" s="176">
        <v>0</v>
      </c>
      <c r="W727" s="176">
        <v>0</v>
      </c>
      <c r="X727" s="176">
        <v>0</v>
      </c>
      <c r="Y727" s="176">
        <v>0</v>
      </c>
      <c r="Z727" s="176">
        <v>0</v>
      </c>
      <c r="AA727" s="176">
        <v>0</v>
      </c>
      <c r="AB727" s="176">
        <v>0</v>
      </c>
      <c r="AC727" s="176">
        <v>0</v>
      </c>
      <c r="AD727" s="176">
        <v>0</v>
      </c>
      <c r="AE727" s="176">
        <v>0</v>
      </c>
      <c r="AF727" s="176">
        <v>0</v>
      </c>
      <c r="AG727" s="176">
        <v>0</v>
      </c>
      <c r="AH727" s="176">
        <v>0</v>
      </c>
      <c r="AI727" s="176">
        <v>0</v>
      </c>
      <c r="AJ727" s="176">
        <v>0</v>
      </c>
      <c r="AK727" s="176">
        <v>0</v>
      </c>
      <c r="AL727" s="176">
        <v>0</v>
      </c>
      <c r="AM727" s="176">
        <v>0</v>
      </c>
      <c r="AN727" s="176">
        <v>0</v>
      </c>
      <c r="AO727" s="176">
        <v>0</v>
      </c>
      <c r="AP727" s="176">
        <v>0</v>
      </c>
      <c r="AQ727" s="176">
        <v>0</v>
      </c>
      <c r="AR727" s="176">
        <v>0</v>
      </c>
    </row>
    <row r="728" spans="1:44" x14ac:dyDescent="0.15">
      <c r="A728" s="171">
        <v>43288</v>
      </c>
      <c r="B728" s="172" t="s">
        <v>194</v>
      </c>
      <c r="C728" s="172" t="s">
        <v>121</v>
      </c>
      <c r="D728" s="172" t="s">
        <v>753</v>
      </c>
      <c r="E728" s="173" t="s">
        <v>732</v>
      </c>
      <c r="F728" s="176">
        <v>0</v>
      </c>
      <c r="G728" s="174">
        <v>0</v>
      </c>
      <c r="H728" s="174">
        <v>0</v>
      </c>
      <c r="I728" s="175">
        <v>0</v>
      </c>
      <c r="J728" s="175">
        <v>0</v>
      </c>
      <c r="K728" s="176">
        <v>0</v>
      </c>
      <c r="L728" s="176">
        <v>0</v>
      </c>
      <c r="M728" s="176">
        <v>0</v>
      </c>
      <c r="N728" s="176">
        <v>0</v>
      </c>
      <c r="O728" s="176">
        <v>0</v>
      </c>
      <c r="P728" s="176">
        <v>0</v>
      </c>
      <c r="Q728" s="176">
        <v>0</v>
      </c>
      <c r="R728" s="176">
        <v>0</v>
      </c>
      <c r="S728" s="176">
        <v>0</v>
      </c>
      <c r="T728" s="176">
        <v>0</v>
      </c>
      <c r="U728" s="176">
        <v>0</v>
      </c>
      <c r="V728" s="176">
        <v>0</v>
      </c>
      <c r="W728" s="176">
        <v>0</v>
      </c>
      <c r="X728" s="176">
        <v>0</v>
      </c>
      <c r="Y728" s="176">
        <v>0</v>
      </c>
      <c r="Z728" s="176">
        <v>0</v>
      </c>
      <c r="AA728" s="176">
        <v>0</v>
      </c>
      <c r="AB728" s="176">
        <v>0</v>
      </c>
      <c r="AC728" s="176">
        <v>0</v>
      </c>
      <c r="AD728" s="176">
        <v>0</v>
      </c>
      <c r="AE728" s="176">
        <v>0</v>
      </c>
      <c r="AF728" s="176">
        <v>0</v>
      </c>
      <c r="AG728" s="176">
        <v>0</v>
      </c>
      <c r="AH728" s="176">
        <v>0</v>
      </c>
      <c r="AI728" s="176">
        <v>0</v>
      </c>
      <c r="AJ728" s="176">
        <v>0</v>
      </c>
      <c r="AK728" s="176">
        <v>0</v>
      </c>
      <c r="AL728" s="176">
        <v>0</v>
      </c>
      <c r="AM728" s="176">
        <v>0</v>
      </c>
      <c r="AN728" s="176">
        <v>0</v>
      </c>
      <c r="AO728" s="176">
        <v>0</v>
      </c>
      <c r="AP728" s="176">
        <v>0</v>
      </c>
      <c r="AQ728" s="176">
        <v>0</v>
      </c>
      <c r="AR728" s="176">
        <v>0</v>
      </c>
    </row>
    <row r="729" spans="1:44" x14ac:dyDescent="0.15">
      <c r="A729" s="171">
        <v>43288</v>
      </c>
      <c r="B729" s="172" t="s">
        <v>253</v>
      </c>
      <c r="C729" s="172" t="s">
        <v>146</v>
      </c>
      <c r="D729" s="172" t="s">
        <v>729</v>
      </c>
      <c r="E729" s="173" t="s">
        <v>732</v>
      </c>
      <c r="F729" s="176">
        <v>0</v>
      </c>
      <c r="G729" s="174">
        <v>0</v>
      </c>
      <c r="H729" s="174">
        <v>0</v>
      </c>
      <c r="I729" s="175">
        <v>0</v>
      </c>
      <c r="J729" s="175">
        <v>0</v>
      </c>
      <c r="K729" s="176">
        <v>0</v>
      </c>
      <c r="L729" s="176">
        <v>0</v>
      </c>
      <c r="M729" s="176">
        <v>0</v>
      </c>
      <c r="N729" s="176">
        <v>0</v>
      </c>
      <c r="O729" s="176">
        <v>0</v>
      </c>
      <c r="P729" s="176">
        <v>0</v>
      </c>
      <c r="Q729" s="176">
        <v>0</v>
      </c>
      <c r="R729" s="176">
        <v>0</v>
      </c>
      <c r="S729" s="176">
        <v>0</v>
      </c>
      <c r="T729" s="176">
        <v>0</v>
      </c>
      <c r="U729" s="176">
        <v>0</v>
      </c>
      <c r="V729" s="176">
        <v>0</v>
      </c>
      <c r="W729" s="176">
        <v>0</v>
      </c>
      <c r="X729" s="176">
        <v>0</v>
      </c>
      <c r="Y729" s="176">
        <v>0</v>
      </c>
      <c r="Z729" s="176">
        <v>0</v>
      </c>
      <c r="AA729" s="176">
        <v>0</v>
      </c>
      <c r="AB729" s="176">
        <v>0</v>
      </c>
      <c r="AC729" s="176">
        <v>0</v>
      </c>
      <c r="AD729" s="176">
        <v>0</v>
      </c>
      <c r="AE729" s="176">
        <v>0</v>
      </c>
      <c r="AF729" s="176">
        <v>0</v>
      </c>
      <c r="AG729" s="176">
        <v>0</v>
      </c>
      <c r="AH729" s="176">
        <v>0</v>
      </c>
      <c r="AI729" s="176">
        <v>0</v>
      </c>
      <c r="AJ729" s="176">
        <v>0</v>
      </c>
      <c r="AK729" s="176">
        <v>0</v>
      </c>
      <c r="AL729" s="176">
        <v>0</v>
      </c>
      <c r="AM729" s="176">
        <v>0</v>
      </c>
      <c r="AN729" s="176">
        <v>0</v>
      </c>
      <c r="AO729" s="176">
        <v>0</v>
      </c>
      <c r="AP729" s="176">
        <v>0</v>
      </c>
      <c r="AQ729" s="176">
        <v>0</v>
      </c>
      <c r="AR729" s="176">
        <v>0</v>
      </c>
    </row>
    <row r="730" spans="1:44" x14ac:dyDescent="0.15">
      <c r="A730" s="171">
        <v>43288</v>
      </c>
      <c r="B730" s="172" t="s">
        <v>241</v>
      </c>
      <c r="C730" s="172" t="s">
        <v>133</v>
      </c>
      <c r="D730" s="172" t="s">
        <v>750</v>
      </c>
      <c r="E730" s="173" t="s">
        <v>732</v>
      </c>
      <c r="F730" s="176">
        <v>0</v>
      </c>
      <c r="G730" s="174">
        <v>0</v>
      </c>
      <c r="H730" s="174">
        <v>0</v>
      </c>
      <c r="I730" s="175">
        <v>0</v>
      </c>
      <c r="J730" s="175">
        <v>0</v>
      </c>
      <c r="K730" s="176">
        <v>0</v>
      </c>
      <c r="L730" s="176">
        <v>0</v>
      </c>
      <c r="M730" s="176">
        <v>0</v>
      </c>
      <c r="N730" s="176">
        <v>0</v>
      </c>
      <c r="O730" s="176">
        <v>0</v>
      </c>
      <c r="P730" s="176">
        <v>0</v>
      </c>
      <c r="Q730" s="176">
        <v>0</v>
      </c>
      <c r="R730" s="176">
        <v>0</v>
      </c>
      <c r="S730" s="176">
        <v>0</v>
      </c>
      <c r="T730" s="176">
        <v>0</v>
      </c>
      <c r="U730" s="176">
        <v>0</v>
      </c>
      <c r="V730" s="176">
        <v>0</v>
      </c>
      <c r="W730" s="176">
        <v>0</v>
      </c>
      <c r="X730" s="176">
        <v>0</v>
      </c>
      <c r="Y730" s="176">
        <v>0</v>
      </c>
      <c r="Z730" s="176">
        <v>0</v>
      </c>
      <c r="AA730" s="176">
        <v>0</v>
      </c>
      <c r="AB730" s="176">
        <v>0</v>
      </c>
      <c r="AC730" s="176">
        <v>0</v>
      </c>
      <c r="AD730" s="176">
        <v>0</v>
      </c>
      <c r="AE730" s="176">
        <v>0</v>
      </c>
      <c r="AF730" s="176">
        <v>0</v>
      </c>
      <c r="AG730" s="176">
        <v>0</v>
      </c>
      <c r="AH730" s="176">
        <v>0</v>
      </c>
      <c r="AI730" s="176">
        <v>0</v>
      </c>
      <c r="AJ730" s="176">
        <v>0</v>
      </c>
      <c r="AK730" s="176">
        <v>0</v>
      </c>
      <c r="AL730" s="176">
        <v>0</v>
      </c>
      <c r="AM730" s="176">
        <v>0</v>
      </c>
      <c r="AN730" s="176">
        <v>0</v>
      </c>
      <c r="AO730" s="176">
        <v>0</v>
      </c>
      <c r="AP730" s="176">
        <v>0</v>
      </c>
      <c r="AQ730" s="176">
        <v>0</v>
      </c>
      <c r="AR730" s="176">
        <v>0</v>
      </c>
    </row>
    <row r="731" spans="1:44" x14ac:dyDescent="0.15">
      <c r="A731" s="171">
        <v>43288</v>
      </c>
      <c r="B731" s="172" t="s">
        <v>208</v>
      </c>
      <c r="C731" s="172" t="s">
        <v>97</v>
      </c>
      <c r="D731" s="172" t="s">
        <v>729</v>
      </c>
      <c r="E731" s="173" t="s">
        <v>732</v>
      </c>
      <c r="F731" s="176">
        <v>0</v>
      </c>
      <c r="G731" s="174">
        <v>0</v>
      </c>
      <c r="H731" s="174">
        <v>0</v>
      </c>
      <c r="I731" s="175">
        <v>0</v>
      </c>
      <c r="J731" s="175">
        <v>0</v>
      </c>
      <c r="K731" s="176">
        <v>0</v>
      </c>
      <c r="L731" s="176">
        <v>0</v>
      </c>
      <c r="M731" s="176">
        <v>0</v>
      </c>
      <c r="N731" s="176">
        <v>0</v>
      </c>
      <c r="O731" s="176">
        <v>0</v>
      </c>
      <c r="P731" s="176">
        <v>0</v>
      </c>
      <c r="Q731" s="176">
        <v>0</v>
      </c>
      <c r="R731" s="176">
        <v>0</v>
      </c>
      <c r="S731" s="176">
        <v>0</v>
      </c>
      <c r="T731" s="176">
        <v>0</v>
      </c>
      <c r="U731" s="176">
        <v>0</v>
      </c>
      <c r="V731" s="176">
        <v>0</v>
      </c>
      <c r="W731" s="176">
        <v>0</v>
      </c>
      <c r="X731" s="176">
        <v>0</v>
      </c>
      <c r="Y731" s="176">
        <v>0</v>
      </c>
      <c r="Z731" s="176">
        <v>0</v>
      </c>
      <c r="AA731" s="176">
        <v>0</v>
      </c>
      <c r="AB731" s="176">
        <v>0</v>
      </c>
      <c r="AC731" s="176">
        <v>0</v>
      </c>
      <c r="AD731" s="176">
        <v>0</v>
      </c>
      <c r="AE731" s="176">
        <v>0</v>
      </c>
      <c r="AF731" s="176">
        <v>0</v>
      </c>
      <c r="AG731" s="176">
        <v>0</v>
      </c>
      <c r="AH731" s="176">
        <v>0</v>
      </c>
      <c r="AI731" s="176">
        <v>0</v>
      </c>
      <c r="AJ731" s="176">
        <v>0</v>
      </c>
      <c r="AK731" s="176">
        <v>0</v>
      </c>
      <c r="AL731" s="176">
        <v>0</v>
      </c>
      <c r="AM731" s="176">
        <v>0</v>
      </c>
      <c r="AN731" s="176">
        <v>0</v>
      </c>
      <c r="AO731" s="176">
        <v>0</v>
      </c>
      <c r="AP731" s="176">
        <v>0</v>
      </c>
      <c r="AQ731" s="176">
        <v>0</v>
      </c>
      <c r="AR731" s="176">
        <v>0</v>
      </c>
    </row>
    <row r="732" spans="1:44" x14ac:dyDescent="0.15">
      <c r="A732" s="171">
        <v>43288</v>
      </c>
      <c r="B732" s="172" t="s">
        <v>207</v>
      </c>
      <c r="C732" s="172" t="s">
        <v>153</v>
      </c>
      <c r="D732" s="172" t="s">
        <v>731</v>
      </c>
      <c r="E732" s="173" t="s">
        <v>732</v>
      </c>
      <c r="F732" s="176">
        <v>0</v>
      </c>
      <c r="G732" s="174">
        <v>0</v>
      </c>
      <c r="H732" s="174">
        <v>0</v>
      </c>
      <c r="I732" s="175">
        <v>0</v>
      </c>
      <c r="J732" s="175">
        <v>0</v>
      </c>
      <c r="K732" s="176">
        <v>0</v>
      </c>
      <c r="L732" s="176">
        <v>0</v>
      </c>
      <c r="M732" s="176">
        <v>0</v>
      </c>
      <c r="N732" s="176">
        <v>0</v>
      </c>
      <c r="O732" s="176">
        <v>0</v>
      </c>
      <c r="P732" s="176">
        <v>0</v>
      </c>
      <c r="Q732" s="176">
        <v>0</v>
      </c>
      <c r="R732" s="176">
        <v>0</v>
      </c>
      <c r="S732" s="176">
        <v>0</v>
      </c>
      <c r="T732" s="176">
        <v>0</v>
      </c>
      <c r="U732" s="176">
        <v>0</v>
      </c>
      <c r="V732" s="176">
        <v>0</v>
      </c>
      <c r="W732" s="176">
        <v>0</v>
      </c>
      <c r="X732" s="176">
        <v>0</v>
      </c>
      <c r="Y732" s="176">
        <v>0</v>
      </c>
      <c r="Z732" s="176">
        <v>0</v>
      </c>
      <c r="AA732" s="176">
        <v>0</v>
      </c>
      <c r="AB732" s="176">
        <v>0</v>
      </c>
      <c r="AC732" s="176">
        <v>0</v>
      </c>
      <c r="AD732" s="176">
        <v>0</v>
      </c>
      <c r="AE732" s="176">
        <v>0</v>
      </c>
      <c r="AF732" s="176">
        <v>0</v>
      </c>
      <c r="AG732" s="176">
        <v>0</v>
      </c>
      <c r="AH732" s="176">
        <v>0</v>
      </c>
      <c r="AI732" s="176">
        <v>0</v>
      </c>
      <c r="AJ732" s="176">
        <v>0</v>
      </c>
      <c r="AK732" s="176">
        <v>0</v>
      </c>
      <c r="AL732" s="176">
        <v>0</v>
      </c>
      <c r="AM732" s="176">
        <v>0</v>
      </c>
      <c r="AN732" s="176">
        <v>0</v>
      </c>
      <c r="AO732" s="176">
        <v>0</v>
      </c>
      <c r="AP732" s="176">
        <v>0</v>
      </c>
      <c r="AQ732" s="176">
        <v>0</v>
      </c>
      <c r="AR732" s="176">
        <v>0</v>
      </c>
    </row>
    <row r="733" spans="1:44" x14ac:dyDescent="0.15">
      <c r="A733" s="171">
        <v>43288</v>
      </c>
      <c r="B733" s="172" t="s">
        <v>202</v>
      </c>
      <c r="C733" s="172" t="s">
        <v>98</v>
      </c>
      <c r="D733" s="172" t="s">
        <v>731</v>
      </c>
      <c r="E733" s="173" t="s">
        <v>732</v>
      </c>
      <c r="F733" s="176">
        <v>0</v>
      </c>
      <c r="G733" s="174">
        <v>0</v>
      </c>
      <c r="H733" s="174">
        <v>0</v>
      </c>
      <c r="I733" s="175">
        <v>0</v>
      </c>
      <c r="J733" s="175">
        <v>0</v>
      </c>
      <c r="K733" s="176">
        <v>0</v>
      </c>
      <c r="L733" s="176">
        <v>0</v>
      </c>
      <c r="M733" s="176">
        <v>0</v>
      </c>
      <c r="N733" s="176">
        <v>0</v>
      </c>
      <c r="O733" s="176">
        <v>0</v>
      </c>
      <c r="P733" s="176">
        <v>0</v>
      </c>
      <c r="Q733" s="176">
        <v>0</v>
      </c>
      <c r="R733" s="176">
        <v>0</v>
      </c>
      <c r="S733" s="176">
        <v>0</v>
      </c>
      <c r="T733" s="176">
        <v>0</v>
      </c>
      <c r="U733" s="176">
        <v>0</v>
      </c>
      <c r="V733" s="176">
        <v>0</v>
      </c>
      <c r="W733" s="176">
        <v>0</v>
      </c>
      <c r="X733" s="176">
        <v>0</v>
      </c>
      <c r="Y733" s="176">
        <v>0</v>
      </c>
      <c r="Z733" s="176">
        <v>0</v>
      </c>
      <c r="AA733" s="176">
        <v>0</v>
      </c>
      <c r="AB733" s="176">
        <v>0</v>
      </c>
      <c r="AC733" s="176">
        <v>0</v>
      </c>
      <c r="AD733" s="176">
        <v>0</v>
      </c>
      <c r="AE733" s="176">
        <v>0</v>
      </c>
      <c r="AF733" s="176">
        <v>0</v>
      </c>
      <c r="AG733" s="176">
        <v>0</v>
      </c>
      <c r="AH733" s="176">
        <v>0</v>
      </c>
      <c r="AI733" s="176">
        <v>0</v>
      </c>
      <c r="AJ733" s="176">
        <v>0</v>
      </c>
      <c r="AK733" s="176">
        <v>0</v>
      </c>
      <c r="AL733" s="176">
        <v>0</v>
      </c>
      <c r="AM733" s="176">
        <v>0</v>
      </c>
      <c r="AN733" s="176">
        <v>0</v>
      </c>
      <c r="AO733" s="176">
        <v>0</v>
      </c>
      <c r="AP733" s="176">
        <v>0</v>
      </c>
      <c r="AQ733" s="176">
        <v>0</v>
      </c>
      <c r="AR733" s="176">
        <v>0</v>
      </c>
    </row>
    <row r="734" spans="1:44" x14ac:dyDescent="0.15">
      <c r="A734" s="171">
        <v>43288</v>
      </c>
      <c r="B734" s="172" t="s">
        <v>239</v>
      </c>
      <c r="C734" s="172" t="s">
        <v>168</v>
      </c>
      <c r="D734" s="172" t="s">
        <v>738</v>
      </c>
      <c r="E734" s="173" t="s">
        <v>739</v>
      </c>
      <c r="F734" s="176">
        <v>0</v>
      </c>
      <c r="G734" s="174">
        <v>0</v>
      </c>
      <c r="H734" s="174">
        <v>0</v>
      </c>
      <c r="I734" s="175">
        <v>0</v>
      </c>
      <c r="J734" s="175">
        <v>0</v>
      </c>
      <c r="K734" s="176">
        <v>0</v>
      </c>
      <c r="L734" s="176">
        <v>0</v>
      </c>
      <c r="M734" s="176">
        <v>0</v>
      </c>
      <c r="N734" s="176">
        <v>0</v>
      </c>
      <c r="O734" s="176">
        <v>0</v>
      </c>
      <c r="P734" s="176">
        <v>0</v>
      </c>
      <c r="Q734" s="176">
        <v>0</v>
      </c>
      <c r="R734" s="176">
        <v>0</v>
      </c>
      <c r="S734" s="176">
        <v>0</v>
      </c>
      <c r="T734" s="176">
        <v>0</v>
      </c>
      <c r="U734" s="176">
        <v>0</v>
      </c>
      <c r="V734" s="176">
        <v>0</v>
      </c>
      <c r="W734" s="176">
        <v>0</v>
      </c>
      <c r="X734" s="176">
        <v>0</v>
      </c>
      <c r="Y734" s="176">
        <v>0</v>
      </c>
      <c r="Z734" s="176">
        <v>0</v>
      </c>
      <c r="AA734" s="176">
        <v>0</v>
      </c>
      <c r="AB734" s="176">
        <v>0</v>
      </c>
      <c r="AC734" s="176">
        <v>0</v>
      </c>
      <c r="AD734" s="176">
        <v>0</v>
      </c>
      <c r="AE734" s="176">
        <v>0</v>
      </c>
      <c r="AF734" s="176">
        <v>0</v>
      </c>
      <c r="AG734" s="176">
        <v>0</v>
      </c>
      <c r="AH734" s="176">
        <v>0</v>
      </c>
      <c r="AI734" s="176">
        <v>0</v>
      </c>
      <c r="AJ734" s="176">
        <v>0</v>
      </c>
      <c r="AK734" s="176">
        <v>0</v>
      </c>
      <c r="AL734" s="176">
        <v>0</v>
      </c>
      <c r="AM734" s="176">
        <v>0</v>
      </c>
      <c r="AN734" s="176">
        <v>0</v>
      </c>
      <c r="AO734" s="176">
        <v>0</v>
      </c>
      <c r="AP734" s="176">
        <v>0</v>
      </c>
      <c r="AQ734" s="176">
        <v>0</v>
      </c>
      <c r="AR734" s="176">
        <v>0</v>
      </c>
    </row>
    <row r="735" spans="1:44" x14ac:dyDescent="0.15">
      <c r="A735" s="171">
        <v>43288</v>
      </c>
      <c r="B735" s="172" t="s">
        <v>769</v>
      </c>
      <c r="C735" s="172" t="s">
        <v>770</v>
      </c>
      <c r="D735" s="172" t="s">
        <v>737</v>
      </c>
      <c r="E735" s="173" t="s">
        <v>46</v>
      </c>
      <c r="F735" s="176">
        <v>0</v>
      </c>
      <c r="G735" s="174">
        <v>0</v>
      </c>
      <c r="H735" s="174">
        <v>0</v>
      </c>
      <c r="I735" s="175">
        <v>0</v>
      </c>
      <c r="J735" s="175">
        <v>0</v>
      </c>
      <c r="K735" s="176">
        <v>0</v>
      </c>
      <c r="L735" s="176">
        <v>0</v>
      </c>
      <c r="M735" s="176">
        <v>0</v>
      </c>
      <c r="N735" s="176">
        <v>0</v>
      </c>
      <c r="O735" s="176">
        <v>0</v>
      </c>
      <c r="P735" s="176">
        <v>0</v>
      </c>
      <c r="Q735" s="176">
        <v>0</v>
      </c>
      <c r="R735" s="176">
        <v>0</v>
      </c>
      <c r="S735" s="176">
        <v>0</v>
      </c>
      <c r="T735" s="176">
        <v>0</v>
      </c>
      <c r="U735" s="176">
        <v>0</v>
      </c>
      <c r="V735" s="176">
        <v>0</v>
      </c>
      <c r="W735" s="176">
        <v>0</v>
      </c>
      <c r="X735" s="176">
        <v>0</v>
      </c>
      <c r="Y735" s="176">
        <v>0</v>
      </c>
      <c r="Z735" s="176">
        <v>0</v>
      </c>
      <c r="AA735" s="176">
        <v>0</v>
      </c>
      <c r="AB735" s="176">
        <v>0</v>
      </c>
      <c r="AC735" s="176">
        <v>0</v>
      </c>
      <c r="AD735" s="176">
        <v>0</v>
      </c>
      <c r="AE735" s="176">
        <v>0</v>
      </c>
      <c r="AF735" s="176">
        <v>0</v>
      </c>
      <c r="AG735" s="176">
        <v>0</v>
      </c>
      <c r="AH735" s="176">
        <v>0</v>
      </c>
      <c r="AI735" s="176">
        <v>0</v>
      </c>
      <c r="AJ735" s="176">
        <v>0</v>
      </c>
      <c r="AK735" s="176">
        <v>0</v>
      </c>
      <c r="AL735" s="176">
        <v>0</v>
      </c>
      <c r="AM735" s="176">
        <v>0</v>
      </c>
      <c r="AN735" s="176">
        <v>0</v>
      </c>
      <c r="AO735" s="176">
        <v>0</v>
      </c>
      <c r="AP735" s="176">
        <v>0</v>
      </c>
      <c r="AQ735" s="176">
        <v>0</v>
      </c>
      <c r="AR735" s="176">
        <v>0</v>
      </c>
    </row>
    <row r="736" spans="1:44" x14ac:dyDescent="0.15">
      <c r="A736" s="171">
        <v>43288</v>
      </c>
      <c r="B736" s="172" t="s">
        <v>196</v>
      </c>
      <c r="C736" s="172" t="s">
        <v>136</v>
      </c>
      <c r="D736" s="172" t="s">
        <v>741</v>
      </c>
      <c r="E736" s="173" t="s">
        <v>732</v>
      </c>
      <c r="F736" s="176">
        <v>0</v>
      </c>
      <c r="G736" s="174">
        <v>0</v>
      </c>
      <c r="H736" s="174">
        <v>0</v>
      </c>
      <c r="I736" s="175">
        <v>0</v>
      </c>
      <c r="J736" s="175">
        <v>0</v>
      </c>
      <c r="K736" s="176">
        <v>0</v>
      </c>
      <c r="L736" s="176">
        <v>0</v>
      </c>
      <c r="M736" s="176">
        <v>0</v>
      </c>
      <c r="N736" s="176">
        <v>0</v>
      </c>
      <c r="O736" s="176">
        <v>0</v>
      </c>
      <c r="P736" s="176">
        <v>0</v>
      </c>
      <c r="Q736" s="176">
        <v>0</v>
      </c>
      <c r="R736" s="176">
        <v>0</v>
      </c>
      <c r="S736" s="176">
        <v>0</v>
      </c>
      <c r="T736" s="176">
        <v>0</v>
      </c>
      <c r="U736" s="176">
        <v>0</v>
      </c>
      <c r="V736" s="176">
        <v>0</v>
      </c>
      <c r="W736" s="176">
        <v>0</v>
      </c>
      <c r="X736" s="176">
        <v>0</v>
      </c>
      <c r="Y736" s="176">
        <v>0</v>
      </c>
      <c r="Z736" s="176">
        <v>0</v>
      </c>
      <c r="AA736" s="176">
        <v>0</v>
      </c>
      <c r="AB736" s="176">
        <v>0</v>
      </c>
      <c r="AC736" s="176">
        <v>0</v>
      </c>
      <c r="AD736" s="176">
        <v>0</v>
      </c>
      <c r="AE736" s="176">
        <v>0</v>
      </c>
      <c r="AF736" s="176">
        <v>0</v>
      </c>
      <c r="AG736" s="176">
        <v>0</v>
      </c>
      <c r="AH736" s="176">
        <v>0</v>
      </c>
      <c r="AI736" s="176">
        <v>0</v>
      </c>
      <c r="AJ736" s="176">
        <v>0</v>
      </c>
      <c r="AK736" s="176">
        <v>0</v>
      </c>
      <c r="AL736" s="176">
        <v>0</v>
      </c>
      <c r="AM736" s="176">
        <v>0</v>
      </c>
      <c r="AN736" s="176">
        <v>0</v>
      </c>
      <c r="AO736" s="176">
        <v>0</v>
      </c>
      <c r="AP736" s="176">
        <v>0</v>
      </c>
      <c r="AQ736" s="176">
        <v>0</v>
      </c>
      <c r="AR736" s="176">
        <v>0</v>
      </c>
    </row>
    <row r="737" spans="1:44" x14ac:dyDescent="0.15">
      <c r="A737" s="171">
        <v>43288</v>
      </c>
      <c r="B737" s="172" t="s">
        <v>743</v>
      </c>
      <c r="C737" s="172" t="s">
        <v>744</v>
      </c>
      <c r="D737" s="172" t="s">
        <v>737</v>
      </c>
      <c r="E737" s="173" t="s">
        <v>46</v>
      </c>
      <c r="F737" s="176">
        <v>0</v>
      </c>
      <c r="G737" s="174">
        <v>0</v>
      </c>
      <c r="H737" s="174">
        <v>0</v>
      </c>
      <c r="I737" s="175">
        <v>0</v>
      </c>
      <c r="J737" s="175">
        <v>0</v>
      </c>
      <c r="K737" s="176">
        <v>0</v>
      </c>
      <c r="L737" s="176">
        <v>0</v>
      </c>
      <c r="M737" s="176">
        <v>0</v>
      </c>
      <c r="N737" s="176">
        <v>0</v>
      </c>
      <c r="O737" s="176">
        <v>0</v>
      </c>
      <c r="P737" s="176">
        <v>0</v>
      </c>
      <c r="Q737" s="176">
        <v>0</v>
      </c>
      <c r="R737" s="176">
        <v>0</v>
      </c>
      <c r="S737" s="176">
        <v>0</v>
      </c>
      <c r="T737" s="176">
        <v>0</v>
      </c>
      <c r="U737" s="176">
        <v>0</v>
      </c>
      <c r="V737" s="176">
        <v>0</v>
      </c>
      <c r="W737" s="176">
        <v>0</v>
      </c>
      <c r="X737" s="176">
        <v>0</v>
      </c>
      <c r="Y737" s="176">
        <v>0</v>
      </c>
      <c r="Z737" s="176">
        <v>0</v>
      </c>
      <c r="AA737" s="176">
        <v>0</v>
      </c>
      <c r="AB737" s="176">
        <v>0</v>
      </c>
      <c r="AC737" s="176">
        <v>0</v>
      </c>
      <c r="AD737" s="176">
        <v>0</v>
      </c>
      <c r="AE737" s="176">
        <v>0</v>
      </c>
      <c r="AF737" s="176">
        <v>0</v>
      </c>
      <c r="AG737" s="176">
        <v>0</v>
      </c>
      <c r="AH737" s="176">
        <v>0</v>
      </c>
      <c r="AI737" s="176">
        <v>0</v>
      </c>
      <c r="AJ737" s="176">
        <v>0</v>
      </c>
      <c r="AK737" s="176">
        <v>0</v>
      </c>
      <c r="AL737" s="176">
        <v>0</v>
      </c>
      <c r="AM737" s="176">
        <v>0</v>
      </c>
      <c r="AN737" s="176">
        <v>0</v>
      </c>
      <c r="AO737" s="176">
        <v>0</v>
      </c>
      <c r="AP737" s="176">
        <v>0</v>
      </c>
      <c r="AQ737" s="176">
        <v>0</v>
      </c>
      <c r="AR737" s="176">
        <v>0</v>
      </c>
    </row>
    <row r="738" spans="1:44" x14ac:dyDescent="0.15">
      <c r="A738" s="171">
        <v>43288</v>
      </c>
      <c r="B738" s="172" t="s">
        <v>781</v>
      </c>
      <c r="C738" s="172" t="s">
        <v>782</v>
      </c>
      <c r="D738" s="172" t="s">
        <v>737</v>
      </c>
      <c r="E738" s="173" t="s">
        <v>46</v>
      </c>
      <c r="F738" s="176">
        <v>0</v>
      </c>
      <c r="G738" s="174">
        <v>0</v>
      </c>
      <c r="H738" s="174">
        <v>0</v>
      </c>
      <c r="I738" s="175">
        <v>0</v>
      </c>
      <c r="J738" s="175">
        <v>0</v>
      </c>
      <c r="K738" s="176">
        <v>0</v>
      </c>
      <c r="L738" s="176">
        <v>0</v>
      </c>
      <c r="M738" s="176">
        <v>0</v>
      </c>
      <c r="N738" s="176">
        <v>0</v>
      </c>
      <c r="O738" s="176">
        <v>0</v>
      </c>
      <c r="P738" s="176">
        <v>0</v>
      </c>
      <c r="Q738" s="176">
        <v>0</v>
      </c>
      <c r="R738" s="176">
        <v>0</v>
      </c>
      <c r="S738" s="176">
        <v>0</v>
      </c>
      <c r="T738" s="176">
        <v>0</v>
      </c>
      <c r="U738" s="176">
        <v>0</v>
      </c>
      <c r="V738" s="176">
        <v>0</v>
      </c>
      <c r="W738" s="176">
        <v>0</v>
      </c>
      <c r="X738" s="176">
        <v>0</v>
      </c>
      <c r="Y738" s="176">
        <v>0</v>
      </c>
      <c r="Z738" s="176">
        <v>0</v>
      </c>
      <c r="AA738" s="176">
        <v>0</v>
      </c>
      <c r="AB738" s="176">
        <v>0</v>
      </c>
      <c r="AC738" s="176">
        <v>0</v>
      </c>
      <c r="AD738" s="176">
        <v>0</v>
      </c>
      <c r="AE738" s="176">
        <v>0</v>
      </c>
      <c r="AF738" s="176">
        <v>0</v>
      </c>
      <c r="AG738" s="176">
        <v>0</v>
      </c>
      <c r="AH738" s="176">
        <v>0</v>
      </c>
      <c r="AI738" s="176">
        <v>0</v>
      </c>
      <c r="AJ738" s="176">
        <v>0</v>
      </c>
      <c r="AK738" s="176">
        <v>0</v>
      </c>
      <c r="AL738" s="176">
        <v>0</v>
      </c>
      <c r="AM738" s="176">
        <v>0</v>
      </c>
      <c r="AN738" s="176">
        <v>0</v>
      </c>
      <c r="AO738" s="176">
        <v>0</v>
      </c>
      <c r="AP738" s="176">
        <v>0</v>
      </c>
      <c r="AQ738" s="176">
        <v>0</v>
      </c>
      <c r="AR738" s="176">
        <v>0</v>
      </c>
    </row>
    <row r="739" spans="1:44" x14ac:dyDescent="0.15">
      <c r="A739" s="171">
        <v>43288</v>
      </c>
      <c r="B739" s="172" t="s">
        <v>179</v>
      </c>
      <c r="C739" s="172" t="s">
        <v>164</v>
      </c>
      <c r="D739" s="172" t="s">
        <v>756</v>
      </c>
      <c r="E739" s="173" t="s">
        <v>739</v>
      </c>
      <c r="F739" s="176">
        <v>0</v>
      </c>
      <c r="G739" s="174">
        <v>0</v>
      </c>
      <c r="H739" s="174">
        <v>0</v>
      </c>
      <c r="I739" s="175">
        <v>0</v>
      </c>
      <c r="J739" s="175">
        <v>0</v>
      </c>
      <c r="K739" s="176">
        <v>0</v>
      </c>
      <c r="L739" s="176">
        <v>0</v>
      </c>
      <c r="M739" s="176">
        <v>0</v>
      </c>
      <c r="N739" s="176">
        <v>0</v>
      </c>
      <c r="O739" s="176">
        <v>0</v>
      </c>
      <c r="P739" s="176">
        <v>0</v>
      </c>
      <c r="Q739" s="176">
        <v>0</v>
      </c>
      <c r="R739" s="176">
        <v>0</v>
      </c>
      <c r="S739" s="176">
        <v>0</v>
      </c>
      <c r="T739" s="176">
        <v>0</v>
      </c>
      <c r="U739" s="176">
        <v>0</v>
      </c>
      <c r="V739" s="176">
        <v>0</v>
      </c>
      <c r="W739" s="176">
        <v>0</v>
      </c>
      <c r="X739" s="176">
        <v>0</v>
      </c>
      <c r="Y739" s="176">
        <v>0</v>
      </c>
      <c r="Z739" s="176">
        <v>0</v>
      </c>
      <c r="AA739" s="176">
        <v>0</v>
      </c>
      <c r="AB739" s="176">
        <v>0</v>
      </c>
      <c r="AC739" s="176">
        <v>0</v>
      </c>
      <c r="AD739" s="176">
        <v>0</v>
      </c>
      <c r="AE739" s="176">
        <v>0</v>
      </c>
      <c r="AF739" s="176">
        <v>0</v>
      </c>
      <c r="AG739" s="176">
        <v>0</v>
      </c>
      <c r="AH739" s="176">
        <v>0</v>
      </c>
      <c r="AI739" s="176">
        <v>0</v>
      </c>
      <c r="AJ739" s="176">
        <v>0</v>
      </c>
      <c r="AK739" s="176">
        <v>0</v>
      </c>
      <c r="AL739" s="176">
        <v>0</v>
      </c>
      <c r="AM739" s="176">
        <v>0</v>
      </c>
      <c r="AN739" s="176">
        <v>0</v>
      </c>
      <c r="AO739" s="176">
        <v>0</v>
      </c>
      <c r="AP739" s="176">
        <v>0</v>
      </c>
      <c r="AQ739" s="176">
        <v>0</v>
      </c>
      <c r="AR739" s="176">
        <v>0</v>
      </c>
    </row>
    <row r="740" spans="1:44" x14ac:dyDescent="0.15">
      <c r="A740" s="171">
        <v>43288</v>
      </c>
      <c r="B740" s="172" t="s">
        <v>228</v>
      </c>
      <c r="C740" s="172" t="s">
        <v>134</v>
      </c>
      <c r="D740" s="172" t="s">
        <v>750</v>
      </c>
      <c r="E740" s="173" t="s">
        <v>739</v>
      </c>
      <c r="F740" s="176">
        <v>0</v>
      </c>
      <c r="G740" s="174">
        <v>0</v>
      </c>
      <c r="H740" s="174">
        <v>0</v>
      </c>
      <c r="I740" s="175">
        <v>0</v>
      </c>
      <c r="J740" s="175">
        <v>0</v>
      </c>
      <c r="K740" s="176">
        <v>0</v>
      </c>
      <c r="L740" s="176">
        <v>0</v>
      </c>
      <c r="M740" s="176">
        <v>0</v>
      </c>
      <c r="N740" s="176">
        <v>0</v>
      </c>
      <c r="O740" s="176">
        <v>0</v>
      </c>
      <c r="P740" s="176">
        <v>0</v>
      </c>
      <c r="Q740" s="176">
        <v>0</v>
      </c>
      <c r="R740" s="176">
        <v>0</v>
      </c>
      <c r="S740" s="176">
        <v>0</v>
      </c>
      <c r="T740" s="176">
        <v>0</v>
      </c>
      <c r="U740" s="176">
        <v>0</v>
      </c>
      <c r="V740" s="176">
        <v>0</v>
      </c>
      <c r="W740" s="176">
        <v>0</v>
      </c>
      <c r="X740" s="176">
        <v>0</v>
      </c>
      <c r="Y740" s="176">
        <v>0</v>
      </c>
      <c r="Z740" s="176">
        <v>0</v>
      </c>
      <c r="AA740" s="176">
        <v>0</v>
      </c>
      <c r="AB740" s="176">
        <v>0</v>
      </c>
      <c r="AC740" s="176">
        <v>0</v>
      </c>
      <c r="AD740" s="176">
        <v>0</v>
      </c>
      <c r="AE740" s="176">
        <v>0</v>
      </c>
      <c r="AF740" s="176">
        <v>0</v>
      </c>
      <c r="AG740" s="176">
        <v>0</v>
      </c>
      <c r="AH740" s="176">
        <v>0</v>
      </c>
      <c r="AI740" s="176">
        <v>0</v>
      </c>
      <c r="AJ740" s="176">
        <v>0</v>
      </c>
      <c r="AK740" s="176">
        <v>0</v>
      </c>
      <c r="AL740" s="176">
        <v>0</v>
      </c>
      <c r="AM740" s="176">
        <v>0</v>
      </c>
      <c r="AN740" s="176">
        <v>0</v>
      </c>
      <c r="AO740" s="176">
        <v>0</v>
      </c>
      <c r="AP740" s="176">
        <v>0</v>
      </c>
      <c r="AQ740" s="176">
        <v>0</v>
      </c>
      <c r="AR740" s="176">
        <v>0</v>
      </c>
    </row>
    <row r="741" spans="1:44" x14ac:dyDescent="0.15">
      <c r="A741" s="171">
        <v>43288</v>
      </c>
      <c r="B741" s="172" t="s">
        <v>222</v>
      </c>
      <c r="C741" s="172" t="s">
        <v>154</v>
      </c>
      <c r="D741" s="172" t="s">
        <v>756</v>
      </c>
      <c r="E741" s="173" t="s">
        <v>732</v>
      </c>
      <c r="F741" s="176">
        <v>0</v>
      </c>
      <c r="G741" s="174">
        <v>0</v>
      </c>
      <c r="H741" s="174">
        <v>0</v>
      </c>
      <c r="I741" s="175">
        <v>0</v>
      </c>
      <c r="J741" s="175">
        <v>0</v>
      </c>
      <c r="K741" s="176">
        <v>0</v>
      </c>
      <c r="L741" s="176">
        <v>0</v>
      </c>
      <c r="M741" s="176">
        <v>0</v>
      </c>
      <c r="N741" s="176">
        <v>0</v>
      </c>
      <c r="O741" s="176">
        <v>0</v>
      </c>
      <c r="P741" s="176">
        <v>0</v>
      </c>
      <c r="Q741" s="176">
        <v>0</v>
      </c>
      <c r="R741" s="176">
        <v>0</v>
      </c>
      <c r="S741" s="176">
        <v>0</v>
      </c>
      <c r="T741" s="176">
        <v>0</v>
      </c>
      <c r="U741" s="176">
        <v>0</v>
      </c>
      <c r="V741" s="176">
        <v>0</v>
      </c>
      <c r="W741" s="176">
        <v>0</v>
      </c>
      <c r="X741" s="176">
        <v>0</v>
      </c>
      <c r="Y741" s="176">
        <v>0</v>
      </c>
      <c r="Z741" s="176">
        <v>0</v>
      </c>
      <c r="AA741" s="176">
        <v>0</v>
      </c>
      <c r="AB741" s="176">
        <v>0</v>
      </c>
      <c r="AC741" s="176">
        <v>0</v>
      </c>
      <c r="AD741" s="176">
        <v>0</v>
      </c>
      <c r="AE741" s="176">
        <v>0</v>
      </c>
      <c r="AF741" s="176">
        <v>0</v>
      </c>
      <c r="AG741" s="176">
        <v>0</v>
      </c>
      <c r="AH741" s="176">
        <v>0</v>
      </c>
      <c r="AI741" s="176">
        <v>0</v>
      </c>
      <c r="AJ741" s="176">
        <v>0</v>
      </c>
      <c r="AK741" s="176">
        <v>0</v>
      </c>
      <c r="AL741" s="176">
        <v>0</v>
      </c>
      <c r="AM741" s="176">
        <v>0</v>
      </c>
      <c r="AN741" s="176">
        <v>0</v>
      </c>
      <c r="AO741" s="176">
        <v>0</v>
      </c>
      <c r="AP741" s="176">
        <v>0</v>
      </c>
      <c r="AQ741" s="176">
        <v>0</v>
      </c>
      <c r="AR741" s="176">
        <v>0</v>
      </c>
    </row>
    <row r="742" spans="1:44" x14ac:dyDescent="0.15">
      <c r="A742" s="171">
        <v>43288</v>
      </c>
      <c r="B742" s="172" t="s">
        <v>205</v>
      </c>
      <c r="C742" s="172" t="s">
        <v>131</v>
      </c>
      <c r="D742" s="172" t="s">
        <v>756</v>
      </c>
      <c r="E742" s="173" t="s">
        <v>730</v>
      </c>
      <c r="F742" s="176">
        <v>0</v>
      </c>
      <c r="G742" s="174">
        <v>0</v>
      </c>
      <c r="H742" s="174">
        <v>0</v>
      </c>
      <c r="I742" s="175">
        <v>0</v>
      </c>
      <c r="J742" s="175">
        <v>0</v>
      </c>
      <c r="K742" s="176">
        <v>0</v>
      </c>
      <c r="L742" s="176">
        <v>0</v>
      </c>
      <c r="M742" s="176">
        <v>0</v>
      </c>
      <c r="N742" s="176">
        <v>0</v>
      </c>
      <c r="O742" s="176">
        <v>0</v>
      </c>
      <c r="P742" s="176">
        <v>0</v>
      </c>
      <c r="Q742" s="176">
        <v>0</v>
      </c>
      <c r="R742" s="176">
        <v>0</v>
      </c>
      <c r="S742" s="176">
        <v>0</v>
      </c>
      <c r="T742" s="176">
        <v>0</v>
      </c>
      <c r="U742" s="176">
        <v>0</v>
      </c>
      <c r="V742" s="176">
        <v>0</v>
      </c>
      <c r="W742" s="176">
        <v>0</v>
      </c>
      <c r="X742" s="176">
        <v>0</v>
      </c>
      <c r="Y742" s="176">
        <v>0</v>
      </c>
      <c r="Z742" s="176">
        <v>0</v>
      </c>
      <c r="AA742" s="176">
        <v>0</v>
      </c>
      <c r="AB742" s="176">
        <v>0</v>
      </c>
      <c r="AC742" s="176">
        <v>0</v>
      </c>
      <c r="AD742" s="176">
        <v>0</v>
      </c>
      <c r="AE742" s="176">
        <v>0</v>
      </c>
      <c r="AF742" s="176">
        <v>0</v>
      </c>
      <c r="AG742" s="176">
        <v>0</v>
      </c>
      <c r="AH742" s="176">
        <v>0</v>
      </c>
      <c r="AI742" s="176">
        <v>0</v>
      </c>
      <c r="AJ742" s="176">
        <v>0</v>
      </c>
      <c r="AK742" s="176">
        <v>0</v>
      </c>
      <c r="AL742" s="176">
        <v>0</v>
      </c>
      <c r="AM742" s="176">
        <v>0</v>
      </c>
      <c r="AN742" s="176">
        <v>0</v>
      </c>
      <c r="AO742" s="176">
        <v>0</v>
      </c>
      <c r="AP742" s="176">
        <v>0</v>
      </c>
      <c r="AQ742" s="176">
        <v>0</v>
      </c>
      <c r="AR742" s="176">
        <v>0</v>
      </c>
    </row>
    <row r="743" spans="1:44" x14ac:dyDescent="0.15">
      <c r="A743" s="171">
        <v>43288</v>
      </c>
      <c r="B743" s="172" t="s">
        <v>747</v>
      </c>
      <c r="C743" s="172" t="s">
        <v>748</v>
      </c>
      <c r="D743" s="172" t="s">
        <v>737</v>
      </c>
      <c r="E743" s="173" t="s">
        <v>46</v>
      </c>
      <c r="F743" s="176">
        <v>0</v>
      </c>
      <c r="G743" s="174">
        <v>0</v>
      </c>
      <c r="H743" s="174">
        <v>0</v>
      </c>
      <c r="I743" s="175">
        <v>0</v>
      </c>
      <c r="J743" s="175">
        <v>0</v>
      </c>
      <c r="K743" s="176">
        <v>0</v>
      </c>
      <c r="L743" s="176">
        <v>0</v>
      </c>
      <c r="M743" s="176">
        <v>0</v>
      </c>
      <c r="N743" s="176">
        <v>0</v>
      </c>
      <c r="O743" s="176">
        <v>0</v>
      </c>
      <c r="P743" s="176">
        <v>0</v>
      </c>
      <c r="Q743" s="176">
        <v>0</v>
      </c>
      <c r="R743" s="176">
        <v>0</v>
      </c>
      <c r="S743" s="176">
        <v>0</v>
      </c>
      <c r="T743" s="176">
        <v>0</v>
      </c>
      <c r="U743" s="176">
        <v>0</v>
      </c>
      <c r="V743" s="176">
        <v>0</v>
      </c>
      <c r="W743" s="176">
        <v>0</v>
      </c>
      <c r="X743" s="176">
        <v>0</v>
      </c>
      <c r="Y743" s="176">
        <v>0</v>
      </c>
      <c r="Z743" s="176">
        <v>0</v>
      </c>
      <c r="AA743" s="176">
        <v>0</v>
      </c>
      <c r="AB743" s="176">
        <v>0</v>
      </c>
      <c r="AC743" s="176">
        <v>0</v>
      </c>
      <c r="AD743" s="176">
        <v>0</v>
      </c>
      <c r="AE743" s="176">
        <v>0</v>
      </c>
      <c r="AF743" s="176">
        <v>0</v>
      </c>
      <c r="AG743" s="176">
        <v>0</v>
      </c>
      <c r="AH743" s="176">
        <v>0</v>
      </c>
      <c r="AI743" s="176">
        <v>0</v>
      </c>
      <c r="AJ743" s="176">
        <v>0</v>
      </c>
      <c r="AK743" s="176">
        <v>0</v>
      </c>
      <c r="AL743" s="176">
        <v>0</v>
      </c>
      <c r="AM743" s="176">
        <v>0</v>
      </c>
      <c r="AN743" s="176">
        <v>0</v>
      </c>
      <c r="AO743" s="176">
        <v>0</v>
      </c>
      <c r="AP743" s="176">
        <v>0</v>
      </c>
      <c r="AQ743" s="176">
        <v>0</v>
      </c>
      <c r="AR743" s="176">
        <v>0</v>
      </c>
    </row>
    <row r="744" spans="1:44" x14ac:dyDescent="0.15">
      <c r="A744" s="171">
        <v>43288</v>
      </c>
      <c r="B744" s="172" t="s">
        <v>314</v>
      </c>
      <c r="C744" s="172" t="s">
        <v>315</v>
      </c>
      <c r="D744" s="172" t="s">
        <v>745</v>
      </c>
      <c r="E744" s="173" t="s">
        <v>46</v>
      </c>
      <c r="F744" s="176">
        <v>0</v>
      </c>
      <c r="G744" s="174">
        <v>0</v>
      </c>
      <c r="H744" s="174">
        <v>0</v>
      </c>
      <c r="I744" s="175">
        <v>0</v>
      </c>
      <c r="J744" s="175">
        <v>0</v>
      </c>
      <c r="K744" s="176">
        <v>0</v>
      </c>
      <c r="L744" s="176">
        <v>0</v>
      </c>
      <c r="M744" s="176">
        <v>0</v>
      </c>
      <c r="N744" s="176">
        <v>0</v>
      </c>
      <c r="O744" s="176">
        <v>0</v>
      </c>
      <c r="P744" s="176">
        <v>0</v>
      </c>
      <c r="Q744" s="176">
        <v>0</v>
      </c>
      <c r="R744" s="176">
        <v>0</v>
      </c>
      <c r="S744" s="176">
        <v>0</v>
      </c>
      <c r="T744" s="176">
        <v>0</v>
      </c>
      <c r="U744" s="176">
        <v>0</v>
      </c>
      <c r="V744" s="176">
        <v>0</v>
      </c>
      <c r="W744" s="176">
        <v>0</v>
      </c>
      <c r="X744" s="176">
        <v>0</v>
      </c>
      <c r="Y744" s="176">
        <v>0</v>
      </c>
      <c r="Z744" s="176">
        <v>0</v>
      </c>
      <c r="AA744" s="176">
        <v>0</v>
      </c>
      <c r="AB744" s="176">
        <v>0</v>
      </c>
      <c r="AC744" s="176">
        <v>0</v>
      </c>
      <c r="AD744" s="176">
        <v>0</v>
      </c>
      <c r="AE744" s="176">
        <v>0</v>
      </c>
      <c r="AF744" s="176">
        <v>0</v>
      </c>
      <c r="AG744" s="176">
        <v>0</v>
      </c>
      <c r="AH744" s="176">
        <v>0</v>
      </c>
      <c r="AI744" s="176">
        <v>0</v>
      </c>
      <c r="AJ744" s="176">
        <v>0</v>
      </c>
      <c r="AK744" s="176">
        <v>0</v>
      </c>
      <c r="AL744" s="176">
        <v>0</v>
      </c>
      <c r="AM744" s="176">
        <v>0</v>
      </c>
      <c r="AN744" s="176">
        <v>0</v>
      </c>
      <c r="AO744" s="176">
        <v>0</v>
      </c>
      <c r="AP744" s="176">
        <v>0</v>
      </c>
      <c r="AQ744" s="176">
        <v>0</v>
      </c>
      <c r="AR744" s="176">
        <v>0</v>
      </c>
    </row>
    <row r="745" spans="1:44" x14ac:dyDescent="0.15">
      <c r="A745" s="171">
        <v>43288</v>
      </c>
      <c r="B745" s="172" t="s">
        <v>193</v>
      </c>
      <c r="C745" s="172" t="s">
        <v>100</v>
      </c>
      <c r="D745" s="172" t="s">
        <v>749</v>
      </c>
      <c r="E745" s="173" t="s">
        <v>732</v>
      </c>
      <c r="F745" s="176">
        <v>0</v>
      </c>
      <c r="G745" s="174">
        <v>0</v>
      </c>
      <c r="H745" s="174">
        <v>0</v>
      </c>
      <c r="I745" s="175">
        <v>0</v>
      </c>
      <c r="J745" s="175">
        <v>0</v>
      </c>
      <c r="K745" s="176">
        <v>0</v>
      </c>
      <c r="L745" s="176">
        <v>0</v>
      </c>
      <c r="M745" s="176">
        <v>0</v>
      </c>
      <c r="N745" s="176">
        <v>0</v>
      </c>
      <c r="O745" s="176">
        <v>0</v>
      </c>
      <c r="P745" s="176">
        <v>0</v>
      </c>
      <c r="Q745" s="176">
        <v>0</v>
      </c>
      <c r="R745" s="176">
        <v>0</v>
      </c>
      <c r="S745" s="176">
        <v>0</v>
      </c>
      <c r="T745" s="176">
        <v>0</v>
      </c>
      <c r="U745" s="176">
        <v>0</v>
      </c>
      <c r="V745" s="176">
        <v>0</v>
      </c>
      <c r="W745" s="176">
        <v>0</v>
      </c>
      <c r="X745" s="176">
        <v>0</v>
      </c>
      <c r="Y745" s="176">
        <v>0</v>
      </c>
      <c r="Z745" s="176">
        <v>0</v>
      </c>
      <c r="AA745" s="176">
        <v>0</v>
      </c>
      <c r="AB745" s="176">
        <v>0</v>
      </c>
      <c r="AC745" s="176">
        <v>0</v>
      </c>
      <c r="AD745" s="176">
        <v>0</v>
      </c>
      <c r="AE745" s="176">
        <v>0</v>
      </c>
      <c r="AF745" s="176">
        <v>0</v>
      </c>
      <c r="AG745" s="176">
        <v>0</v>
      </c>
      <c r="AH745" s="176">
        <v>0</v>
      </c>
      <c r="AI745" s="176">
        <v>0</v>
      </c>
      <c r="AJ745" s="176">
        <v>0</v>
      </c>
      <c r="AK745" s="176">
        <v>0</v>
      </c>
      <c r="AL745" s="176">
        <v>0</v>
      </c>
      <c r="AM745" s="176">
        <v>0</v>
      </c>
      <c r="AN745" s="176">
        <v>0</v>
      </c>
      <c r="AO745" s="176">
        <v>0</v>
      </c>
      <c r="AP745" s="176">
        <v>0</v>
      </c>
      <c r="AQ745" s="176">
        <v>0</v>
      </c>
      <c r="AR745" s="176">
        <v>0</v>
      </c>
    </row>
    <row r="746" spans="1:44" x14ac:dyDescent="0.15">
      <c r="A746" s="171">
        <v>43288</v>
      </c>
      <c r="B746" s="172" t="s">
        <v>735</v>
      </c>
      <c r="C746" s="172" t="s">
        <v>736</v>
      </c>
      <c r="D746" s="172" t="s">
        <v>737</v>
      </c>
      <c r="E746" s="173" t="s">
        <v>46</v>
      </c>
      <c r="F746" s="176">
        <v>0</v>
      </c>
      <c r="G746" s="174">
        <v>0</v>
      </c>
      <c r="H746" s="174">
        <v>0</v>
      </c>
      <c r="I746" s="175">
        <v>0</v>
      </c>
      <c r="J746" s="175">
        <v>0</v>
      </c>
      <c r="K746" s="176">
        <v>0</v>
      </c>
      <c r="L746" s="176">
        <v>0</v>
      </c>
      <c r="M746" s="176">
        <v>0</v>
      </c>
      <c r="N746" s="176">
        <v>0</v>
      </c>
      <c r="O746" s="176">
        <v>0</v>
      </c>
      <c r="P746" s="176">
        <v>0</v>
      </c>
      <c r="Q746" s="176">
        <v>0</v>
      </c>
      <c r="R746" s="176">
        <v>0</v>
      </c>
      <c r="S746" s="176">
        <v>0</v>
      </c>
      <c r="T746" s="176">
        <v>0</v>
      </c>
      <c r="U746" s="176">
        <v>0</v>
      </c>
      <c r="V746" s="176">
        <v>0</v>
      </c>
      <c r="W746" s="176">
        <v>0</v>
      </c>
      <c r="X746" s="176">
        <v>0</v>
      </c>
      <c r="Y746" s="176">
        <v>0</v>
      </c>
      <c r="Z746" s="176">
        <v>0</v>
      </c>
      <c r="AA746" s="176">
        <v>0</v>
      </c>
      <c r="AB746" s="176">
        <v>0</v>
      </c>
      <c r="AC746" s="176">
        <v>0</v>
      </c>
      <c r="AD746" s="176">
        <v>0</v>
      </c>
      <c r="AE746" s="176">
        <v>0</v>
      </c>
      <c r="AF746" s="176">
        <v>0</v>
      </c>
      <c r="AG746" s="176">
        <v>0</v>
      </c>
      <c r="AH746" s="176">
        <v>0</v>
      </c>
      <c r="AI746" s="176">
        <v>0</v>
      </c>
      <c r="AJ746" s="176">
        <v>0</v>
      </c>
      <c r="AK746" s="176">
        <v>0</v>
      </c>
      <c r="AL746" s="176">
        <v>0</v>
      </c>
      <c r="AM746" s="176">
        <v>0</v>
      </c>
      <c r="AN746" s="176">
        <v>0</v>
      </c>
      <c r="AO746" s="176">
        <v>0</v>
      </c>
      <c r="AP746" s="176">
        <v>0</v>
      </c>
      <c r="AQ746" s="176">
        <v>0</v>
      </c>
      <c r="AR746" s="176">
        <v>0</v>
      </c>
    </row>
    <row r="747" spans="1:44" x14ac:dyDescent="0.15">
      <c r="A747" s="171">
        <v>43288</v>
      </c>
      <c r="B747" s="172" t="s">
        <v>261</v>
      </c>
      <c r="C747" s="172" t="s">
        <v>790</v>
      </c>
      <c r="D747" s="172" t="s">
        <v>749</v>
      </c>
      <c r="E747" s="173" t="s">
        <v>785</v>
      </c>
      <c r="F747" s="176">
        <v>0</v>
      </c>
      <c r="G747" s="174">
        <v>0</v>
      </c>
      <c r="H747" s="174">
        <v>0</v>
      </c>
      <c r="I747" s="175">
        <v>0</v>
      </c>
      <c r="J747" s="175">
        <v>0</v>
      </c>
      <c r="K747" s="176">
        <v>0</v>
      </c>
      <c r="L747" s="176">
        <v>0</v>
      </c>
      <c r="M747" s="176">
        <v>0</v>
      </c>
      <c r="N747" s="176">
        <v>0</v>
      </c>
      <c r="O747" s="176">
        <v>0</v>
      </c>
      <c r="P747" s="176">
        <v>0</v>
      </c>
      <c r="Q747" s="176">
        <v>0</v>
      </c>
      <c r="R747" s="176">
        <v>0</v>
      </c>
      <c r="S747" s="176">
        <v>0</v>
      </c>
      <c r="T747" s="176">
        <v>0</v>
      </c>
      <c r="U747" s="176">
        <v>0</v>
      </c>
      <c r="V747" s="176">
        <v>0</v>
      </c>
      <c r="W747" s="176">
        <v>0</v>
      </c>
      <c r="X747" s="176">
        <v>0</v>
      </c>
      <c r="Y747" s="176">
        <v>0</v>
      </c>
      <c r="Z747" s="176">
        <v>0</v>
      </c>
      <c r="AA747" s="176">
        <v>0</v>
      </c>
      <c r="AB747" s="176">
        <v>0</v>
      </c>
      <c r="AC747" s="176">
        <v>0</v>
      </c>
      <c r="AD747" s="176">
        <v>0</v>
      </c>
      <c r="AE747" s="176">
        <v>0</v>
      </c>
      <c r="AF747" s="176">
        <v>0</v>
      </c>
      <c r="AG747" s="176">
        <v>0</v>
      </c>
      <c r="AH747" s="176">
        <v>0</v>
      </c>
      <c r="AI747" s="176">
        <v>0</v>
      </c>
      <c r="AJ747" s="176">
        <v>0</v>
      </c>
      <c r="AK747" s="176">
        <v>0</v>
      </c>
      <c r="AL747" s="176">
        <v>0</v>
      </c>
      <c r="AM747" s="176">
        <v>0</v>
      </c>
      <c r="AN747" s="176">
        <v>0</v>
      </c>
      <c r="AO747" s="176">
        <v>0</v>
      </c>
      <c r="AP747" s="176">
        <v>0</v>
      </c>
      <c r="AQ747" s="176">
        <v>0</v>
      </c>
      <c r="AR747" s="176">
        <v>0</v>
      </c>
    </row>
    <row r="748" spans="1:44" x14ac:dyDescent="0.15">
      <c r="A748" s="171">
        <v>43288</v>
      </c>
      <c r="B748" s="172" t="s">
        <v>225</v>
      </c>
      <c r="C748" s="172" t="s">
        <v>155</v>
      </c>
      <c r="D748" s="172" t="s">
        <v>733</v>
      </c>
      <c r="E748" s="173" t="s">
        <v>732</v>
      </c>
      <c r="F748" s="176">
        <v>0</v>
      </c>
      <c r="G748" s="174">
        <v>0</v>
      </c>
      <c r="H748" s="174">
        <v>0</v>
      </c>
      <c r="I748" s="175">
        <v>0</v>
      </c>
      <c r="J748" s="175">
        <v>0</v>
      </c>
      <c r="K748" s="176">
        <v>0</v>
      </c>
      <c r="L748" s="176">
        <v>0</v>
      </c>
      <c r="M748" s="176">
        <v>0</v>
      </c>
      <c r="N748" s="176">
        <v>0</v>
      </c>
      <c r="O748" s="176">
        <v>0</v>
      </c>
      <c r="P748" s="176">
        <v>0</v>
      </c>
      <c r="Q748" s="176">
        <v>0</v>
      </c>
      <c r="R748" s="176">
        <v>0</v>
      </c>
      <c r="S748" s="176">
        <v>0</v>
      </c>
      <c r="T748" s="176">
        <v>0</v>
      </c>
      <c r="U748" s="176">
        <v>0</v>
      </c>
      <c r="V748" s="176">
        <v>0</v>
      </c>
      <c r="W748" s="176">
        <v>0</v>
      </c>
      <c r="X748" s="176">
        <v>0</v>
      </c>
      <c r="Y748" s="176">
        <v>0</v>
      </c>
      <c r="Z748" s="176">
        <v>0</v>
      </c>
      <c r="AA748" s="176">
        <v>0</v>
      </c>
      <c r="AB748" s="176">
        <v>0</v>
      </c>
      <c r="AC748" s="176">
        <v>0</v>
      </c>
      <c r="AD748" s="176">
        <v>0</v>
      </c>
      <c r="AE748" s="176">
        <v>0</v>
      </c>
      <c r="AF748" s="176">
        <v>0</v>
      </c>
      <c r="AG748" s="176">
        <v>0</v>
      </c>
      <c r="AH748" s="176">
        <v>0</v>
      </c>
      <c r="AI748" s="176">
        <v>0</v>
      </c>
      <c r="AJ748" s="176">
        <v>0</v>
      </c>
      <c r="AK748" s="176">
        <v>0</v>
      </c>
      <c r="AL748" s="176">
        <v>0</v>
      </c>
      <c r="AM748" s="176">
        <v>0</v>
      </c>
      <c r="AN748" s="176">
        <v>0</v>
      </c>
      <c r="AO748" s="176">
        <v>0</v>
      </c>
      <c r="AP748" s="176">
        <v>0</v>
      </c>
      <c r="AQ748" s="176">
        <v>0</v>
      </c>
      <c r="AR748" s="176">
        <v>0</v>
      </c>
    </row>
    <row r="749" spans="1:44" x14ac:dyDescent="0.15">
      <c r="A749" s="171">
        <v>43288</v>
      </c>
      <c r="B749" s="172" t="s">
        <v>757</v>
      </c>
      <c r="C749" s="172" t="s">
        <v>758</v>
      </c>
      <c r="D749" s="172" t="s">
        <v>737</v>
      </c>
      <c r="E749" s="173" t="s">
        <v>46</v>
      </c>
      <c r="F749" s="176">
        <v>0</v>
      </c>
      <c r="G749" s="174">
        <v>0</v>
      </c>
      <c r="H749" s="174">
        <v>0</v>
      </c>
      <c r="I749" s="175">
        <v>0</v>
      </c>
      <c r="J749" s="175">
        <v>0</v>
      </c>
      <c r="K749" s="176">
        <v>0</v>
      </c>
      <c r="L749" s="176">
        <v>0</v>
      </c>
      <c r="M749" s="176">
        <v>0</v>
      </c>
      <c r="N749" s="176">
        <v>0</v>
      </c>
      <c r="O749" s="176">
        <v>0</v>
      </c>
      <c r="P749" s="176">
        <v>0</v>
      </c>
      <c r="Q749" s="176">
        <v>0</v>
      </c>
      <c r="R749" s="176">
        <v>0</v>
      </c>
      <c r="S749" s="176">
        <v>0</v>
      </c>
      <c r="T749" s="176">
        <v>0</v>
      </c>
      <c r="U749" s="176">
        <v>0</v>
      </c>
      <c r="V749" s="176">
        <v>0</v>
      </c>
      <c r="W749" s="176">
        <v>0</v>
      </c>
      <c r="X749" s="176">
        <v>0</v>
      </c>
      <c r="Y749" s="176">
        <v>0</v>
      </c>
      <c r="Z749" s="176">
        <v>0</v>
      </c>
      <c r="AA749" s="176">
        <v>0</v>
      </c>
      <c r="AB749" s="176">
        <v>0</v>
      </c>
      <c r="AC749" s="176">
        <v>0</v>
      </c>
      <c r="AD749" s="176">
        <v>0</v>
      </c>
      <c r="AE749" s="176">
        <v>0</v>
      </c>
      <c r="AF749" s="176">
        <v>0</v>
      </c>
      <c r="AG749" s="176">
        <v>0</v>
      </c>
      <c r="AH749" s="176">
        <v>0</v>
      </c>
      <c r="AI749" s="176">
        <v>0</v>
      </c>
      <c r="AJ749" s="176">
        <v>0</v>
      </c>
      <c r="AK749" s="176">
        <v>0</v>
      </c>
      <c r="AL749" s="176">
        <v>0</v>
      </c>
      <c r="AM749" s="176">
        <v>0</v>
      </c>
      <c r="AN749" s="176">
        <v>0</v>
      </c>
      <c r="AO749" s="176">
        <v>0</v>
      </c>
      <c r="AP749" s="176">
        <v>0</v>
      </c>
      <c r="AQ749" s="176">
        <v>0</v>
      </c>
      <c r="AR749" s="176">
        <v>0</v>
      </c>
    </row>
    <row r="750" spans="1:44" x14ac:dyDescent="0.15">
      <c r="A750" s="171">
        <v>43288</v>
      </c>
      <c r="B750" s="172" t="s">
        <v>254</v>
      </c>
      <c r="C750" s="172" t="s">
        <v>116</v>
      </c>
      <c r="D750" s="172" t="s">
        <v>742</v>
      </c>
      <c r="E750" s="173" t="s">
        <v>46</v>
      </c>
      <c r="F750" s="176">
        <v>0</v>
      </c>
      <c r="G750" s="174">
        <v>0</v>
      </c>
      <c r="H750" s="174">
        <v>0</v>
      </c>
      <c r="I750" s="175">
        <v>0</v>
      </c>
      <c r="J750" s="175">
        <v>0</v>
      </c>
      <c r="K750" s="176">
        <v>0</v>
      </c>
      <c r="L750" s="176">
        <v>0</v>
      </c>
      <c r="M750" s="176">
        <v>0</v>
      </c>
      <c r="N750" s="176">
        <v>0</v>
      </c>
      <c r="O750" s="176">
        <v>0</v>
      </c>
      <c r="P750" s="176">
        <v>0</v>
      </c>
      <c r="Q750" s="176">
        <v>0</v>
      </c>
      <c r="R750" s="176">
        <v>0</v>
      </c>
      <c r="S750" s="176">
        <v>0</v>
      </c>
      <c r="T750" s="176">
        <v>0</v>
      </c>
      <c r="U750" s="176">
        <v>0</v>
      </c>
      <c r="V750" s="176">
        <v>0</v>
      </c>
      <c r="W750" s="176">
        <v>0</v>
      </c>
      <c r="X750" s="176">
        <v>0</v>
      </c>
      <c r="Y750" s="176">
        <v>0</v>
      </c>
      <c r="Z750" s="176">
        <v>0</v>
      </c>
      <c r="AA750" s="176">
        <v>0</v>
      </c>
      <c r="AB750" s="176">
        <v>0</v>
      </c>
      <c r="AC750" s="176">
        <v>0</v>
      </c>
      <c r="AD750" s="176">
        <v>0</v>
      </c>
      <c r="AE750" s="176">
        <v>0</v>
      </c>
      <c r="AF750" s="176">
        <v>0</v>
      </c>
      <c r="AG750" s="176">
        <v>0</v>
      </c>
      <c r="AH750" s="176">
        <v>0</v>
      </c>
      <c r="AI750" s="176">
        <v>0</v>
      </c>
      <c r="AJ750" s="176">
        <v>0</v>
      </c>
      <c r="AK750" s="176">
        <v>0</v>
      </c>
      <c r="AL750" s="176">
        <v>0</v>
      </c>
      <c r="AM750" s="176">
        <v>0</v>
      </c>
      <c r="AN750" s="176">
        <v>0</v>
      </c>
      <c r="AO750" s="176">
        <v>0</v>
      </c>
      <c r="AP750" s="176">
        <v>0</v>
      </c>
      <c r="AQ750" s="176">
        <v>0</v>
      </c>
      <c r="AR750" s="176">
        <v>0</v>
      </c>
    </row>
    <row r="751" spans="1:44" x14ac:dyDescent="0.15">
      <c r="A751" s="171">
        <v>43288</v>
      </c>
      <c r="B751" s="172" t="s">
        <v>209</v>
      </c>
      <c r="C751" s="172" t="s">
        <v>106</v>
      </c>
      <c r="D751" s="172" t="s">
        <v>734</v>
      </c>
      <c r="E751" s="173" t="s">
        <v>739</v>
      </c>
      <c r="F751" s="176">
        <v>0</v>
      </c>
      <c r="G751" s="174">
        <v>0</v>
      </c>
      <c r="H751" s="174">
        <v>0</v>
      </c>
      <c r="I751" s="175">
        <v>0</v>
      </c>
      <c r="J751" s="175">
        <v>0</v>
      </c>
      <c r="K751" s="176">
        <v>0</v>
      </c>
      <c r="L751" s="176">
        <v>0</v>
      </c>
      <c r="M751" s="176">
        <v>0</v>
      </c>
      <c r="N751" s="176">
        <v>0</v>
      </c>
      <c r="O751" s="176">
        <v>0</v>
      </c>
      <c r="P751" s="176">
        <v>0</v>
      </c>
      <c r="Q751" s="176">
        <v>0</v>
      </c>
      <c r="R751" s="176">
        <v>0</v>
      </c>
      <c r="S751" s="176">
        <v>0</v>
      </c>
      <c r="T751" s="176">
        <v>0</v>
      </c>
      <c r="U751" s="176">
        <v>0</v>
      </c>
      <c r="V751" s="176">
        <v>0</v>
      </c>
      <c r="W751" s="176">
        <v>0</v>
      </c>
      <c r="X751" s="176">
        <v>0</v>
      </c>
      <c r="Y751" s="176">
        <v>0</v>
      </c>
      <c r="Z751" s="176">
        <v>0</v>
      </c>
      <c r="AA751" s="176">
        <v>0</v>
      </c>
      <c r="AB751" s="176">
        <v>0</v>
      </c>
      <c r="AC751" s="176">
        <v>0</v>
      </c>
      <c r="AD751" s="176">
        <v>0</v>
      </c>
      <c r="AE751" s="176">
        <v>0</v>
      </c>
      <c r="AF751" s="176">
        <v>0</v>
      </c>
      <c r="AG751" s="176">
        <v>0</v>
      </c>
      <c r="AH751" s="176">
        <v>0</v>
      </c>
      <c r="AI751" s="176">
        <v>0</v>
      </c>
      <c r="AJ751" s="176">
        <v>0</v>
      </c>
      <c r="AK751" s="176">
        <v>0</v>
      </c>
      <c r="AL751" s="176">
        <v>0</v>
      </c>
      <c r="AM751" s="176">
        <v>0</v>
      </c>
      <c r="AN751" s="176">
        <v>0</v>
      </c>
      <c r="AO751" s="176">
        <v>0</v>
      </c>
      <c r="AP751" s="176">
        <v>0</v>
      </c>
      <c r="AQ751" s="176">
        <v>0</v>
      </c>
      <c r="AR751" s="176">
        <v>0</v>
      </c>
    </row>
    <row r="752" spans="1:44" x14ac:dyDescent="0.15">
      <c r="A752" s="171">
        <v>43288</v>
      </c>
      <c r="B752" s="172" t="s">
        <v>779</v>
      </c>
      <c r="C752" s="172" t="s">
        <v>780</v>
      </c>
      <c r="D752" s="172" t="s">
        <v>749</v>
      </c>
      <c r="E752" s="173" t="s">
        <v>46</v>
      </c>
      <c r="F752" s="176">
        <v>0</v>
      </c>
      <c r="G752" s="174">
        <v>0</v>
      </c>
      <c r="H752" s="174">
        <v>0</v>
      </c>
      <c r="I752" s="175">
        <v>0</v>
      </c>
      <c r="J752" s="175">
        <v>0</v>
      </c>
      <c r="K752" s="176">
        <v>0</v>
      </c>
      <c r="L752" s="176">
        <v>0</v>
      </c>
      <c r="M752" s="176">
        <v>0</v>
      </c>
      <c r="N752" s="176">
        <v>0</v>
      </c>
      <c r="O752" s="176">
        <v>0</v>
      </c>
      <c r="P752" s="176">
        <v>0</v>
      </c>
      <c r="Q752" s="176">
        <v>0</v>
      </c>
      <c r="R752" s="176">
        <v>0</v>
      </c>
      <c r="S752" s="176">
        <v>0</v>
      </c>
      <c r="T752" s="176">
        <v>0</v>
      </c>
      <c r="U752" s="176">
        <v>0</v>
      </c>
      <c r="V752" s="176">
        <v>0</v>
      </c>
      <c r="W752" s="176">
        <v>0</v>
      </c>
      <c r="X752" s="176">
        <v>0</v>
      </c>
      <c r="Y752" s="176">
        <v>0</v>
      </c>
      <c r="Z752" s="176">
        <v>0</v>
      </c>
      <c r="AA752" s="176">
        <v>0</v>
      </c>
      <c r="AB752" s="176">
        <v>0</v>
      </c>
      <c r="AC752" s="176">
        <v>0</v>
      </c>
      <c r="AD752" s="176">
        <v>0</v>
      </c>
      <c r="AE752" s="176">
        <v>0</v>
      </c>
      <c r="AF752" s="176">
        <v>0</v>
      </c>
      <c r="AG752" s="176">
        <v>0</v>
      </c>
      <c r="AH752" s="176">
        <v>0</v>
      </c>
      <c r="AI752" s="176">
        <v>0</v>
      </c>
      <c r="AJ752" s="176">
        <v>0</v>
      </c>
      <c r="AK752" s="176">
        <v>0</v>
      </c>
      <c r="AL752" s="176">
        <v>0</v>
      </c>
      <c r="AM752" s="176">
        <v>0</v>
      </c>
      <c r="AN752" s="176">
        <v>0</v>
      </c>
      <c r="AO752" s="176">
        <v>0</v>
      </c>
      <c r="AP752" s="176">
        <v>0</v>
      </c>
      <c r="AQ752" s="176">
        <v>0</v>
      </c>
      <c r="AR752" s="176">
        <v>0</v>
      </c>
    </row>
    <row r="753" spans="1:44" x14ac:dyDescent="0.15">
      <c r="A753" s="171">
        <v>43288</v>
      </c>
      <c r="B753" s="172" t="s">
        <v>192</v>
      </c>
      <c r="C753" s="172" t="s">
        <v>151</v>
      </c>
      <c r="D753" s="172" t="s">
        <v>738</v>
      </c>
      <c r="E753" s="173" t="s">
        <v>732</v>
      </c>
      <c r="F753" s="176">
        <v>0</v>
      </c>
      <c r="G753" s="174">
        <v>0</v>
      </c>
      <c r="H753" s="174">
        <v>0</v>
      </c>
      <c r="I753" s="175">
        <v>0</v>
      </c>
      <c r="J753" s="175">
        <v>0</v>
      </c>
      <c r="K753" s="176">
        <v>0</v>
      </c>
      <c r="L753" s="176">
        <v>0</v>
      </c>
      <c r="M753" s="176">
        <v>0</v>
      </c>
      <c r="N753" s="176">
        <v>0</v>
      </c>
      <c r="O753" s="176">
        <v>0</v>
      </c>
      <c r="P753" s="176">
        <v>0</v>
      </c>
      <c r="Q753" s="176">
        <v>0</v>
      </c>
      <c r="R753" s="176">
        <v>0</v>
      </c>
      <c r="S753" s="176">
        <v>0</v>
      </c>
      <c r="T753" s="176">
        <v>0</v>
      </c>
      <c r="U753" s="176">
        <v>0</v>
      </c>
      <c r="V753" s="176">
        <v>0</v>
      </c>
      <c r="W753" s="176">
        <v>0</v>
      </c>
      <c r="X753" s="176">
        <v>0</v>
      </c>
      <c r="Y753" s="176">
        <v>0</v>
      </c>
      <c r="Z753" s="176">
        <v>0</v>
      </c>
      <c r="AA753" s="176">
        <v>0</v>
      </c>
      <c r="AB753" s="176">
        <v>0</v>
      </c>
      <c r="AC753" s="176">
        <v>0</v>
      </c>
      <c r="AD753" s="176">
        <v>0</v>
      </c>
      <c r="AE753" s="176">
        <v>0</v>
      </c>
      <c r="AF753" s="176">
        <v>0</v>
      </c>
      <c r="AG753" s="176">
        <v>0</v>
      </c>
      <c r="AH753" s="176">
        <v>0</v>
      </c>
      <c r="AI753" s="176">
        <v>0</v>
      </c>
      <c r="AJ753" s="176">
        <v>0</v>
      </c>
      <c r="AK753" s="176">
        <v>0</v>
      </c>
      <c r="AL753" s="176">
        <v>0</v>
      </c>
      <c r="AM753" s="176">
        <v>0</v>
      </c>
      <c r="AN753" s="176">
        <v>0</v>
      </c>
      <c r="AO753" s="176">
        <v>0</v>
      </c>
      <c r="AP753" s="176">
        <v>0</v>
      </c>
      <c r="AQ753" s="176">
        <v>0</v>
      </c>
      <c r="AR753" s="176">
        <v>0</v>
      </c>
    </row>
    <row r="754" spans="1:44" x14ac:dyDescent="0.15">
      <c r="A754" s="171">
        <v>43288</v>
      </c>
      <c r="B754" s="172" t="s">
        <v>256</v>
      </c>
      <c r="C754" s="172" t="s">
        <v>157</v>
      </c>
      <c r="D754" s="172" t="s">
        <v>734</v>
      </c>
      <c r="E754" s="173" t="s">
        <v>785</v>
      </c>
      <c r="F754" s="176">
        <v>0</v>
      </c>
      <c r="G754" s="174">
        <v>0</v>
      </c>
      <c r="H754" s="174">
        <v>0</v>
      </c>
      <c r="I754" s="175">
        <v>0</v>
      </c>
      <c r="J754" s="175">
        <v>0</v>
      </c>
      <c r="K754" s="176">
        <v>0</v>
      </c>
      <c r="L754" s="176">
        <v>0</v>
      </c>
      <c r="M754" s="176">
        <v>0</v>
      </c>
      <c r="N754" s="176">
        <v>0</v>
      </c>
      <c r="O754" s="176">
        <v>0</v>
      </c>
      <c r="P754" s="176">
        <v>0</v>
      </c>
      <c r="Q754" s="176">
        <v>0</v>
      </c>
      <c r="R754" s="176">
        <v>0</v>
      </c>
      <c r="S754" s="176">
        <v>0</v>
      </c>
      <c r="T754" s="176">
        <v>0</v>
      </c>
      <c r="U754" s="176">
        <v>0</v>
      </c>
      <c r="V754" s="176">
        <v>0</v>
      </c>
      <c r="W754" s="176">
        <v>0</v>
      </c>
      <c r="X754" s="176">
        <v>0</v>
      </c>
      <c r="Y754" s="176">
        <v>0</v>
      </c>
      <c r="Z754" s="176">
        <v>0</v>
      </c>
      <c r="AA754" s="176">
        <v>0</v>
      </c>
      <c r="AB754" s="176">
        <v>0</v>
      </c>
      <c r="AC754" s="176">
        <v>0</v>
      </c>
      <c r="AD754" s="176">
        <v>0</v>
      </c>
      <c r="AE754" s="176">
        <v>0</v>
      </c>
      <c r="AF754" s="176">
        <v>0</v>
      </c>
      <c r="AG754" s="176">
        <v>0</v>
      </c>
      <c r="AH754" s="176">
        <v>0</v>
      </c>
      <c r="AI754" s="176">
        <v>0</v>
      </c>
      <c r="AJ754" s="176">
        <v>0</v>
      </c>
      <c r="AK754" s="176">
        <v>0</v>
      </c>
      <c r="AL754" s="176">
        <v>0</v>
      </c>
      <c r="AM754" s="176">
        <v>0</v>
      </c>
      <c r="AN754" s="176">
        <v>0</v>
      </c>
      <c r="AO754" s="176">
        <v>0</v>
      </c>
      <c r="AP754" s="176">
        <v>0</v>
      </c>
      <c r="AQ754" s="176">
        <v>0</v>
      </c>
      <c r="AR754" s="176">
        <v>0</v>
      </c>
    </row>
    <row r="755" spans="1:44" x14ac:dyDescent="0.15">
      <c r="A755" s="171">
        <v>43288</v>
      </c>
      <c r="B755" s="172" t="s">
        <v>229</v>
      </c>
      <c r="C755" s="172" t="s">
        <v>112</v>
      </c>
      <c r="D755" s="172" t="s">
        <v>734</v>
      </c>
      <c r="E755" s="173" t="s">
        <v>732</v>
      </c>
      <c r="F755" s="176">
        <v>0</v>
      </c>
      <c r="G755" s="174">
        <v>0</v>
      </c>
      <c r="H755" s="174">
        <v>0</v>
      </c>
      <c r="I755" s="175">
        <v>0</v>
      </c>
      <c r="J755" s="175">
        <v>0</v>
      </c>
      <c r="K755" s="176">
        <v>0</v>
      </c>
      <c r="L755" s="176">
        <v>0</v>
      </c>
      <c r="M755" s="176">
        <v>0</v>
      </c>
      <c r="N755" s="176">
        <v>0</v>
      </c>
      <c r="O755" s="176">
        <v>0</v>
      </c>
      <c r="P755" s="176">
        <v>0</v>
      </c>
      <c r="Q755" s="176">
        <v>0</v>
      </c>
      <c r="R755" s="176">
        <v>0</v>
      </c>
      <c r="S755" s="176">
        <v>0</v>
      </c>
      <c r="T755" s="176">
        <v>0</v>
      </c>
      <c r="U755" s="176">
        <v>0</v>
      </c>
      <c r="V755" s="176">
        <v>0</v>
      </c>
      <c r="W755" s="176">
        <v>0</v>
      </c>
      <c r="X755" s="176">
        <v>0</v>
      </c>
      <c r="Y755" s="176">
        <v>0</v>
      </c>
      <c r="Z755" s="176">
        <v>0</v>
      </c>
      <c r="AA755" s="176">
        <v>0</v>
      </c>
      <c r="AB755" s="176">
        <v>0</v>
      </c>
      <c r="AC755" s="176">
        <v>0</v>
      </c>
      <c r="AD755" s="176">
        <v>0</v>
      </c>
      <c r="AE755" s="176">
        <v>0</v>
      </c>
      <c r="AF755" s="176">
        <v>0</v>
      </c>
      <c r="AG755" s="176">
        <v>0</v>
      </c>
      <c r="AH755" s="176">
        <v>0</v>
      </c>
      <c r="AI755" s="176">
        <v>0</v>
      </c>
      <c r="AJ755" s="176">
        <v>0</v>
      </c>
      <c r="AK755" s="176">
        <v>0</v>
      </c>
      <c r="AL755" s="176">
        <v>0</v>
      </c>
      <c r="AM755" s="176">
        <v>0</v>
      </c>
      <c r="AN755" s="176">
        <v>0</v>
      </c>
      <c r="AO755" s="176">
        <v>0</v>
      </c>
      <c r="AP755" s="176">
        <v>0</v>
      </c>
      <c r="AQ755" s="176">
        <v>0</v>
      </c>
      <c r="AR755" s="176">
        <v>0</v>
      </c>
    </row>
    <row r="756" spans="1:44" x14ac:dyDescent="0.15">
      <c r="A756" s="171">
        <v>43288</v>
      </c>
      <c r="B756" s="172" t="s">
        <v>180</v>
      </c>
      <c r="C756" s="172" t="s">
        <v>101</v>
      </c>
      <c r="D756" s="172" t="s">
        <v>731</v>
      </c>
      <c r="E756" s="173" t="s">
        <v>732</v>
      </c>
      <c r="F756" s="176">
        <v>0</v>
      </c>
      <c r="G756" s="174">
        <v>0</v>
      </c>
      <c r="H756" s="174">
        <v>0</v>
      </c>
      <c r="I756" s="175">
        <v>0</v>
      </c>
      <c r="J756" s="175">
        <v>0</v>
      </c>
      <c r="K756" s="176">
        <v>0</v>
      </c>
      <c r="L756" s="176">
        <v>0</v>
      </c>
      <c r="M756" s="176">
        <v>0</v>
      </c>
      <c r="N756" s="176">
        <v>0</v>
      </c>
      <c r="O756" s="176">
        <v>0</v>
      </c>
      <c r="P756" s="176">
        <v>0</v>
      </c>
      <c r="Q756" s="176">
        <v>0</v>
      </c>
      <c r="R756" s="176">
        <v>0</v>
      </c>
      <c r="S756" s="176">
        <v>0</v>
      </c>
      <c r="T756" s="176">
        <v>0</v>
      </c>
      <c r="U756" s="176">
        <v>0</v>
      </c>
      <c r="V756" s="176">
        <v>0</v>
      </c>
      <c r="W756" s="176">
        <v>0</v>
      </c>
      <c r="X756" s="176">
        <v>0</v>
      </c>
      <c r="Y756" s="176">
        <v>0</v>
      </c>
      <c r="Z756" s="176">
        <v>0</v>
      </c>
      <c r="AA756" s="176">
        <v>0</v>
      </c>
      <c r="AB756" s="176">
        <v>0</v>
      </c>
      <c r="AC756" s="176">
        <v>0</v>
      </c>
      <c r="AD756" s="176">
        <v>0</v>
      </c>
      <c r="AE756" s="176">
        <v>0</v>
      </c>
      <c r="AF756" s="176">
        <v>0</v>
      </c>
      <c r="AG756" s="176">
        <v>0</v>
      </c>
      <c r="AH756" s="176">
        <v>0</v>
      </c>
      <c r="AI756" s="176">
        <v>0</v>
      </c>
      <c r="AJ756" s="176">
        <v>0</v>
      </c>
      <c r="AK756" s="176">
        <v>0</v>
      </c>
      <c r="AL756" s="176">
        <v>0</v>
      </c>
      <c r="AM756" s="176">
        <v>0</v>
      </c>
      <c r="AN756" s="176">
        <v>0</v>
      </c>
      <c r="AO756" s="176">
        <v>0</v>
      </c>
      <c r="AP756" s="176">
        <v>0</v>
      </c>
      <c r="AQ756" s="176">
        <v>0</v>
      </c>
      <c r="AR756" s="176">
        <v>0</v>
      </c>
    </row>
    <row r="757" spans="1:44" x14ac:dyDescent="0.15">
      <c r="A757" s="171">
        <v>43288</v>
      </c>
      <c r="B757" s="172" t="s">
        <v>255</v>
      </c>
      <c r="C757" s="172" t="s">
        <v>141</v>
      </c>
      <c r="D757" s="172" t="s">
        <v>734</v>
      </c>
      <c r="E757" s="173" t="s">
        <v>785</v>
      </c>
      <c r="F757" s="176">
        <v>0</v>
      </c>
      <c r="G757" s="174">
        <v>0</v>
      </c>
      <c r="H757" s="174">
        <v>0</v>
      </c>
      <c r="I757" s="175">
        <v>0</v>
      </c>
      <c r="J757" s="175">
        <v>0</v>
      </c>
      <c r="K757" s="176">
        <v>0</v>
      </c>
      <c r="L757" s="176">
        <v>0</v>
      </c>
      <c r="M757" s="176">
        <v>0</v>
      </c>
      <c r="N757" s="176">
        <v>0</v>
      </c>
      <c r="O757" s="176">
        <v>0</v>
      </c>
      <c r="P757" s="176">
        <v>0</v>
      </c>
      <c r="Q757" s="176">
        <v>0</v>
      </c>
      <c r="R757" s="176">
        <v>0</v>
      </c>
      <c r="S757" s="176">
        <v>0</v>
      </c>
      <c r="T757" s="176">
        <v>0</v>
      </c>
      <c r="U757" s="176">
        <v>0</v>
      </c>
      <c r="V757" s="176">
        <v>0</v>
      </c>
      <c r="W757" s="176">
        <v>0</v>
      </c>
      <c r="X757" s="176">
        <v>0</v>
      </c>
      <c r="Y757" s="176">
        <v>0</v>
      </c>
      <c r="Z757" s="176">
        <v>0</v>
      </c>
      <c r="AA757" s="176">
        <v>0</v>
      </c>
      <c r="AB757" s="176">
        <v>0</v>
      </c>
      <c r="AC757" s="176">
        <v>0</v>
      </c>
      <c r="AD757" s="176">
        <v>0</v>
      </c>
      <c r="AE757" s="176">
        <v>0</v>
      </c>
      <c r="AF757" s="176">
        <v>0</v>
      </c>
      <c r="AG757" s="176">
        <v>0</v>
      </c>
      <c r="AH757" s="176">
        <v>0</v>
      </c>
      <c r="AI757" s="176">
        <v>0</v>
      </c>
      <c r="AJ757" s="176">
        <v>0</v>
      </c>
      <c r="AK757" s="176">
        <v>0</v>
      </c>
      <c r="AL757" s="176">
        <v>0</v>
      </c>
      <c r="AM757" s="176">
        <v>0</v>
      </c>
      <c r="AN757" s="176">
        <v>0</v>
      </c>
      <c r="AO757" s="176">
        <v>0</v>
      </c>
      <c r="AP757" s="176">
        <v>0</v>
      </c>
      <c r="AQ757" s="176">
        <v>0</v>
      </c>
      <c r="AR757" s="176">
        <v>0</v>
      </c>
    </row>
    <row r="758" spans="1:44" x14ac:dyDescent="0.15">
      <c r="A758" s="171">
        <v>43288</v>
      </c>
      <c r="B758" s="172" t="s">
        <v>224</v>
      </c>
      <c r="C758" s="172" t="s">
        <v>156</v>
      </c>
      <c r="D758" s="172" t="s">
        <v>740</v>
      </c>
      <c r="E758" s="173" t="s">
        <v>739</v>
      </c>
      <c r="F758" s="176">
        <v>0</v>
      </c>
      <c r="G758" s="174">
        <v>0</v>
      </c>
      <c r="H758" s="174">
        <v>0</v>
      </c>
      <c r="I758" s="175">
        <v>0</v>
      </c>
      <c r="J758" s="175">
        <v>0</v>
      </c>
      <c r="K758" s="176">
        <v>0</v>
      </c>
      <c r="L758" s="176">
        <v>0</v>
      </c>
      <c r="M758" s="176">
        <v>0</v>
      </c>
      <c r="N758" s="176">
        <v>0</v>
      </c>
      <c r="O758" s="176">
        <v>0</v>
      </c>
      <c r="P758" s="176">
        <v>0</v>
      </c>
      <c r="Q758" s="176">
        <v>0</v>
      </c>
      <c r="R758" s="176">
        <v>0</v>
      </c>
      <c r="S758" s="176">
        <v>0</v>
      </c>
      <c r="T758" s="176">
        <v>0</v>
      </c>
      <c r="U758" s="176">
        <v>0</v>
      </c>
      <c r="V758" s="176">
        <v>0</v>
      </c>
      <c r="W758" s="176">
        <v>0</v>
      </c>
      <c r="X758" s="176">
        <v>0</v>
      </c>
      <c r="Y758" s="176">
        <v>0</v>
      </c>
      <c r="Z758" s="176">
        <v>0</v>
      </c>
      <c r="AA758" s="176">
        <v>0</v>
      </c>
      <c r="AB758" s="176">
        <v>0</v>
      </c>
      <c r="AC758" s="176">
        <v>0</v>
      </c>
      <c r="AD758" s="176">
        <v>0</v>
      </c>
      <c r="AE758" s="176">
        <v>0</v>
      </c>
      <c r="AF758" s="176">
        <v>0</v>
      </c>
      <c r="AG758" s="176">
        <v>0</v>
      </c>
      <c r="AH758" s="176">
        <v>0</v>
      </c>
      <c r="AI758" s="176">
        <v>0</v>
      </c>
      <c r="AJ758" s="176">
        <v>0</v>
      </c>
      <c r="AK758" s="176">
        <v>0</v>
      </c>
      <c r="AL758" s="176">
        <v>0</v>
      </c>
      <c r="AM758" s="176">
        <v>0</v>
      </c>
      <c r="AN758" s="176">
        <v>0</v>
      </c>
      <c r="AO758" s="176">
        <v>0</v>
      </c>
      <c r="AP758" s="176">
        <v>0</v>
      </c>
      <c r="AQ758" s="176">
        <v>0</v>
      </c>
      <c r="AR758" s="176">
        <v>0</v>
      </c>
    </row>
    <row r="759" spans="1:44" x14ac:dyDescent="0.15">
      <c r="A759" s="171">
        <v>43288</v>
      </c>
      <c r="B759" s="172" t="s">
        <v>243</v>
      </c>
      <c r="C759" s="172" t="s">
        <v>117</v>
      </c>
      <c r="D759" s="172" t="s">
        <v>733</v>
      </c>
      <c r="E759" s="173" t="s">
        <v>732</v>
      </c>
      <c r="F759" s="176">
        <v>0</v>
      </c>
      <c r="G759" s="174">
        <v>0</v>
      </c>
      <c r="H759" s="174">
        <v>0</v>
      </c>
      <c r="I759" s="175">
        <v>0</v>
      </c>
      <c r="J759" s="175">
        <v>0</v>
      </c>
      <c r="K759" s="176">
        <v>0</v>
      </c>
      <c r="L759" s="176">
        <v>0</v>
      </c>
      <c r="M759" s="176">
        <v>0</v>
      </c>
      <c r="N759" s="176">
        <v>0</v>
      </c>
      <c r="O759" s="176">
        <v>0</v>
      </c>
      <c r="P759" s="176">
        <v>0</v>
      </c>
      <c r="Q759" s="176">
        <v>0</v>
      </c>
      <c r="R759" s="176">
        <v>0</v>
      </c>
      <c r="S759" s="176">
        <v>0</v>
      </c>
      <c r="T759" s="176">
        <v>0</v>
      </c>
      <c r="U759" s="176">
        <v>0</v>
      </c>
      <c r="V759" s="176">
        <v>0</v>
      </c>
      <c r="W759" s="176">
        <v>0</v>
      </c>
      <c r="X759" s="176">
        <v>0</v>
      </c>
      <c r="Y759" s="176">
        <v>0</v>
      </c>
      <c r="Z759" s="176">
        <v>0</v>
      </c>
      <c r="AA759" s="176">
        <v>0</v>
      </c>
      <c r="AB759" s="176">
        <v>0</v>
      </c>
      <c r="AC759" s="176">
        <v>0</v>
      </c>
      <c r="AD759" s="176">
        <v>0</v>
      </c>
      <c r="AE759" s="176">
        <v>0</v>
      </c>
      <c r="AF759" s="176">
        <v>0</v>
      </c>
      <c r="AG759" s="176">
        <v>0</v>
      </c>
      <c r="AH759" s="176">
        <v>0</v>
      </c>
      <c r="AI759" s="176">
        <v>0</v>
      </c>
      <c r="AJ759" s="176">
        <v>0</v>
      </c>
      <c r="AK759" s="176">
        <v>0</v>
      </c>
      <c r="AL759" s="176">
        <v>0</v>
      </c>
      <c r="AM759" s="176">
        <v>0</v>
      </c>
      <c r="AN759" s="176">
        <v>0</v>
      </c>
      <c r="AO759" s="176">
        <v>0</v>
      </c>
      <c r="AP759" s="176">
        <v>0</v>
      </c>
      <c r="AQ759" s="176">
        <v>0</v>
      </c>
      <c r="AR759" s="176">
        <v>0</v>
      </c>
    </row>
    <row r="760" spans="1:44" x14ac:dyDescent="0.15">
      <c r="A760" s="171">
        <v>43288</v>
      </c>
      <c r="B760" s="172" t="s">
        <v>764</v>
      </c>
      <c r="C760" s="172" t="s">
        <v>765</v>
      </c>
      <c r="D760" s="172" t="s">
        <v>737</v>
      </c>
      <c r="E760" s="173" t="s">
        <v>46</v>
      </c>
      <c r="F760" s="176">
        <v>0</v>
      </c>
      <c r="G760" s="174">
        <v>0</v>
      </c>
      <c r="H760" s="174">
        <v>0</v>
      </c>
      <c r="I760" s="175">
        <v>0</v>
      </c>
      <c r="J760" s="175">
        <v>0</v>
      </c>
      <c r="K760" s="176">
        <v>0</v>
      </c>
      <c r="L760" s="176">
        <v>0</v>
      </c>
      <c r="M760" s="176">
        <v>0</v>
      </c>
      <c r="N760" s="176">
        <v>0</v>
      </c>
      <c r="O760" s="176">
        <v>0</v>
      </c>
      <c r="P760" s="176">
        <v>0</v>
      </c>
      <c r="Q760" s="176">
        <v>0</v>
      </c>
      <c r="R760" s="176">
        <v>0</v>
      </c>
      <c r="S760" s="176">
        <v>0</v>
      </c>
      <c r="T760" s="176">
        <v>0</v>
      </c>
      <c r="U760" s="176">
        <v>0</v>
      </c>
      <c r="V760" s="176">
        <v>0</v>
      </c>
      <c r="W760" s="176">
        <v>0</v>
      </c>
      <c r="X760" s="176">
        <v>0</v>
      </c>
      <c r="Y760" s="176">
        <v>0</v>
      </c>
      <c r="Z760" s="176">
        <v>0</v>
      </c>
      <c r="AA760" s="176">
        <v>0</v>
      </c>
      <c r="AB760" s="176">
        <v>0</v>
      </c>
      <c r="AC760" s="176">
        <v>0</v>
      </c>
      <c r="AD760" s="176">
        <v>0</v>
      </c>
      <c r="AE760" s="176">
        <v>0</v>
      </c>
      <c r="AF760" s="176">
        <v>0</v>
      </c>
      <c r="AG760" s="176">
        <v>0</v>
      </c>
      <c r="AH760" s="176">
        <v>0</v>
      </c>
      <c r="AI760" s="176">
        <v>0</v>
      </c>
      <c r="AJ760" s="176">
        <v>0</v>
      </c>
      <c r="AK760" s="176">
        <v>0</v>
      </c>
      <c r="AL760" s="176">
        <v>0</v>
      </c>
      <c r="AM760" s="176">
        <v>0</v>
      </c>
      <c r="AN760" s="176">
        <v>0</v>
      </c>
      <c r="AO760" s="176">
        <v>0</v>
      </c>
      <c r="AP760" s="176">
        <v>0</v>
      </c>
      <c r="AQ760" s="176">
        <v>0</v>
      </c>
      <c r="AR760" s="176">
        <v>0</v>
      </c>
    </row>
    <row r="761" spans="1:44" x14ac:dyDescent="0.15">
      <c r="A761" s="171">
        <v>43288</v>
      </c>
      <c r="B761" s="172" t="s">
        <v>251</v>
      </c>
      <c r="C761" s="172" t="s">
        <v>107</v>
      </c>
      <c r="D761" s="172" t="s">
        <v>734</v>
      </c>
      <c r="E761" s="173" t="s">
        <v>789</v>
      </c>
      <c r="F761" s="176">
        <v>0</v>
      </c>
      <c r="G761" s="174">
        <v>0</v>
      </c>
      <c r="H761" s="174">
        <v>0</v>
      </c>
      <c r="I761" s="175">
        <v>0</v>
      </c>
      <c r="J761" s="175">
        <v>0</v>
      </c>
      <c r="K761" s="176">
        <v>0</v>
      </c>
      <c r="L761" s="176">
        <v>0</v>
      </c>
      <c r="M761" s="176">
        <v>0</v>
      </c>
      <c r="N761" s="176">
        <v>0</v>
      </c>
      <c r="O761" s="176">
        <v>0</v>
      </c>
      <c r="P761" s="176">
        <v>0</v>
      </c>
      <c r="Q761" s="176">
        <v>0</v>
      </c>
      <c r="R761" s="176">
        <v>0</v>
      </c>
      <c r="S761" s="176">
        <v>0</v>
      </c>
      <c r="T761" s="176">
        <v>0</v>
      </c>
      <c r="U761" s="176">
        <v>0</v>
      </c>
      <c r="V761" s="176">
        <v>0</v>
      </c>
      <c r="W761" s="176">
        <v>0</v>
      </c>
      <c r="X761" s="176">
        <v>0</v>
      </c>
      <c r="Y761" s="176">
        <v>0</v>
      </c>
      <c r="Z761" s="176">
        <v>0</v>
      </c>
      <c r="AA761" s="176">
        <v>0</v>
      </c>
      <c r="AB761" s="176">
        <v>0</v>
      </c>
      <c r="AC761" s="176">
        <v>0</v>
      </c>
      <c r="AD761" s="176">
        <v>0</v>
      </c>
      <c r="AE761" s="176">
        <v>0</v>
      </c>
      <c r="AF761" s="176">
        <v>0</v>
      </c>
      <c r="AG761" s="176">
        <v>0</v>
      </c>
      <c r="AH761" s="176">
        <v>0</v>
      </c>
      <c r="AI761" s="176">
        <v>0</v>
      </c>
      <c r="AJ761" s="176">
        <v>0</v>
      </c>
      <c r="AK761" s="176">
        <v>0</v>
      </c>
      <c r="AL761" s="176">
        <v>0</v>
      </c>
      <c r="AM761" s="176">
        <v>0</v>
      </c>
      <c r="AN761" s="176">
        <v>0</v>
      </c>
      <c r="AO761" s="176">
        <v>0</v>
      </c>
      <c r="AP761" s="176">
        <v>0</v>
      </c>
      <c r="AQ761" s="176">
        <v>0</v>
      </c>
      <c r="AR761" s="176">
        <v>0</v>
      </c>
    </row>
    <row r="762" spans="1:44" x14ac:dyDescent="0.15">
      <c r="A762" s="171">
        <v>43288</v>
      </c>
      <c r="B762" s="172" t="s">
        <v>191</v>
      </c>
      <c r="C762" s="172" t="s">
        <v>129</v>
      </c>
      <c r="D762" s="172" t="s">
        <v>729</v>
      </c>
      <c r="E762" s="173" t="s">
        <v>732</v>
      </c>
      <c r="F762" s="176">
        <v>0</v>
      </c>
      <c r="G762" s="174">
        <v>0</v>
      </c>
      <c r="H762" s="174">
        <v>0</v>
      </c>
      <c r="I762" s="175">
        <v>0</v>
      </c>
      <c r="J762" s="175">
        <v>0</v>
      </c>
      <c r="K762" s="176">
        <v>0</v>
      </c>
      <c r="L762" s="176">
        <v>0</v>
      </c>
      <c r="M762" s="176">
        <v>0</v>
      </c>
      <c r="N762" s="176">
        <v>0</v>
      </c>
      <c r="O762" s="176">
        <v>0</v>
      </c>
      <c r="P762" s="176">
        <v>0</v>
      </c>
      <c r="Q762" s="176">
        <v>0</v>
      </c>
      <c r="R762" s="176">
        <v>0</v>
      </c>
      <c r="S762" s="176">
        <v>0</v>
      </c>
      <c r="T762" s="176">
        <v>0</v>
      </c>
      <c r="U762" s="176">
        <v>0</v>
      </c>
      <c r="V762" s="176">
        <v>0</v>
      </c>
      <c r="W762" s="176">
        <v>0</v>
      </c>
      <c r="X762" s="176">
        <v>0</v>
      </c>
      <c r="Y762" s="176">
        <v>0</v>
      </c>
      <c r="Z762" s="176">
        <v>0</v>
      </c>
      <c r="AA762" s="176">
        <v>0</v>
      </c>
      <c r="AB762" s="176">
        <v>0</v>
      </c>
      <c r="AC762" s="176">
        <v>0</v>
      </c>
      <c r="AD762" s="176">
        <v>0</v>
      </c>
      <c r="AE762" s="176">
        <v>0</v>
      </c>
      <c r="AF762" s="176">
        <v>0</v>
      </c>
      <c r="AG762" s="176">
        <v>0</v>
      </c>
      <c r="AH762" s="176">
        <v>0</v>
      </c>
      <c r="AI762" s="176">
        <v>0</v>
      </c>
      <c r="AJ762" s="176">
        <v>0</v>
      </c>
      <c r="AK762" s="176">
        <v>0</v>
      </c>
      <c r="AL762" s="176">
        <v>0</v>
      </c>
      <c r="AM762" s="176">
        <v>0</v>
      </c>
      <c r="AN762" s="176">
        <v>0</v>
      </c>
      <c r="AO762" s="176">
        <v>0</v>
      </c>
      <c r="AP762" s="176">
        <v>0</v>
      </c>
      <c r="AQ762" s="176">
        <v>0</v>
      </c>
      <c r="AR762" s="176">
        <v>0</v>
      </c>
    </row>
    <row r="763" spans="1:44" x14ac:dyDescent="0.15">
      <c r="A763" s="171">
        <v>43288</v>
      </c>
      <c r="B763" s="172" t="s">
        <v>787</v>
      </c>
      <c r="C763" s="172" t="s">
        <v>788</v>
      </c>
      <c r="D763" s="172" t="s">
        <v>737</v>
      </c>
      <c r="E763" s="173" t="s">
        <v>46</v>
      </c>
      <c r="F763" s="176">
        <v>0</v>
      </c>
      <c r="G763" s="174">
        <v>0</v>
      </c>
      <c r="H763" s="174">
        <v>0</v>
      </c>
      <c r="I763" s="175">
        <v>0</v>
      </c>
      <c r="J763" s="175">
        <v>0</v>
      </c>
      <c r="K763" s="176">
        <v>0</v>
      </c>
      <c r="L763" s="176">
        <v>0</v>
      </c>
      <c r="M763" s="176">
        <v>0</v>
      </c>
      <c r="N763" s="176">
        <v>0</v>
      </c>
      <c r="O763" s="176">
        <v>0</v>
      </c>
      <c r="P763" s="176">
        <v>0</v>
      </c>
      <c r="Q763" s="176">
        <v>0</v>
      </c>
      <c r="R763" s="176">
        <v>0</v>
      </c>
      <c r="S763" s="176">
        <v>0</v>
      </c>
      <c r="T763" s="176">
        <v>0</v>
      </c>
      <c r="U763" s="176">
        <v>0</v>
      </c>
      <c r="V763" s="176">
        <v>0</v>
      </c>
      <c r="W763" s="176">
        <v>0</v>
      </c>
      <c r="X763" s="176">
        <v>0</v>
      </c>
      <c r="Y763" s="176">
        <v>0</v>
      </c>
      <c r="Z763" s="176">
        <v>0</v>
      </c>
      <c r="AA763" s="176">
        <v>0</v>
      </c>
      <c r="AB763" s="176">
        <v>0</v>
      </c>
      <c r="AC763" s="176">
        <v>0</v>
      </c>
      <c r="AD763" s="176">
        <v>0</v>
      </c>
      <c r="AE763" s="176">
        <v>0</v>
      </c>
      <c r="AF763" s="176">
        <v>0</v>
      </c>
      <c r="AG763" s="176">
        <v>0</v>
      </c>
      <c r="AH763" s="176">
        <v>0</v>
      </c>
      <c r="AI763" s="176">
        <v>0</v>
      </c>
      <c r="AJ763" s="176">
        <v>0</v>
      </c>
      <c r="AK763" s="176">
        <v>0</v>
      </c>
      <c r="AL763" s="176">
        <v>0</v>
      </c>
      <c r="AM763" s="176">
        <v>0</v>
      </c>
      <c r="AN763" s="176">
        <v>0</v>
      </c>
      <c r="AO763" s="176">
        <v>0</v>
      </c>
      <c r="AP763" s="176">
        <v>0</v>
      </c>
      <c r="AQ763" s="176">
        <v>0</v>
      </c>
      <c r="AR763" s="176">
        <v>0</v>
      </c>
    </row>
    <row r="764" spans="1:44" x14ac:dyDescent="0.15">
      <c r="A764" s="171">
        <v>43288</v>
      </c>
      <c r="B764" s="172" t="s">
        <v>246</v>
      </c>
      <c r="C764" s="172" t="s">
        <v>96</v>
      </c>
      <c r="D764" s="172" t="s">
        <v>740</v>
      </c>
      <c r="E764" s="173" t="s">
        <v>739</v>
      </c>
      <c r="F764" s="176">
        <v>0</v>
      </c>
      <c r="G764" s="174">
        <v>0</v>
      </c>
      <c r="H764" s="174">
        <v>0</v>
      </c>
      <c r="I764" s="175">
        <v>0</v>
      </c>
      <c r="J764" s="175">
        <v>0</v>
      </c>
      <c r="K764" s="176">
        <v>0</v>
      </c>
      <c r="L764" s="176">
        <v>0</v>
      </c>
      <c r="M764" s="176">
        <v>0</v>
      </c>
      <c r="N764" s="176">
        <v>0</v>
      </c>
      <c r="O764" s="176">
        <v>0</v>
      </c>
      <c r="P764" s="176">
        <v>0</v>
      </c>
      <c r="Q764" s="176">
        <v>0</v>
      </c>
      <c r="R764" s="176">
        <v>0</v>
      </c>
      <c r="S764" s="176">
        <v>0</v>
      </c>
      <c r="T764" s="176">
        <v>0</v>
      </c>
      <c r="U764" s="176">
        <v>0</v>
      </c>
      <c r="V764" s="176">
        <v>0</v>
      </c>
      <c r="W764" s="176">
        <v>0</v>
      </c>
      <c r="X764" s="176">
        <v>0</v>
      </c>
      <c r="Y764" s="176">
        <v>0</v>
      </c>
      <c r="Z764" s="176">
        <v>0</v>
      </c>
      <c r="AA764" s="176">
        <v>0</v>
      </c>
      <c r="AB764" s="176">
        <v>0</v>
      </c>
      <c r="AC764" s="176">
        <v>0</v>
      </c>
      <c r="AD764" s="176">
        <v>0</v>
      </c>
      <c r="AE764" s="176">
        <v>0</v>
      </c>
      <c r="AF764" s="176">
        <v>0</v>
      </c>
      <c r="AG764" s="176">
        <v>0</v>
      </c>
      <c r="AH764" s="176">
        <v>0</v>
      </c>
      <c r="AI764" s="176">
        <v>0</v>
      </c>
      <c r="AJ764" s="176">
        <v>0</v>
      </c>
      <c r="AK764" s="176">
        <v>0</v>
      </c>
      <c r="AL764" s="176">
        <v>0</v>
      </c>
      <c r="AM764" s="176">
        <v>0</v>
      </c>
      <c r="AN764" s="176">
        <v>0</v>
      </c>
      <c r="AO764" s="176">
        <v>0</v>
      </c>
      <c r="AP764" s="176">
        <v>0</v>
      </c>
      <c r="AQ764" s="176">
        <v>0</v>
      </c>
      <c r="AR764" s="176">
        <v>0</v>
      </c>
    </row>
    <row r="765" spans="1:44" x14ac:dyDescent="0.15">
      <c r="A765" s="171">
        <v>43288</v>
      </c>
      <c r="B765" s="172" t="s">
        <v>177</v>
      </c>
      <c r="C765" s="172" t="s">
        <v>123</v>
      </c>
      <c r="D765" s="172" t="s">
        <v>753</v>
      </c>
      <c r="E765" s="173" t="s">
        <v>46</v>
      </c>
      <c r="F765" s="176">
        <v>0</v>
      </c>
      <c r="G765" s="174">
        <v>0</v>
      </c>
      <c r="H765" s="174">
        <v>0</v>
      </c>
      <c r="I765" s="175">
        <v>0</v>
      </c>
      <c r="J765" s="175">
        <v>0</v>
      </c>
      <c r="K765" s="176">
        <v>0</v>
      </c>
      <c r="L765" s="176">
        <v>0</v>
      </c>
      <c r="M765" s="176">
        <v>0</v>
      </c>
      <c r="N765" s="176">
        <v>0</v>
      </c>
      <c r="O765" s="176">
        <v>0</v>
      </c>
      <c r="P765" s="176">
        <v>0</v>
      </c>
      <c r="Q765" s="176">
        <v>0</v>
      </c>
      <c r="R765" s="176">
        <v>0</v>
      </c>
      <c r="S765" s="176">
        <v>0</v>
      </c>
      <c r="T765" s="176">
        <v>0</v>
      </c>
      <c r="U765" s="176">
        <v>0</v>
      </c>
      <c r="V765" s="176">
        <v>0</v>
      </c>
      <c r="W765" s="176">
        <v>0</v>
      </c>
      <c r="X765" s="176">
        <v>0</v>
      </c>
      <c r="Y765" s="176">
        <v>0</v>
      </c>
      <c r="Z765" s="176">
        <v>0</v>
      </c>
      <c r="AA765" s="176">
        <v>0</v>
      </c>
      <c r="AB765" s="176">
        <v>0</v>
      </c>
      <c r="AC765" s="176">
        <v>0</v>
      </c>
      <c r="AD765" s="176">
        <v>0</v>
      </c>
      <c r="AE765" s="176">
        <v>0</v>
      </c>
      <c r="AF765" s="176">
        <v>0</v>
      </c>
      <c r="AG765" s="176">
        <v>0</v>
      </c>
      <c r="AH765" s="176">
        <v>0</v>
      </c>
      <c r="AI765" s="176">
        <v>0</v>
      </c>
      <c r="AJ765" s="176">
        <v>0</v>
      </c>
      <c r="AK765" s="176">
        <v>0</v>
      </c>
      <c r="AL765" s="176">
        <v>0</v>
      </c>
      <c r="AM765" s="176">
        <v>0</v>
      </c>
      <c r="AN765" s="176">
        <v>0</v>
      </c>
      <c r="AO765" s="176">
        <v>0</v>
      </c>
      <c r="AP765" s="176">
        <v>0</v>
      </c>
      <c r="AQ765" s="176">
        <v>0</v>
      </c>
      <c r="AR765" s="176">
        <v>0</v>
      </c>
    </row>
    <row r="766" spans="1:44" x14ac:dyDescent="0.15">
      <c r="A766" s="171">
        <v>43288</v>
      </c>
      <c r="B766" s="172" t="s">
        <v>227</v>
      </c>
      <c r="C766" s="172" t="s">
        <v>114</v>
      </c>
      <c r="D766" s="172" t="s">
        <v>738</v>
      </c>
      <c r="E766" s="173" t="s">
        <v>732</v>
      </c>
      <c r="F766" s="176">
        <v>0</v>
      </c>
      <c r="G766" s="174">
        <v>0</v>
      </c>
      <c r="H766" s="174">
        <v>0</v>
      </c>
      <c r="I766" s="175">
        <v>0</v>
      </c>
      <c r="J766" s="175">
        <v>0</v>
      </c>
      <c r="K766" s="176">
        <v>0</v>
      </c>
      <c r="L766" s="176">
        <v>0</v>
      </c>
      <c r="M766" s="176">
        <v>0</v>
      </c>
      <c r="N766" s="176">
        <v>0</v>
      </c>
      <c r="O766" s="176">
        <v>0</v>
      </c>
      <c r="P766" s="176">
        <v>0</v>
      </c>
      <c r="Q766" s="176">
        <v>0</v>
      </c>
      <c r="R766" s="176">
        <v>0</v>
      </c>
      <c r="S766" s="176">
        <v>0</v>
      </c>
      <c r="T766" s="176">
        <v>0</v>
      </c>
      <c r="U766" s="176">
        <v>0</v>
      </c>
      <c r="V766" s="176">
        <v>0</v>
      </c>
      <c r="W766" s="176">
        <v>0</v>
      </c>
      <c r="X766" s="176">
        <v>0</v>
      </c>
      <c r="Y766" s="176">
        <v>0</v>
      </c>
      <c r="Z766" s="176">
        <v>0</v>
      </c>
      <c r="AA766" s="176">
        <v>0</v>
      </c>
      <c r="AB766" s="176">
        <v>0</v>
      </c>
      <c r="AC766" s="176">
        <v>0</v>
      </c>
      <c r="AD766" s="176">
        <v>0</v>
      </c>
      <c r="AE766" s="176">
        <v>0</v>
      </c>
      <c r="AF766" s="176">
        <v>0</v>
      </c>
      <c r="AG766" s="176">
        <v>0</v>
      </c>
      <c r="AH766" s="176">
        <v>0</v>
      </c>
      <c r="AI766" s="176">
        <v>0</v>
      </c>
      <c r="AJ766" s="176">
        <v>0</v>
      </c>
      <c r="AK766" s="176">
        <v>0</v>
      </c>
      <c r="AL766" s="176">
        <v>0</v>
      </c>
      <c r="AM766" s="176">
        <v>0</v>
      </c>
      <c r="AN766" s="176">
        <v>0</v>
      </c>
      <c r="AO766" s="176">
        <v>0</v>
      </c>
      <c r="AP766" s="176">
        <v>0</v>
      </c>
      <c r="AQ766" s="176">
        <v>0</v>
      </c>
      <c r="AR766" s="176">
        <v>0</v>
      </c>
    </row>
    <row r="767" spans="1:44" x14ac:dyDescent="0.15">
      <c r="A767" s="171">
        <v>43288</v>
      </c>
      <c r="B767" s="172" t="s">
        <v>773</v>
      </c>
      <c r="C767" s="172" t="s">
        <v>774</v>
      </c>
      <c r="D767" s="172" t="s">
        <v>737</v>
      </c>
      <c r="E767" s="173" t="s">
        <v>46</v>
      </c>
      <c r="F767" s="176">
        <v>0</v>
      </c>
      <c r="G767" s="174">
        <v>0</v>
      </c>
      <c r="H767" s="174">
        <v>0</v>
      </c>
      <c r="I767" s="175">
        <v>0</v>
      </c>
      <c r="J767" s="175">
        <v>0</v>
      </c>
      <c r="K767" s="176">
        <v>0</v>
      </c>
      <c r="L767" s="176">
        <v>0</v>
      </c>
      <c r="M767" s="176">
        <v>0</v>
      </c>
      <c r="N767" s="176">
        <v>0</v>
      </c>
      <c r="O767" s="176">
        <v>0</v>
      </c>
      <c r="P767" s="176">
        <v>0</v>
      </c>
      <c r="Q767" s="176">
        <v>0</v>
      </c>
      <c r="R767" s="176">
        <v>0</v>
      </c>
      <c r="S767" s="176">
        <v>0</v>
      </c>
      <c r="T767" s="176">
        <v>0</v>
      </c>
      <c r="U767" s="176">
        <v>0</v>
      </c>
      <c r="V767" s="176">
        <v>0</v>
      </c>
      <c r="W767" s="176">
        <v>0</v>
      </c>
      <c r="X767" s="176">
        <v>0</v>
      </c>
      <c r="Y767" s="176">
        <v>0</v>
      </c>
      <c r="Z767" s="176">
        <v>0</v>
      </c>
      <c r="AA767" s="176">
        <v>0</v>
      </c>
      <c r="AB767" s="176">
        <v>0</v>
      </c>
      <c r="AC767" s="176">
        <v>0</v>
      </c>
      <c r="AD767" s="176">
        <v>0</v>
      </c>
      <c r="AE767" s="176">
        <v>0</v>
      </c>
      <c r="AF767" s="176">
        <v>0</v>
      </c>
      <c r="AG767" s="176">
        <v>0</v>
      </c>
      <c r="AH767" s="176">
        <v>0</v>
      </c>
      <c r="AI767" s="176">
        <v>0</v>
      </c>
      <c r="AJ767" s="176">
        <v>0</v>
      </c>
      <c r="AK767" s="176">
        <v>0</v>
      </c>
      <c r="AL767" s="176">
        <v>0</v>
      </c>
      <c r="AM767" s="176">
        <v>0</v>
      </c>
      <c r="AN767" s="176">
        <v>0</v>
      </c>
      <c r="AO767" s="176">
        <v>0</v>
      </c>
      <c r="AP767" s="176">
        <v>0</v>
      </c>
      <c r="AQ767" s="176">
        <v>0</v>
      </c>
      <c r="AR767" s="176">
        <v>0</v>
      </c>
    </row>
    <row r="768" spans="1:44" x14ac:dyDescent="0.15">
      <c r="A768" s="171">
        <v>43288</v>
      </c>
      <c r="B768" s="172" t="s">
        <v>214</v>
      </c>
      <c r="C768" s="172" t="s">
        <v>158</v>
      </c>
      <c r="D768" s="172" t="s">
        <v>750</v>
      </c>
      <c r="E768" s="173" t="s">
        <v>739</v>
      </c>
      <c r="F768" s="176">
        <v>0</v>
      </c>
      <c r="G768" s="174">
        <v>0</v>
      </c>
      <c r="H768" s="174">
        <v>0</v>
      </c>
      <c r="I768" s="175">
        <v>0</v>
      </c>
      <c r="J768" s="175">
        <v>0</v>
      </c>
      <c r="K768" s="176">
        <v>0</v>
      </c>
      <c r="L768" s="176">
        <v>0</v>
      </c>
      <c r="M768" s="176">
        <v>0</v>
      </c>
      <c r="N768" s="176">
        <v>0</v>
      </c>
      <c r="O768" s="176">
        <v>0</v>
      </c>
      <c r="P768" s="176">
        <v>0</v>
      </c>
      <c r="Q768" s="176">
        <v>0</v>
      </c>
      <c r="R768" s="176">
        <v>0</v>
      </c>
      <c r="S768" s="176">
        <v>0</v>
      </c>
      <c r="T768" s="176">
        <v>0</v>
      </c>
      <c r="U768" s="176">
        <v>0</v>
      </c>
      <c r="V768" s="176">
        <v>0</v>
      </c>
      <c r="W768" s="176">
        <v>0</v>
      </c>
      <c r="X768" s="176">
        <v>0</v>
      </c>
      <c r="Y768" s="176">
        <v>0</v>
      </c>
      <c r="Z768" s="176">
        <v>0</v>
      </c>
      <c r="AA768" s="176">
        <v>0</v>
      </c>
      <c r="AB768" s="176">
        <v>0</v>
      </c>
      <c r="AC768" s="176">
        <v>0</v>
      </c>
      <c r="AD768" s="176">
        <v>0</v>
      </c>
      <c r="AE768" s="176">
        <v>0</v>
      </c>
      <c r="AF768" s="176">
        <v>0</v>
      </c>
      <c r="AG768" s="176">
        <v>0</v>
      </c>
      <c r="AH768" s="176">
        <v>0</v>
      </c>
      <c r="AI768" s="176">
        <v>0</v>
      </c>
      <c r="AJ768" s="176">
        <v>0</v>
      </c>
      <c r="AK768" s="176">
        <v>0</v>
      </c>
      <c r="AL768" s="176">
        <v>0</v>
      </c>
      <c r="AM768" s="176">
        <v>0</v>
      </c>
      <c r="AN768" s="176">
        <v>0</v>
      </c>
      <c r="AO768" s="176">
        <v>0</v>
      </c>
      <c r="AP768" s="176">
        <v>0</v>
      </c>
      <c r="AQ768" s="176">
        <v>0</v>
      </c>
      <c r="AR768" s="176">
        <v>0</v>
      </c>
    </row>
    <row r="769" spans="1:44" x14ac:dyDescent="0.15">
      <c r="A769" s="171">
        <v>43288</v>
      </c>
      <c r="B769" s="172" t="s">
        <v>247</v>
      </c>
      <c r="C769" s="172" t="s">
        <v>103</v>
      </c>
      <c r="D769" s="172" t="s">
        <v>729</v>
      </c>
      <c r="E769" s="173" t="s">
        <v>732</v>
      </c>
      <c r="F769" s="176">
        <v>0</v>
      </c>
      <c r="G769" s="174">
        <v>0</v>
      </c>
      <c r="H769" s="174">
        <v>0</v>
      </c>
      <c r="I769" s="175">
        <v>0</v>
      </c>
      <c r="J769" s="175">
        <v>0</v>
      </c>
      <c r="K769" s="176">
        <v>0</v>
      </c>
      <c r="L769" s="176">
        <v>0</v>
      </c>
      <c r="M769" s="176">
        <v>0</v>
      </c>
      <c r="N769" s="176">
        <v>0</v>
      </c>
      <c r="O769" s="176">
        <v>0</v>
      </c>
      <c r="P769" s="176">
        <v>0</v>
      </c>
      <c r="Q769" s="176">
        <v>0</v>
      </c>
      <c r="R769" s="176">
        <v>0</v>
      </c>
      <c r="S769" s="176">
        <v>0</v>
      </c>
      <c r="T769" s="176">
        <v>0</v>
      </c>
      <c r="U769" s="176">
        <v>0</v>
      </c>
      <c r="V769" s="176">
        <v>0</v>
      </c>
      <c r="W769" s="176">
        <v>0</v>
      </c>
      <c r="X769" s="176">
        <v>0</v>
      </c>
      <c r="Y769" s="176">
        <v>0</v>
      </c>
      <c r="Z769" s="176">
        <v>0</v>
      </c>
      <c r="AA769" s="176">
        <v>0</v>
      </c>
      <c r="AB769" s="176">
        <v>0</v>
      </c>
      <c r="AC769" s="176">
        <v>0</v>
      </c>
      <c r="AD769" s="176">
        <v>0</v>
      </c>
      <c r="AE769" s="176">
        <v>0</v>
      </c>
      <c r="AF769" s="176">
        <v>0</v>
      </c>
      <c r="AG769" s="176">
        <v>0</v>
      </c>
      <c r="AH769" s="176">
        <v>0</v>
      </c>
      <c r="AI769" s="176">
        <v>0</v>
      </c>
      <c r="AJ769" s="176">
        <v>0</v>
      </c>
      <c r="AK769" s="176">
        <v>0</v>
      </c>
      <c r="AL769" s="176">
        <v>0</v>
      </c>
      <c r="AM769" s="176">
        <v>0</v>
      </c>
      <c r="AN769" s="176">
        <v>0</v>
      </c>
      <c r="AO769" s="176">
        <v>0</v>
      </c>
      <c r="AP769" s="176">
        <v>0</v>
      </c>
      <c r="AQ769" s="176">
        <v>0</v>
      </c>
      <c r="AR769" s="176">
        <v>0</v>
      </c>
    </row>
    <row r="770" spans="1:44" x14ac:dyDescent="0.15">
      <c r="A770" s="171">
        <v>43288</v>
      </c>
      <c r="B770" s="172" t="s">
        <v>182</v>
      </c>
      <c r="C770" s="172" t="s">
        <v>105</v>
      </c>
      <c r="D770" s="172" t="s">
        <v>729</v>
      </c>
      <c r="E770" s="173" t="s">
        <v>732</v>
      </c>
      <c r="F770" s="176">
        <v>0</v>
      </c>
      <c r="G770" s="174">
        <v>0</v>
      </c>
      <c r="H770" s="174">
        <v>0</v>
      </c>
      <c r="I770" s="175">
        <v>0</v>
      </c>
      <c r="J770" s="175">
        <v>0</v>
      </c>
      <c r="K770" s="176">
        <v>0</v>
      </c>
      <c r="L770" s="176">
        <v>0</v>
      </c>
      <c r="M770" s="176">
        <v>0</v>
      </c>
      <c r="N770" s="176">
        <v>0</v>
      </c>
      <c r="O770" s="176">
        <v>0</v>
      </c>
      <c r="P770" s="176">
        <v>0</v>
      </c>
      <c r="Q770" s="176">
        <v>0</v>
      </c>
      <c r="R770" s="176">
        <v>0</v>
      </c>
      <c r="S770" s="176">
        <v>0</v>
      </c>
      <c r="T770" s="176">
        <v>0</v>
      </c>
      <c r="U770" s="176">
        <v>0</v>
      </c>
      <c r="V770" s="176">
        <v>0</v>
      </c>
      <c r="W770" s="176">
        <v>0</v>
      </c>
      <c r="X770" s="176">
        <v>0</v>
      </c>
      <c r="Y770" s="176">
        <v>0</v>
      </c>
      <c r="Z770" s="176">
        <v>0</v>
      </c>
      <c r="AA770" s="176">
        <v>0</v>
      </c>
      <c r="AB770" s="176">
        <v>0</v>
      </c>
      <c r="AC770" s="176">
        <v>0</v>
      </c>
      <c r="AD770" s="176">
        <v>0</v>
      </c>
      <c r="AE770" s="176">
        <v>0</v>
      </c>
      <c r="AF770" s="176">
        <v>0</v>
      </c>
      <c r="AG770" s="176">
        <v>0</v>
      </c>
      <c r="AH770" s="176">
        <v>0</v>
      </c>
      <c r="AI770" s="176">
        <v>0</v>
      </c>
      <c r="AJ770" s="176">
        <v>0</v>
      </c>
      <c r="AK770" s="176">
        <v>0</v>
      </c>
      <c r="AL770" s="176">
        <v>0</v>
      </c>
      <c r="AM770" s="176">
        <v>0</v>
      </c>
      <c r="AN770" s="176">
        <v>0</v>
      </c>
      <c r="AO770" s="176">
        <v>0</v>
      </c>
      <c r="AP770" s="176">
        <v>0</v>
      </c>
      <c r="AQ770" s="176">
        <v>0</v>
      </c>
      <c r="AR770" s="176">
        <v>0</v>
      </c>
    </row>
    <row r="771" spans="1:44" x14ac:dyDescent="0.15">
      <c r="A771" s="171">
        <v>43288</v>
      </c>
      <c r="B771" s="172" t="s">
        <v>231</v>
      </c>
      <c r="C771" s="172" t="s">
        <v>150</v>
      </c>
      <c r="D771" s="172" t="s">
        <v>741</v>
      </c>
      <c r="E771" s="173" t="s">
        <v>732</v>
      </c>
      <c r="F771" s="176">
        <v>0</v>
      </c>
      <c r="G771" s="174">
        <v>0</v>
      </c>
      <c r="H771" s="174">
        <v>0</v>
      </c>
      <c r="I771" s="175">
        <v>0</v>
      </c>
      <c r="J771" s="175">
        <v>0</v>
      </c>
      <c r="K771" s="176">
        <v>0</v>
      </c>
      <c r="L771" s="176">
        <v>0</v>
      </c>
      <c r="M771" s="176">
        <v>0</v>
      </c>
      <c r="N771" s="176">
        <v>0</v>
      </c>
      <c r="O771" s="176">
        <v>0</v>
      </c>
      <c r="P771" s="176">
        <v>0</v>
      </c>
      <c r="Q771" s="176">
        <v>0</v>
      </c>
      <c r="R771" s="176">
        <v>0</v>
      </c>
      <c r="S771" s="176">
        <v>0</v>
      </c>
      <c r="T771" s="176">
        <v>0</v>
      </c>
      <c r="U771" s="176">
        <v>0</v>
      </c>
      <c r="V771" s="176">
        <v>0</v>
      </c>
      <c r="W771" s="176">
        <v>0</v>
      </c>
      <c r="X771" s="176">
        <v>0</v>
      </c>
      <c r="Y771" s="176">
        <v>0</v>
      </c>
      <c r="Z771" s="176">
        <v>0</v>
      </c>
      <c r="AA771" s="176">
        <v>0</v>
      </c>
      <c r="AB771" s="176">
        <v>0</v>
      </c>
      <c r="AC771" s="176">
        <v>0</v>
      </c>
      <c r="AD771" s="176">
        <v>0</v>
      </c>
      <c r="AE771" s="176">
        <v>0</v>
      </c>
      <c r="AF771" s="176">
        <v>0</v>
      </c>
      <c r="AG771" s="176">
        <v>0</v>
      </c>
      <c r="AH771" s="176">
        <v>0</v>
      </c>
      <c r="AI771" s="176">
        <v>0</v>
      </c>
      <c r="AJ771" s="176">
        <v>0</v>
      </c>
      <c r="AK771" s="176">
        <v>0</v>
      </c>
      <c r="AL771" s="176">
        <v>0</v>
      </c>
      <c r="AM771" s="176">
        <v>0</v>
      </c>
      <c r="AN771" s="176">
        <v>0</v>
      </c>
      <c r="AO771" s="176">
        <v>0</v>
      </c>
      <c r="AP771" s="176">
        <v>0</v>
      </c>
      <c r="AQ771" s="176">
        <v>0</v>
      </c>
      <c r="AR771" s="176">
        <v>0</v>
      </c>
    </row>
    <row r="772" spans="1:44" x14ac:dyDescent="0.15">
      <c r="A772" s="171">
        <v>43288</v>
      </c>
      <c r="B772" s="172" t="s">
        <v>767</v>
      </c>
      <c r="C772" s="172" t="s">
        <v>768</v>
      </c>
      <c r="D772" s="172" t="s">
        <v>737</v>
      </c>
      <c r="E772" s="173" t="s">
        <v>46</v>
      </c>
      <c r="F772" s="176">
        <v>0</v>
      </c>
      <c r="G772" s="174">
        <v>0</v>
      </c>
      <c r="H772" s="174">
        <v>0</v>
      </c>
      <c r="I772" s="175">
        <v>0</v>
      </c>
      <c r="J772" s="175">
        <v>0</v>
      </c>
      <c r="K772" s="176">
        <v>0</v>
      </c>
      <c r="L772" s="176">
        <v>0</v>
      </c>
      <c r="M772" s="176">
        <v>0</v>
      </c>
      <c r="N772" s="176">
        <v>0</v>
      </c>
      <c r="O772" s="176">
        <v>0</v>
      </c>
      <c r="P772" s="176">
        <v>0</v>
      </c>
      <c r="Q772" s="176">
        <v>0</v>
      </c>
      <c r="R772" s="176">
        <v>0</v>
      </c>
      <c r="S772" s="176">
        <v>0</v>
      </c>
      <c r="T772" s="176">
        <v>0</v>
      </c>
      <c r="U772" s="176">
        <v>0</v>
      </c>
      <c r="V772" s="176">
        <v>0</v>
      </c>
      <c r="W772" s="176">
        <v>0</v>
      </c>
      <c r="X772" s="176">
        <v>0</v>
      </c>
      <c r="Y772" s="176">
        <v>0</v>
      </c>
      <c r="Z772" s="176">
        <v>0</v>
      </c>
      <c r="AA772" s="176">
        <v>0</v>
      </c>
      <c r="AB772" s="176">
        <v>0</v>
      </c>
      <c r="AC772" s="176">
        <v>0</v>
      </c>
      <c r="AD772" s="176">
        <v>0</v>
      </c>
      <c r="AE772" s="176">
        <v>0</v>
      </c>
      <c r="AF772" s="176">
        <v>0</v>
      </c>
      <c r="AG772" s="176">
        <v>0</v>
      </c>
      <c r="AH772" s="176">
        <v>0</v>
      </c>
      <c r="AI772" s="176">
        <v>0</v>
      </c>
      <c r="AJ772" s="176">
        <v>0</v>
      </c>
      <c r="AK772" s="176">
        <v>0</v>
      </c>
      <c r="AL772" s="176">
        <v>0</v>
      </c>
      <c r="AM772" s="176">
        <v>0</v>
      </c>
      <c r="AN772" s="176">
        <v>0</v>
      </c>
      <c r="AO772" s="176">
        <v>0</v>
      </c>
      <c r="AP772" s="176">
        <v>0</v>
      </c>
      <c r="AQ772" s="176">
        <v>0</v>
      </c>
      <c r="AR772" s="176">
        <v>0</v>
      </c>
    </row>
    <row r="773" spans="1:44" x14ac:dyDescent="0.15">
      <c r="A773" s="171">
        <v>43288</v>
      </c>
      <c r="B773" s="172" t="s">
        <v>184</v>
      </c>
      <c r="C773" s="172" t="s">
        <v>113</v>
      </c>
      <c r="D773" s="172" t="s">
        <v>734</v>
      </c>
      <c r="E773" s="173" t="s">
        <v>739</v>
      </c>
      <c r="F773" s="176">
        <v>0</v>
      </c>
      <c r="G773" s="174">
        <v>0</v>
      </c>
      <c r="H773" s="174">
        <v>0</v>
      </c>
      <c r="I773" s="175">
        <v>0</v>
      </c>
      <c r="J773" s="175">
        <v>0</v>
      </c>
      <c r="K773" s="176">
        <v>0</v>
      </c>
      <c r="L773" s="176">
        <v>0</v>
      </c>
      <c r="M773" s="176">
        <v>0</v>
      </c>
      <c r="N773" s="176">
        <v>0</v>
      </c>
      <c r="O773" s="176">
        <v>0</v>
      </c>
      <c r="P773" s="176">
        <v>0</v>
      </c>
      <c r="Q773" s="176">
        <v>0</v>
      </c>
      <c r="R773" s="176">
        <v>0</v>
      </c>
      <c r="S773" s="176">
        <v>0</v>
      </c>
      <c r="T773" s="176">
        <v>0</v>
      </c>
      <c r="U773" s="176">
        <v>0</v>
      </c>
      <c r="V773" s="176">
        <v>0</v>
      </c>
      <c r="W773" s="176">
        <v>0</v>
      </c>
      <c r="X773" s="176">
        <v>0</v>
      </c>
      <c r="Y773" s="176">
        <v>0</v>
      </c>
      <c r="Z773" s="176">
        <v>0</v>
      </c>
      <c r="AA773" s="176">
        <v>0</v>
      </c>
      <c r="AB773" s="176">
        <v>0</v>
      </c>
      <c r="AC773" s="176">
        <v>0</v>
      </c>
      <c r="AD773" s="176">
        <v>0</v>
      </c>
      <c r="AE773" s="176">
        <v>0</v>
      </c>
      <c r="AF773" s="176">
        <v>0</v>
      </c>
      <c r="AG773" s="176">
        <v>0</v>
      </c>
      <c r="AH773" s="176">
        <v>0</v>
      </c>
      <c r="AI773" s="176">
        <v>0</v>
      </c>
      <c r="AJ773" s="176">
        <v>0</v>
      </c>
      <c r="AK773" s="176">
        <v>0</v>
      </c>
      <c r="AL773" s="176">
        <v>0</v>
      </c>
      <c r="AM773" s="176">
        <v>0</v>
      </c>
      <c r="AN773" s="176">
        <v>0</v>
      </c>
      <c r="AO773" s="176">
        <v>0</v>
      </c>
      <c r="AP773" s="176">
        <v>0</v>
      </c>
      <c r="AQ773" s="176">
        <v>0</v>
      </c>
      <c r="AR773" s="176">
        <v>0</v>
      </c>
    </row>
    <row r="774" spans="1:44" x14ac:dyDescent="0.15">
      <c r="A774" s="171">
        <v>43288</v>
      </c>
      <c r="B774" s="172" t="s">
        <v>266</v>
      </c>
      <c r="C774" s="172" t="s">
        <v>754</v>
      </c>
      <c r="D774" s="172" t="s">
        <v>755</v>
      </c>
      <c r="E774" s="173" t="s">
        <v>46</v>
      </c>
      <c r="F774" s="176">
        <v>0</v>
      </c>
      <c r="G774" s="174">
        <v>0</v>
      </c>
      <c r="H774" s="174">
        <v>0</v>
      </c>
      <c r="I774" s="175">
        <v>0</v>
      </c>
      <c r="J774" s="175">
        <v>0</v>
      </c>
      <c r="K774" s="176">
        <v>0</v>
      </c>
      <c r="L774" s="176">
        <v>0</v>
      </c>
      <c r="M774" s="176">
        <v>0</v>
      </c>
      <c r="N774" s="176">
        <v>0</v>
      </c>
      <c r="O774" s="176">
        <v>0</v>
      </c>
      <c r="P774" s="176">
        <v>0</v>
      </c>
      <c r="Q774" s="176">
        <v>0</v>
      </c>
      <c r="R774" s="176">
        <v>0</v>
      </c>
      <c r="S774" s="176">
        <v>0</v>
      </c>
      <c r="T774" s="176">
        <v>0</v>
      </c>
      <c r="U774" s="176">
        <v>0</v>
      </c>
      <c r="V774" s="176">
        <v>0</v>
      </c>
      <c r="W774" s="176">
        <v>0</v>
      </c>
      <c r="X774" s="176">
        <v>0</v>
      </c>
      <c r="Y774" s="176">
        <v>0</v>
      </c>
      <c r="Z774" s="176">
        <v>0</v>
      </c>
      <c r="AA774" s="176">
        <v>0</v>
      </c>
      <c r="AB774" s="176">
        <v>0</v>
      </c>
      <c r="AC774" s="176">
        <v>0</v>
      </c>
      <c r="AD774" s="176">
        <v>0</v>
      </c>
      <c r="AE774" s="176">
        <v>0</v>
      </c>
      <c r="AF774" s="176">
        <v>0</v>
      </c>
      <c r="AG774" s="176">
        <v>0</v>
      </c>
      <c r="AH774" s="176">
        <v>0</v>
      </c>
      <c r="AI774" s="176">
        <v>0</v>
      </c>
      <c r="AJ774" s="176">
        <v>0</v>
      </c>
      <c r="AK774" s="176">
        <v>0</v>
      </c>
      <c r="AL774" s="176">
        <v>0</v>
      </c>
      <c r="AM774" s="176">
        <v>0</v>
      </c>
      <c r="AN774" s="176">
        <v>0</v>
      </c>
      <c r="AO774" s="176">
        <v>0</v>
      </c>
      <c r="AP774" s="176">
        <v>0</v>
      </c>
      <c r="AQ774" s="176">
        <v>0</v>
      </c>
      <c r="AR774" s="176">
        <v>0</v>
      </c>
    </row>
    <row r="775" spans="1:44" x14ac:dyDescent="0.15">
      <c r="A775" s="171">
        <v>43288</v>
      </c>
      <c r="B775" s="172" t="s">
        <v>354</v>
      </c>
      <c r="C775" s="172" t="s">
        <v>355</v>
      </c>
      <c r="D775" s="172" t="s">
        <v>734</v>
      </c>
      <c r="E775" s="173" t="s">
        <v>46</v>
      </c>
      <c r="F775" s="176">
        <v>0</v>
      </c>
      <c r="G775" s="174">
        <v>0</v>
      </c>
      <c r="H775" s="174">
        <v>0</v>
      </c>
      <c r="I775" s="175">
        <v>0</v>
      </c>
      <c r="J775" s="175">
        <v>0</v>
      </c>
      <c r="K775" s="176">
        <v>0</v>
      </c>
      <c r="L775" s="176">
        <v>0</v>
      </c>
      <c r="M775" s="176">
        <v>0</v>
      </c>
      <c r="N775" s="176">
        <v>0</v>
      </c>
      <c r="O775" s="176">
        <v>0</v>
      </c>
      <c r="P775" s="176">
        <v>0</v>
      </c>
      <c r="Q775" s="176">
        <v>0</v>
      </c>
      <c r="R775" s="176">
        <v>0</v>
      </c>
      <c r="S775" s="176">
        <v>0</v>
      </c>
      <c r="T775" s="176">
        <v>0</v>
      </c>
      <c r="U775" s="176">
        <v>0</v>
      </c>
      <c r="V775" s="176">
        <v>0</v>
      </c>
      <c r="W775" s="176">
        <v>0</v>
      </c>
      <c r="X775" s="176">
        <v>0</v>
      </c>
      <c r="Y775" s="176">
        <v>0</v>
      </c>
      <c r="Z775" s="176">
        <v>0</v>
      </c>
      <c r="AA775" s="176">
        <v>0</v>
      </c>
      <c r="AB775" s="176">
        <v>0</v>
      </c>
      <c r="AC775" s="176">
        <v>0</v>
      </c>
      <c r="AD775" s="176">
        <v>0</v>
      </c>
      <c r="AE775" s="176">
        <v>0</v>
      </c>
      <c r="AF775" s="176">
        <v>0</v>
      </c>
      <c r="AG775" s="176">
        <v>0</v>
      </c>
      <c r="AH775" s="176">
        <v>0</v>
      </c>
      <c r="AI775" s="176">
        <v>0</v>
      </c>
      <c r="AJ775" s="176">
        <v>0</v>
      </c>
      <c r="AK775" s="176">
        <v>0</v>
      </c>
      <c r="AL775" s="176">
        <v>0</v>
      </c>
      <c r="AM775" s="176">
        <v>0</v>
      </c>
      <c r="AN775" s="176">
        <v>0</v>
      </c>
      <c r="AO775" s="176">
        <v>0</v>
      </c>
      <c r="AP775" s="176">
        <v>0</v>
      </c>
      <c r="AQ775" s="176">
        <v>0</v>
      </c>
      <c r="AR775" s="176">
        <v>0</v>
      </c>
    </row>
    <row r="776" spans="1:44" x14ac:dyDescent="0.15">
      <c r="A776" s="171">
        <v>43288</v>
      </c>
      <c r="B776" s="172" t="s">
        <v>190</v>
      </c>
      <c r="C776" s="172" t="s">
        <v>324</v>
      </c>
      <c r="D776" s="172" t="s">
        <v>745</v>
      </c>
      <c r="E776" s="173" t="s">
        <v>732</v>
      </c>
      <c r="F776" s="176">
        <v>0</v>
      </c>
      <c r="G776" s="174">
        <v>0</v>
      </c>
      <c r="H776" s="174">
        <v>0</v>
      </c>
      <c r="I776" s="175">
        <v>0</v>
      </c>
      <c r="J776" s="175">
        <v>0</v>
      </c>
      <c r="K776" s="176">
        <v>0</v>
      </c>
      <c r="L776" s="176">
        <v>0</v>
      </c>
      <c r="M776" s="176">
        <v>0</v>
      </c>
      <c r="N776" s="176">
        <v>0</v>
      </c>
      <c r="O776" s="176">
        <v>0</v>
      </c>
      <c r="P776" s="176">
        <v>0</v>
      </c>
      <c r="Q776" s="176">
        <v>0</v>
      </c>
      <c r="R776" s="176">
        <v>0</v>
      </c>
      <c r="S776" s="176">
        <v>0</v>
      </c>
      <c r="T776" s="176">
        <v>0</v>
      </c>
      <c r="U776" s="176">
        <v>0</v>
      </c>
      <c r="V776" s="176">
        <v>0</v>
      </c>
      <c r="W776" s="176">
        <v>0</v>
      </c>
      <c r="X776" s="176">
        <v>0</v>
      </c>
      <c r="Y776" s="176">
        <v>0</v>
      </c>
      <c r="Z776" s="176">
        <v>0</v>
      </c>
      <c r="AA776" s="176">
        <v>0</v>
      </c>
      <c r="AB776" s="176">
        <v>0</v>
      </c>
      <c r="AC776" s="176">
        <v>0</v>
      </c>
      <c r="AD776" s="176">
        <v>0</v>
      </c>
      <c r="AE776" s="176">
        <v>0</v>
      </c>
      <c r="AF776" s="176">
        <v>0</v>
      </c>
      <c r="AG776" s="176">
        <v>0</v>
      </c>
      <c r="AH776" s="176">
        <v>0</v>
      </c>
      <c r="AI776" s="176">
        <v>0</v>
      </c>
      <c r="AJ776" s="176">
        <v>0</v>
      </c>
      <c r="AK776" s="176">
        <v>0</v>
      </c>
      <c r="AL776" s="176">
        <v>0</v>
      </c>
      <c r="AM776" s="176">
        <v>0</v>
      </c>
      <c r="AN776" s="176">
        <v>0</v>
      </c>
      <c r="AO776" s="176">
        <v>0</v>
      </c>
      <c r="AP776" s="176">
        <v>0</v>
      </c>
      <c r="AQ776" s="176">
        <v>0</v>
      </c>
      <c r="AR776" s="176">
        <v>0</v>
      </c>
    </row>
    <row r="777" spans="1:44" x14ac:dyDescent="0.15">
      <c r="A777" s="171">
        <v>43288</v>
      </c>
      <c r="B777" s="172" t="s">
        <v>777</v>
      </c>
      <c r="C777" s="172" t="s">
        <v>778</v>
      </c>
      <c r="D777" s="172" t="s">
        <v>737</v>
      </c>
      <c r="E777" s="173" t="s">
        <v>46</v>
      </c>
      <c r="F777" s="176">
        <v>0</v>
      </c>
      <c r="G777" s="174">
        <v>0</v>
      </c>
      <c r="H777" s="174">
        <v>0</v>
      </c>
      <c r="I777" s="175">
        <v>0</v>
      </c>
      <c r="J777" s="175">
        <v>0</v>
      </c>
      <c r="K777" s="176">
        <v>0</v>
      </c>
      <c r="L777" s="176">
        <v>0</v>
      </c>
      <c r="M777" s="176">
        <v>0</v>
      </c>
      <c r="N777" s="176">
        <v>0</v>
      </c>
      <c r="O777" s="176">
        <v>0</v>
      </c>
      <c r="P777" s="176">
        <v>0</v>
      </c>
      <c r="Q777" s="176">
        <v>0</v>
      </c>
      <c r="R777" s="176">
        <v>0</v>
      </c>
      <c r="S777" s="176">
        <v>0</v>
      </c>
      <c r="T777" s="176">
        <v>0</v>
      </c>
      <c r="U777" s="176">
        <v>0</v>
      </c>
      <c r="V777" s="176">
        <v>0</v>
      </c>
      <c r="W777" s="176">
        <v>0</v>
      </c>
      <c r="X777" s="176">
        <v>0</v>
      </c>
      <c r="Y777" s="176">
        <v>0</v>
      </c>
      <c r="Z777" s="176">
        <v>0</v>
      </c>
      <c r="AA777" s="176">
        <v>0</v>
      </c>
      <c r="AB777" s="176">
        <v>0</v>
      </c>
      <c r="AC777" s="176">
        <v>0</v>
      </c>
      <c r="AD777" s="176">
        <v>0</v>
      </c>
      <c r="AE777" s="176">
        <v>0</v>
      </c>
      <c r="AF777" s="176">
        <v>0</v>
      </c>
      <c r="AG777" s="176">
        <v>0</v>
      </c>
      <c r="AH777" s="176">
        <v>0</v>
      </c>
      <c r="AI777" s="176">
        <v>0</v>
      </c>
      <c r="AJ777" s="176">
        <v>0</v>
      </c>
      <c r="AK777" s="176">
        <v>0</v>
      </c>
      <c r="AL777" s="176">
        <v>0</v>
      </c>
      <c r="AM777" s="176">
        <v>0</v>
      </c>
      <c r="AN777" s="176">
        <v>0</v>
      </c>
      <c r="AO777" s="176">
        <v>0</v>
      </c>
      <c r="AP777" s="176">
        <v>0</v>
      </c>
      <c r="AQ777" s="176">
        <v>0</v>
      </c>
      <c r="AR777" s="176">
        <v>0</v>
      </c>
    </row>
    <row r="778" spans="1:44" x14ac:dyDescent="0.15">
      <c r="A778" s="171">
        <v>43288</v>
      </c>
      <c r="B778" s="172" t="s">
        <v>223</v>
      </c>
      <c r="C778" s="172" t="s">
        <v>109</v>
      </c>
      <c r="D778" s="172" t="s">
        <v>766</v>
      </c>
      <c r="E778" s="173" t="s">
        <v>730</v>
      </c>
      <c r="F778" s="176">
        <v>0</v>
      </c>
      <c r="G778" s="174">
        <v>0</v>
      </c>
      <c r="H778" s="174">
        <v>0</v>
      </c>
      <c r="I778" s="175">
        <v>0</v>
      </c>
      <c r="J778" s="175">
        <v>0</v>
      </c>
      <c r="K778" s="176">
        <v>0</v>
      </c>
      <c r="L778" s="176">
        <v>0</v>
      </c>
      <c r="M778" s="176">
        <v>0</v>
      </c>
      <c r="N778" s="176">
        <v>0</v>
      </c>
      <c r="O778" s="176">
        <v>0</v>
      </c>
      <c r="P778" s="176">
        <v>0</v>
      </c>
      <c r="Q778" s="176">
        <v>0</v>
      </c>
      <c r="R778" s="176">
        <v>0</v>
      </c>
      <c r="S778" s="176">
        <v>0</v>
      </c>
      <c r="T778" s="176">
        <v>0</v>
      </c>
      <c r="U778" s="176">
        <v>0</v>
      </c>
      <c r="V778" s="176">
        <v>0</v>
      </c>
      <c r="W778" s="176">
        <v>0</v>
      </c>
      <c r="X778" s="176">
        <v>0</v>
      </c>
      <c r="Y778" s="176">
        <v>0</v>
      </c>
      <c r="Z778" s="176">
        <v>0</v>
      </c>
      <c r="AA778" s="176">
        <v>0</v>
      </c>
      <c r="AB778" s="176">
        <v>0</v>
      </c>
      <c r="AC778" s="176">
        <v>0</v>
      </c>
      <c r="AD778" s="176">
        <v>0</v>
      </c>
      <c r="AE778" s="176">
        <v>0</v>
      </c>
      <c r="AF778" s="176">
        <v>0</v>
      </c>
      <c r="AG778" s="176">
        <v>0</v>
      </c>
      <c r="AH778" s="176">
        <v>0</v>
      </c>
      <c r="AI778" s="176">
        <v>0</v>
      </c>
      <c r="AJ778" s="176">
        <v>0</v>
      </c>
      <c r="AK778" s="176">
        <v>0</v>
      </c>
      <c r="AL778" s="176">
        <v>0</v>
      </c>
      <c r="AM778" s="176">
        <v>0</v>
      </c>
      <c r="AN778" s="176">
        <v>0</v>
      </c>
      <c r="AO778" s="176">
        <v>0</v>
      </c>
      <c r="AP778" s="176">
        <v>0</v>
      </c>
      <c r="AQ778" s="176">
        <v>0</v>
      </c>
      <c r="AR778" s="176">
        <v>0</v>
      </c>
    </row>
    <row r="779" spans="1:44" x14ac:dyDescent="0.15">
      <c r="A779" s="171">
        <v>43288</v>
      </c>
      <c r="B779" s="172" t="s">
        <v>199</v>
      </c>
      <c r="C779" s="172" t="s">
        <v>125</v>
      </c>
      <c r="D779" s="172" t="s">
        <v>766</v>
      </c>
      <c r="E779" s="173" t="s">
        <v>732</v>
      </c>
      <c r="F779" s="176">
        <v>0</v>
      </c>
      <c r="G779" s="174">
        <v>0</v>
      </c>
      <c r="H779" s="174">
        <v>0</v>
      </c>
      <c r="I779" s="175">
        <v>0</v>
      </c>
      <c r="J779" s="175">
        <v>0</v>
      </c>
      <c r="K779" s="176">
        <v>0</v>
      </c>
      <c r="L779" s="176">
        <v>0</v>
      </c>
      <c r="M779" s="176">
        <v>0</v>
      </c>
      <c r="N779" s="176">
        <v>0</v>
      </c>
      <c r="O779" s="176">
        <v>0</v>
      </c>
      <c r="P779" s="176">
        <v>0</v>
      </c>
      <c r="Q779" s="176">
        <v>0</v>
      </c>
      <c r="R779" s="176">
        <v>0</v>
      </c>
      <c r="S779" s="176">
        <v>0</v>
      </c>
      <c r="T779" s="176">
        <v>0</v>
      </c>
      <c r="U779" s="176">
        <v>0</v>
      </c>
      <c r="V779" s="176">
        <v>0</v>
      </c>
      <c r="W779" s="176">
        <v>0</v>
      </c>
      <c r="X779" s="176">
        <v>0</v>
      </c>
      <c r="Y779" s="176">
        <v>0</v>
      </c>
      <c r="Z779" s="176">
        <v>0</v>
      </c>
      <c r="AA779" s="176">
        <v>0</v>
      </c>
      <c r="AB779" s="176">
        <v>0</v>
      </c>
      <c r="AC779" s="176">
        <v>0</v>
      </c>
      <c r="AD779" s="176">
        <v>0</v>
      </c>
      <c r="AE779" s="176">
        <v>0</v>
      </c>
      <c r="AF779" s="176">
        <v>0</v>
      </c>
      <c r="AG779" s="176">
        <v>0</v>
      </c>
      <c r="AH779" s="176">
        <v>0</v>
      </c>
      <c r="AI779" s="176">
        <v>0</v>
      </c>
      <c r="AJ779" s="176">
        <v>0</v>
      </c>
      <c r="AK779" s="176">
        <v>0</v>
      </c>
      <c r="AL779" s="176">
        <v>0</v>
      </c>
      <c r="AM779" s="176">
        <v>0</v>
      </c>
      <c r="AN779" s="176">
        <v>0</v>
      </c>
      <c r="AO779" s="176">
        <v>0</v>
      </c>
      <c r="AP779" s="176">
        <v>0</v>
      </c>
      <c r="AQ779" s="176">
        <v>0</v>
      </c>
      <c r="AR779" s="176">
        <v>0</v>
      </c>
    </row>
    <row r="780" spans="1:44" x14ac:dyDescent="0.15">
      <c r="A780" s="171">
        <v>43288</v>
      </c>
      <c r="B780" s="172" t="s">
        <v>221</v>
      </c>
      <c r="C780" s="172" t="s">
        <v>90</v>
      </c>
      <c r="D780" s="172" t="s">
        <v>731</v>
      </c>
      <c r="E780" s="173" t="s">
        <v>732</v>
      </c>
      <c r="F780" s="176">
        <v>0</v>
      </c>
      <c r="G780" s="174">
        <v>0</v>
      </c>
      <c r="H780" s="174">
        <v>0</v>
      </c>
      <c r="I780" s="175">
        <v>0</v>
      </c>
      <c r="J780" s="175">
        <v>0</v>
      </c>
      <c r="K780" s="176">
        <v>0</v>
      </c>
      <c r="L780" s="176">
        <v>0</v>
      </c>
      <c r="M780" s="176">
        <v>0</v>
      </c>
      <c r="N780" s="176">
        <v>0</v>
      </c>
      <c r="O780" s="176">
        <v>0</v>
      </c>
      <c r="P780" s="176">
        <v>0</v>
      </c>
      <c r="Q780" s="176">
        <v>0</v>
      </c>
      <c r="R780" s="176">
        <v>0</v>
      </c>
      <c r="S780" s="176">
        <v>0</v>
      </c>
      <c r="T780" s="176">
        <v>0</v>
      </c>
      <c r="U780" s="176">
        <v>0</v>
      </c>
      <c r="V780" s="176">
        <v>0</v>
      </c>
      <c r="W780" s="176">
        <v>0</v>
      </c>
      <c r="X780" s="176">
        <v>0</v>
      </c>
      <c r="Y780" s="176">
        <v>0</v>
      </c>
      <c r="Z780" s="176">
        <v>0</v>
      </c>
      <c r="AA780" s="176">
        <v>0</v>
      </c>
      <c r="AB780" s="176">
        <v>0</v>
      </c>
      <c r="AC780" s="176">
        <v>0</v>
      </c>
      <c r="AD780" s="176">
        <v>0</v>
      </c>
      <c r="AE780" s="176">
        <v>0</v>
      </c>
      <c r="AF780" s="176">
        <v>0</v>
      </c>
      <c r="AG780" s="176">
        <v>0</v>
      </c>
      <c r="AH780" s="176">
        <v>0</v>
      </c>
      <c r="AI780" s="176">
        <v>0</v>
      </c>
      <c r="AJ780" s="176">
        <v>0</v>
      </c>
      <c r="AK780" s="176">
        <v>0</v>
      </c>
      <c r="AL780" s="176">
        <v>0</v>
      </c>
      <c r="AM780" s="176">
        <v>0</v>
      </c>
      <c r="AN780" s="176">
        <v>0</v>
      </c>
      <c r="AO780" s="176">
        <v>0</v>
      </c>
      <c r="AP780" s="176">
        <v>0</v>
      </c>
      <c r="AQ780" s="176">
        <v>0</v>
      </c>
      <c r="AR780" s="176">
        <v>0</v>
      </c>
    </row>
    <row r="781" spans="1:44" x14ac:dyDescent="0.15">
      <c r="A781" s="171">
        <v>43288</v>
      </c>
      <c r="B781" s="172" t="s">
        <v>189</v>
      </c>
      <c r="C781" s="172" t="s">
        <v>165</v>
      </c>
      <c r="D781" s="172" t="s">
        <v>741</v>
      </c>
      <c r="E781" s="173" t="s">
        <v>732</v>
      </c>
      <c r="F781" s="176">
        <v>0</v>
      </c>
      <c r="G781" s="174">
        <v>0</v>
      </c>
      <c r="H781" s="174">
        <v>0</v>
      </c>
      <c r="I781" s="175">
        <v>0</v>
      </c>
      <c r="J781" s="175">
        <v>0</v>
      </c>
      <c r="K781" s="176">
        <v>0</v>
      </c>
      <c r="L781" s="176">
        <v>0</v>
      </c>
      <c r="M781" s="176">
        <v>0</v>
      </c>
      <c r="N781" s="176">
        <v>0</v>
      </c>
      <c r="O781" s="176">
        <v>0</v>
      </c>
      <c r="P781" s="176">
        <v>0</v>
      </c>
      <c r="Q781" s="176">
        <v>0</v>
      </c>
      <c r="R781" s="176">
        <v>0</v>
      </c>
      <c r="S781" s="176">
        <v>0</v>
      </c>
      <c r="T781" s="176">
        <v>0</v>
      </c>
      <c r="U781" s="176">
        <v>0</v>
      </c>
      <c r="V781" s="176">
        <v>0</v>
      </c>
      <c r="W781" s="176">
        <v>0</v>
      </c>
      <c r="X781" s="176">
        <v>0</v>
      </c>
      <c r="Y781" s="176">
        <v>0</v>
      </c>
      <c r="Z781" s="176">
        <v>0</v>
      </c>
      <c r="AA781" s="176">
        <v>0</v>
      </c>
      <c r="AB781" s="176">
        <v>0</v>
      </c>
      <c r="AC781" s="176">
        <v>0</v>
      </c>
      <c r="AD781" s="176">
        <v>0</v>
      </c>
      <c r="AE781" s="176">
        <v>0</v>
      </c>
      <c r="AF781" s="176">
        <v>0</v>
      </c>
      <c r="AG781" s="176">
        <v>0</v>
      </c>
      <c r="AH781" s="176">
        <v>0</v>
      </c>
      <c r="AI781" s="176">
        <v>0</v>
      </c>
      <c r="AJ781" s="176">
        <v>0</v>
      </c>
      <c r="AK781" s="176">
        <v>0</v>
      </c>
      <c r="AL781" s="176">
        <v>0</v>
      </c>
      <c r="AM781" s="176">
        <v>0</v>
      </c>
      <c r="AN781" s="176">
        <v>0</v>
      </c>
      <c r="AO781" s="176">
        <v>0</v>
      </c>
      <c r="AP781" s="176">
        <v>0</v>
      </c>
      <c r="AQ781" s="176">
        <v>0</v>
      </c>
      <c r="AR781" s="176">
        <v>0</v>
      </c>
    </row>
    <row r="782" spans="1:44" x14ac:dyDescent="0.15">
      <c r="A782" s="171">
        <v>43288</v>
      </c>
      <c r="B782" s="172" t="s">
        <v>204</v>
      </c>
      <c r="C782" s="172" t="s">
        <v>89</v>
      </c>
      <c r="D782" s="172" t="s">
        <v>752</v>
      </c>
      <c r="E782" s="173" t="s">
        <v>732</v>
      </c>
      <c r="F782" s="176">
        <v>0</v>
      </c>
      <c r="G782" s="174">
        <v>0</v>
      </c>
      <c r="H782" s="174">
        <v>0</v>
      </c>
      <c r="I782" s="175">
        <v>0</v>
      </c>
      <c r="J782" s="175">
        <v>0</v>
      </c>
      <c r="K782" s="176">
        <v>0</v>
      </c>
      <c r="L782" s="176">
        <v>0</v>
      </c>
      <c r="M782" s="176">
        <v>0</v>
      </c>
      <c r="N782" s="176">
        <v>0</v>
      </c>
      <c r="O782" s="176">
        <v>0</v>
      </c>
      <c r="P782" s="176">
        <v>0</v>
      </c>
      <c r="Q782" s="176">
        <v>0</v>
      </c>
      <c r="R782" s="176">
        <v>0</v>
      </c>
      <c r="S782" s="176">
        <v>0</v>
      </c>
      <c r="T782" s="176">
        <v>0</v>
      </c>
      <c r="U782" s="176">
        <v>0</v>
      </c>
      <c r="V782" s="176">
        <v>0</v>
      </c>
      <c r="W782" s="176">
        <v>0</v>
      </c>
      <c r="X782" s="176">
        <v>0</v>
      </c>
      <c r="Y782" s="176">
        <v>0</v>
      </c>
      <c r="Z782" s="176">
        <v>0</v>
      </c>
      <c r="AA782" s="176">
        <v>0</v>
      </c>
      <c r="AB782" s="176">
        <v>0</v>
      </c>
      <c r="AC782" s="176">
        <v>0</v>
      </c>
      <c r="AD782" s="176">
        <v>0</v>
      </c>
      <c r="AE782" s="176">
        <v>0</v>
      </c>
      <c r="AF782" s="176">
        <v>0</v>
      </c>
      <c r="AG782" s="176">
        <v>0</v>
      </c>
      <c r="AH782" s="176">
        <v>0</v>
      </c>
      <c r="AI782" s="176">
        <v>0</v>
      </c>
      <c r="AJ782" s="176">
        <v>0</v>
      </c>
      <c r="AK782" s="176">
        <v>0</v>
      </c>
      <c r="AL782" s="176">
        <v>0</v>
      </c>
      <c r="AM782" s="176">
        <v>0</v>
      </c>
      <c r="AN782" s="176">
        <v>0</v>
      </c>
      <c r="AO782" s="176">
        <v>0</v>
      </c>
      <c r="AP782" s="176">
        <v>0</v>
      </c>
      <c r="AQ782" s="176">
        <v>0</v>
      </c>
      <c r="AR782" s="176">
        <v>0</v>
      </c>
    </row>
    <row r="783" spans="1:44" x14ac:dyDescent="0.15">
      <c r="A783" s="171">
        <v>43288</v>
      </c>
      <c r="B783" s="172" t="s">
        <v>185</v>
      </c>
      <c r="C783" s="172" t="s">
        <v>330</v>
      </c>
      <c r="D783" s="172" t="s">
        <v>733</v>
      </c>
      <c r="E783" s="173" t="s">
        <v>732</v>
      </c>
      <c r="F783" s="176">
        <v>0</v>
      </c>
      <c r="G783" s="174">
        <v>0</v>
      </c>
      <c r="H783" s="174">
        <v>0</v>
      </c>
      <c r="I783" s="175">
        <v>0</v>
      </c>
      <c r="J783" s="175">
        <v>0</v>
      </c>
      <c r="K783" s="176">
        <v>0</v>
      </c>
      <c r="L783" s="176">
        <v>0</v>
      </c>
      <c r="M783" s="176">
        <v>0</v>
      </c>
      <c r="N783" s="176">
        <v>0</v>
      </c>
      <c r="O783" s="176">
        <v>0</v>
      </c>
      <c r="P783" s="176">
        <v>0</v>
      </c>
      <c r="Q783" s="176">
        <v>0</v>
      </c>
      <c r="R783" s="176">
        <v>0</v>
      </c>
      <c r="S783" s="176">
        <v>0</v>
      </c>
      <c r="T783" s="176">
        <v>0</v>
      </c>
      <c r="U783" s="176">
        <v>0</v>
      </c>
      <c r="V783" s="176">
        <v>0</v>
      </c>
      <c r="W783" s="176">
        <v>0</v>
      </c>
      <c r="X783" s="176">
        <v>0</v>
      </c>
      <c r="Y783" s="176">
        <v>0</v>
      </c>
      <c r="Z783" s="176">
        <v>0</v>
      </c>
      <c r="AA783" s="176">
        <v>0</v>
      </c>
      <c r="AB783" s="176">
        <v>0</v>
      </c>
      <c r="AC783" s="176">
        <v>0</v>
      </c>
      <c r="AD783" s="176">
        <v>0</v>
      </c>
      <c r="AE783" s="176">
        <v>0</v>
      </c>
      <c r="AF783" s="176">
        <v>0</v>
      </c>
      <c r="AG783" s="176">
        <v>0</v>
      </c>
      <c r="AH783" s="176">
        <v>0</v>
      </c>
      <c r="AI783" s="176">
        <v>0</v>
      </c>
      <c r="AJ783" s="176">
        <v>0</v>
      </c>
      <c r="AK783" s="176">
        <v>0</v>
      </c>
      <c r="AL783" s="176">
        <v>0</v>
      </c>
      <c r="AM783" s="176">
        <v>0</v>
      </c>
      <c r="AN783" s="176">
        <v>0</v>
      </c>
      <c r="AO783" s="176">
        <v>0</v>
      </c>
      <c r="AP783" s="176">
        <v>0</v>
      </c>
      <c r="AQ783" s="176">
        <v>0</v>
      </c>
      <c r="AR783" s="176">
        <v>0</v>
      </c>
    </row>
    <row r="784" spans="1:44" x14ac:dyDescent="0.15">
      <c r="A784" s="171">
        <v>43288</v>
      </c>
      <c r="B784" s="172" t="s">
        <v>201</v>
      </c>
      <c r="C784" s="172" t="s">
        <v>126</v>
      </c>
      <c r="D784" s="172" t="s">
        <v>752</v>
      </c>
      <c r="E784" s="173" t="s">
        <v>739</v>
      </c>
      <c r="F784" s="176">
        <v>0</v>
      </c>
      <c r="G784" s="174">
        <v>0</v>
      </c>
      <c r="H784" s="174">
        <v>0</v>
      </c>
      <c r="I784" s="175">
        <v>0</v>
      </c>
      <c r="J784" s="175">
        <v>0</v>
      </c>
      <c r="K784" s="176">
        <v>0</v>
      </c>
      <c r="L784" s="176">
        <v>0</v>
      </c>
      <c r="M784" s="176">
        <v>0</v>
      </c>
      <c r="N784" s="176">
        <v>0</v>
      </c>
      <c r="O784" s="176">
        <v>0</v>
      </c>
      <c r="P784" s="176">
        <v>0</v>
      </c>
      <c r="Q784" s="176">
        <v>0</v>
      </c>
      <c r="R784" s="176">
        <v>0</v>
      </c>
      <c r="S784" s="176">
        <v>0</v>
      </c>
      <c r="T784" s="176">
        <v>0</v>
      </c>
      <c r="U784" s="176">
        <v>0</v>
      </c>
      <c r="V784" s="176">
        <v>0</v>
      </c>
      <c r="W784" s="176">
        <v>0</v>
      </c>
      <c r="X784" s="176">
        <v>0</v>
      </c>
      <c r="Y784" s="176">
        <v>0</v>
      </c>
      <c r="Z784" s="176">
        <v>0</v>
      </c>
      <c r="AA784" s="176">
        <v>0</v>
      </c>
      <c r="AB784" s="176">
        <v>0</v>
      </c>
      <c r="AC784" s="176">
        <v>0</v>
      </c>
      <c r="AD784" s="176">
        <v>0</v>
      </c>
      <c r="AE784" s="176">
        <v>0</v>
      </c>
      <c r="AF784" s="176">
        <v>0</v>
      </c>
      <c r="AG784" s="176">
        <v>0</v>
      </c>
      <c r="AH784" s="176">
        <v>0</v>
      </c>
      <c r="AI784" s="176">
        <v>0</v>
      </c>
      <c r="AJ784" s="176">
        <v>0</v>
      </c>
      <c r="AK784" s="176">
        <v>0</v>
      </c>
      <c r="AL784" s="176">
        <v>0</v>
      </c>
      <c r="AM784" s="176">
        <v>0</v>
      </c>
      <c r="AN784" s="176">
        <v>0</v>
      </c>
      <c r="AO784" s="176">
        <v>0</v>
      </c>
      <c r="AP784" s="176">
        <v>0</v>
      </c>
      <c r="AQ784" s="176">
        <v>0</v>
      </c>
      <c r="AR784" s="176">
        <v>0</v>
      </c>
    </row>
    <row r="785" spans="1:44" x14ac:dyDescent="0.15">
      <c r="A785" s="171">
        <v>43288</v>
      </c>
      <c r="B785" s="172" t="s">
        <v>230</v>
      </c>
      <c r="C785" s="172" t="s">
        <v>145</v>
      </c>
      <c r="D785" s="172" t="s">
        <v>733</v>
      </c>
      <c r="E785" s="173" t="s">
        <v>739</v>
      </c>
      <c r="F785" s="176">
        <v>0</v>
      </c>
      <c r="G785" s="174">
        <v>0</v>
      </c>
      <c r="H785" s="174">
        <v>0</v>
      </c>
      <c r="I785" s="175">
        <v>0</v>
      </c>
      <c r="J785" s="175">
        <v>0</v>
      </c>
      <c r="K785" s="176">
        <v>0</v>
      </c>
      <c r="L785" s="176">
        <v>0</v>
      </c>
      <c r="M785" s="176">
        <v>0</v>
      </c>
      <c r="N785" s="176">
        <v>0</v>
      </c>
      <c r="O785" s="176">
        <v>0</v>
      </c>
      <c r="P785" s="176">
        <v>0</v>
      </c>
      <c r="Q785" s="176">
        <v>0</v>
      </c>
      <c r="R785" s="176">
        <v>0</v>
      </c>
      <c r="S785" s="176">
        <v>0</v>
      </c>
      <c r="T785" s="176">
        <v>0</v>
      </c>
      <c r="U785" s="176">
        <v>0</v>
      </c>
      <c r="V785" s="176">
        <v>0</v>
      </c>
      <c r="W785" s="176">
        <v>0</v>
      </c>
      <c r="X785" s="176">
        <v>0</v>
      </c>
      <c r="Y785" s="176">
        <v>0</v>
      </c>
      <c r="Z785" s="176">
        <v>0</v>
      </c>
      <c r="AA785" s="176">
        <v>0</v>
      </c>
      <c r="AB785" s="176">
        <v>0</v>
      </c>
      <c r="AC785" s="176">
        <v>0</v>
      </c>
      <c r="AD785" s="176">
        <v>0</v>
      </c>
      <c r="AE785" s="176">
        <v>0</v>
      </c>
      <c r="AF785" s="176">
        <v>0</v>
      </c>
      <c r="AG785" s="176">
        <v>0</v>
      </c>
      <c r="AH785" s="176">
        <v>0</v>
      </c>
      <c r="AI785" s="176">
        <v>0</v>
      </c>
      <c r="AJ785" s="176">
        <v>0</v>
      </c>
      <c r="AK785" s="176">
        <v>0</v>
      </c>
      <c r="AL785" s="176">
        <v>0</v>
      </c>
      <c r="AM785" s="176">
        <v>0</v>
      </c>
      <c r="AN785" s="176">
        <v>0</v>
      </c>
      <c r="AO785" s="176">
        <v>0</v>
      </c>
      <c r="AP785" s="176">
        <v>0</v>
      </c>
      <c r="AQ785" s="176">
        <v>0</v>
      </c>
      <c r="AR785" s="176">
        <v>0</v>
      </c>
    </row>
    <row r="786" spans="1:44" x14ac:dyDescent="0.15">
      <c r="A786" s="171">
        <v>43288</v>
      </c>
      <c r="B786" s="172" t="s">
        <v>775</v>
      </c>
      <c r="C786" s="172" t="s">
        <v>776</v>
      </c>
      <c r="D786" s="172" t="s">
        <v>737</v>
      </c>
      <c r="E786" s="173" t="s">
        <v>46</v>
      </c>
      <c r="F786" s="176">
        <v>0</v>
      </c>
      <c r="G786" s="174">
        <v>0</v>
      </c>
      <c r="H786" s="174">
        <v>0</v>
      </c>
      <c r="I786" s="175">
        <v>0</v>
      </c>
      <c r="J786" s="175">
        <v>0</v>
      </c>
      <c r="K786" s="176">
        <v>0</v>
      </c>
      <c r="L786" s="176">
        <v>0</v>
      </c>
      <c r="M786" s="176">
        <v>0</v>
      </c>
      <c r="N786" s="176">
        <v>0</v>
      </c>
      <c r="O786" s="176">
        <v>0</v>
      </c>
      <c r="P786" s="176">
        <v>0</v>
      </c>
      <c r="Q786" s="176">
        <v>0</v>
      </c>
      <c r="R786" s="176">
        <v>0</v>
      </c>
      <c r="S786" s="176">
        <v>0</v>
      </c>
      <c r="T786" s="176">
        <v>0</v>
      </c>
      <c r="U786" s="176">
        <v>0</v>
      </c>
      <c r="V786" s="176">
        <v>0</v>
      </c>
      <c r="W786" s="176">
        <v>0</v>
      </c>
      <c r="X786" s="176">
        <v>0</v>
      </c>
      <c r="Y786" s="176">
        <v>0</v>
      </c>
      <c r="Z786" s="176">
        <v>0</v>
      </c>
      <c r="AA786" s="176">
        <v>0</v>
      </c>
      <c r="AB786" s="176">
        <v>0</v>
      </c>
      <c r="AC786" s="176">
        <v>0</v>
      </c>
      <c r="AD786" s="176">
        <v>0</v>
      </c>
      <c r="AE786" s="176">
        <v>0</v>
      </c>
      <c r="AF786" s="176">
        <v>0</v>
      </c>
      <c r="AG786" s="176">
        <v>0</v>
      </c>
      <c r="AH786" s="176">
        <v>0</v>
      </c>
      <c r="AI786" s="176">
        <v>0</v>
      </c>
      <c r="AJ786" s="176">
        <v>0</v>
      </c>
      <c r="AK786" s="176">
        <v>0</v>
      </c>
      <c r="AL786" s="176">
        <v>0</v>
      </c>
      <c r="AM786" s="176">
        <v>0</v>
      </c>
      <c r="AN786" s="176">
        <v>0</v>
      </c>
      <c r="AO786" s="176">
        <v>0</v>
      </c>
      <c r="AP786" s="176">
        <v>0</v>
      </c>
      <c r="AQ786" s="176">
        <v>0</v>
      </c>
      <c r="AR786" s="176">
        <v>0</v>
      </c>
    </row>
    <row r="787" spans="1:44" x14ac:dyDescent="0.15">
      <c r="A787" s="171">
        <v>43288</v>
      </c>
      <c r="B787" s="172" t="s">
        <v>195</v>
      </c>
      <c r="C787" s="172" t="s">
        <v>166</v>
      </c>
      <c r="D787" s="172" t="s">
        <v>740</v>
      </c>
      <c r="E787" s="173" t="s">
        <v>732</v>
      </c>
      <c r="F787" s="176">
        <v>0</v>
      </c>
      <c r="G787" s="174">
        <v>0</v>
      </c>
      <c r="H787" s="174">
        <v>0</v>
      </c>
      <c r="I787" s="175">
        <v>0</v>
      </c>
      <c r="J787" s="175">
        <v>0</v>
      </c>
      <c r="K787" s="176">
        <v>0</v>
      </c>
      <c r="L787" s="176">
        <v>0</v>
      </c>
      <c r="M787" s="176">
        <v>0</v>
      </c>
      <c r="N787" s="176">
        <v>0</v>
      </c>
      <c r="O787" s="176">
        <v>0</v>
      </c>
      <c r="P787" s="176">
        <v>0</v>
      </c>
      <c r="Q787" s="176">
        <v>0</v>
      </c>
      <c r="R787" s="176">
        <v>0</v>
      </c>
      <c r="S787" s="176">
        <v>0</v>
      </c>
      <c r="T787" s="176">
        <v>0</v>
      </c>
      <c r="U787" s="176">
        <v>0</v>
      </c>
      <c r="V787" s="176">
        <v>0</v>
      </c>
      <c r="W787" s="176">
        <v>0</v>
      </c>
      <c r="X787" s="176">
        <v>0</v>
      </c>
      <c r="Y787" s="176">
        <v>0</v>
      </c>
      <c r="Z787" s="176">
        <v>0</v>
      </c>
      <c r="AA787" s="176">
        <v>0</v>
      </c>
      <c r="AB787" s="176">
        <v>0</v>
      </c>
      <c r="AC787" s="176">
        <v>0</v>
      </c>
      <c r="AD787" s="176">
        <v>0</v>
      </c>
      <c r="AE787" s="176">
        <v>0</v>
      </c>
      <c r="AF787" s="176">
        <v>0</v>
      </c>
      <c r="AG787" s="176">
        <v>0</v>
      </c>
      <c r="AH787" s="176">
        <v>0</v>
      </c>
      <c r="AI787" s="176">
        <v>0</v>
      </c>
      <c r="AJ787" s="176">
        <v>0</v>
      </c>
      <c r="AK787" s="176">
        <v>0</v>
      </c>
      <c r="AL787" s="176">
        <v>0</v>
      </c>
      <c r="AM787" s="176">
        <v>0</v>
      </c>
      <c r="AN787" s="176">
        <v>0</v>
      </c>
      <c r="AO787" s="176">
        <v>0</v>
      </c>
      <c r="AP787" s="176">
        <v>0</v>
      </c>
      <c r="AQ787" s="176">
        <v>0</v>
      </c>
      <c r="AR787" s="176">
        <v>0</v>
      </c>
    </row>
    <row r="788" spans="1:44" x14ac:dyDescent="0.15">
      <c r="A788" s="171">
        <v>43289</v>
      </c>
      <c r="B788" s="172" t="s">
        <v>181</v>
      </c>
      <c r="C788" s="172" t="s">
        <v>127</v>
      </c>
      <c r="D788" s="172" t="s">
        <v>752</v>
      </c>
      <c r="E788" s="173" t="s">
        <v>732</v>
      </c>
      <c r="F788" s="176">
        <v>0</v>
      </c>
      <c r="G788" s="174">
        <v>0</v>
      </c>
      <c r="H788" s="174">
        <v>0</v>
      </c>
      <c r="I788" s="175">
        <v>0</v>
      </c>
      <c r="J788" s="175">
        <v>0</v>
      </c>
      <c r="K788" s="176">
        <v>0</v>
      </c>
      <c r="L788" s="176">
        <v>0</v>
      </c>
      <c r="M788" s="176">
        <v>0</v>
      </c>
      <c r="N788" s="176">
        <v>0</v>
      </c>
      <c r="O788" s="176">
        <v>0</v>
      </c>
      <c r="P788" s="176">
        <v>0</v>
      </c>
      <c r="Q788" s="176">
        <v>0</v>
      </c>
      <c r="R788" s="176">
        <v>0</v>
      </c>
      <c r="S788" s="176">
        <v>0</v>
      </c>
      <c r="T788" s="176">
        <v>0</v>
      </c>
      <c r="U788" s="176">
        <v>0</v>
      </c>
      <c r="V788" s="176">
        <v>0</v>
      </c>
      <c r="W788" s="176">
        <v>0</v>
      </c>
      <c r="X788" s="176">
        <v>0</v>
      </c>
      <c r="Y788" s="176">
        <v>0</v>
      </c>
      <c r="Z788" s="176">
        <v>0</v>
      </c>
      <c r="AA788" s="176">
        <v>0</v>
      </c>
      <c r="AB788" s="176">
        <v>0</v>
      </c>
      <c r="AC788" s="176">
        <v>0</v>
      </c>
      <c r="AD788" s="176">
        <v>0</v>
      </c>
      <c r="AE788" s="176">
        <v>0</v>
      </c>
      <c r="AF788" s="176">
        <v>0</v>
      </c>
      <c r="AG788" s="176">
        <v>0</v>
      </c>
      <c r="AH788" s="176">
        <v>0</v>
      </c>
      <c r="AI788" s="176">
        <v>0</v>
      </c>
      <c r="AJ788" s="176">
        <v>0</v>
      </c>
      <c r="AK788" s="176">
        <v>0</v>
      </c>
      <c r="AL788" s="176">
        <v>0</v>
      </c>
      <c r="AM788" s="176">
        <v>0</v>
      </c>
      <c r="AN788" s="176">
        <v>0</v>
      </c>
      <c r="AO788" s="176">
        <v>0</v>
      </c>
      <c r="AP788" s="176">
        <v>0</v>
      </c>
      <c r="AQ788" s="176">
        <v>0</v>
      </c>
      <c r="AR788" s="176">
        <v>0</v>
      </c>
    </row>
    <row r="789" spans="1:44" x14ac:dyDescent="0.15">
      <c r="A789" s="171">
        <v>43289</v>
      </c>
      <c r="B789" s="172" t="s">
        <v>248</v>
      </c>
      <c r="C789" s="172" t="s">
        <v>119</v>
      </c>
      <c r="D789" s="172" t="s">
        <v>750</v>
      </c>
      <c r="E789" s="173" t="s">
        <v>732</v>
      </c>
      <c r="F789" s="176">
        <v>0</v>
      </c>
      <c r="G789" s="174">
        <v>0</v>
      </c>
      <c r="H789" s="174">
        <v>0</v>
      </c>
      <c r="I789" s="175">
        <v>0</v>
      </c>
      <c r="J789" s="175">
        <v>0</v>
      </c>
      <c r="K789" s="176">
        <v>0</v>
      </c>
      <c r="L789" s="176">
        <v>0</v>
      </c>
      <c r="M789" s="176">
        <v>0</v>
      </c>
      <c r="N789" s="176">
        <v>0</v>
      </c>
      <c r="O789" s="176">
        <v>0</v>
      </c>
      <c r="P789" s="176">
        <v>0</v>
      </c>
      <c r="Q789" s="176">
        <v>0</v>
      </c>
      <c r="R789" s="176">
        <v>0</v>
      </c>
      <c r="S789" s="176">
        <v>0</v>
      </c>
      <c r="T789" s="176">
        <v>0</v>
      </c>
      <c r="U789" s="176">
        <v>0</v>
      </c>
      <c r="V789" s="176">
        <v>0</v>
      </c>
      <c r="W789" s="176">
        <v>0</v>
      </c>
      <c r="X789" s="176">
        <v>0</v>
      </c>
      <c r="Y789" s="176">
        <v>0</v>
      </c>
      <c r="Z789" s="176">
        <v>0</v>
      </c>
      <c r="AA789" s="176">
        <v>0</v>
      </c>
      <c r="AB789" s="176">
        <v>0</v>
      </c>
      <c r="AC789" s="176">
        <v>0</v>
      </c>
      <c r="AD789" s="176">
        <v>0</v>
      </c>
      <c r="AE789" s="176">
        <v>0</v>
      </c>
      <c r="AF789" s="176">
        <v>0</v>
      </c>
      <c r="AG789" s="176">
        <v>0</v>
      </c>
      <c r="AH789" s="176">
        <v>0</v>
      </c>
      <c r="AI789" s="176">
        <v>0</v>
      </c>
      <c r="AJ789" s="176">
        <v>0</v>
      </c>
      <c r="AK789" s="176">
        <v>0</v>
      </c>
      <c r="AL789" s="176">
        <v>0</v>
      </c>
      <c r="AM789" s="176">
        <v>0</v>
      </c>
      <c r="AN789" s="176">
        <v>0</v>
      </c>
      <c r="AO789" s="176">
        <v>0</v>
      </c>
      <c r="AP789" s="176">
        <v>0</v>
      </c>
      <c r="AQ789" s="176">
        <v>0</v>
      </c>
      <c r="AR789" s="176">
        <v>0</v>
      </c>
    </row>
    <row r="790" spans="1:44" x14ac:dyDescent="0.15">
      <c r="A790" s="171">
        <v>43289</v>
      </c>
      <c r="B790" s="172" t="s">
        <v>247</v>
      </c>
      <c r="C790" s="172" t="s">
        <v>103</v>
      </c>
      <c r="D790" s="172" t="s">
        <v>729</v>
      </c>
      <c r="E790" s="173" t="s">
        <v>732</v>
      </c>
      <c r="F790" s="176">
        <v>0</v>
      </c>
      <c r="G790" s="174">
        <v>0</v>
      </c>
      <c r="H790" s="174">
        <v>0</v>
      </c>
      <c r="I790" s="175">
        <v>0</v>
      </c>
      <c r="J790" s="175">
        <v>0</v>
      </c>
      <c r="K790" s="176">
        <v>0</v>
      </c>
      <c r="L790" s="176">
        <v>0</v>
      </c>
      <c r="M790" s="176">
        <v>0</v>
      </c>
      <c r="N790" s="176">
        <v>0</v>
      </c>
      <c r="O790" s="176">
        <v>0</v>
      </c>
      <c r="P790" s="176">
        <v>0</v>
      </c>
      <c r="Q790" s="176">
        <v>0</v>
      </c>
      <c r="R790" s="176">
        <v>0</v>
      </c>
      <c r="S790" s="176">
        <v>0</v>
      </c>
      <c r="T790" s="176">
        <v>0</v>
      </c>
      <c r="U790" s="176">
        <v>0</v>
      </c>
      <c r="V790" s="176">
        <v>0</v>
      </c>
      <c r="W790" s="176">
        <v>0</v>
      </c>
      <c r="X790" s="176">
        <v>0</v>
      </c>
      <c r="Y790" s="176">
        <v>0</v>
      </c>
      <c r="Z790" s="176">
        <v>0</v>
      </c>
      <c r="AA790" s="176">
        <v>0</v>
      </c>
      <c r="AB790" s="176">
        <v>0</v>
      </c>
      <c r="AC790" s="176">
        <v>0</v>
      </c>
      <c r="AD790" s="176">
        <v>0</v>
      </c>
      <c r="AE790" s="176">
        <v>0</v>
      </c>
      <c r="AF790" s="176">
        <v>0</v>
      </c>
      <c r="AG790" s="176">
        <v>0</v>
      </c>
      <c r="AH790" s="176">
        <v>0</v>
      </c>
      <c r="AI790" s="176">
        <v>0</v>
      </c>
      <c r="AJ790" s="176">
        <v>0</v>
      </c>
      <c r="AK790" s="176">
        <v>0</v>
      </c>
      <c r="AL790" s="176">
        <v>0</v>
      </c>
      <c r="AM790" s="176">
        <v>0</v>
      </c>
      <c r="AN790" s="176">
        <v>0</v>
      </c>
      <c r="AO790" s="176">
        <v>0</v>
      </c>
      <c r="AP790" s="176">
        <v>0</v>
      </c>
      <c r="AQ790" s="176">
        <v>0</v>
      </c>
      <c r="AR790" s="176">
        <v>0</v>
      </c>
    </row>
    <row r="791" spans="1:44" x14ac:dyDescent="0.15">
      <c r="A791" s="171">
        <v>43289</v>
      </c>
      <c r="B791" s="172" t="s">
        <v>781</v>
      </c>
      <c r="C791" s="172" t="s">
        <v>782</v>
      </c>
      <c r="D791" s="172" t="s">
        <v>737</v>
      </c>
      <c r="E791" s="173" t="s">
        <v>46</v>
      </c>
      <c r="F791" s="176">
        <v>0</v>
      </c>
      <c r="G791" s="174">
        <v>0</v>
      </c>
      <c r="H791" s="174">
        <v>0</v>
      </c>
      <c r="I791" s="175">
        <v>0</v>
      </c>
      <c r="J791" s="175">
        <v>0</v>
      </c>
      <c r="K791" s="176">
        <v>0</v>
      </c>
      <c r="L791" s="176">
        <v>0</v>
      </c>
      <c r="M791" s="176">
        <v>0</v>
      </c>
      <c r="N791" s="176">
        <v>0</v>
      </c>
      <c r="O791" s="176">
        <v>0</v>
      </c>
      <c r="P791" s="176">
        <v>0</v>
      </c>
      <c r="Q791" s="176">
        <v>0</v>
      </c>
      <c r="R791" s="176">
        <v>0</v>
      </c>
      <c r="S791" s="176">
        <v>0</v>
      </c>
      <c r="T791" s="176">
        <v>0</v>
      </c>
      <c r="U791" s="176">
        <v>0</v>
      </c>
      <c r="V791" s="176">
        <v>0</v>
      </c>
      <c r="W791" s="176">
        <v>0</v>
      </c>
      <c r="X791" s="176">
        <v>0</v>
      </c>
      <c r="Y791" s="176">
        <v>0</v>
      </c>
      <c r="Z791" s="176">
        <v>0</v>
      </c>
      <c r="AA791" s="176">
        <v>0</v>
      </c>
      <c r="AB791" s="176">
        <v>0</v>
      </c>
      <c r="AC791" s="176">
        <v>0</v>
      </c>
      <c r="AD791" s="176">
        <v>0</v>
      </c>
      <c r="AE791" s="176">
        <v>0</v>
      </c>
      <c r="AF791" s="176">
        <v>0</v>
      </c>
      <c r="AG791" s="176">
        <v>0</v>
      </c>
      <c r="AH791" s="176">
        <v>0</v>
      </c>
      <c r="AI791" s="176">
        <v>0</v>
      </c>
      <c r="AJ791" s="176">
        <v>0</v>
      </c>
      <c r="AK791" s="176">
        <v>0</v>
      </c>
      <c r="AL791" s="176">
        <v>0</v>
      </c>
      <c r="AM791" s="176">
        <v>0</v>
      </c>
      <c r="AN791" s="176">
        <v>0</v>
      </c>
      <c r="AO791" s="176">
        <v>0</v>
      </c>
      <c r="AP791" s="176">
        <v>0</v>
      </c>
      <c r="AQ791" s="176">
        <v>0</v>
      </c>
      <c r="AR791" s="176">
        <v>0</v>
      </c>
    </row>
    <row r="792" spans="1:44" x14ac:dyDescent="0.15">
      <c r="A792" s="171">
        <v>43289</v>
      </c>
      <c r="B792" s="172" t="s">
        <v>216</v>
      </c>
      <c r="C792" s="172" t="s">
        <v>111</v>
      </c>
      <c r="D792" s="172" t="s">
        <v>753</v>
      </c>
      <c r="E792" s="173" t="s">
        <v>739</v>
      </c>
      <c r="F792" s="176">
        <v>0</v>
      </c>
      <c r="G792" s="174">
        <v>0</v>
      </c>
      <c r="H792" s="174">
        <v>0</v>
      </c>
      <c r="I792" s="175">
        <v>0</v>
      </c>
      <c r="J792" s="175">
        <v>0</v>
      </c>
      <c r="K792" s="176">
        <v>0</v>
      </c>
      <c r="L792" s="176">
        <v>0</v>
      </c>
      <c r="M792" s="176">
        <v>0</v>
      </c>
      <c r="N792" s="176">
        <v>0</v>
      </c>
      <c r="O792" s="176">
        <v>0</v>
      </c>
      <c r="P792" s="176">
        <v>0</v>
      </c>
      <c r="Q792" s="176">
        <v>0</v>
      </c>
      <c r="R792" s="176">
        <v>0</v>
      </c>
      <c r="S792" s="176">
        <v>0</v>
      </c>
      <c r="T792" s="176">
        <v>0</v>
      </c>
      <c r="U792" s="176">
        <v>0</v>
      </c>
      <c r="V792" s="176">
        <v>0</v>
      </c>
      <c r="W792" s="176">
        <v>0</v>
      </c>
      <c r="X792" s="176">
        <v>0</v>
      </c>
      <c r="Y792" s="176">
        <v>0</v>
      </c>
      <c r="Z792" s="176">
        <v>0</v>
      </c>
      <c r="AA792" s="176">
        <v>0</v>
      </c>
      <c r="AB792" s="176">
        <v>0</v>
      </c>
      <c r="AC792" s="176">
        <v>0</v>
      </c>
      <c r="AD792" s="176">
        <v>0</v>
      </c>
      <c r="AE792" s="176">
        <v>0</v>
      </c>
      <c r="AF792" s="176">
        <v>0</v>
      </c>
      <c r="AG792" s="176">
        <v>0</v>
      </c>
      <c r="AH792" s="176">
        <v>0</v>
      </c>
      <c r="AI792" s="176">
        <v>0</v>
      </c>
      <c r="AJ792" s="176">
        <v>0</v>
      </c>
      <c r="AK792" s="176">
        <v>0</v>
      </c>
      <c r="AL792" s="176">
        <v>0</v>
      </c>
      <c r="AM792" s="176">
        <v>0</v>
      </c>
      <c r="AN792" s="176">
        <v>0</v>
      </c>
      <c r="AO792" s="176">
        <v>0</v>
      </c>
      <c r="AP792" s="176">
        <v>0</v>
      </c>
      <c r="AQ792" s="176">
        <v>0</v>
      </c>
      <c r="AR792" s="176">
        <v>0</v>
      </c>
    </row>
    <row r="793" spans="1:44" x14ac:dyDescent="0.15">
      <c r="A793" s="171">
        <v>43289</v>
      </c>
      <c r="B793" s="172" t="s">
        <v>203</v>
      </c>
      <c r="C793" s="172" t="s">
        <v>144</v>
      </c>
      <c r="D793" s="172" t="s">
        <v>766</v>
      </c>
      <c r="E793" s="173" t="s">
        <v>46</v>
      </c>
      <c r="F793" s="176">
        <v>0</v>
      </c>
      <c r="G793" s="174">
        <v>0</v>
      </c>
      <c r="H793" s="174">
        <v>0</v>
      </c>
      <c r="I793" s="175">
        <v>0</v>
      </c>
      <c r="J793" s="175">
        <v>0</v>
      </c>
      <c r="K793" s="176">
        <v>0</v>
      </c>
      <c r="L793" s="176">
        <v>0</v>
      </c>
      <c r="M793" s="176">
        <v>0</v>
      </c>
      <c r="N793" s="176">
        <v>0</v>
      </c>
      <c r="O793" s="176">
        <v>0</v>
      </c>
      <c r="P793" s="176">
        <v>0</v>
      </c>
      <c r="Q793" s="176">
        <v>0</v>
      </c>
      <c r="R793" s="176">
        <v>0</v>
      </c>
      <c r="S793" s="176">
        <v>0</v>
      </c>
      <c r="T793" s="176">
        <v>0</v>
      </c>
      <c r="U793" s="176">
        <v>0</v>
      </c>
      <c r="V793" s="176">
        <v>0</v>
      </c>
      <c r="W793" s="176">
        <v>0</v>
      </c>
      <c r="X793" s="176">
        <v>0</v>
      </c>
      <c r="Y793" s="176">
        <v>0</v>
      </c>
      <c r="Z793" s="176">
        <v>0</v>
      </c>
      <c r="AA793" s="176">
        <v>0</v>
      </c>
      <c r="AB793" s="176">
        <v>0</v>
      </c>
      <c r="AC793" s="176">
        <v>0</v>
      </c>
      <c r="AD793" s="176">
        <v>0</v>
      </c>
      <c r="AE793" s="176">
        <v>0</v>
      </c>
      <c r="AF793" s="176">
        <v>0</v>
      </c>
      <c r="AG793" s="176">
        <v>0</v>
      </c>
      <c r="AH793" s="176">
        <v>0</v>
      </c>
      <c r="AI793" s="176">
        <v>0</v>
      </c>
      <c r="AJ793" s="176">
        <v>0</v>
      </c>
      <c r="AK793" s="176">
        <v>0</v>
      </c>
      <c r="AL793" s="176">
        <v>0</v>
      </c>
      <c r="AM793" s="176">
        <v>0</v>
      </c>
      <c r="AN793" s="176">
        <v>0</v>
      </c>
      <c r="AO793" s="176">
        <v>0</v>
      </c>
      <c r="AP793" s="176">
        <v>0</v>
      </c>
      <c r="AQ793" s="176">
        <v>0</v>
      </c>
      <c r="AR793" s="176">
        <v>0</v>
      </c>
    </row>
    <row r="794" spans="1:44" x14ac:dyDescent="0.15">
      <c r="A794" s="171">
        <v>43289</v>
      </c>
      <c r="B794" s="172" t="s">
        <v>777</v>
      </c>
      <c r="C794" s="172" t="s">
        <v>778</v>
      </c>
      <c r="D794" s="172" t="s">
        <v>737</v>
      </c>
      <c r="E794" s="173" t="s">
        <v>46</v>
      </c>
      <c r="F794" s="176">
        <v>0</v>
      </c>
      <c r="G794" s="174">
        <v>0</v>
      </c>
      <c r="H794" s="174">
        <v>0</v>
      </c>
      <c r="I794" s="175">
        <v>0</v>
      </c>
      <c r="J794" s="175">
        <v>0</v>
      </c>
      <c r="K794" s="176">
        <v>0</v>
      </c>
      <c r="L794" s="176">
        <v>0</v>
      </c>
      <c r="M794" s="176">
        <v>0</v>
      </c>
      <c r="N794" s="176">
        <v>0</v>
      </c>
      <c r="O794" s="176">
        <v>0</v>
      </c>
      <c r="P794" s="176">
        <v>0</v>
      </c>
      <c r="Q794" s="176">
        <v>0</v>
      </c>
      <c r="R794" s="176">
        <v>0</v>
      </c>
      <c r="S794" s="176">
        <v>0</v>
      </c>
      <c r="T794" s="176">
        <v>0</v>
      </c>
      <c r="U794" s="176">
        <v>0</v>
      </c>
      <c r="V794" s="176">
        <v>0</v>
      </c>
      <c r="W794" s="176">
        <v>0</v>
      </c>
      <c r="X794" s="176">
        <v>0</v>
      </c>
      <c r="Y794" s="176">
        <v>0</v>
      </c>
      <c r="Z794" s="176">
        <v>0</v>
      </c>
      <c r="AA794" s="176">
        <v>0</v>
      </c>
      <c r="AB794" s="176">
        <v>0</v>
      </c>
      <c r="AC794" s="176">
        <v>0</v>
      </c>
      <c r="AD794" s="176">
        <v>0</v>
      </c>
      <c r="AE794" s="176">
        <v>0</v>
      </c>
      <c r="AF794" s="176">
        <v>0</v>
      </c>
      <c r="AG794" s="176">
        <v>0</v>
      </c>
      <c r="AH794" s="176">
        <v>0</v>
      </c>
      <c r="AI794" s="176">
        <v>0</v>
      </c>
      <c r="AJ794" s="176">
        <v>0</v>
      </c>
      <c r="AK794" s="176">
        <v>0</v>
      </c>
      <c r="AL794" s="176">
        <v>0</v>
      </c>
      <c r="AM794" s="176">
        <v>0</v>
      </c>
      <c r="AN794" s="176">
        <v>0</v>
      </c>
      <c r="AO794" s="176">
        <v>0</v>
      </c>
      <c r="AP794" s="176">
        <v>0</v>
      </c>
      <c r="AQ794" s="176">
        <v>0</v>
      </c>
      <c r="AR794" s="176">
        <v>0</v>
      </c>
    </row>
    <row r="795" spans="1:44" x14ac:dyDescent="0.15">
      <c r="A795" s="171">
        <v>43289</v>
      </c>
      <c r="B795" s="172" t="s">
        <v>186</v>
      </c>
      <c r="C795" s="172" t="s">
        <v>162</v>
      </c>
      <c r="D795" s="172" t="s">
        <v>749</v>
      </c>
      <c r="E795" s="173" t="s">
        <v>732</v>
      </c>
      <c r="F795" s="176">
        <v>0</v>
      </c>
      <c r="G795" s="174">
        <v>0</v>
      </c>
      <c r="H795" s="174">
        <v>0</v>
      </c>
      <c r="I795" s="175">
        <v>0</v>
      </c>
      <c r="J795" s="175">
        <v>0</v>
      </c>
      <c r="K795" s="176">
        <v>0</v>
      </c>
      <c r="L795" s="176">
        <v>0</v>
      </c>
      <c r="M795" s="176">
        <v>0</v>
      </c>
      <c r="N795" s="176">
        <v>0</v>
      </c>
      <c r="O795" s="176">
        <v>0</v>
      </c>
      <c r="P795" s="176">
        <v>0</v>
      </c>
      <c r="Q795" s="176">
        <v>0</v>
      </c>
      <c r="R795" s="176">
        <v>0</v>
      </c>
      <c r="S795" s="176">
        <v>0</v>
      </c>
      <c r="T795" s="176">
        <v>0</v>
      </c>
      <c r="U795" s="176">
        <v>0</v>
      </c>
      <c r="V795" s="176">
        <v>0</v>
      </c>
      <c r="W795" s="176">
        <v>0</v>
      </c>
      <c r="X795" s="176">
        <v>0</v>
      </c>
      <c r="Y795" s="176">
        <v>0</v>
      </c>
      <c r="Z795" s="176">
        <v>0</v>
      </c>
      <c r="AA795" s="176">
        <v>0</v>
      </c>
      <c r="AB795" s="176">
        <v>0</v>
      </c>
      <c r="AC795" s="176">
        <v>0</v>
      </c>
      <c r="AD795" s="176">
        <v>0</v>
      </c>
      <c r="AE795" s="176">
        <v>0</v>
      </c>
      <c r="AF795" s="176">
        <v>0</v>
      </c>
      <c r="AG795" s="176">
        <v>0</v>
      </c>
      <c r="AH795" s="176">
        <v>0</v>
      </c>
      <c r="AI795" s="176">
        <v>0</v>
      </c>
      <c r="AJ795" s="176">
        <v>0</v>
      </c>
      <c r="AK795" s="176">
        <v>0</v>
      </c>
      <c r="AL795" s="176">
        <v>0</v>
      </c>
      <c r="AM795" s="176">
        <v>0</v>
      </c>
      <c r="AN795" s="176">
        <v>0</v>
      </c>
      <c r="AO795" s="176">
        <v>0</v>
      </c>
      <c r="AP795" s="176">
        <v>0</v>
      </c>
      <c r="AQ795" s="176">
        <v>0</v>
      </c>
      <c r="AR795" s="176">
        <v>0</v>
      </c>
    </row>
    <row r="796" spans="1:44" x14ac:dyDescent="0.15">
      <c r="A796" s="171">
        <v>43289</v>
      </c>
      <c r="B796" s="172" t="s">
        <v>177</v>
      </c>
      <c r="C796" s="172" t="s">
        <v>123</v>
      </c>
      <c r="D796" s="172" t="s">
        <v>753</v>
      </c>
      <c r="E796" s="173" t="s">
        <v>46</v>
      </c>
      <c r="F796" s="176">
        <v>0</v>
      </c>
      <c r="G796" s="174">
        <v>0</v>
      </c>
      <c r="H796" s="174">
        <v>0</v>
      </c>
      <c r="I796" s="175">
        <v>0</v>
      </c>
      <c r="J796" s="175">
        <v>0</v>
      </c>
      <c r="K796" s="176">
        <v>0</v>
      </c>
      <c r="L796" s="176">
        <v>0</v>
      </c>
      <c r="M796" s="176">
        <v>0</v>
      </c>
      <c r="N796" s="176">
        <v>0</v>
      </c>
      <c r="O796" s="176">
        <v>0</v>
      </c>
      <c r="P796" s="176">
        <v>0</v>
      </c>
      <c r="Q796" s="176">
        <v>0</v>
      </c>
      <c r="R796" s="176">
        <v>0</v>
      </c>
      <c r="S796" s="176">
        <v>0</v>
      </c>
      <c r="T796" s="176">
        <v>0</v>
      </c>
      <c r="U796" s="176">
        <v>0</v>
      </c>
      <c r="V796" s="176">
        <v>0</v>
      </c>
      <c r="W796" s="176">
        <v>0</v>
      </c>
      <c r="X796" s="176">
        <v>0</v>
      </c>
      <c r="Y796" s="176">
        <v>0</v>
      </c>
      <c r="Z796" s="176">
        <v>0</v>
      </c>
      <c r="AA796" s="176">
        <v>0</v>
      </c>
      <c r="AB796" s="176">
        <v>0</v>
      </c>
      <c r="AC796" s="176">
        <v>0</v>
      </c>
      <c r="AD796" s="176">
        <v>0</v>
      </c>
      <c r="AE796" s="176">
        <v>0</v>
      </c>
      <c r="AF796" s="176">
        <v>0</v>
      </c>
      <c r="AG796" s="176">
        <v>0</v>
      </c>
      <c r="AH796" s="176">
        <v>0</v>
      </c>
      <c r="AI796" s="176">
        <v>0</v>
      </c>
      <c r="AJ796" s="176">
        <v>0</v>
      </c>
      <c r="AK796" s="176">
        <v>0</v>
      </c>
      <c r="AL796" s="176">
        <v>0</v>
      </c>
      <c r="AM796" s="176">
        <v>0</v>
      </c>
      <c r="AN796" s="176">
        <v>0</v>
      </c>
      <c r="AO796" s="176">
        <v>0</v>
      </c>
      <c r="AP796" s="176">
        <v>0</v>
      </c>
      <c r="AQ796" s="176">
        <v>0</v>
      </c>
      <c r="AR796" s="176">
        <v>0</v>
      </c>
    </row>
    <row r="797" spans="1:44" x14ac:dyDescent="0.15">
      <c r="A797" s="171">
        <v>43289</v>
      </c>
      <c r="B797" s="172" t="s">
        <v>264</v>
      </c>
      <c r="C797" s="172" t="s">
        <v>312</v>
      </c>
      <c r="D797" s="172" t="s">
        <v>745</v>
      </c>
      <c r="E797" s="173" t="s">
        <v>46</v>
      </c>
      <c r="F797" s="176">
        <v>0</v>
      </c>
      <c r="G797" s="174">
        <v>0</v>
      </c>
      <c r="H797" s="174">
        <v>0</v>
      </c>
      <c r="I797" s="175">
        <v>0</v>
      </c>
      <c r="J797" s="175">
        <v>0</v>
      </c>
      <c r="K797" s="176">
        <v>0</v>
      </c>
      <c r="L797" s="176">
        <v>0</v>
      </c>
      <c r="M797" s="176">
        <v>0</v>
      </c>
      <c r="N797" s="176">
        <v>0</v>
      </c>
      <c r="O797" s="176">
        <v>0</v>
      </c>
      <c r="P797" s="176">
        <v>0</v>
      </c>
      <c r="Q797" s="176">
        <v>0</v>
      </c>
      <c r="R797" s="176">
        <v>0</v>
      </c>
      <c r="S797" s="176">
        <v>0</v>
      </c>
      <c r="T797" s="176">
        <v>0</v>
      </c>
      <c r="U797" s="176">
        <v>0</v>
      </c>
      <c r="V797" s="176">
        <v>0</v>
      </c>
      <c r="W797" s="176">
        <v>0</v>
      </c>
      <c r="X797" s="176">
        <v>0</v>
      </c>
      <c r="Y797" s="176">
        <v>0</v>
      </c>
      <c r="Z797" s="176">
        <v>0</v>
      </c>
      <c r="AA797" s="176">
        <v>0</v>
      </c>
      <c r="AB797" s="176">
        <v>0</v>
      </c>
      <c r="AC797" s="176">
        <v>0</v>
      </c>
      <c r="AD797" s="176">
        <v>0</v>
      </c>
      <c r="AE797" s="176">
        <v>0</v>
      </c>
      <c r="AF797" s="176">
        <v>0</v>
      </c>
      <c r="AG797" s="176">
        <v>0</v>
      </c>
      <c r="AH797" s="176">
        <v>0</v>
      </c>
      <c r="AI797" s="176">
        <v>0</v>
      </c>
      <c r="AJ797" s="176">
        <v>0</v>
      </c>
      <c r="AK797" s="176">
        <v>0</v>
      </c>
      <c r="AL797" s="176">
        <v>0</v>
      </c>
      <c r="AM797" s="176">
        <v>0</v>
      </c>
      <c r="AN797" s="176">
        <v>0</v>
      </c>
      <c r="AO797" s="176">
        <v>0</v>
      </c>
      <c r="AP797" s="176">
        <v>0</v>
      </c>
      <c r="AQ797" s="176">
        <v>0</v>
      </c>
      <c r="AR797" s="176">
        <v>0</v>
      </c>
    </row>
    <row r="798" spans="1:44" x14ac:dyDescent="0.15">
      <c r="A798" s="171">
        <v>43289</v>
      </c>
      <c r="B798" s="172" t="s">
        <v>185</v>
      </c>
      <c r="C798" s="172" t="s">
        <v>330</v>
      </c>
      <c r="D798" s="172" t="s">
        <v>733</v>
      </c>
      <c r="E798" s="173" t="s">
        <v>732</v>
      </c>
      <c r="F798" s="176">
        <v>0</v>
      </c>
      <c r="G798" s="174">
        <v>0</v>
      </c>
      <c r="H798" s="174">
        <v>0</v>
      </c>
      <c r="I798" s="175">
        <v>0</v>
      </c>
      <c r="J798" s="175">
        <v>0</v>
      </c>
      <c r="K798" s="176">
        <v>0</v>
      </c>
      <c r="L798" s="176">
        <v>0</v>
      </c>
      <c r="M798" s="176">
        <v>0</v>
      </c>
      <c r="N798" s="176">
        <v>0</v>
      </c>
      <c r="O798" s="176">
        <v>0</v>
      </c>
      <c r="P798" s="176">
        <v>0</v>
      </c>
      <c r="Q798" s="176">
        <v>0</v>
      </c>
      <c r="R798" s="176">
        <v>0</v>
      </c>
      <c r="S798" s="176">
        <v>0</v>
      </c>
      <c r="T798" s="176">
        <v>0</v>
      </c>
      <c r="U798" s="176">
        <v>0</v>
      </c>
      <c r="V798" s="176">
        <v>0</v>
      </c>
      <c r="W798" s="176">
        <v>0</v>
      </c>
      <c r="X798" s="176">
        <v>0</v>
      </c>
      <c r="Y798" s="176">
        <v>0</v>
      </c>
      <c r="Z798" s="176">
        <v>0</v>
      </c>
      <c r="AA798" s="176">
        <v>0</v>
      </c>
      <c r="AB798" s="176">
        <v>0</v>
      </c>
      <c r="AC798" s="176">
        <v>0</v>
      </c>
      <c r="AD798" s="176">
        <v>0</v>
      </c>
      <c r="AE798" s="176">
        <v>0</v>
      </c>
      <c r="AF798" s="176">
        <v>0</v>
      </c>
      <c r="AG798" s="176">
        <v>0</v>
      </c>
      <c r="AH798" s="176">
        <v>0</v>
      </c>
      <c r="AI798" s="176">
        <v>0</v>
      </c>
      <c r="AJ798" s="176">
        <v>0</v>
      </c>
      <c r="AK798" s="176">
        <v>0</v>
      </c>
      <c r="AL798" s="176">
        <v>0</v>
      </c>
      <c r="AM798" s="176">
        <v>0</v>
      </c>
      <c r="AN798" s="176">
        <v>0</v>
      </c>
      <c r="AO798" s="176">
        <v>0</v>
      </c>
      <c r="AP798" s="176">
        <v>0</v>
      </c>
      <c r="AQ798" s="176">
        <v>0</v>
      </c>
      <c r="AR798" s="176">
        <v>0</v>
      </c>
    </row>
    <row r="799" spans="1:44" x14ac:dyDescent="0.15">
      <c r="A799" s="171">
        <v>43289</v>
      </c>
      <c r="B799" s="172" t="s">
        <v>179</v>
      </c>
      <c r="C799" s="172" t="s">
        <v>164</v>
      </c>
      <c r="D799" s="172" t="s">
        <v>756</v>
      </c>
      <c r="E799" s="173" t="s">
        <v>739</v>
      </c>
      <c r="F799" s="176">
        <v>0</v>
      </c>
      <c r="G799" s="174">
        <v>0</v>
      </c>
      <c r="H799" s="174">
        <v>0</v>
      </c>
      <c r="I799" s="175">
        <v>0</v>
      </c>
      <c r="J799" s="175">
        <v>0</v>
      </c>
      <c r="K799" s="176">
        <v>0</v>
      </c>
      <c r="L799" s="176">
        <v>0</v>
      </c>
      <c r="M799" s="176">
        <v>0</v>
      </c>
      <c r="N799" s="176">
        <v>0</v>
      </c>
      <c r="O799" s="176">
        <v>0</v>
      </c>
      <c r="P799" s="176">
        <v>0</v>
      </c>
      <c r="Q799" s="176">
        <v>0</v>
      </c>
      <c r="R799" s="176">
        <v>0</v>
      </c>
      <c r="S799" s="176">
        <v>0</v>
      </c>
      <c r="T799" s="176">
        <v>0</v>
      </c>
      <c r="U799" s="176">
        <v>0</v>
      </c>
      <c r="V799" s="176">
        <v>0</v>
      </c>
      <c r="W799" s="176">
        <v>0</v>
      </c>
      <c r="X799" s="176">
        <v>0</v>
      </c>
      <c r="Y799" s="176">
        <v>0</v>
      </c>
      <c r="Z799" s="176">
        <v>0</v>
      </c>
      <c r="AA799" s="176">
        <v>0</v>
      </c>
      <c r="AB799" s="176">
        <v>0</v>
      </c>
      <c r="AC799" s="176">
        <v>0</v>
      </c>
      <c r="AD799" s="176">
        <v>0</v>
      </c>
      <c r="AE799" s="176">
        <v>0</v>
      </c>
      <c r="AF799" s="176">
        <v>0</v>
      </c>
      <c r="AG799" s="176">
        <v>0</v>
      </c>
      <c r="AH799" s="176">
        <v>0</v>
      </c>
      <c r="AI799" s="176">
        <v>0</v>
      </c>
      <c r="AJ799" s="176">
        <v>0</v>
      </c>
      <c r="AK799" s="176">
        <v>0</v>
      </c>
      <c r="AL799" s="176">
        <v>0</v>
      </c>
      <c r="AM799" s="176">
        <v>0</v>
      </c>
      <c r="AN799" s="176">
        <v>0</v>
      </c>
      <c r="AO799" s="176">
        <v>0</v>
      </c>
      <c r="AP799" s="176">
        <v>0</v>
      </c>
      <c r="AQ799" s="176">
        <v>0</v>
      </c>
      <c r="AR799" s="176">
        <v>0</v>
      </c>
    </row>
    <row r="800" spans="1:44" x14ac:dyDescent="0.15">
      <c r="A800" s="171">
        <v>43289</v>
      </c>
      <c r="B800" s="172" t="s">
        <v>252</v>
      </c>
      <c r="C800" s="172" t="s">
        <v>115</v>
      </c>
      <c r="D800" s="172" t="s">
        <v>731</v>
      </c>
      <c r="E800" s="173" t="s">
        <v>732</v>
      </c>
      <c r="F800" s="176">
        <v>0</v>
      </c>
      <c r="G800" s="174">
        <v>0</v>
      </c>
      <c r="H800" s="174">
        <v>0</v>
      </c>
      <c r="I800" s="175">
        <v>0</v>
      </c>
      <c r="J800" s="175">
        <v>0</v>
      </c>
      <c r="K800" s="176">
        <v>0</v>
      </c>
      <c r="L800" s="176">
        <v>0</v>
      </c>
      <c r="M800" s="176">
        <v>0</v>
      </c>
      <c r="N800" s="176">
        <v>0</v>
      </c>
      <c r="O800" s="176">
        <v>0</v>
      </c>
      <c r="P800" s="176">
        <v>0</v>
      </c>
      <c r="Q800" s="176">
        <v>0</v>
      </c>
      <c r="R800" s="176">
        <v>0</v>
      </c>
      <c r="S800" s="176">
        <v>0</v>
      </c>
      <c r="T800" s="176">
        <v>0</v>
      </c>
      <c r="U800" s="176">
        <v>0</v>
      </c>
      <c r="V800" s="176">
        <v>0</v>
      </c>
      <c r="W800" s="176">
        <v>0</v>
      </c>
      <c r="X800" s="176">
        <v>0</v>
      </c>
      <c r="Y800" s="176">
        <v>0</v>
      </c>
      <c r="Z800" s="176">
        <v>0</v>
      </c>
      <c r="AA800" s="176">
        <v>0</v>
      </c>
      <c r="AB800" s="176">
        <v>0</v>
      </c>
      <c r="AC800" s="176">
        <v>0</v>
      </c>
      <c r="AD800" s="176">
        <v>0</v>
      </c>
      <c r="AE800" s="176">
        <v>0</v>
      </c>
      <c r="AF800" s="176">
        <v>0</v>
      </c>
      <c r="AG800" s="176">
        <v>0</v>
      </c>
      <c r="AH800" s="176">
        <v>0</v>
      </c>
      <c r="AI800" s="176">
        <v>0</v>
      </c>
      <c r="AJ800" s="176">
        <v>0</v>
      </c>
      <c r="AK800" s="176">
        <v>0</v>
      </c>
      <c r="AL800" s="176">
        <v>0</v>
      </c>
      <c r="AM800" s="176">
        <v>0</v>
      </c>
      <c r="AN800" s="176">
        <v>0</v>
      </c>
      <c r="AO800" s="176">
        <v>0</v>
      </c>
      <c r="AP800" s="176">
        <v>0</v>
      </c>
      <c r="AQ800" s="176">
        <v>0</v>
      </c>
      <c r="AR800" s="176">
        <v>0</v>
      </c>
    </row>
    <row r="801" spans="1:44" x14ac:dyDescent="0.15">
      <c r="A801" s="171">
        <v>43289</v>
      </c>
      <c r="B801" s="172" t="s">
        <v>204</v>
      </c>
      <c r="C801" s="172" t="s">
        <v>89</v>
      </c>
      <c r="D801" s="172" t="s">
        <v>752</v>
      </c>
      <c r="E801" s="173" t="s">
        <v>732</v>
      </c>
      <c r="F801" s="176">
        <v>0</v>
      </c>
      <c r="G801" s="174">
        <v>0</v>
      </c>
      <c r="H801" s="174">
        <v>0</v>
      </c>
      <c r="I801" s="175">
        <v>0</v>
      </c>
      <c r="J801" s="175">
        <v>0</v>
      </c>
      <c r="K801" s="176">
        <v>0</v>
      </c>
      <c r="L801" s="176">
        <v>0</v>
      </c>
      <c r="M801" s="176">
        <v>0</v>
      </c>
      <c r="N801" s="176">
        <v>0</v>
      </c>
      <c r="O801" s="176">
        <v>0</v>
      </c>
      <c r="P801" s="176">
        <v>0</v>
      </c>
      <c r="Q801" s="176">
        <v>0</v>
      </c>
      <c r="R801" s="176">
        <v>0</v>
      </c>
      <c r="S801" s="176">
        <v>0</v>
      </c>
      <c r="T801" s="176">
        <v>0</v>
      </c>
      <c r="U801" s="176">
        <v>0</v>
      </c>
      <c r="V801" s="176">
        <v>0</v>
      </c>
      <c r="W801" s="176">
        <v>0</v>
      </c>
      <c r="X801" s="176">
        <v>0</v>
      </c>
      <c r="Y801" s="176">
        <v>0</v>
      </c>
      <c r="Z801" s="176">
        <v>0</v>
      </c>
      <c r="AA801" s="176">
        <v>0</v>
      </c>
      <c r="AB801" s="176">
        <v>0</v>
      </c>
      <c r="AC801" s="176">
        <v>0</v>
      </c>
      <c r="AD801" s="176">
        <v>0</v>
      </c>
      <c r="AE801" s="176">
        <v>0</v>
      </c>
      <c r="AF801" s="176">
        <v>0</v>
      </c>
      <c r="AG801" s="176">
        <v>0</v>
      </c>
      <c r="AH801" s="176">
        <v>0</v>
      </c>
      <c r="AI801" s="176">
        <v>0</v>
      </c>
      <c r="AJ801" s="176">
        <v>0</v>
      </c>
      <c r="AK801" s="176">
        <v>0</v>
      </c>
      <c r="AL801" s="176">
        <v>0</v>
      </c>
      <c r="AM801" s="176">
        <v>0</v>
      </c>
      <c r="AN801" s="176">
        <v>0</v>
      </c>
      <c r="AO801" s="176">
        <v>0</v>
      </c>
      <c r="AP801" s="176">
        <v>0</v>
      </c>
      <c r="AQ801" s="176">
        <v>0</v>
      </c>
      <c r="AR801" s="176">
        <v>0</v>
      </c>
    </row>
    <row r="802" spans="1:44" x14ac:dyDescent="0.15">
      <c r="A802" s="171">
        <v>43289</v>
      </c>
      <c r="B802" s="172" t="s">
        <v>191</v>
      </c>
      <c r="C802" s="172" t="s">
        <v>129</v>
      </c>
      <c r="D802" s="172" t="s">
        <v>729</v>
      </c>
      <c r="E802" s="173" t="s">
        <v>732</v>
      </c>
      <c r="F802" s="176">
        <v>0</v>
      </c>
      <c r="G802" s="174">
        <v>0</v>
      </c>
      <c r="H802" s="174">
        <v>0</v>
      </c>
      <c r="I802" s="175">
        <v>0</v>
      </c>
      <c r="J802" s="175">
        <v>0</v>
      </c>
      <c r="K802" s="176">
        <v>0</v>
      </c>
      <c r="L802" s="176">
        <v>0</v>
      </c>
      <c r="M802" s="176">
        <v>0</v>
      </c>
      <c r="N802" s="176">
        <v>0</v>
      </c>
      <c r="O802" s="176">
        <v>0</v>
      </c>
      <c r="P802" s="176">
        <v>0</v>
      </c>
      <c r="Q802" s="176">
        <v>0</v>
      </c>
      <c r="R802" s="176">
        <v>0</v>
      </c>
      <c r="S802" s="176">
        <v>0</v>
      </c>
      <c r="T802" s="176">
        <v>0</v>
      </c>
      <c r="U802" s="176">
        <v>0</v>
      </c>
      <c r="V802" s="176">
        <v>0</v>
      </c>
      <c r="W802" s="176">
        <v>0</v>
      </c>
      <c r="X802" s="176">
        <v>0</v>
      </c>
      <c r="Y802" s="176">
        <v>0</v>
      </c>
      <c r="Z802" s="176">
        <v>0</v>
      </c>
      <c r="AA802" s="176">
        <v>0</v>
      </c>
      <c r="AB802" s="176">
        <v>0</v>
      </c>
      <c r="AC802" s="176">
        <v>0</v>
      </c>
      <c r="AD802" s="176">
        <v>0</v>
      </c>
      <c r="AE802" s="176">
        <v>0</v>
      </c>
      <c r="AF802" s="176">
        <v>0</v>
      </c>
      <c r="AG802" s="176">
        <v>0</v>
      </c>
      <c r="AH802" s="176">
        <v>0</v>
      </c>
      <c r="AI802" s="176">
        <v>0</v>
      </c>
      <c r="AJ802" s="176">
        <v>0</v>
      </c>
      <c r="AK802" s="176">
        <v>0</v>
      </c>
      <c r="AL802" s="176">
        <v>0</v>
      </c>
      <c r="AM802" s="176">
        <v>0</v>
      </c>
      <c r="AN802" s="176">
        <v>0</v>
      </c>
      <c r="AO802" s="176">
        <v>0</v>
      </c>
      <c r="AP802" s="176">
        <v>0</v>
      </c>
      <c r="AQ802" s="176">
        <v>0</v>
      </c>
      <c r="AR802" s="176">
        <v>0</v>
      </c>
    </row>
    <row r="803" spans="1:44" x14ac:dyDescent="0.15">
      <c r="A803" s="171">
        <v>43289</v>
      </c>
      <c r="B803" s="172" t="s">
        <v>196</v>
      </c>
      <c r="C803" s="172" t="s">
        <v>136</v>
      </c>
      <c r="D803" s="172" t="s">
        <v>741</v>
      </c>
      <c r="E803" s="173" t="s">
        <v>732</v>
      </c>
      <c r="F803" s="176">
        <v>0</v>
      </c>
      <c r="G803" s="174">
        <v>0</v>
      </c>
      <c r="H803" s="174">
        <v>0</v>
      </c>
      <c r="I803" s="175">
        <v>0</v>
      </c>
      <c r="J803" s="175">
        <v>0</v>
      </c>
      <c r="K803" s="176">
        <v>0</v>
      </c>
      <c r="L803" s="176">
        <v>0</v>
      </c>
      <c r="M803" s="176">
        <v>0</v>
      </c>
      <c r="N803" s="176">
        <v>0</v>
      </c>
      <c r="O803" s="176">
        <v>0</v>
      </c>
      <c r="P803" s="176">
        <v>0</v>
      </c>
      <c r="Q803" s="176">
        <v>0</v>
      </c>
      <c r="R803" s="176">
        <v>0</v>
      </c>
      <c r="S803" s="176">
        <v>0</v>
      </c>
      <c r="T803" s="176">
        <v>0</v>
      </c>
      <c r="U803" s="176">
        <v>0</v>
      </c>
      <c r="V803" s="176">
        <v>0</v>
      </c>
      <c r="W803" s="176">
        <v>0</v>
      </c>
      <c r="X803" s="176">
        <v>0</v>
      </c>
      <c r="Y803" s="176">
        <v>0</v>
      </c>
      <c r="Z803" s="176">
        <v>0</v>
      </c>
      <c r="AA803" s="176">
        <v>0</v>
      </c>
      <c r="AB803" s="176">
        <v>0</v>
      </c>
      <c r="AC803" s="176">
        <v>0</v>
      </c>
      <c r="AD803" s="176">
        <v>0</v>
      </c>
      <c r="AE803" s="176">
        <v>0</v>
      </c>
      <c r="AF803" s="176">
        <v>0</v>
      </c>
      <c r="AG803" s="176">
        <v>0</v>
      </c>
      <c r="AH803" s="176">
        <v>0</v>
      </c>
      <c r="AI803" s="176">
        <v>0</v>
      </c>
      <c r="AJ803" s="176">
        <v>0</v>
      </c>
      <c r="AK803" s="176">
        <v>0</v>
      </c>
      <c r="AL803" s="176">
        <v>0</v>
      </c>
      <c r="AM803" s="176">
        <v>0</v>
      </c>
      <c r="AN803" s="176">
        <v>0</v>
      </c>
      <c r="AO803" s="176">
        <v>0</v>
      </c>
      <c r="AP803" s="176">
        <v>0</v>
      </c>
      <c r="AQ803" s="176">
        <v>0</v>
      </c>
      <c r="AR803" s="176">
        <v>0</v>
      </c>
    </row>
    <row r="804" spans="1:44" x14ac:dyDescent="0.15">
      <c r="A804" s="171">
        <v>43289</v>
      </c>
      <c r="B804" s="172" t="s">
        <v>210</v>
      </c>
      <c r="C804" s="172" t="s">
        <v>130</v>
      </c>
      <c r="D804" s="172" t="s">
        <v>749</v>
      </c>
      <c r="E804" s="173" t="s">
        <v>739</v>
      </c>
      <c r="F804" s="176">
        <v>0</v>
      </c>
      <c r="G804" s="174">
        <v>0</v>
      </c>
      <c r="H804" s="174">
        <v>0</v>
      </c>
      <c r="I804" s="175">
        <v>0</v>
      </c>
      <c r="J804" s="175">
        <v>0</v>
      </c>
      <c r="K804" s="176">
        <v>0</v>
      </c>
      <c r="L804" s="176">
        <v>0</v>
      </c>
      <c r="M804" s="176">
        <v>0</v>
      </c>
      <c r="N804" s="176">
        <v>0</v>
      </c>
      <c r="O804" s="176">
        <v>0</v>
      </c>
      <c r="P804" s="176">
        <v>0</v>
      </c>
      <c r="Q804" s="176">
        <v>0</v>
      </c>
      <c r="R804" s="176">
        <v>0</v>
      </c>
      <c r="S804" s="176">
        <v>0</v>
      </c>
      <c r="T804" s="176">
        <v>0</v>
      </c>
      <c r="U804" s="176">
        <v>0</v>
      </c>
      <c r="V804" s="176">
        <v>0</v>
      </c>
      <c r="W804" s="176">
        <v>0</v>
      </c>
      <c r="X804" s="176">
        <v>0</v>
      </c>
      <c r="Y804" s="176">
        <v>0</v>
      </c>
      <c r="Z804" s="176">
        <v>0</v>
      </c>
      <c r="AA804" s="176">
        <v>0</v>
      </c>
      <c r="AB804" s="176">
        <v>0</v>
      </c>
      <c r="AC804" s="176">
        <v>0</v>
      </c>
      <c r="AD804" s="176">
        <v>0</v>
      </c>
      <c r="AE804" s="176">
        <v>0</v>
      </c>
      <c r="AF804" s="176">
        <v>0</v>
      </c>
      <c r="AG804" s="176">
        <v>0</v>
      </c>
      <c r="AH804" s="176">
        <v>0</v>
      </c>
      <c r="AI804" s="176">
        <v>0</v>
      </c>
      <c r="AJ804" s="176">
        <v>0</v>
      </c>
      <c r="AK804" s="176">
        <v>0</v>
      </c>
      <c r="AL804" s="176">
        <v>0</v>
      </c>
      <c r="AM804" s="176">
        <v>0</v>
      </c>
      <c r="AN804" s="176">
        <v>0</v>
      </c>
      <c r="AO804" s="176">
        <v>0</v>
      </c>
      <c r="AP804" s="176">
        <v>0</v>
      </c>
      <c r="AQ804" s="176">
        <v>0</v>
      </c>
      <c r="AR804" s="176">
        <v>0</v>
      </c>
    </row>
    <row r="805" spans="1:44" x14ac:dyDescent="0.15">
      <c r="A805" s="171">
        <v>43289</v>
      </c>
      <c r="B805" s="172" t="s">
        <v>242</v>
      </c>
      <c r="C805" s="172" t="s">
        <v>88</v>
      </c>
      <c r="D805" s="172" t="s">
        <v>750</v>
      </c>
      <c r="E805" s="173" t="s">
        <v>732</v>
      </c>
      <c r="F805" s="176">
        <v>0</v>
      </c>
      <c r="G805" s="174">
        <v>0</v>
      </c>
      <c r="H805" s="174">
        <v>0</v>
      </c>
      <c r="I805" s="175">
        <v>0</v>
      </c>
      <c r="J805" s="175">
        <v>0</v>
      </c>
      <c r="K805" s="176">
        <v>0</v>
      </c>
      <c r="L805" s="176">
        <v>0</v>
      </c>
      <c r="M805" s="176">
        <v>0</v>
      </c>
      <c r="N805" s="176">
        <v>0</v>
      </c>
      <c r="O805" s="176">
        <v>0</v>
      </c>
      <c r="P805" s="176">
        <v>0</v>
      </c>
      <c r="Q805" s="176">
        <v>0</v>
      </c>
      <c r="R805" s="176">
        <v>0</v>
      </c>
      <c r="S805" s="176">
        <v>0</v>
      </c>
      <c r="T805" s="176">
        <v>0</v>
      </c>
      <c r="U805" s="176">
        <v>0</v>
      </c>
      <c r="V805" s="176">
        <v>0</v>
      </c>
      <c r="W805" s="176">
        <v>0</v>
      </c>
      <c r="X805" s="176">
        <v>0</v>
      </c>
      <c r="Y805" s="176">
        <v>0</v>
      </c>
      <c r="Z805" s="176">
        <v>0</v>
      </c>
      <c r="AA805" s="176">
        <v>0</v>
      </c>
      <c r="AB805" s="176">
        <v>0</v>
      </c>
      <c r="AC805" s="176">
        <v>0</v>
      </c>
      <c r="AD805" s="176">
        <v>0</v>
      </c>
      <c r="AE805" s="176">
        <v>0</v>
      </c>
      <c r="AF805" s="176">
        <v>0</v>
      </c>
      <c r="AG805" s="176">
        <v>0</v>
      </c>
      <c r="AH805" s="176">
        <v>0</v>
      </c>
      <c r="AI805" s="176">
        <v>0</v>
      </c>
      <c r="AJ805" s="176">
        <v>0</v>
      </c>
      <c r="AK805" s="176">
        <v>0</v>
      </c>
      <c r="AL805" s="176">
        <v>0</v>
      </c>
      <c r="AM805" s="176">
        <v>0</v>
      </c>
      <c r="AN805" s="176">
        <v>0</v>
      </c>
      <c r="AO805" s="176">
        <v>0</v>
      </c>
      <c r="AP805" s="176">
        <v>0</v>
      </c>
      <c r="AQ805" s="176">
        <v>0</v>
      </c>
      <c r="AR805" s="176">
        <v>0</v>
      </c>
    </row>
    <row r="806" spans="1:44" x14ac:dyDescent="0.15">
      <c r="A806" s="171">
        <v>43289</v>
      </c>
      <c r="B806" s="172" t="s">
        <v>320</v>
      </c>
      <c r="C806" s="172" t="s">
        <v>321</v>
      </c>
      <c r="D806" s="172" t="s">
        <v>745</v>
      </c>
      <c r="E806" s="173" t="s">
        <v>46</v>
      </c>
      <c r="F806" s="176">
        <v>0</v>
      </c>
      <c r="G806" s="174">
        <v>0</v>
      </c>
      <c r="H806" s="174">
        <v>0</v>
      </c>
      <c r="I806" s="175">
        <v>0</v>
      </c>
      <c r="J806" s="175">
        <v>0</v>
      </c>
      <c r="K806" s="176">
        <v>0</v>
      </c>
      <c r="L806" s="176">
        <v>0</v>
      </c>
      <c r="M806" s="176">
        <v>0</v>
      </c>
      <c r="N806" s="176">
        <v>0</v>
      </c>
      <c r="O806" s="176">
        <v>0</v>
      </c>
      <c r="P806" s="176">
        <v>0</v>
      </c>
      <c r="Q806" s="176">
        <v>0</v>
      </c>
      <c r="R806" s="176">
        <v>0</v>
      </c>
      <c r="S806" s="176">
        <v>0</v>
      </c>
      <c r="T806" s="176">
        <v>0</v>
      </c>
      <c r="U806" s="176">
        <v>0</v>
      </c>
      <c r="V806" s="176">
        <v>0</v>
      </c>
      <c r="W806" s="176">
        <v>0</v>
      </c>
      <c r="X806" s="176">
        <v>0</v>
      </c>
      <c r="Y806" s="176">
        <v>0</v>
      </c>
      <c r="Z806" s="176">
        <v>0</v>
      </c>
      <c r="AA806" s="176">
        <v>0</v>
      </c>
      <c r="AB806" s="176">
        <v>0</v>
      </c>
      <c r="AC806" s="176">
        <v>0</v>
      </c>
      <c r="AD806" s="176">
        <v>0</v>
      </c>
      <c r="AE806" s="176">
        <v>0</v>
      </c>
      <c r="AF806" s="176">
        <v>0</v>
      </c>
      <c r="AG806" s="176">
        <v>0</v>
      </c>
      <c r="AH806" s="176">
        <v>0</v>
      </c>
      <c r="AI806" s="176">
        <v>0</v>
      </c>
      <c r="AJ806" s="176">
        <v>0</v>
      </c>
      <c r="AK806" s="176">
        <v>0</v>
      </c>
      <c r="AL806" s="176">
        <v>0</v>
      </c>
      <c r="AM806" s="176">
        <v>0</v>
      </c>
      <c r="AN806" s="176">
        <v>0</v>
      </c>
      <c r="AO806" s="176">
        <v>0</v>
      </c>
      <c r="AP806" s="176">
        <v>0</v>
      </c>
      <c r="AQ806" s="176">
        <v>0</v>
      </c>
      <c r="AR806" s="176">
        <v>0</v>
      </c>
    </row>
    <row r="807" spans="1:44" x14ac:dyDescent="0.15">
      <c r="A807" s="171">
        <v>43289</v>
      </c>
      <c r="B807" s="172" t="s">
        <v>215</v>
      </c>
      <c r="C807" s="172" t="s">
        <v>142</v>
      </c>
      <c r="D807" s="172" t="s">
        <v>738</v>
      </c>
      <c r="E807" s="173" t="s">
        <v>739</v>
      </c>
      <c r="F807" s="176">
        <v>0</v>
      </c>
      <c r="G807" s="174">
        <v>0</v>
      </c>
      <c r="H807" s="174">
        <v>0</v>
      </c>
      <c r="I807" s="175">
        <v>0</v>
      </c>
      <c r="J807" s="175">
        <v>0</v>
      </c>
      <c r="K807" s="176">
        <v>0</v>
      </c>
      <c r="L807" s="176">
        <v>0</v>
      </c>
      <c r="M807" s="176">
        <v>0</v>
      </c>
      <c r="N807" s="176">
        <v>0</v>
      </c>
      <c r="O807" s="176">
        <v>0</v>
      </c>
      <c r="P807" s="176">
        <v>0</v>
      </c>
      <c r="Q807" s="176">
        <v>0</v>
      </c>
      <c r="R807" s="176">
        <v>0</v>
      </c>
      <c r="S807" s="176">
        <v>0</v>
      </c>
      <c r="T807" s="176">
        <v>0</v>
      </c>
      <c r="U807" s="176">
        <v>0</v>
      </c>
      <c r="V807" s="176">
        <v>0</v>
      </c>
      <c r="W807" s="176">
        <v>0</v>
      </c>
      <c r="X807" s="176">
        <v>0</v>
      </c>
      <c r="Y807" s="176">
        <v>0</v>
      </c>
      <c r="Z807" s="176">
        <v>0</v>
      </c>
      <c r="AA807" s="176">
        <v>0</v>
      </c>
      <c r="AB807" s="176">
        <v>0</v>
      </c>
      <c r="AC807" s="176">
        <v>0</v>
      </c>
      <c r="AD807" s="176">
        <v>0</v>
      </c>
      <c r="AE807" s="176">
        <v>0</v>
      </c>
      <c r="AF807" s="176">
        <v>0</v>
      </c>
      <c r="AG807" s="176">
        <v>0</v>
      </c>
      <c r="AH807" s="176">
        <v>0</v>
      </c>
      <c r="AI807" s="176">
        <v>0</v>
      </c>
      <c r="AJ807" s="176">
        <v>0</v>
      </c>
      <c r="AK807" s="176">
        <v>0</v>
      </c>
      <c r="AL807" s="176">
        <v>0</v>
      </c>
      <c r="AM807" s="176">
        <v>0</v>
      </c>
      <c r="AN807" s="176">
        <v>0</v>
      </c>
      <c r="AO807" s="176">
        <v>0</v>
      </c>
      <c r="AP807" s="176">
        <v>0</v>
      </c>
      <c r="AQ807" s="176">
        <v>0</v>
      </c>
      <c r="AR807" s="176">
        <v>0</v>
      </c>
    </row>
    <row r="808" spans="1:44" x14ac:dyDescent="0.15">
      <c r="A808" s="171">
        <v>43289</v>
      </c>
      <c r="B808" s="172" t="s">
        <v>783</v>
      </c>
      <c r="C808" s="172" t="s">
        <v>784</v>
      </c>
      <c r="D808" s="172" t="s">
        <v>755</v>
      </c>
      <c r="E808" s="173" t="s">
        <v>46</v>
      </c>
      <c r="F808" s="176">
        <v>0</v>
      </c>
      <c r="G808" s="174">
        <v>0</v>
      </c>
      <c r="H808" s="174">
        <v>0</v>
      </c>
      <c r="I808" s="175">
        <v>0</v>
      </c>
      <c r="J808" s="175">
        <v>0</v>
      </c>
      <c r="K808" s="176">
        <v>0</v>
      </c>
      <c r="L808" s="176">
        <v>0</v>
      </c>
      <c r="M808" s="176">
        <v>0</v>
      </c>
      <c r="N808" s="176">
        <v>0</v>
      </c>
      <c r="O808" s="176">
        <v>0</v>
      </c>
      <c r="P808" s="176">
        <v>0</v>
      </c>
      <c r="Q808" s="176">
        <v>0</v>
      </c>
      <c r="R808" s="176">
        <v>0</v>
      </c>
      <c r="S808" s="176">
        <v>0</v>
      </c>
      <c r="T808" s="176">
        <v>0</v>
      </c>
      <c r="U808" s="176">
        <v>0</v>
      </c>
      <c r="V808" s="176">
        <v>0</v>
      </c>
      <c r="W808" s="176">
        <v>0</v>
      </c>
      <c r="X808" s="176">
        <v>0</v>
      </c>
      <c r="Y808" s="176">
        <v>0</v>
      </c>
      <c r="Z808" s="176">
        <v>0</v>
      </c>
      <c r="AA808" s="176">
        <v>0</v>
      </c>
      <c r="AB808" s="176">
        <v>0</v>
      </c>
      <c r="AC808" s="176">
        <v>0</v>
      </c>
      <c r="AD808" s="176">
        <v>0</v>
      </c>
      <c r="AE808" s="176">
        <v>0</v>
      </c>
      <c r="AF808" s="176">
        <v>0</v>
      </c>
      <c r="AG808" s="176">
        <v>0</v>
      </c>
      <c r="AH808" s="176">
        <v>0</v>
      </c>
      <c r="AI808" s="176">
        <v>0</v>
      </c>
      <c r="AJ808" s="176">
        <v>0</v>
      </c>
      <c r="AK808" s="176">
        <v>0</v>
      </c>
      <c r="AL808" s="176">
        <v>0</v>
      </c>
      <c r="AM808" s="176">
        <v>0</v>
      </c>
      <c r="AN808" s="176">
        <v>0</v>
      </c>
      <c r="AO808" s="176">
        <v>0</v>
      </c>
      <c r="AP808" s="176">
        <v>0</v>
      </c>
      <c r="AQ808" s="176">
        <v>0</v>
      </c>
      <c r="AR808" s="176">
        <v>0</v>
      </c>
    </row>
    <row r="809" spans="1:44" x14ac:dyDescent="0.15">
      <c r="A809" s="171">
        <v>43289</v>
      </c>
      <c r="B809" s="172" t="s">
        <v>260</v>
      </c>
      <c r="C809" s="172" t="s">
        <v>140</v>
      </c>
      <c r="D809" s="172" t="s">
        <v>738</v>
      </c>
      <c r="E809" s="173" t="s">
        <v>751</v>
      </c>
      <c r="F809" s="176">
        <v>0</v>
      </c>
      <c r="G809" s="174">
        <v>0</v>
      </c>
      <c r="H809" s="174">
        <v>0</v>
      </c>
      <c r="I809" s="175">
        <v>0</v>
      </c>
      <c r="J809" s="175">
        <v>0</v>
      </c>
      <c r="K809" s="176">
        <v>0</v>
      </c>
      <c r="L809" s="176">
        <v>0</v>
      </c>
      <c r="M809" s="176">
        <v>0</v>
      </c>
      <c r="N809" s="176">
        <v>0</v>
      </c>
      <c r="O809" s="176">
        <v>0</v>
      </c>
      <c r="P809" s="176">
        <v>0</v>
      </c>
      <c r="Q809" s="176">
        <v>0</v>
      </c>
      <c r="R809" s="176">
        <v>0</v>
      </c>
      <c r="S809" s="176">
        <v>0</v>
      </c>
      <c r="T809" s="176">
        <v>0</v>
      </c>
      <c r="U809" s="176">
        <v>0</v>
      </c>
      <c r="V809" s="176">
        <v>0</v>
      </c>
      <c r="W809" s="176">
        <v>0</v>
      </c>
      <c r="X809" s="176">
        <v>0</v>
      </c>
      <c r="Y809" s="176">
        <v>0</v>
      </c>
      <c r="Z809" s="176">
        <v>0</v>
      </c>
      <c r="AA809" s="176">
        <v>0</v>
      </c>
      <c r="AB809" s="176">
        <v>0</v>
      </c>
      <c r="AC809" s="176">
        <v>0</v>
      </c>
      <c r="AD809" s="176">
        <v>0</v>
      </c>
      <c r="AE809" s="176">
        <v>0</v>
      </c>
      <c r="AF809" s="176">
        <v>0</v>
      </c>
      <c r="AG809" s="176">
        <v>0</v>
      </c>
      <c r="AH809" s="176">
        <v>0</v>
      </c>
      <c r="AI809" s="176">
        <v>0</v>
      </c>
      <c r="AJ809" s="176">
        <v>0</v>
      </c>
      <c r="AK809" s="176">
        <v>0</v>
      </c>
      <c r="AL809" s="176">
        <v>0</v>
      </c>
      <c r="AM809" s="176">
        <v>0</v>
      </c>
      <c r="AN809" s="176">
        <v>0</v>
      </c>
      <c r="AO809" s="176">
        <v>0</v>
      </c>
      <c r="AP809" s="176">
        <v>0</v>
      </c>
      <c r="AQ809" s="176">
        <v>0</v>
      </c>
      <c r="AR809" s="176">
        <v>0</v>
      </c>
    </row>
    <row r="810" spans="1:44" x14ac:dyDescent="0.15">
      <c r="A810" s="171">
        <v>43289</v>
      </c>
      <c r="B810" s="172" t="s">
        <v>201</v>
      </c>
      <c r="C810" s="172" t="s">
        <v>126</v>
      </c>
      <c r="D810" s="172" t="s">
        <v>752</v>
      </c>
      <c r="E810" s="173" t="s">
        <v>730</v>
      </c>
      <c r="F810" s="176">
        <v>0</v>
      </c>
      <c r="G810" s="174">
        <v>0</v>
      </c>
      <c r="H810" s="174">
        <v>0</v>
      </c>
      <c r="I810" s="175">
        <v>0</v>
      </c>
      <c r="J810" s="175">
        <v>0</v>
      </c>
      <c r="K810" s="176">
        <v>0</v>
      </c>
      <c r="L810" s="176">
        <v>0</v>
      </c>
      <c r="M810" s="176">
        <v>0</v>
      </c>
      <c r="N810" s="176">
        <v>0</v>
      </c>
      <c r="O810" s="176">
        <v>0</v>
      </c>
      <c r="P810" s="176">
        <v>0</v>
      </c>
      <c r="Q810" s="176">
        <v>0</v>
      </c>
      <c r="R810" s="176">
        <v>0</v>
      </c>
      <c r="S810" s="176">
        <v>0</v>
      </c>
      <c r="T810" s="176">
        <v>0</v>
      </c>
      <c r="U810" s="176">
        <v>0</v>
      </c>
      <c r="V810" s="176">
        <v>0</v>
      </c>
      <c r="W810" s="176">
        <v>0</v>
      </c>
      <c r="X810" s="176">
        <v>0</v>
      </c>
      <c r="Y810" s="176">
        <v>0</v>
      </c>
      <c r="Z810" s="176">
        <v>0</v>
      </c>
      <c r="AA810" s="176">
        <v>0</v>
      </c>
      <c r="AB810" s="176">
        <v>0</v>
      </c>
      <c r="AC810" s="176">
        <v>0</v>
      </c>
      <c r="AD810" s="176">
        <v>0</v>
      </c>
      <c r="AE810" s="176">
        <v>0</v>
      </c>
      <c r="AF810" s="176">
        <v>0</v>
      </c>
      <c r="AG810" s="176">
        <v>0</v>
      </c>
      <c r="AH810" s="176">
        <v>0</v>
      </c>
      <c r="AI810" s="176">
        <v>0</v>
      </c>
      <c r="AJ810" s="176">
        <v>0</v>
      </c>
      <c r="AK810" s="176">
        <v>0</v>
      </c>
      <c r="AL810" s="176">
        <v>0</v>
      </c>
      <c r="AM810" s="176">
        <v>0</v>
      </c>
      <c r="AN810" s="176">
        <v>0</v>
      </c>
      <c r="AO810" s="176">
        <v>0</v>
      </c>
      <c r="AP810" s="176">
        <v>0</v>
      </c>
      <c r="AQ810" s="176">
        <v>0</v>
      </c>
      <c r="AR810" s="176">
        <v>0</v>
      </c>
    </row>
    <row r="811" spans="1:44" x14ac:dyDescent="0.15">
      <c r="A811" s="171">
        <v>43289</v>
      </c>
      <c r="B811" s="172" t="s">
        <v>200</v>
      </c>
      <c r="C811" s="172" t="s">
        <v>149</v>
      </c>
      <c r="D811" s="172" t="s">
        <v>740</v>
      </c>
      <c r="E811" s="173" t="s">
        <v>732</v>
      </c>
      <c r="F811" s="176">
        <v>0</v>
      </c>
      <c r="G811" s="174">
        <v>0</v>
      </c>
      <c r="H811" s="174">
        <v>0</v>
      </c>
      <c r="I811" s="175">
        <v>0</v>
      </c>
      <c r="J811" s="175">
        <v>0</v>
      </c>
      <c r="K811" s="176">
        <v>0</v>
      </c>
      <c r="L811" s="176">
        <v>0</v>
      </c>
      <c r="M811" s="176">
        <v>0</v>
      </c>
      <c r="N811" s="176">
        <v>0</v>
      </c>
      <c r="O811" s="176">
        <v>0</v>
      </c>
      <c r="P811" s="176">
        <v>0</v>
      </c>
      <c r="Q811" s="176">
        <v>0</v>
      </c>
      <c r="R811" s="176">
        <v>0</v>
      </c>
      <c r="S811" s="176">
        <v>0</v>
      </c>
      <c r="T811" s="176">
        <v>0</v>
      </c>
      <c r="U811" s="176">
        <v>0</v>
      </c>
      <c r="V811" s="176">
        <v>0</v>
      </c>
      <c r="W811" s="176">
        <v>0</v>
      </c>
      <c r="X811" s="176">
        <v>0</v>
      </c>
      <c r="Y811" s="176">
        <v>0</v>
      </c>
      <c r="Z811" s="176">
        <v>0</v>
      </c>
      <c r="AA811" s="176">
        <v>0</v>
      </c>
      <c r="AB811" s="176">
        <v>0</v>
      </c>
      <c r="AC811" s="176">
        <v>0</v>
      </c>
      <c r="AD811" s="176">
        <v>0</v>
      </c>
      <c r="AE811" s="176">
        <v>0</v>
      </c>
      <c r="AF811" s="176">
        <v>0</v>
      </c>
      <c r="AG811" s="176">
        <v>0</v>
      </c>
      <c r="AH811" s="176">
        <v>0</v>
      </c>
      <c r="AI811" s="176">
        <v>0</v>
      </c>
      <c r="AJ811" s="176">
        <v>0</v>
      </c>
      <c r="AK811" s="176">
        <v>0</v>
      </c>
      <c r="AL811" s="176">
        <v>0</v>
      </c>
      <c r="AM811" s="176">
        <v>0</v>
      </c>
      <c r="AN811" s="176">
        <v>0</v>
      </c>
      <c r="AO811" s="176">
        <v>0</v>
      </c>
      <c r="AP811" s="176">
        <v>0</v>
      </c>
      <c r="AQ811" s="176">
        <v>0</v>
      </c>
      <c r="AR811" s="176">
        <v>0</v>
      </c>
    </row>
    <row r="812" spans="1:44" x14ac:dyDescent="0.15">
      <c r="A812" s="171">
        <v>43289</v>
      </c>
      <c r="B812" s="172" t="s">
        <v>221</v>
      </c>
      <c r="C812" s="172" t="s">
        <v>90</v>
      </c>
      <c r="D812" s="172" t="s">
        <v>731</v>
      </c>
      <c r="E812" s="173" t="s">
        <v>732</v>
      </c>
      <c r="F812" s="176">
        <v>0</v>
      </c>
      <c r="G812" s="174">
        <v>0</v>
      </c>
      <c r="H812" s="174">
        <v>0</v>
      </c>
      <c r="I812" s="175">
        <v>0</v>
      </c>
      <c r="J812" s="175">
        <v>0</v>
      </c>
      <c r="K812" s="176">
        <v>0</v>
      </c>
      <c r="L812" s="176">
        <v>0</v>
      </c>
      <c r="M812" s="176">
        <v>0</v>
      </c>
      <c r="N812" s="176">
        <v>0</v>
      </c>
      <c r="O812" s="176">
        <v>0</v>
      </c>
      <c r="P812" s="176">
        <v>0</v>
      </c>
      <c r="Q812" s="176">
        <v>0</v>
      </c>
      <c r="R812" s="176">
        <v>0</v>
      </c>
      <c r="S812" s="176">
        <v>0</v>
      </c>
      <c r="T812" s="176">
        <v>0</v>
      </c>
      <c r="U812" s="176">
        <v>0</v>
      </c>
      <c r="V812" s="176">
        <v>0</v>
      </c>
      <c r="W812" s="176">
        <v>0</v>
      </c>
      <c r="X812" s="176">
        <v>0</v>
      </c>
      <c r="Y812" s="176">
        <v>0</v>
      </c>
      <c r="Z812" s="176">
        <v>0</v>
      </c>
      <c r="AA812" s="176">
        <v>0</v>
      </c>
      <c r="AB812" s="176">
        <v>0</v>
      </c>
      <c r="AC812" s="176">
        <v>0</v>
      </c>
      <c r="AD812" s="176">
        <v>0</v>
      </c>
      <c r="AE812" s="176">
        <v>0</v>
      </c>
      <c r="AF812" s="176">
        <v>0</v>
      </c>
      <c r="AG812" s="176">
        <v>0</v>
      </c>
      <c r="AH812" s="176">
        <v>0</v>
      </c>
      <c r="AI812" s="176">
        <v>0</v>
      </c>
      <c r="AJ812" s="176">
        <v>0</v>
      </c>
      <c r="AK812" s="176">
        <v>0</v>
      </c>
      <c r="AL812" s="176">
        <v>0</v>
      </c>
      <c r="AM812" s="176">
        <v>0</v>
      </c>
      <c r="AN812" s="176">
        <v>0</v>
      </c>
      <c r="AO812" s="176">
        <v>0</v>
      </c>
      <c r="AP812" s="176">
        <v>0</v>
      </c>
      <c r="AQ812" s="176">
        <v>0</v>
      </c>
      <c r="AR812" s="176">
        <v>0</v>
      </c>
    </row>
    <row r="813" spans="1:44" x14ac:dyDescent="0.15">
      <c r="A813" s="171">
        <v>43289</v>
      </c>
      <c r="B813" s="172" t="s">
        <v>217</v>
      </c>
      <c r="C813" s="172" t="s">
        <v>108</v>
      </c>
      <c r="D813" s="172" t="s">
        <v>753</v>
      </c>
      <c r="E813" s="173" t="s">
        <v>732</v>
      </c>
      <c r="F813" s="176">
        <v>0</v>
      </c>
      <c r="G813" s="174">
        <v>0</v>
      </c>
      <c r="H813" s="174">
        <v>0</v>
      </c>
      <c r="I813" s="175">
        <v>0</v>
      </c>
      <c r="J813" s="175">
        <v>0</v>
      </c>
      <c r="K813" s="176">
        <v>0</v>
      </c>
      <c r="L813" s="176">
        <v>0</v>
      </c>
      <c r="M813" s="176">
        <v>0</v>
      </c>
      <c r="N813" s="176">
        <v>0</v>
      </c>
      <c r="O813" s="176">
        <v>0</v>
      </c>
      <c r="P813" s="176">
        <v>0</v>
      </c>
      <c r="Q813" s="176">
        <v>0</v>
      </c>
      <c r="R813" s="176">
        <v>0</v>
      </c>
      <c r="S813" s="176">
        <v>0</v>
      </c>
      <c r="T813" s="176">
        <v>0</v>
      </c>
      <c r="U813" s="176">
        <v>0</v>
      </c>
      <c r="V813" s="176">
        <v>0</v>
      </c>
      <c r="W813" s="176">
        <v>0</v>
      </c>
      <c r="X813" s="176">
        <v>0</v>
      </c>
      <c r="Y813" s="176">
        <v>0</v>
      </c>
      <c r="Z813" s="176">
        <v>0</v>
      </c>
      <c r="AA813" s="176">
        <v>0</v>
      </c>
      <c r="AB813" s="176">
        <v>0</v>
      </c>
      <c r="AC813" s="176">
        <v>0</v>
      </c>
      <c r="AD813" s="176">
        <v>0</v>
      </c>
      <c r="AE813" s="176">
        <v>0</v>
      </c>
      <c r="AF813" s="176">
        <v>0</v>
      </c>
      <c r="AG813" s="176">
        <v>0</v>
      </c>
      <c r="AH813" s="176">
        <v>0</v>
      </c>
      <c r="AI813" s="176">
        <v>0</v>
      </c>
      <c r="AJ813" s="176">
        <v>0</v>
      </c>
      <c r="AK813" s="176">
        <v>0</v>
      </c>
      <c r="AL813" s="176">
        <v>0</v>
      </c>
      <c r="AM813" s="176">
        <v>0</v>
      </c>
      <c r="AN813" s="176">
        <v>0</v>
      </c>
      <c r="AO813" s="176">
        <v>0</v>
      </c>
      <c r="AP813" s="176">
        <v>0</v>
      </c>
      <c r="AQ813" s="176">
        <v>0</v>
      </c>
      <c r="AR813" s="176">
        <v>0</v>
      </c>
    </row>
    <row r="814" spans="1:44" x14ac:dyDescent="0.15">
      <c r="A814" s="171">
        <v>43289</v>
      </c>
      <c r="B814" s="172" t="s">
        <v>764</v>
      </c>
      <c r="C814" s="172" t="s">
        <v>765</v>
      </c>
      <c r="D814" s="172" t="s">
        <v>737</v>
      </c>
      <c r="E814" s="173" t="s">
        <v>46</v>
      </c>
      <c r="F814" s="176">
        <v>0</v>
      </c>
      <c r="G814" s="174">
        <v>0</v>
      </c>
      <c r="H814" s="174">
        <v>0</v>
      </c>
      <c r="I814" s="175">
        <v>0</v>
      </c>
      <c r="J814" s="175">
        <v>0</v>
      </c>
      <c r="K814" s="176">
        <v>0</v>
      </c>
      <c r="L814" s="176">
        <v>0</v>
      </c>
      <c r="M814" s="176">
        <v>0</v>
      </c>
      <c r="N814" s="176">
        <v>0</v>
      </c>
      <c r="O814" s="176">
        <v>0</v>
      </c>
      <c r="P814" s="176">
        <v>0</v>
      </c>
      <c r="Q814" s="176">
        <v>0</v>
      </c>
      <c r="R814" s="176">
        <v>0</v>
      </c>
      <c r="S814" s="176">
        <v>0</v>
      </c>
      <c r="T814" s="176">
        <v>0</v>
      </c>
      <c r="U814" s="176">
        <v>0</v>
      </c>
      <c r="V814" s="176">
        <v>0</v>
      </c>
      <c r="W814" s="176">
        <v>0</v>
      </c>
      <c r="X814" s="176">
        <v>0</v>
      </c>
      <c r="Y814" s="176">
        <v>0</v>
      </c>
      <c r="Z814" s="176">
        <v>0</v>
      </c>
      <c r="AA814" s="176">
        <v>0</v>
      </c>
      <c r="AB814" s="176">
        <v>0</v>
      </c>
      <c r="AC814" s="176">
        <v>0</v>
      </c>
      <c r="AD814" s="176">
        <v>0</v>
      </c>
      <c r="AE814" s="176">
        <v>0</v>
      </c>
      <c r="AF814" s="176">
        <v>0</v>
      </c>
      <c r="AG814" s="176">
        <v>0</v>
      </c>
      <c r="AH814" s="176">
        <v>0</v>
      </c>
      <c r="AI814" s="176">
        <v>0</v>
      </c>
      <c r="AJ814" s="176">
        <v>0</v>
      </c>
      <c r="AK814" s="176">
        <v>0</v>
      </c>
      <c r="AL814" s="176">
        <v>0</v>
      </c>
      <c r="AM814" s="176">
        <v>0</v>
      </c>
      <c r="AN814" s="176">
        <v>0</v>
      </c>
      <c r="AO814" s="176">
        <v>0</v>
      </c>
      <c r="AP814" s="176">
        <v>0</v>
      </c>
      <c r="AQ814" s="176">
        <v>0</v>
      </c>
      <c r="AR814" s="176">
        <v>0</v>
      </c>
    </row>
    <row r="815" spans="1:44" x14ac:dyDescent="0.15">
      <c r="A815" s="171">
        <v>43289</v>
      </c>
      <c r="B815" s="172" t="s">
        <v>187</v>
      </c>
      <c r="C815" s="172" t="s">
        <v>95</v>
      </c>
      <c r="D815" s="172" t="s">
        <v>734</v>
      </c>
      <c r="E815" s="173" t="s">
        <v>732</v>
      </c>
      <c r="F815" s="176">
        <v>0</v>
      </c>
      <c r="G815" s="174">
        <v>0</v>
      </c>
      <c r="H815" s="174">
        <v>0</v>
      </c>
      <c r="I815" s="175">
        <v>0</v>
      </c>
      <c r="J815" s="175">
        <v>0</v>
      </c>
      <c r="K815" s="176">
        <v>0</v>
      </c>
      <c r="L815" s="176">
        <v>0</v>
      </c>
      <c r="M815" s="176">
        <v>0</v>
      </c>
      <c r="N815" s="176">
        <v>0</v>
      </c>
      <c r="O815" s="176">
        <v>0</v>
      </c>
      <c r="P815" s="176">
        <v>0</v>
      </c>
      <c r="Q815" s="176">
        <v>0</v>
      </c>
      <c r="R815" s="176">
        <v>0</v>
      </c>
      <c r="S815" s="176">
        <v>0</v>
      </c>
      <c r="T815" s="176">
        <v>0</v>
      </c>
      <c r="U815" s="176">
        <v>0</v>
      </c>
      <c r="V815" s="176">
        <v>0</v>
      </c>
      <c r="W815" s="176">
        <v>0</v>
      </c>
      <c r="X815" s="176">
        <v>0</v>
      </c>
      <c r="Y815" s="176">
        <v>0</v>
      </c>
      <c r="Z815" s="176">
        <v>0</v>
      </c>
      <c r="AA815" s="176">
        <v>0</v>
      </c>
      <c r="AB815" s="176">
        <v>0</v>
      </c>
      <c r="AC815" s="176">
        <v>0</v>
      </c>
      <c r="AD815" s="176">
        <v>0</v>
      </c>
      <c r="AE815" s="176">
        <v>0</v>
      </c>
      <c r="AF815" s="176">
        <v>0</v>
      </c>
      <c r="AG815" s="176">
        <v>0</v>
      </c>
      <c r="AH815" s="176">
        <v>0</v>
      </c>
      <c r="AI815" s="176">
        <v>0</v>
      </c>
      <c r="AJ815" s="176">
        <v>0</v>
      </c>
      <c r="AK815" s="176">
        <v>0</v>
      </c>
      <c r="AL815" s="176">
        <v>0</v>
      </c>
      <c r="AM815" s="176">
        <v>0</v>
      </c>
      <c r="AN815" s="176">
        <v>0</v>
      </c>
      <c r="AO815" s="176">
        <v>0</v>
      </c>
      <c r="AP815" s="176">
        <v>0</v>
      </c>
      <c r="AQ815" s="176">
        <v>0</v>
      </c>
      <c r="AR815" s="176">
        <v>0</v>
      </c>
    </row>
    <row r="816" spans="1:44" x14ac:dyDescent="0.15">
      <c r="A816" s="171">
        <v>43289</v>
      </c>
      <c r="B816" s="172" t="s">
        <v>237</v>
      </c>
      <c r="C816" s="172" t="s">
        <v>159</v>
      </c>
      <c r="D816" s="172" t="s">
        <v>731</v>
      </c>
      <c r="E816" s="173" t="s">
        <v>732</v>
      </c>
      <c r="F816" s="176">
        <v>0</v>
      </c>
      <c r="G816" s="174">
        <v>0</v>
      </c>
      <c r="H816" s="174">
        <v>0</v>
      </c>
      <c r="I816" s="175">
        <v>0</v>
      </c>
      <c r="J816" s="175">
        <v>0</v>
      </c>
      <c r="K816" s="176">
        <v>0</v>
      </c>
      <c r="L816" s="176">
        <v>0</v>
      </c>
      <c r="M816" s="176">
        <v>0</v>
      </c>
      <c r="N816" s="176">
        <v>0</v>
      </c>
      <c r="O816" s="176">
        <v>0</v>
      </c>
      <c r="P816" s="176">
        <v>0</v>
      </c>
      <c r="Q816" s="176">
        <v>0</v>
      </c>
      <c r="R816" s="176">
        <v>0</v>
      </c>
      <c r="S816" s="176">
        <v>0</v>
      </c>
      <c r="T816" s="176">
        <v>0</v>
      </c>
      <c r="U816" s="176">
        <v>0</v>
      </c>
      <c r="V816" s="176">
        <v>0</v>
      </c>
      <c r="W816" s="176">
        <v>0</v>
      </c>
      <c r="X816" s="176">
        <v>0</v>
      </c>
      <c r="Y816" s="176">
        <v>0</v>
      </c>
      <c r="Z816" s="176">
        <v>0</v>
      </c>
      <c r="AA816" s="176">
        <v>0</v>
      </c>
      <c r="AB816" s="176">
        <v>0</v>
      </c>
      <c r="AC816" s="176">
        <v>0</v>
      </c>
      <c r="AD816" s="176">
        <v>0</v>
      </c>
      <c r="AE816" s="176">
        <v>0</v>
      </c>
      <c r="AF816" s="176">
        <v>0</v>
      </c>
      <c r="AG816" s="176">
        <v>0</v>
      </c>
      <c r="AH816" s="176">
        <v>0</v>
      </c>
      <c r="AI816" s="176">
        <v>0</v>
      </c>
      <c r="AJ816" s="176">
        <v>0</v>
      </c>
      <c r="AK816" s="176">
        <v>0</v>
      </c>
      <c r="AL816" s="176">
        <v>0</v>
      </c>
      <c r="AM816" s="176">
        <v>0</v>
      </c>
      <c r="AN816" s="176">
        <v>0</v>
      </c>
      <c r="AO816" s="176">
        <v>0</v>
      </c>
      <c r="AP816" s="176">
        <v>0</v>
      </c>
      <c r="AQ816" s="176">
        <v>0</v>
      </c>
      <c r="AR816" s="176">
        <v>0</v>
      </c>
    </row>
    <row r="817" spans="1:44" x14ac:dyDescent="0.15">
      <c r="A817" s="171">
        <v>43289</v>
      </c>
      <c r="B817" s="172" t="s">
        <v>762</v>
      </c>
      <c r="C817" s="172" t="s">
        <v>763</v>
      </c>
      <c r="D817" s="172" t="s">
        <v>737</v>
      </c>
      <c r="E817" s="173" t="s">
        <v>46</v>
      </c>
      <c r="F817" s="176">
        <v>0</v>
      </c>
      <c r="G817" s="174">
        <v>0</v>
      </c>
      <c r="H817" s="174">
        <v>0</v>
      </c>
      <c r="I817" s="175">
        <v>0</v>
      </c>
      <c r="J817" s="175">
        <v>0</v>
      </c>
      <c r="K817" s="176">
        <v>0</v>
      </c>
      <c r="L817" s="176">
        <v>0</v>
      </c>
      <c r="M817" s="176">
        <v>0</v>
      </c>
      <c r="N817" s="176">
        <v>0</v>
      </c>
      <c r="O817" s="176">
        <v>0</v>
      </c>
      <c r="P817" s="176">
        <v>0</v>
      </c>
      <c r="Q817" s="176">
        <v>0</v>
      </c>
      <c r="R817" s="176">
        <v>0</v>
      </c>
      <c r="S817" s="176">
        <v>0</v>
      </c>
      <c r="T817" s="176">
        <v>0</v>
      </c>
      <c r="U817" s="176">
        <v>0</v>
      </c>
      <c r="V817" s="176">
        <v>0</v>
      </c>
      <c r="W817" s="176">
        <v>0</v>
      </c>
      <c r="X817" s="176">
        <v>0</v>
      </c>
      <c r="Y817" s="176">
        <v>0</v>
      </c>
      <c r="Z817" s="176">
        <v>0</v>
      </c>
      <c r="AA817" s="176">
        <v>0</v>
      </c>
      <c r="AB817" s="176">
        <v>0</v>
      </c>
      <c r="AC817" s="176">
        <v>0</v>
      </c>
      <c r="AD817" s="176">
        <v>0</v>
      </c>
      <c r="AE817" s="176">
        <v>0</v>
      </c>
      <c r="AF817" s="176">
        <v>0</v>
      </c>
      <c r="AG817" s="176">
        <v>0</v>
      </c>
      <c r="AH817" s="176">
        <v>0</v>
      </c>
      <c r="AI817" s="176">
        <v>0</v>
      </c>
      <c r="AJ817" s="176">
        <v>0</v>
      </c>
      <c r="AK817" s="176">
        <v>0</v>
      </c>
      <c r="AL817" s="176">
        <v>0</v>
      </c>
      <c r="AM817" s="176">
        <v>0</v>
      </c>
      <c r="AN817" s="176">
        <v>0</v>
      </c>
      <c r="AO817" s="176">
        <v>0</v>
      </c>
      <c r="AP817" s="176">
        <v>0</v>
      </c>
      <c r="AQ817" s="176">
        <v>0</v>
      </c>
      <c r="AR817" s="176">
        <v>0</v>
      </c>
    </row>
    <row r="818" spans="1:44" x14ac:dyDescent="0.15">
      <c r="A818" s="171">
        <v>43289</v>
      </c>
      <c r="B818" s="172" t="s">
        <v>747</v>
      </c>
      <c r="C818" s="172" t="s">
        <v>748</v>
      </c>
      <c r="D818" s="172" t="s">
        <v>737</v>
      </c>
      <c r="E818" s="173" t="s">
        <v>46</v>
      </c>
      <c r="F818" s="176">
        <v>0</v>
      </c>
      <c r="G818" s="174">
        <v>0</v>
      </c>
      <c r="H818" s="174">
        <v>0</v>
      </c>
      <c r="I818" s="175">
        <v>0</v>
      </c>
      <c r="J818" s="175">
        <v>0</v>
      </c>
      <c r="K818" s="176">
        <v>0</v>
      </c>
      <c r="L818" s="176">
        <v>0</v>
      </c>
      <c r="M818" s="176">
        <v>0</v>
      </c>
      <c r="N818" s="176">
        <v>0</v>
      </c>
      <c r="O818" s="176">
        <v>0</v>
      </c>
      <c r="P818" s="176">
        <v>0</v>
      </c>
      <c r="Q818" s="176">
        <v>0</v>
      </c>
      <c r="R818" s="176">
        <v>0</v>
      </c>
      <c r="S818" s="176">
        <v>0</v>
      </c>
      <c r="T818" s="176">
        <v>0</v>
      </c>
      <c r="U818" s="176">
        <v>0</v>
      </c>
      <c r="V818" s="176">
        <v>0</v>
      </c>
      <c r="W818" s="176">
        <v>0</v>
      </c>
      <c r="X818" s="176">
        <v>0</v>
      </c>
      <c r="Y818" s="176">
        <v>0</v>
      </c>
      <c r="Z818" s="176">
        <v>0</v>
      </c>
      <c r="AA818" s="176">
        <v>0</v>
      </c>
      <c r="AB818" s="176">
        <v>0</v>
      </c>
      <c r="AC818" s="176">
        <v>0</v>
      </c>
      <c r="AD818" s="176">
        <v>0</v>
      </c>
      <c r="AE818" s="176">
        <v>0</v>
      </c>
      <c r="AF818" s="176">
        <v>0</v>
      </c>
      <c r="AG818" s="176">
        <v>0</v>
      </c>
      <c r="AH818" s="176">
        <v>0</v>
      </c>
      <c r="AI818" s="176">
        <v>0</v>
      </c>
      <c r="AJ818" s="176">
        <v>0</v>
      </c>
      <c r="AK818" s="176">
        <v>0</v>
      </c>
      <c r="AL818" s="176">
        <v>0</v>
      </c>
      <c r="AM818" s="176">
        <v>0</v>
      </c>
      <c r="AN818" s="176">
        <v>0</v>
      </c>
      <c r="AO818" s="176">
        <v>0</v>
      </c>
      <c r="AP818" s="176">
        <v>0</v>
      </c>
      <c r="AQ818" s="176">
        <v>0</v>
      </c>
      <c r="AR818" s="176">
        <v>0</v>
      </c>
    </row>
    <row r="819" spans="1:44" x14ac:dyDescent="0.15">
      <c r="A819" s="171">
        <v>43289</v>
      </c>
      <c r="B819" s="172" t="s">
        <v>935</v>
      </c>
      <c r="C819" s="172" t="s">
        <v>936</v>
      </c>
      <c r="D819" s="172" t="s">
        <v>729</v>
      </c>
      <c r="E819" s="173" t="s">
        <v>746</v>
      </c>
      <c r="F819" s="176">
        <v>0</v>
      </c>
      <c r="G819" s="174">
        <v>0</v>
      </c>
      <c r="H819" s="174">
        <v>0</v>
      </c>
      <c r="I819" s="175">
        <v>0</v>
      </c>
      <c r="J819" s="175">
        <v>0</v>
      </c>
      <c r="K819" s="176">
        <v>0</v>
      </c>
      <c r="L819" s="176">
        <v>0</v>
      </c>
      <c r="M819" s="176">
        <v>0</v>
      </c>
      <c r="N819" s="176">
        <v>0</v>
      </c>
      <c r="O819" s="176">
        <v>0</v>
      </c>
      <c r="P819" s="176">
        <v>0</v>
      </c>
      <c r="Q819" s="176">
        <v>0</v>
      </c>
      <c r="R819" s="176">
        <v>0</v>
      </c>
      <c r="S819" s="176">
        <v>0</v>
      </c>
      <c r="T819" s="176">
        <v>0</v>
      </c>
      <c r="U819" s="176">
        <v>0</v>
      </c>
      <c r="V819" s="176">
        <v>0</v>
      </c>
      <c r="W819" s="176">
        <v>0</v>
      </c>
      <c r="X819" s="176">
        <v>0</v>
      </c>
      <c r="Y819" s="176">
        <v>0</v>
      </c>
      <c r="Z819" s="176">
        <v>0</v>
      </c>
      <c r="AA819" s="176">
        <v>0</v>
      </c>
      <c r="AB819" s="176">
        <v>0</v>
      </c>
      <c r="AC819" s="176">
        <v>0</v>
      </c>
      <c r="AD819" s="176">
        <v>0</v>
      </c>
      <c r="AE819" s="176">
        <v>0</v>
      </c>
      <c r="AF819" s="176">
        <v>0</v>
      </c>
      <c r="AG819" s="176">
        <v>0</v>
      </c>
      <c r="AH819" s="176">
        <v>0</v>
      </c>
      <c r="AI819" s="176">
        <v>0</v>
      </c>
      <c r="AJ819" s="176">
        <v>0</v>
      </c>
      <c r="AK819" s="176">
        <v>0</v>
      </c>
      <c r="AL819" s="176">
        <v>0</v>
      </c>
      <c r="AM819" s="176">
        <v>0</v>
      </c>
      <c r="AN819" s="176">
        <v>0</v>
      </c>
      <c r="AO819" s="176">
        <v>0</v>
      </c>
      <c r="AP819" s="176">
        <v>0</v>
      </c>
      <c r="AQ819" s="176">
        <v>0</v>
      </c>
      <c r="AR819" s="176">
        <v>0</v>
      </c>
    </row>
    <row r="820" spans="1:44" x14ac:dyDescent="0.15">
      <c r="A820" s="171">
        <v>43289</v>
      </c>
      <c r="B820" s="172" t="s">
        <v>256</v>
      </c>
      <c r="C820" s="172" t="s">
        <v>157</v>
      </c>
      <c r="D820" s="172" t="s">
        <v>734</v>
      </c>
      <c r="E820" s="173" t="s">
        <v>785</v>
      </c>
      <c r="F820" s="176">
        <v>0</v>
      </c>
      <c r="G820" s="174">
        <v>0</v>
      </c>
      <c r="H820" s="174">
        <v>0</v>
      </c>
      <c r="I820" s="175">
        <v>0</v>
      </c>
      <c r="J820" s="175">
        <v>0</v>
      </c>
      <c r="K820" s="176">
        <v>0</v>
      </c>
      <c r="L820" s="176">
        <v>0</v>
      </c>
      <c r="M820" s="176">
        <v>0</v>
      </c>
      <c r="N820" s="176">
        <v>0</v>
      </c>
      <c r="O820" s="176">
        <v>0</v>
      </c>
      <c r="P820" s="176">
        <v>0</v>
      </c>
      <c r="Q820" s="176">
        <v>0</v>
      </c>
      <c r="R820" s="176">
        <v>0</v>
      </c>
      <c r="S820" s="176">
        <v>0</v>
      </c>
      <c r="T820" s="176">
        <v>0</v>
      </c>
      <c r="U820" s="176">
        <v>0</v>
      </c>
      <c r="V820" s="176">
        <v>0</v>
      </c>
      <c r="W820" s="176">
        <v>0</v>
      </c>
      <c r="X820" s="176">
        <v>0</v>
      </c>
      <c r="Y820" s="176">
        <v>0</v>
      </c>
      <c r="Z820" s="176">
        <v>0</v>
      </c>
      <c r="AA820" s="176">
        <v>0</v>
      </c>
      <c r="AB820" s="176">
        <v>0</v>
      </c>
      <c r="AC820" s="176">
        <v>0</v>
      </c>
      <c r="AD820" s="176">
        <v>0</v>
      </c>
      <c r="AE820" s="176">
        <v>0</v>
      </c>
      <c r="AF820" s="176">
        <v>0</v>
      </c>
      <c r="AG820" s="176">
        <v>0</v>
      </c>
      <c r="AH820" s="176">
        <v>0</v>
      </c>
      <c r="AI820" s="176">
        <v>0</v>
      </c>
      <c r="AJ820" s="176">
        <v>0</v>
      </c>
      <c r="AK820" s="176">
        <v>0</v>
      </c>
      <c r="AL820" s="176">
        <v>0</v>
      </c>
      <c r="AM820" s="176">
        <v>0</v>
      </c>
      <c r="AN820" s="176">
        <v>0</v>
      </c>
      <c r="AO820" s="176">
        <v>0</v>
      </c>
      <c r="AP820" s="176">
        <v>0</v>
      </c>
      <c r="AQ820" s="176">
        <v>0</v>
      </c>
      <c r="AR820" s="176">
        <v>0</v>
      </c>
    </row>
    <row r="821" spans="1:44" x14ac:dyDescent="0.15">
      <c r="A821" s="171">
        <v>43289</v>
      </c>
      <c r="B821" s="172" t="s">
        <v>773</v>
      </c>
      <c r="C821" s="172" t="s">
        <v>774</v>
      </c>
      <c r="D821" s="172" t="s">
        <v>737</v>
      </c>
      <c r="E821" s="173" t="s">
        <v>46</v>
      </c>
      <c r="F821" s="176">
        <v>0</v>
      </c>
      <c r="G821" s="174">
        <v>0</v>
      </c>
      <c r="H821" s="174">
        <v>0</v>
      </c>
      <c r="I821" s="175">
        <v>0</v>
      </c>
      <c r="J821" s="175">
        <v>0</v>
      </c>
      <c r="K821" s="176">
        <v>0</v>
      </c>
      <c r="L821" s="176">
        <v>0</v>
      </c>
      <c r="M821" s="176">
        <v>0</v>
      </c>
      <c r="N821" s="176">
        <v>0</v>
      </c>
      <c r="O821" s="176">
        <v>0</v>
      </c>
      <c r="P821" s="176">
        <v>0</v>
      </c>
      <c r="Q821" s="176">
        <v>0</v>
      </c>
      <c r="R821" s="176">
        <v>0</v>
      </c>
      <c r="S821" s="176">
        <v>0</v>
      </c>
      <c r="T821" s="176">
        <v>0</v>
      </c>
      <c r="U821" s="176">
        <v>0</v>
      </c>
      <c r="V821" s="176">
        <v>0</v>
      </c>
      <c r="W821" s="176">
        <v>0</v>
      </c>
      <c r="X821" s="176">
        <v>0</v>
      </c>
      <c r="Y821" s="176">
        <v>0</v>
      </c>
      <c r="Z821" s="176">
        <v>0</v>
      </c>
      <c r="AA821" s="176">
        <v>0</v>
      </c>
      <c r="AB821" s="176">
        <v>0</v>
      </c>
      <c r="AC821" s="176">
        <v>0</v>
      </c>
      <c r="AD821" s="176">
        <v>0</v>
      </c>
      <c r="AE821" s="176">
        <v>0</v>
      </c>
      <c r="AF821" s="176">
        <v>0</v>
      </c>
      <c r="AG821" s="176">
        <v>0</v>
      </c>
      <c r="AH821" s="176">
        <v>0</v>
      </c>
      <c r="AI821" s="176">
        <v>0</v>
      </c>
      <c r="AJ821" s="176">
        <v>0</v>
      </c>
      <c r="AK821" s="176">
        <v>0</v>
      </c>
      <c r="AL821" s="176">
        <v>0</v>
      </c>
      <c r="AM821" s="176">
        <v>0</v>
      </c>
      <c r="AN821" s="176">
        <v>0</v>
      </c>
      <c r="AO821" s="176">
        <v>0</v>
      </c>
      <c r="AP821" s="176">
        <v>0</v>
      </c>
      <c r="AQ821" s="176">
        <v>0</v>
      </c>
      <c r="AR821" s="176">
        <v>0</v>
      </c>
    </row>
    <row r="822" spans="1:44" x14ac:dyDescent="0.15">
      <c r="A822" s="171">
        <v>43289</v>
      </c>
      <c r="B822" s="172" t="s">
        <v>227</v>
      </c>
      <c r="C822" s="172" t="s">
        <v>114</v>
      </c>
      <c r="D822" s="172" t="s">
        <v>738</v>
      </c>
      <c r="E822" s="173" t="s">
        <v>732</v>
      </c>
      <c r="F822" s="176">
        <v>0</v>
      </c>
      <c r="G822" s="174">
        <v>0</v>
      </c>
      <c r="H822" s="174">
        <v>0</v>
      </c>
      <c r="I822" s="175">
        <v>0</v>
      </c>
      <c r="J822" s="175">
        <v>0</v>
      </c>
      <c r="K822" s="176">
        <v>0</v>
      </c>
      <c r="L822" s="176">
        <v>0</v>
      </c>
      <c r="M822" s="176">
        <v>0</v>
      </c>
      <c r="N822" s="176">
        <v>0</v>
      </c>
      <c r="O822" s="176">
        <v>0</v>
      </c>
      <c r="P822" s="176">
        <v>0</v>
      </c>
      <c r="Q822" s="176">
        <v>0</v>
      </c>
      <c r="R822" s="176">
        <v>0</v>
      </c>
      <c r="S822" s="176">
        <v>0</v>
      </c>
      <c r="T822" s="176">
        <v>0</v>
      </c>
      <c r="U822" s="176">
        <v>0</v>
      </c>
      <c r="V822" s="176">
        <v>0</v>
      </c>
      <c r="W822" s="176">
        <v>0</v>
      </c>
      <c r="X822" s="176">
        <v>0</v>
      </c>
      <c r="Y822" s="176">
        <v>0</v>
      </c>
      <c r="Z822" s="176">
        <v>0</v>
      </c>
      <c r="AA822" s="176">
        <v>0</v>
      </c>
      <c r="AB822" s="176">
        <v>0</v>
      </c>
      <c r="AC822" s="176">
        <v>0</v>
      </c>
      <c r="AD822" s="176">
        <v>0</v>
      </c>
      <c r="AE822" s="176">
        <v>0</v>
      </c>
      <c r="AF822" s="176">
        <v>0</v>
      </c>
      <c r="AG822" s="176">
        <v>0</v>
      </c>
      <c r="AH822" s="176">
        <v>0</v>
      </c>
      <c r="AI822" s="176">
        <v>0</v>
      </c>
      <c r="AJ822" s="176">
        <v>0</v>
      </c>
      <c r="AK822" s="176">
        <v>0</v>
      </c>
      <c r="AL822" s="176">
        <v>0</v>
      </c>
      <c r="AM822" s="176">
        <v>0</v>
      </c>
      <c r="AN822" s="176">
        <v>0</v>
      </c>
      <c r="AO822" s="176">
        <v>0</v>
      </c>
      <c r="AP822" s="176">
        <v>0</v>
      </c>
      <c r="AQ822" s="176">
        <v>0</v>
      </c>
      <c r="AR822" s="176">
        <v>0</v>
      </c>
    </row>
    <row r="823" spans="1:44" x14ac:dyDescent="0.15">
      <c r="A823" s="171">
        <v>43289</v>
      </c>
      <c r="B823" s="172" t="s">
        <v>184</v>
      </c>
      <c r="C823" s="172" t="s">
        <v>113</v>
      </c>
      <c r="D823" s="172" t="s">
        <v>734</v>
      </c>
      <c r="E823" s="173" t="s">
        <v>739</v>
      </c>
      <c r="F823" s="176">
        <v>0</v>
      </c>
      <c r="G823" s="174">
        <v>0</v>
      </c>
      <c r="H823" s="174">
        <v>0</v>
      </c>
      <c r="I823" s="175">
        <v>0</v>
      </c>
      <c r="J823" s="175">
        <v>0</v>
      </c>
      <c r="K823" s="176">
        <v>0</v>
      </c>
      <c r="L823" s="176">
        <v>0</v>
      </c>
      <c r="M823" s="176">
        <v>0</v>
      </c>
      <c r="N823" s="176">
        <v>0</v>
      </c>
      <c r="O823" s="176">
        <v>0</v>
      </c>
      <c r="P823" s="176">
        <v>0</v>
      </c>
      <c r="Q823" s="176">
        <v>0</v>
      </c>
      <c r="R823" s="176">
        <v>0</v>
      </c>
      <c r="S823" s="176">
        <v>0</v>
      </c>
      <c r="T823" s="176">
        <v>0</v>
      </c>
      <c r="U823" s="176">
        <v>0</v>
      </c>
      <c r="V823" s="176">
        <v>0</v>
      </c>
      <c r="W823" s="176">
        <v>0</v>
      </c>
      <c r="X823" s="176">
        <v>0</v>
      </c>
      <c r="Y823" s="176">
        <v>0</v>
      </c>
      <c r="Z823" s="176">
        <v>0</v>
      </c>
      <c r="AA823" s="176">
        <v>0</v>
      </c>
      <c r="AB823" s="176">
        <v>0</v>
      </c>
      <c r="AC823" s="176">
        <v>0</v>
      </c>
      <c r="AD823" s="176">
        <v>0</v>
      </c>
      <c r="AE823" s="176">
        <v>0</v>
      </c>
      <c r="AF823" s="176">
        <v>0</v>
      </c>
      <c r="AG823" s="176">
        <v>0</v>
      </c>
      <c r="AH823" s="176">
        <v>0</v>
      </c>
      <c r="AI823" s="176">
        <v>0</v>
      </c>
      <c r="AJ823" s="176">
        <v>0</v>
      </c>
      <c r="AK823" s="176">
        <v>0</v>
      </c>
      <c r="AL823" s="176">
        <v>0</v>
      </c>
      <c r="AM823" s="176">
        <v>0</v>
      </c>
      <c r="AN823" s="176">
        <v>0</v>
      </c>
      <c r="AO823" s="176">
        <v>0</v>
      </c>
      <c r="AP823" s="176">
        <v>0</v>
      </c>
      <c r="AQ823" s="176">
        <v>0</v>
      </c>
      <c r="AR823" s="176">
        <v>0</v>
      </c>
    </row>
    <row r="824" spans="1:44" x14ac:dyDescent="0.15">
      <c r="A824" s="171">
        <v>43289</v>
      </c>
      <c r="B824" s="172" t="s">
        <v>218</v>
      </c>
      <c r="C824" s="172" t="s">
        <v>122</v>
      </c>
      <c r="D824" s="172" t="s">
        <v>741</v>
      </c>
      <c r="E824" s="173" t="s">
        <v>732</v>
      </c>
      <c r="F824" s="176">
        <v>0</v>
      </c>
      <c r="G824" s="174">
        <v>0</v>
      </c>
      <c r="H824" s="174">
        <v>0</v>
      </c>
      <c r="I824" s="175">
        <v>0</v>
      </c>
      <c r="J824" s="175">
        <v>0</v>
      </c>
      <c r="K824" s="176">
        <v>0</v>
      </c>
      <c r="L824" s="176">
        <v>0</v>
      </c>
      <c r="M824" s="176">
        <v>0</v>
      </c>
      <c r="N824" s="176">
        <v>0</v>
      </c>
      <c r="O824" s="176">
        <v>0</v>
      </c>
      <c r="P824" s="176">
        <v>0</v>
      </c>
      <c r="Q824" s="176">
        <v>0</v>
      </c>
      <c r="R824" s="176">
        <v>0</v>
      </c>
      <c r="S824" s="176">
        <v>0</v>
      </c>
      <c r="T824" s="176">
        <v>0</v>
      </c>
      <c r="U824" s="176">
        <v>0</v>
      </c>
      <c r="V824" s="176">
        <v>0</v>
      </c>
      <c r="W824" s="176">
        <v>0</v>
      </c>
      <c r="X824" s="176">
        <v>0</v>
      </c>
      <c r="Y824" s="176">
        <v>0</v>
      </c>
      <c r="Z824" s="176">
        <v>0</v>
      </c>
      <c r="AA824" s="176">
        <v>0</v>
      </c>
      <c r="AB824" s="176">
        <v>0</v>
      </c>
      <c r="AC824" s="176">
        <v>0</v>
      </c>
      <c r="AD824" s="176">
        <v>0</v>
      </c>
      <c r="AE824" s="176">
        <v>0</v>
      </c>
      <c r="AF824" s="176">
        <v>0</v>
      </c>
      <c r="AG824" s="176">
        <v>0</v>
      </c>
      <c r="AH824" s="176">
        <v>0</v>
      </c>
      <c r="AI824" s="176">
        <v>0</v>
      </c>
      <c r="AJ824" s="176">
        <v>0</v>
      </c>
      <c r="AK824" s="176">
        <v>0</v>
      </c>
      <c r="AL824" s="176">
        <v>0</v>
      </c>
      <c r="AM824" s="176">
        <v>0</v>
      </c>
      <c r="AN824" s="176">
        <v>0</v>
      </c>
      <c r="AO824" s="176">
        <v>0</v>
      </c>
      <c r="AP824" s="176">
        <v>0</v>
      </c>
      <c r="AQ824" s="176">
        <v>0</v>
      </c>
      <c r="AR824" s="176">
        <v>0</v>
      </c>
    </row>
    <row r="825" spans="1:44" x14ac:dyDescent="0.15">
      <c r="A825" s="171">
        <v>43289</v>
      </c>
      <c r="B825" s="172" t="s">
        <v>226</v>
      </c>
      <c r="C825" s="172" t="s">
        <v>94</v>
      </c>
      <c r="D825" s="172" t="s">
        <v>740</v>
      </c>
      <c r="E825" s="173" t="s">
        <v>739</v>
      </c>
      <c r="F825" s="176">
        <v>0</v>
      </c>
      <c r="G825" s="174">
        <v>0</v>
      </c>
      <c r="H825" s="174">
        <v>0</v>
      </c>
      <c r="I825" s="175">
        <v>0</v>
      </c>
      <c r="J825" s="175">
        <v>0</v>
      </c>
      <c r="K825" s="176">
        <v>0</v>
      </c>
      <c r="L825" s="176">
        <v>0</v>
      </c>
      <c r="M825" s="176">
        <v>0</v>
      </c>
      <c r="N825" s="176">
        <v>0</v>
      </c>
      <c r="O825" s="176">
        <v>0</v>
      </c>
      <c r="P825" s="176">
        <v>0</v>
      </c>
      <c r="Q825" s="176">
        <v>0</v>
      </c>
      <c r="R825" s="176">
        <v>0</v>
      </c>
      <c r="S825" s="176">
        <v>0</v>
      </c>
      <c r="T825" s="176">
        <v>0</v>
      </c>
      <c r="U825" s="176">
        <v>0</v>
      </c>
      <c r="V825" s="176">
        <v>0</v>
      </c>
      <c r="W825" s="176">
        <v>0</v>
      </c>
      <c r="X825" s="176">
        <v>0</v>
      </c>
      <c r="Y825" s="176">
        <v>0</v>
      </c>
      <c r="Z825" s="176">
        <v>0</v>
      </c>
      <c r="AA825" s="176">
        <v>0</v>
      </c>
      <c r="AB825" s="176">
        <v>0</v>
      </c>
      <c r="AC825" s="176">
        <v>0</v>
      </c>
      <c r="AD825" s="176">
        <v>0</v>
      </c>
      <c r="AE825" s="176">
        <v>0</v>
      </c>
      <c r="AF825" s="176">
        <v>0</v>
      </c>
      <c r="AG825" s="176">
        <v>0</v>
      </c>
      <c r="AH825" s="176">
        <v>0</v>
      </c>
      <c r="AI825" s="176">
        <v>0</v>
      </c>
      <c r="AJ825" s="176">
        <v>0</v>
      </c>
      <c r="AK825" s="176">
        <v>0</v>
      </c>
      <c r="AL825" s="176">
        <v>0</v>
      </c>
      <c r="AM825" s="176">
        <v>0</v>
      </c>
      <c r="AN825" s="176">
        <v>0</v>
      </c>
      <c r="AO825" s="176">
        <v>0</v>
      </c>
      <c r="AP825" s="176">
        <v>0</v>
      </c>
      <c r="AQ825" s="176">
        <v>0</v>
      </c>
      <c r="AR825" s="176">
        <v>0</v>
      </c>
    </row>
    <row r="826" spans="1:44" x14ac:dyDescent="0.15">
      <c r="A826" s="171">
        <v>43289</v>
      </c>
      <c r="B826" s="172" t="s">
        <v>255</v>
      </c>
      <c r="C826" s="172" t="s">
        <v>141</v>
      </c>
      <c r="D826" s="172" t="s">
        <v>734</v>
      </c>
      <c r="E826" s="173" t="s">
        <v>785</v>
      </c>
      <c r="F826" s="176">
        <v>0</v>
      </c>
      <c r="G826" s="174">
        <v>0</v>
      </c>
      <c r="H826" s="174">
        <v>0</v>
      </c>
      <c r="I826" s="175">
        <v>0</v>
      </c>
      <c r="J826" s="175">
        <v>0</v>
      </c>
      <c r="K826" s="176">
        <v>0</v>
      </c>
      <c r="L826" s="176">
        <v>0</v>
      </c>
      <c r="M826" s="176">
        <v>0</v>
      </c>
      <c r="N826" s="176">
        <v>0</v>
      </c>
      <c r="O826" s="176">
        <v>0</v>
      </c>
      <c r="P826" s="176">
        <v>0</v>
      </c>
      <c r="Q826" s="176">
        <v>0</v>
      </c>
      <c r="R826" s="176">
        <v>0</v>
      </c>
      <c r="S826" s="176">
        <v>0</v>
      </c>
      <c r="T826" s="176">
        <v>0</v>
      </c>
      <c r="U826" s="176">
        <v>0</v>
      </c>
      <c r="V826" s="176">
        <v>0</v>
      </c>
      <c r="W826" s="176">
        <v>0</v>
      </c>
      <c r="X826" s="176">
        <v>0</v>
      </c>
      <c r="Y826" s="176">
        <v>0</v>
      </c>
      <c r="Z826" s="176">
        <v>0</v>
      </c>
      <c r="AA826" s="176">
        <v>0</v>
      </c>
      <c r="AB826" s="176">
        <v>0</v>
      </c>
      <c r="AC826" s="176">
        <v>0</v>
      </c>
      <c r="AD826" s="176">
        <v>0</v>
      </c>
      <c r="AE826" s="176">
        <v>0</v>
      </c>
      <c r="AF826" s="176">
        <v>0</v>
      </c>
      <c r="AG826" s="176">
        <v>0</v>
      </c>
      <c r="AH826" s="176">
        <v>0</v>
      </c>
      <c r="AI826" s="176">
        <v>0</v>
      </c>
      <c r="AJ826" s="176">
        <v>0</v>
      </c>
      <c r="AK826" s="176">
        <v>0</v>
      </c>
      <c r="AL826" s="176">
        <v>0</v>
      </c>
      <c r="AM826" s="176">
        <v>0</v>
      </c>
      <c r="AN826" s="176">
        <v>0</v>
      </c>
      <c r="AO826" s="176">
        <v>0</v>
      </c>
      <c r="AP826" s="176">
        <v>0</v>
      </c>
      <c r="AQ826" s="176">
        <v>0</v>
      </c>
      <c r="AR826" s="176">
        <v>0</v>
      </c>
    </row>
    <row r="827" spans="1:44" x14ac:dyDescent="0.15">
      <c r="A827" s="171">
        <v>43289</v>
      </c>
      <c r="B827" s="172" t="s">
        <v>198</v>
      </c>
      <c r="C827" s="172" t="s">
        <v>161</v>
      </c>
      <c r="D827" s="172" t="s">
        <v>741</v>
      </c>
      <c r="E827" s="173" t="s">
        <v>732</v>
      </c>
      <c r="F827" s="176">
        <v>0</v>
      </c>
      <c r="G827" s="174">
        <v>0</v>
      </c>
      <c r="H827" s="174">
        <v>0</v>
      </c>
      <c r="I827" s="175">
        <v>0</v>
      </c>
      <c r="J827" s="175">
        <v>0</v>
      </c>
      <c r="K827" s="176">
        <v>0</v>
      </c>
      <c r="L827" s="176">
        <v>0</v>
      </c>
      <c r="M827" s="176">
        <v>0</v>
      </c>
      <c r="N827" s="176">
        <v>0</v>
      </c>
      <c r="O827" s="176">
        <v>0</v>
      </c>
      <c r="P827" s="176">
        <v>0</v>
      </c>
      <c r="Q827" s="176">
        <v>0</v>
      </c>
      <c r="R827" s="176">
        <v>0</v>
      </c>
      <c r="S827" s="176">
        <v>0</v>
      </c>
      <c r="T827" s="176">
        <v>0</v>
      </c>
      <c r="U827" s="176">
        <v>0</v>
      </c>
      <c r="V827" s="176">
        <v>0</v>
      </c>
      <c r="W827" s="176">
        <v>0</v>
      </c>
      <c r="X827" s="176">
        <v>0</v>
      </c>
      <c r="Y827" s="176">
        <v>0</v>
      </c>
      <c r="Z827" s="176">
        <v>0</v>
      </c>
      <c r="AA827" s="176">
        <v>0</v>
      </c>
      <c r="AB827" s="176">
        <v>0</v>
      </c>
      <c r="AC827" s="176">
        <v>0</v>
      </c>
      <c r="AD827" s="176">
        <v>0</v>
      </c>
      <c r="AE827" s="176">
        <v>0</v>
      </c>
      <c r="AF827" s="176">
        <v>0</v>
      </c>
      <c r="AG827" s="176">
        <v>0</v>
      </c>
      <c r="AH827" s="176">
        <v>0</v>
      </c>
      <c r="AI827" s="176">
        <v>0</v>
      </c>
      <c r="AJ827" s="176">
        <v>0</v>
      </c>
      <c r="AK827" s="176">
        <v>0</v>
      </c>
      <c r="AL827" s="176">
        <v>0</v>
      </c>
      <c r="AM827" s="176">
        <v>0</v>
      </c>
      <c r="AN827" s="176">
        <v>0</v>
      </c>
      <c r="AO827" s="176">
        <v>0</v>
      </c>
      <c r="AP827" s="176">
        <v>0</v>
      </c>
      <c r="AQ827" s="176">
        <v>0</v>
      </c>
      <c r="AR827" s="176">
        <v>0</v>
      </c>
    </row>
    <row r="828" spans="1:44" x14ac:dyDescent="0.15">
      <c r="A828" s="171">
        <v>43289</v>
      </c>
      <c r="B828" s="172" t="s">
        <v>354</v>
      </c>
      <c r="C828" s="172" t="s">
        <v>355</v>
      </c>
      <c r="D828" s="172" t="s">
        <v>734</v>
      </c>
      <c r="E828" s="173" t="s">
        <v>46</v>
      </c>
      <c r="F828" s="176">
        <v>0</v>
      </c>
      <c r="G828" s="174">
        <v>0</v>
      </c>
      <c r="H828" s="174">
        <v>0</v>
      </c>
      <c r="I828" s="175">
        <v>0</v>
      </c>
      <c r="J828" s="175">
        <v>0</v>
      </c>
      <c r="K828" s="176">
        <v>0</v>
      </c>
      <c r="L828" s="176">
        <v>0</v>
      </c>
      <c r="M828" s="176">
        <v>0</v>
      </c>
      <c r="N828" s="176">
        <v>0</v>
      </c>
      <c r="O828" s="176">
        <v>0</v>
      </c>
      <c r="P828" s="176">
        <v>0</v>
      </c>
      <c r="Q828" s="176">
        <v>0</v>
      </c>
      <c r="R828" s="176">
        <v>0</v>
      </c>
      <c r="S828" s="176">
        <v>0</v>
      </c>
      <c r="T828" s="176">
        <v>0</v>
      </c>
      <c r="U828" s="176">
        <v>0</v>
      </c>
      <c r="V828" s="176">
        <v>0</v>
      </c>
      <c r="W828" s="176">
        <v>0</v>
      </c>
      <c r="X828" s="176">
        <v>0</v>
      </c>
      <c r="Y828" s="176">
        <v>0</v>
      </c>
      <c r="Z828" s="176">
        <v>0</v>
      </c>
      <c r="AA828" s="176">
        <v>0</v>
      </c>
      <c r="AB828" s="176">
        <v>0</v>
      </c>
      <c r="AC828" s="176">
        <v>0</v>
      </c>
      <c r="AD828" s="176">
        <v>0</v>
      </c>
      <c r="AE828" s="176">
        <v>0</v>
      </c>
      <c r="AF828" s="176">
        <v>0</v>
      </c>
      <c r="AG828" s="176">
        <v>0</v>
      </c>
      <c r="AH828" s="176">
        <v>0</v>
      </c>
      <c r="AI828" s="176">
        <v>0</v>
      </c>
      <c r="AJ828" s="176">
        <v>0</v>
      </c>
      <c r="AK828" s="176">
        <v>0</v>
      </c>
      <c r="AL828" s="176">
        <v>0</v>
      </c>
      <c r="AM828" s="176">
        <v>0</v>
      </c>
      <c r="AN828" s="176">
        <v>0</v>
      </c>
      <c r="AO828" s="176">
        <v>0</v>
      </c>
      <c r="AP828" s="176">
        <v>0</v>
      </c>
      <c r="AQ828" s="176">
        <v>0</v>
      </c>
      <c r="AR828" s="176">
        <v>0</v>
      </c>
    </row>
    <row r="829" spans="1:44" x14ac:dyDescent="0.15">
      <c r="A829" s="171">
        <v>43289</v>
      </c>
      <c r="B829" s="172" t="s">
        <v>213</v>
      </c>
      <c r="C829" s="172" t="s">
        <v>124</v>
      </c>
      <c r="D829" s="172" t="s">
        <v>738</v>
      </c>
      <c r="E829" s="173" t="s">
        <v>732</v>
      </c>
      <c r="F829" s="176">
        <v>0</v>
      </c>
      <c r="G829" s="174">
        <v>0</v>
      </c>
      <c r="H829" s="174">
        <v>0</v>
      </c>
      <c r="I829" s="175">
        <v>0</v>
      </c>
      <c r="J829" s="175">
        <v>0</v>
      </c>
      <c r="K829" s="176">
        <v>0</v>
      </c>
      <c r="L829" s="176">
        <v>0</v>
      </c>
      <c r="M829" s="176">
        <v>0</v>
      </c>
      <c r="N829" s="176">
        <v>0</v>
      </c>
      <c r="O829" s="176">
        <v>0</v>
      </c>
      <c r="P829" s="176">
        <v>0</v>
      </c>
      <c r="Q829" s="176">
        <v>0</v>
      </c>
      <c r="R829" s="176">
        <v>0</v>
      </c>
      <c r="S829" s="176">
        <v>0</v>
      </c>
      <c r="T829" s="176">
        <v>0</v>
      </c>
      <c r="U829" s="176">
        <v>0</v>
      </c>
      <c r="V829" s="176">
        <v>0</v>
      </c>
      <c r="W829" s="176">
        <v>0</v>
      </c>
      <c r="X829" s="176">
        <v>0</v>
      </c>
      <c r="Y829" s="176">
        <v>0</v>
      </c>
      <c r="Z829" s="176">
        <v>0</v>
      </c>
      <c r="AA829" s="176">
        <v>0</v>
      </c>
      <c r="AB829" s="176">
        <v>0</v>
      </c>
      <c r="AC829" s="176">
        <v>0</v>
      </c>
      <c r="AD829" s="176">
        <v>0</v>
      </c>
      <c r="AE829" s="176">
        <v>0</v>
      </c>
      <c r="AF829" s="176">
        <v>0</v>
      </c>
      <c r="AG829" s="176">
        <v>0</v>
      </c>
      <c r="AH829" s="176">
        <v>0</v>
      </c>
      <c r="AI829" s="176">
        <v>0</v>
      </c>
      <c r="AJ829" s="176">
        <v>0</v>
      </c>
      <c r="AK829" s="176">
        <v>0</v>
      </c>
      <c r="AL829" s="176">
        <v>0</v>
      </c>
      <c r="AM829" s="176">
        <v>0</v>
      </c>
      <c r="AN829" s="176">
        <v>0</v>
      </c>
      <c r="AO829" s="176">
        <v>0</v>
      </c>
      <c r="AP829" s="176">
        <v>0</v>
      </c>
      <c r="AQ829" s="176">
        <v>0</v>
      </c>
      <c r="AR829" s="176">
        <v>0</v>
      </c>
    </row>
    <row r="830" spans="1:44" x14ac:dyDescent="0.15">
      <c r="A830" s="171">
        <v>43289</v>
      </c>
      <c r="B830" s="172" t="s">
        <v>205</v>
      </c>
      <c r="C830" s="172" t="s">
        <v>131</v>
      </c>
      <c r="D830" s="172" t="s">
        <v>756</v>
      </c>
      <c r="E830" s="173" t="s">
        <v>730</v>
      </c>
      <c r="F830" s="176">
        <v>0</v>
      </c>
      <c r="G830" s="174">
        <v>0</v>
      </c>
      <c r="H830" s="174">
        <v>0</v>
      </c>
      <c r="I830" s="175">
        <v>0</v>
      </c>
      <c r="J830" s="175">
        <v>0</v>
      </c>
      <c r="K830" s="176">
        <v>0</v>
      </c>
      <c r="L830" s="176">
        <v>0</v>
      </c>
      <c r="M830" s="176">
        <v>0</v>
      </c>
      <c r="N830" s="176">
        <v>0</v>
      </c>
      <c r="O830" s="176">
        <v>0</v>
      </c>
      <c r="P830" s="176">
        <v>0</v>
      </c>
      <c r="Q830" s="176">
        <v>0</v>
      </c>
      <c r="R830" s="176">
        <v>0</v>
      </c>
      <c r="S830" s="176">
        <v>0</v>
      </c>
      <c r="T830" s="176">
        <v>0</v>
      </c>
      <c r="U830" s="176">
        <v>0</v>
      </c>
      <c r="V830" s="176">
        <v>0</v>
      </c>
      <c r="W830" s="176">
        <v>0</v>
      </c>
      <c r="X830" s="176">
        <v>0</v>
      </c>
      <c r="Y830" s="176">
        <v>0</v>
      </c>
      <c r="Z830" s="176">
        <v>0</v>
      </c>
      <c r="AA830" s="176">
        <v>0</v>
      </c>
      <c r="AB830" s="176">
        <v>0</v>
      </c>
      <c r="AC830" s="176">
        <v>0</v>
      </c>
      <c r="AD830" s="176">
        <v>0</v>
      </c>
      <c r="AE830" s="176">
        <v>0</v>
      </c>
      <c r="AF830" s="176">
        <v>0</v>
      </c>
      <c r="AG830" s="176">
        <v>0</v>
      </c>
      <c r="AH830" s="176">
        <v>0</v>
      </c>
      <c r="AI830" s="176">
        <v>0</v>
      </c>
      <c r="AJ830" s="176">
        <v>0</v>
      </c>
      <c r="AK830" s="176">
        <v>0</v>
      </c>
      <c r="AL830" s="176">
        <v>0</v>
      </c>
      <c r="AM830" s="176">
        <v>0</v>
      </c>
      <c r="AN830" s="176">
        <v>0</v>
      </c>
      <c r="AO830" s="176">
        <v>0</v>
      </c>
      <c r="AP830" s="176">
        <v>0</v>
      </c>
      <c r="AQ830" s="176">
        <v>0</v>
      </c>
      <c r="AR830" s="176">
        <v>0</v>
      </c>
    </row>
    <row r="831" spans="1:44" x14ac:dyDescent="0.15">
      <c r="A831" s="171">
        <v>43289</v>
      </c>
      <c r="B831" s="172" t="s">
        <v>220</v>
      </c>
      <c r="C831" s="172" t="s">
        <v>99</v>
      </c>
      <c r="D831" s="172" t="s">
        <v>766</v>
      </c>
      <c r="E831" s="173" t="s">
        <v>732</v>
      </c>
      <c r="F831" s="176">
        <v>0</v>
      </c>
      <c r="G831" s="174">
        <v>0</v>
      </c>
      <c r="H831" s="174">
        <v>0</v>
      </c>
      <c r="I831" s="175">
        <v>0</v>
      </c>
      <c r="J831" s="175">
        <v>0</v>
      </c>
      <c r="K831" s="176">
        <v>0</v>
      </c>
      <c r="L831" s="176">
        <v>0</v>
      </c>
      <c r="M831" s="176">
        <v>0</v>
      </c>
      <c r="N831" s="176">
        <v>0</v>
      </c>
      <c r="O831" s="176">
        <v>0</v>
      </c>
      <c r="P831" s="176">
        <v>0</v>
      </c>
      <c r="Q831" s="176">
        <v>0</v>
      </c>
      <c r="R831" s="176">
        <v>0</v>
      </c>
      <c r="S831" s="176">
        <v>0</v>
      </c>
      <c r="T831" s="176">
        <v>0</v>
      </c>
      <c r="U831" s="176">
        <v>0</v>
      </c>
      <c r="V831" s="176">
        <v>0</v>
      </c>
      <c r="W831" s="176">
        <v>0</v>
      </c>
      <c r="X831" s="176">
        <v>0</v>
      </c>
      <c r="Y831" s="176">
        <v>0</v>
      </c>
      <c r="Z831" s="176">
        <v>0</v>
      </c>
      <c r="AA831" s="176">
        <v>0</v>
      </c>
      <c r="AB831" s="176">
        <v>0</v>
      </c>
      <c r="AC831" s="176">
        <v>0</v>
      </c>
      <c r="AD831" s="176">
        <v>0</v>
      </c>
      <c r="AE831" s="176">
        <v>0</v>
      </c>
      <c r="AF831" s="176">
        <v>0</v>
      </c>
      <c r="AG831" s="176">
        <v>0</v>
      </c>
      <c r="AH831" s="176">
        <v>0</v>
      </c>
      <c r="AI831" s="176">
        <v>0</v>
      </c>
      <c r="AJ831" s="176">
        <v>0</v>
      </c>
      <c r="AK831" s="176">
        <v>0</v>
      </c>
      <c r="AL831" s="176">
        <v>0</v>
      </c>
      <c r="AM831" s="176">
        <v>0</v>
      </c>
      <c r="AN831" s="176">
        <v>0</v>
      </c>
      <c r="AO831" s="176">
        <v>0</v>
      </c>
      <c r="AP831" s="176">
        <v>0</v>
      </c>
      <c r="AQ831" s="176">
        <v>0</v>
      </c>
      <c r="AR831" s="176">
        <v>0</v>
      </c>
    </row>
    <row r="832" spans="1:44" x14ac:dyDescent="0.15">
      <c r="A832" s="171">
        <v>43289</v>
      </c>
      <c r="B832" s="172" t="s">
        <v>769</v>
      </c>
      <c r="C832" s="172" t="s">
        <v>770</v>
      </c>
      <c r="D832" s="172" t="s">
        <v>737</v>
      </c>
      <c r="E832" s="173" t="s">
        <v>46</v>
      </c>
      <c r="F832" s="176">
        <v>0</v>
      </c>
      <c r="G832" s="174">
        <v>0</v>
      </c>
      <c r="H832" s="174">
        <v>0</v>
      </c>
      <c r="I832" s="175">
        <v>0</v>
      </c>
      <c r="J832" s="175">
        <v>0</v>
      </c>
      <c r="K832" s="176">
        <v>0</v>
      </c>
      <c r="L832" s="176">
        <v>0</v>
      </c>
      <c r="M832" s="176">
        <v>0</v>
      </c>
      <c r="N832" s="176">
        <v>0</v>
      </c>
      <c r="O832" s="176">
        <v>0</v>
      </c>
      <c r="P832" s="176">
        <v>0</v>
      </c>
      <c r="Q832" s="176">
        <v>0</v>
      </c>
      <c r="R832" s="176">
        <v>0</v>
      </c>
      <c r="S832" s="176">
        <v>0</v>
      </c>
      <c r="T832" s="176">
        <v>0</v>
      </c>
      <c r="U832" s="176">
        <v>0</v>
      </c>
      <c r="V832" s="176">
        <v>0</v>
      </c>
      <c r="W832" s="176">
        <v>0</v>
      </c>
      <c r="X832" s="176">
        <v>0</v>
      </c>
      <c r="Y832" s="176">
        <v>0</v>
      </c>
      <c r="Z832" s="176">
        <v>0</v>
      </c>
      <c r="AA832" s="176">
        <v>0</v>
      </c>
      <c r="AB832" s="176">
        <v>0</v>
      </c>
      <c r="AC832" s="176">
        <v>0</v>
      </c>
      <c r="AD832" s="176">
        <v>0</v>
      </c>
      <c r="AE832" s="176">
        <v>0</v>
      </c>
      <c r="AF832" s="176">
        <v>0</v>
      </c>
      <c r="AG832" s="176">
        <v>0</v>
      </c>
      <c r="AH832" s="176">
        <v>0</v>
      </c>
      <c r="AI832" s="176">
        <v>0</v>
      </c>
      <c r="AJ832" s="176">
        <v>0</v>
      </c>
      <c r="AK832" s="176">
        <v>0</v>
      </c>
      <c r="AL832" s="176">
        <v>0</v>
      </c>
      <c r="AM832" s="176">
        <v>0</v>
      </c>
      <c r="AN832" s="176">
        <v>0</v>
      </c>
      <c r="AO832" s="176">
        <v>0</v>
      </c>
      <c r="AP832" s="176">
        <v>0</v>
      </c>
      <c r="AQ832" s="176">
        <v>0</v>
      </c>
      <c r="AR832" s="176">
        <v>0</v>
      </c>
    </row>
    <row r="833" spans="1:44" x14ac:dyDescent="0.15">
      <c r="A833" s="171">
        <v>43289</v>
      </c>
      <c r="B833" s="172" t="s">
        <v>258</v>
      </c>
      <c r="C833" s="172" t="s">
        <v>137</v>
      </c>
      <c r="D833" s="172" t="s">
        <v>752</v>
      </c>
      <c r="E833" s="173" t="s">
        <v>746</v>
      </c>
      <c r="F833" s="176">
        <v>0</v>
      </c>
      <c r="G833" s="174">
        <v>0</v>
      </c>
      <c r="H833" s="174">
        <v>0</v>
      </c>
      <c r="I833" s="175">
        <v>0</v>
      </c>
      <c r="J833" s="175">
        <v>0</v>
      </c>
      <c r="K833" s="176">
        <v>0</v>
      </c>
      <c r="L833" s="176">
        <v>0</v>
      </c>
      <c r="M833" s="176">
        <v>0</v>
      </c>
      <c r="N833" s="176">
        <v>0</v>
      </c>
      <c r="O833" s="176">
        <v>0</v>
      </c>
      <c r="P833" s="176">
        <v>0</v>
      </c>
      <c r="Q833" s="176">
        <v>0</v>
      </c>
      <c r="R833" s="176">
        <v>0</v>
      </c>
      <c r="S833" s="176">
        <v>0</v>
      </c>
      <c r="T833" s="176">
        <v>0</v>
      </c>
      <c r="U833" s="176">
        <v>0</v>
      </c>
      <c r="V833" s="176">
        <v>0</v>
      </c>
      <c r="W833" s="176">
        <v>0</v>
      </c>
      <c r="X833" s="176">
        <v>0</v>
      </c>
      <c r="Y833" s="176">
        <v>0</v>
      </c>
      <c r="Z833" s="176">
        <v>0</v>
      </c>
      <c r="AA833" s="176">
        <v>0</v>
      </c>
      <c r="AB833" s="176">
        <v>0</v>
      </c>
      <c r="AC833" s="176">
        <v>0</v>
      </c>
      <c r="AD833" s="176">
        <v>0</v>
      </c>
      <c r="AE833" s="176">
        <v>0</v>
      </c>
      <c r="AF833" s="176">
        <v>0</v>
      </c>
      <c r="AG833" s="176">
        <v>0</v>
      </c>
      <c r="AH833" s="176">
        <v>0</v>
      </c>
      <c r="AI833" s="176">
        <v>0</v>
      </c>
      <c r="AJ833" s="176">
        <v>0</v>
      </c>
      <c r="AK833" s="176">
        <v>0</v>
      </c>
      <c r="AL833" s="176">
        <v>0</v>
      </c>
      <c r="AM833" s="176">
        <v>0</v>
      </c>
      <c r="AN833" s="176">
        <v>0</v>
      </c>
      <c r="AO833" s="176">
        <v>0</v>
      </c>
      <c r="AP833" s="176">
        <v>0</v>
      </c>
      <c r="AQ833" s="176">
        <v>0</v>
      </c>
      <c r="AR833" s="176">
        <v>0</v>
      </c>
    </row>
    <row r="834" spans="1:44" x14ac:dyDescent="0.15">
      <c r="A834" s="171">
        <v>43289</v>
      </c>
      <c r="B834" s="172" t="s">
        <v>246</v>
      </c>
      <c r="C834" s="172" t="s">
        <v>96</v>
      </c>
      <c r="D834" s="172" t="s">
        <v>740</v>
      </c>
      <c r="E834" s="173" t="s">
        <v>739</v>
      </c>
      <c r="F834" s="176">
        <v>0</v>
      </c>
      <c r="G834" s="174">
        <v>0</v>
      </c>
      <c r="H834" s="174">
        <v>0</v>
      </c>
      <c r="I834" s="175">
        <v>0</v>
      </c>
      <c r="J834" s="175">
        <v>0</v>
      </c>
      <c r="K834" s="176">
        <v>0</v>
      </c>
      <c r="L834" s="176">
        <v>0</v>
      </c>
      <c r="M834" s="176">
        <v>0</v>
      </c>
      <c r="N834" s="176">
        <v>0</v>
      </c>
      <c r="O834" s="176">
        <v>0</v>
      </c>
      <c r="P834" s="176">
        <v>0</v>
      </c>
      <c r="Q834" s="176">
        <v>0</v>
      </c>
      <c r="R834" s="176">
        <v>0</v>
      </c>
      <c r="S834" s="176">
        <v>0</v>
      </c>
      <c r="T834" s="176">
        <v>0</v>
      </c>
      <c r="U834" s="176">
        <v>0</v>
      </c>
      <c r="V834" s="176">
        <v>0</v>
      </c>
      <c r="W834" s="176">
        <v>0</v>
      </c>
      <c r="X834" s="176">
        <v>0</v>
      </c>
      <c r="Y834" s="176">
        <v>0</v>
      </c>
      <c r="Z834" s="176">
        <v>0</v>
      </c>
      <c r="AA834" s="176">
        <v>0</v>
      </c>
      <c r="AB834" s="176">
        <v>0</v>
      </c>
      <c r="AC834" s="176">
        <v>0</v>
      </c>
      <c r="AD834" s="176">
        <v>0</v>
      </c>
      <c r="AE834" s="176">
        <v>0</v>
      </c>
      <c r="AF834" s="176">
        <v>0</v>
      </c>
      <c r="AG834" s="176">
        <v>0</v>
      </c>
      <c r="AH834" s="176">
        <v>0</v>
      </c>
      <c r="AI834" s="176">
        <v>0</v>
      </c>
      <c r="AJ834" s="176">
        <v>0</v>
      </c>
      <c r="AK834" s="176">
        <v>0</v>
      </c>
      <c r="AL834" s="176">
        <v>0</v>
      </c>
      <c r="AM834" s="176">
        <v>0</v>
      </c>
      <c r="AN834" s="176">
        <v>0</v>
      </c>
      <c r="AO834" s="176">
        <v>0</v>
      </c>
      <c r="AP834" s="176">
        <v>0</v>
      </c>
      <c r="AQ834" s="176">
        <v>0</v>
      </c>
      <c r="AR834" s="176">
        <v>0</v>
      </c>
    </row>
    <row r="835" spans="1:44" x14ac:dyDescent="0.15">
      <c r="A835" s="171">
        <v>43289</v>
      </c>
      <c r="B835" s="172" t="s">
        <v>211</v>
      </c>
      <c r="C835" s="172" t="s">
        <v>148</v>
      </c>
      <c r="D835" s="172" t="s">
        <v>729</v>
      </c>
      <c r="E835" s="173" t="s">
        <v>732</v>
      </c>
      <c r="F835" s="176">
        <v>0</v>
      </c>
      <c r="G835" s="174">
        <v>0</v>
      </c>
      <c r="H835" s="174">
        <v>0</v>
      </c>
      <c r="I835" s="175">
        <v>0</v>
      </c>
      <c r="J835" s="175">
        <v>0</v>
      </c>
      <c r="K835" s="176">
        <v>0</v>
      </c>
      <c r="L835" s="176">
        <v>0</v>
      </c>
      <c r="M835" s="176">
        <v>0</v>
      </c>
      <c r="N835" s="176">
        <v>0</v>
      </c>
      <c r="O835" s="176">
        <v>0</v>
      </c>
      <c r="P835" s="176">
        <v>0</v>
      </c>
      <c r="Q835" s="176">
        <v>0</v>
      </c>
      <c r="R835" s="176">
        <v>0</v>
      </c>
      <c r="S835" s="176">
        <v>0</v>
      </c>
      <c r="T835" s="176">
        <v>0</v>
      </c>
      <c r="U835" s="176">
        <v>0</v>
      </c>
      <c r="V835" s="176">
        <v>0</v>
      </c>
      <c r="W835" s="176">
        <v>0</v>
      </c>
      <c r="X835" s="176">
        <v>0</v>
      </c>
      <c r="Y835" s="176">
        <v>0</v>
      </c>
      <c r="Z835" s="176">
        <v>0</v>
      </c>
      <c r="AA835" s="176">
        <v>0</v>
      </c>
      <c r="AB835" s="176">
        <v>0</v>
      </c>
      <c r="AC835" s="176">
        <v>0</v>
      </c>
      <c r="AD835" s="176">
        <v>0</v>
      </c>
      <c r="AE835" s="176">
        <v>0</v>
      </c>
      <c r="AF835" s="176">
        <v>0</v>
      </c>
      <c r="AG835" s="176">
        <v>0</v>
      </c>
      <c r="AH835" s="176">
        <v>0</v>
      </c>
      <c r="AI835" s="176">
        <v>0</v>
      </c>
      <c r="AJ835" s="176">
        <v>0</v>
      </c>
      <c r="AK835" s="176">
        <v>0</v>
      </c>
      <c r="AL835" s="176">
        <v>0</v>
      </c>
      <c r="AM835" s="176">
        <v>0</v>
      </c>
      <c r="AN835" s="176">
        <v>0</v>
      </c>
      <c r="AO835" s="176">
        <v>0</v>
      </c>
      <c r="AP835" s="176">
        <v>0</v>
      </c>
      <c r="AQ835" s="176">
        <v>0</v>
      </c>
      <c r="AR835" s="176">
        <v>0</v>
      </c>
    </row>
    <row r="836" spans="1:44" x14ac:dyDescent="0.15">
      <c r="A836" s="171">
        <v>43289</v>
      </c>
      <c r="B836" s="172" t="s">
        <v>188</v>
      </c>
      <c r="C836" s="172" t="s">
        <v>132</v>
      </c>
      <c r="D836" s="172" t="s">
        <v>734</v>
      </c>
      <c r="E836" s="173" t="s">
        <v>732</v>
      </c>
      <c r="F836" s="176">
        <v>0</v>
      </c>
      <c r="G836" s="174">
        <v>0</v>
      </c>
      <c r="H836" s="174">
        <v>0</v>
      </c>
      <c r="I836" s="175">
        <v>0</v>
      </c>
      <c r="J836" s="175">
        <v>0</v>
      </c>
      <c r="K836" s="176">
        <v>0</v>
      </c>
      <c r="L836" s="176">
        <v>0</v>
      </c>
      <c r="M836" s="176">
        <v>0</v>
      </c>
      <c r="N836" s="176">
        <v>0</v>
      </c>
      <c r="O836" s="176">
        <v>0</v>
      </c>
      <c r="P836" s="176">
        <v>0</v>
      </c>
      <c r="Q836" s="176">
        <v>0</v>
      </c>
      <c r="R836" s="176">
        <v>0</v>
      </c>
      <c r="S836" s="176">
        <v>0</v>
      </c>
      <c r="T836" s="176">
        <v>0</v>
      </c>
      <c r="U836" s="176">
        <v>0</v>
      </c>
      <c r="V836" s="176">
        <v>0</v>
      </c>
      <c r="W836" s="176">
        <v>0</v>
      </c>
      <c r="X836" s="176">
        <v>0</v>
      </c>
      <c r="Y836" s="176">
        <v>0</v>
      </c>
      <c r="Z836" s="176">
        <v>0</v>
      </c>
      <c r="AA836" s="176">
        <v>0</v>
      </c>
      <c r="AB836" s="176">
        <v>0</v>
      </c>
      <c r="AC836" s="176">
        <v>0</v>
      </c>
      <c r="AD836" s="176">
        <v>0</v>
      </c>
      <c r="AE836" s="176">
        <v>0</v>
      </c>
      <c r="AF836" s="176">
        <v>0</v>
      </c>
      <c r="AG836" s="176">
        <v>0</v>
      </c>
      <c r="AH836" s="176">
        <v>0</v>
      </c>
      <c r="AI836" s="176">
        <v>0</v>
      </c>
      <c r="AJ836" s="176">
        <v>0</v>
      </c>
      <c r="AK836" s="176">
        <v>0</v>
      </c>
      <c r="AL836" s="176">
        <v>0</v>
      </c>
      <c r="AM836" s="176">
        <v>0</v>
      </c>
      <c r="AN836" s="176">
        <v>0</v>
      </c>
      <c r="AO836" s="176">
        <v>0</v>
      </c>
      <c r="AP836" s="176">
        <v>0</v>
      </c>
      <c r="AQ836" s="176">
        <v>0</v>
      </c>
      <c r="AR836" s="176">
        <v>0</v>
      </c>
    </row>
    <row r="837" spans="1:44" x14ac:dyDescent="0.15">
      <c r="A837" s="171">
        <v>43289</v>
      </c>
      <c r="B837" s="172" t="s">
        <v>182</v>
      </c>
      <c r="C837" s="172" t="s">
        <v>105</v>
      </c>
      <c r="D837" s="172" t="s">
        <v>729</v>
      </c>
      <c r="E837" s="173" t="s">
        <v>732</v>
      </c>
      <c r="F837" s="176">
        <v>0</v>
      </c>
      <c r="G837" s="174">
        <v>0</v>
      </c>
      <c r="H837" s="174">
        <v>0</v>
      </c>
      <c r="I837" s="175">
        <v>0</v>
      </c>
      <c r="J837" s="175">
        <v>0</v>
      </c>
      <c r="K837" s="176">
        <v>0</v>
      </c>
      <c r="L837" s="176">
        <v>0</v>
      </c>
      <c r="M837" s="176">
        <v>0</v>
      </c>
      <c r="N837" s="176">
        <v>0</v>
      </c>
      <c r="O837" s="176">
        <v>0</v>
      </c>
      <c r="P837" s="176">
        <v>0</v>
      </c>
      <c r="Q837" s="176">
        <v>0</v>
      </c>
      <c r="R837" s="176">
        <v>0</v>
      </c>
      <c r="S837" s="176">
        <v>0</v>
      </c>
      <c r="T837" s="176">
        <v>0</v>
      </c>
      <c r="U837" s="176">
        <v>0</v>
      </c>
      <c r="V837" s="176">
        <v>0</v>
      </c>
      <c r="W837" s="176">
        <v>0</v>
      </c>
      <c r="X837" s="176">
        <v>0</v>
      </c>
      <c r="Y837" s="176">
        <v>0</v>
      </c>
      <c r="Z837" s="176">
        <v>0</v>
      </c>
      <c r="AA837" s="176">
        <v>0</v>
      </c>
      <c r="AB837" s="176">
        <v>0</v>
      </c>
      <c r="AC837" s="176">
        <v>0</v>
      </c>
      <c r="AD837" s="176">
        <v>0</v>
      </c>
      <c r="AE837" s="176">
        <v>0</v>
      </c>
      <c r="AF837" s="176">
        <v>0</v>
      </c>
      <c r="AG837" s="176">
        <v>0</v>
      </c>
      <c r="AH837" s="176">
        <v>0</v>
      </c>
      <c r="AI837" s="176">
        <v>0</v>
      </c>
      <c r="AJ837" s="176">
        <v>0</v>
      </c>
      <c r="AK837" s="176">
        <v>0</v>
      </c>
      <c r="AL837" s="176">
        <v>0</v>
      </c>
      <c r="AM837" s="176">
        <v>0</v>
      </c>
      <c r="AN837" s="176">
        <v>0</v>
      </c>
      <c r="AO837" s="176">
        <v>0</v>
      </c>
      <c r="AP837" s="176">
        <v>0</v>
      </c>
      <c r="AQ837" s="176">
        <v>0</v>
      </c>
      <c r="AR837" s="176">
        <v>0</v>
      </c>
    </row>
    <row r="838" spans="1:44" x14ac:dyDescent="0.15">
      <c r="A838" s="171">
        <v>43289</v>
      </c>
      <c r="B838" s="172" t="s">
        <v>261</v>
      </c>
      <c r="C838" s="172" t="s">
        <v>790</v>
      </c>
      <c r="D838" s="172" t="s">
        <v>749</v>
      </c>
      <c r="E838" s="173" t="s">
        <v>785</v>
      </c>
      <c r="F838" s="176">
        <v>0</v>
      </c>
      <c r="G838" s="174">
        <v>0</v>
      </c>
      <c r="H838" s="174">
        <v>0</v>
      </c>
      <c r="I838" s="175">
        <v>0</v>
      </c>
      <c r="J838" s="175">
        <v>0</v>
      </c>
      <c r="K838" s="176">
        <v>0</v>
      </c>
      <c r="L838" s="176">
        <v>0</v>
      </c>
      <c r="M838" s="176">
        <v>0</v>
      </c>
      <c r="N838" s="176">
        <v>0</v>
      </c>
      <c r="O838" s="176">
        <v>0</v>
      </c>
      <c r="P838" s="176">
        <v>0</v>
      </c>
      <c r="Q838" s="176">
        <v>0</v>
      </c>
      <c r="R838" s="176">
        <v>0</v>
      </c>
      <c r="S838" s="176">
        <v>0</v>
      </c>
      <c r="T838" s="176">
        <v>0</v>
      </c>
      <c r="U838" s="176">
        <v>0</v>
      </c>
      <c r="V838" s="176">
        <v>0</v>
      </c>
      <c r="W838" s="176">
        <v>0</v>
      </c>
      <c r="X838" s="176">
        <v>0</v>
      </c>
      <c r="Y838" s="176">
        <v>0</v>
      </c>
      <c r="Z838" s="176">
        <v>0</v>
      </c>
      <c r="AA838" s="176">
        <v>0</v>
      </c>
      <c r="AB838" s="176">
        <v>0</v>
      </c>
      <c r="AC838" s="176">
        <v>0</v>
      </c>
      <c r="AD838" s="176">
        <v>0</v>
      </c>
      <c r="AE838" s="176">
        <v>0</v>
      </c>
      <c r="AF838" s="176">
        <v>0</v>
      </c>
      <c r="AG838" s="176">
        <v>0</v>
      </c>
      <c r="AH838" s="176">
        <v>0</v>
      </c>
      <c r="AI838" s="176">
        <v>0</v>
      </c>
      <c r="AJ838" s="176">
        <v>0</v>
      </c>
      <c r="AK838" s="176">
        <v>0</v>
      </c>
      <c r="AL838" s="176">
        <v>0</v>
      </c>
      <c r="AM838" s="176">
        <v>0</v>
      </c>
      <c r="AN838" s="176">
        <v>0</v>
      </c>
      <c r="AO838" s="176">
        <v>0</v>
      </c>
      <c r="AP838" s="176">
        <v>0</v>
      </c>
      <c r="AQ838" s="176">
        <v>0</v>
      </c>
      <c r="AR838" s="176">
        <v>0</v>
      </c>
    </row>
    <row r="839" spans="1:44" x14ac:dyDescent="0.15">
      <c r="A839" s="171">
        <v>43289</v>
      </c>
      <c r="B839" s="172" t="s">
        <v>194</v>
      </c>
      <c r="C839" s="172" t="s">
        <v>121</v>
      </c>
      <c r="D839" s="172" t="s">
        <v>753</v>
      </c>
      <c r="E839" s="173" t="s">
        <v>732</v>
      </c>
      <c r="F839" s="176">
        <v>0</v>
      </c>
      <c r="G839" s="174">
        <v>0</v>
      </c>
      <c r="H839" s="174">
        <v>0</v>
      </c>
      <c r="I839" s="175">
        <v>0</v>
      </c>
      <c r="J839" s="175">
        <v>0</v>
      </c>
      <c r="K839" s="176">
        <v>0</v>
      </c>
      <c r="L839" s="176">
        <v>0</v>
      </c>
      <c r="M839" s="176">
        <v>0</v>
      </c>
      <c r="N839" s="176">
        <v>0</v>
      </c>
      <c r="O839" s="176">
        <v>0</v>
      </c>
      <c r="P839" s="176">
        <v>0</v>
      </c>
      <c r="Q839" s="176">
        <v>0</v>
      </c>
      <c r="R839" s="176">
        <v>0</v>
      </c>
      <c r="S839" s="176">
        <v>0</v>
      </c>
      <c r="T839" s="176">
        <v>0</v>
      </c>
      <c r="U839" s="176">
        <v>0</v>
      </c>
      <c r="V839" s="176">
        <v>0</v>
      </c>
      <c r="W839" s="176">
        <v>0</v>
      </c>
      <c r="X839" s="176">
        <v>0</v>
      </c>
      <c r="Y839" s="176">
        <v>0</v>
      </c>
      <c r="Z839" s="176">
        <v>0</v>
      </c>
      <c r="AA839" s="176">
        <v>0</v>
      </c>
      <c r="AB839" s="176">
        <v>0</v>
      </c>
      <c r="AC839" s="176">
        <v>0</v>
      </c>
      <c r="AD839" s="176">
        <v>0</v>
      </c>
      <c r="AE839" s="176">
        <v>0</v>
      </c>
      <c r="AF839" s="176">
        <v>0</v>
      </c>
      <c r="AG839" s="176">
        <v>0</v>
      </c>
      <c r="AH839" s="176">
        <v>0</v>
      </c>
      <c r="AI839" s="176">
        <v>0</v>
      </c>
      <c r="AJ839" s="176">
        <v>0</v>
      </c>
      <c r="AK839" s="176">
        <v>0</v>
      </c>
      <c r="AL839" s="176">
        <v>0</v>
      </c>
      <c r="AM839" s="176">
        <v>0</v>
      </c>
      <c r="AN839" s="176">
        <v>0</v>
      </c>
      <c r="AO839" s="176">
        <v>0</v>
      </c>
      <c r="AP839" s="176">
        <v>0</v>
      </c>
      <c r="AQ839" s="176">
        <v>0</v>
      </c>
      <c r="AR839" s="176">
        <v>0</v>
      </c>
    </row>
    <row r="840" spans="1:44" x14ac:dyDescent="0.15">
      <c r="A840" s="171">
        <v>43289</v>
      </c>
      <c r="B840" s="172" t="s">
        <v>212</v>
      </c>
      <c r="C840" s="172" t="s">
        <v>93</v>
      </c>
      <c r="D840" s="172" t="s">
        <v>740</v>
      </c>
      <c r="E840" s="173" t="s">
        <v>739</v>
      </c>
      <c r="F840" s="176">
        <v>0</v>
      </c>
      <c r="G840" s="174">
        <v>0</v>
      </c>
      <c r="H840" s="174">
        <v>0</v>
      </c>
      <c r="I840" s="175">
        <v>0</v>
      </c>
      <c r="J840" s="175">
        <v>0</v>
      </c>
      <c r="K840" s="176">
        <v>0</v>
      </c>
      <c r="L840" s="176">
        <v>0</v>
      </c>
      <c r="M840" s="176">
        <v>0</v>
      </c>
      <c r="N840" s="176">
        <v>0</v>
      </c>
      <c r="O840" s="176">
        <v>0</v>
      </c>
      <c r="P840" s="176">
        <v>0</v>
      </c>
      <c r="Q840" s="176">
        <v>0</v>
      </c>
      <c r="R840" s="176">
        <v>0</v>
      </c>
      <c r="S840" s="176">
        <v>0</v>
      </c>
      <c r="T840" s="176">
        <v>0</v>
      </c>
      <c r="U840" s="176">
        <v>0</v>
      </c>
      <c r="V840" s="176">
        <v>0</v>
      </c>
      <c r="W840" s="176">
        <v>0</v>
      </c>
      <c r="X840" s="176">
        <v>0</v>
      </c>
      <c r="Y840" s="176">
        <v>0</v>
      </c>
      <c r="Z840" s="176">
        <v>0</v>
      </c>
      <c r="AA840" s="176">
        <v>0</v>
      </c>
      <c r="AB840" s="176">
        <v>0</v>
      </c>
      <c r="AC840" s="176">
        <v>0</v>
      </c>
      <c r="AD840" s="176">
        <v>0</v>
      </c>
      <c r="AE840" s="176">
        <v>0</v>
      </c>
      <c r="AF840" s="176">
        <v>0</v>
      </c>
      <c r="AG840" s="176">
        <v>0</v>
      </c>
      <c r="AH840" s="176">
        <v>0</v>
      </c>
      <c r="AI840" s="176">
        <v>0</v>
      </c>
      <c r="AJ840" s="176">
        <v>0</v>
      </c>
      <c r="AK840" s="176">
        <v>0</v>
      </c>
      <c r="AL840" s="176">
        <v>0</v>
      </c>
      <c r="AM840" s="176">
        <v>0</v>
      </c>
      <c r="AN840" s="176">
        <v>0</v>
      </c>
      <c r="AO840" s="176">
        <v>0</v>
      </c>
      <c r="AP840" s="176">
        <v>0</v>
      </c>
      <c r="AQ840" s="176">
        <v>0</v>
      </c>
      <c r="AR840" s="176">
        <v>0</v>
      </c>
    </row>
    <row r="841" spans="1:44" x14ac:dyDescent="0.15">
      <c r="A841" s="171">
        <v>43289</v>
      </c>
      <c r="B841" s="172" t="s">
        <v>214</v>
      </c>
      <c r="C841" s="172" t="s">
        <v>158</v>
      </c>
      <c r="D841" s="172" t="s">
        <v>750</v>
      </c>
      <c r="E841" s="173" t="s">
        <v>739</v>
      </c>
      <c r="F841" s="176">
        <v>0</v>
      </c>
      <c r="G841" s="174">
        <v>0</v>
      </c>
      <c r="H841" s="174">
        <v>0</v>
      </c>
      <c r="I841" s="175">
        <v>0</v>
      </c>
      <c r="J841" s="175">
        <v>0</v>
      </c>
      <c r="K841" s="176">
        <v>0</v>
      </c>
      <c r="L841" s="176">
        <v>0</v>
      </c>
      <c r="M841" s="176">
        <v>0</v>
      </c>
      <c r="N841" s="176">
        <v>0</v>
      </c>
      <c r="O841" s="176">
        <v>0</v>
      </c>
      <c r="P841" s="176">
        <v>0</v>
      </c>
      <c r="Q841" s="176">
        <v>0</v>
      </c>
      <c r="R841" s="176">
        <v>0</v>
      </c>
      <c r="S841" s="176">
        <v>0</v>
      </c>
      <c r="T841" s="176">
        <v>0</v>
      </c>
      <c r="U841" s="176">
        <v>0</v>
      </c>
      <c r="V841" s="176">
        <v>0</v>
      </c>
      <c r="W841" s="176">
        <v>0</v>
      </c>
      <c r="X841" s="176">
        <v>0</v>
      </c>
      <c r="Y841" s="176">
        <v>0</v>
      </c>
      <c r="Z841" s="176">
        <v>0</v>
      </c>
      <c r="AA841" s="176">
        <v>0</v>
      </c>
      <c r="AB841" s="176">
        <v>0</v>
      </c>
      <c r="AC841" s="176">
        <v>0</v>
      </c>
      <c r="AD841" s="176">
        <v>0</v>
      </c>
      <c r="AE841" s="176">
        <v>0</v>
      </c>
      <c r="AF841" s="176">
        <v>0</v>
      </c>
      <c r="AG841" s="176">
        <v>0</v>
      </c>
      <c r="AH841" s="176">
        <v>0</v>
      </c>
      <c r="AI841" s="176">
        <v>0</v>
      </c>
      <c r="AJ841" s="176">
        <v>0</v>
      </c>
      <c r="AK841" s="176">
        <v>0</v>
      </c>
      <c r="AL841" s="176">
        <v>0</v>
      </c>
      <c r="AM841" s="176">
        <v>0</v>
      </c>
      <c r="AN841" s="176">
        <v>0</v>
      </c>
      <c r="AO841" s="176">
        <v>0</v>
      </c>
      <c r="AP841" s="176">
        <v>0</v>
      </c>
      <c r="AQ841" s="176">
        <v>0</v>
      </c>
      <c r="AR841" s="176">
        <v>0</v>
      </c>
    </row>
    <row r="842" spans="1:44" x14ac:dyDescent="0.15">
      <c r="A842" s="171">
        <v>43289</v>
      </c>
      <c r="B842" s="172" t="s">
        <v>239</v>
      </c>
      <c r="C842" s="172" t="s">
        <v>168</v>
      </c>
      <c r="D842" s="172" t="s">
        <v>738</v>
      </c>
      <c r="E842" s="173" t="s">
        <v>739</v>
      </c>
      <c r="F842" s="176">
        <v>0</v>
      </c>
      <c r="G842" s="174">
        <v>0</v>
      </c>
      <c r="H842" s="174">
        <v>0</v>
      </c>
      <c r="I842" s="175">
        <v>0</v>
      </c>
      <c r="J842" s="175">
        <v>0</v>
      </c>
      <c r="K842" s="176">
        <v>0</v>
      </c>
      <c r="L842" s="176">
        <v>0</v>
      </c>
      <c r="M842" s="176">
        <v>0</v>
      </c>
      <c r="N842" s="176">
        <v>0</v>
      </c>
      <c r="O842" s="176">
        <v>0</v>
      </c>
      <c r="P842" s="176">
        <v>0</v>
      </c>
      <c r="Q842" s="176">
        <v>0</v>
      </c>
      <c r="R842" s="176">
        <v>0</v>
      </c>
      <c r="S842" s="176">
        <v>0</v>
      </c>
      <c r="T842" s="176">
        <v>0</v>
      </c>
      <c r="U842" s="176">
        <v>0</v>
      </c>
      <c r="V842" s="176">
        <v>0</v>
      </c>
      <c r="W842" s="176">
        <v>0</v>
      </c>
      <c r="X842" s="176">
        <v>0</v>
      </c>
      <c r="Y842" s="176">
        <v>0</v>
      </c>
      <c r="Z842" s="176">
        <v>0</v>
      </c>
      <c r="AA842" s="176">
        <v>0</v>
      </c>
      <c r="AB842" s="176">
        <v>0</v>
      </c>
      <c r="AC842" s="176">
        <v>0</v>
      </c>
      <c r="AD842" s="176">
        <v>0</v>
      </c>
      <c r="AE842" s="176">
        <v>0</v>
      </c>
      <c r="AF842" s="176">
        <v>0</v>
      </c>
      <c r="AG842" s="176">
        <v>0</v>
      </c>
      <c r="AH842" s="176">
        <v>0</v>
      </c>
      <c r="AI842" s="176">
        <v>0</v>
      </c>
      <c r="AJ842" s="176">
        <v>0</v>
      </c>
      <c r="AK842" s="176">
        <v>0</v>
      </c>
      <c r="AL842" s="176">
        <v>0</v>
      </c>
      <c r="AM842" s="176">
        <v>0</v>
      </c>
      <c r="AN842" s="176">
        <v>0</v>
      </c>
      <c r="AO842" s="176">
        <v>0</v>
      </c>
      <c r="AP842" s="176">
        <v>0</v>
      </c>
      <c r="AQ842" s="176">
        <v>0</v>
      </c>
      <c r="AR842" s="176">
        <v>0</v>
      </c>
    </row>
    <row r="843" spans="1:44" x14ac:dyDescent="0.15">
      <c r="A843" s="171">
        <v>43289</v>
      </c>
      <c r="B843" s="172" t="s">
        <v>262</v>
      </c>
      <c r="C843" s="172" t="s">
        <v>138</v>
      </c>
      <c r="D843" s="172" t="s">
        <v>733</v>
      </c>
      <c r="E843" s="173" t="s">
        <v>746</v>
      </c>
      <c r="F843" s="176">
        <v>0</v>
      </c>
      <c r="G843" s="174">
        <v>0</v>
      </c>
      <c r="H843" s="174">
        <v>0</v>
      </c>
      <c r="I843" s="175">
        <v>0</v>
      </c>
      <c r="J843" s="175">
        <v>0</v>
      </c>
      <c r="K843" s="176">
        <v>0</v>
      </c>
      <c r="L843" s="176">
        <v>0</v>
      </c>
      <c r="M843" s="176">
        <v>0</v>
      </c>
      <c r="N843" s="176">
        <v>0</v>
      </c>
      <c r="O843" s="176">
        <v>0</v>
      </c>
      <c r="P843" s="176">
        <v>0</v>
      </c>
      <c r="Q843" s="176">
        <v>0</v>
      </c>
      <c r="R843" s="176">
        <v>0</v>
      </c>
      <c r="S843" s="176">
        <v>0</v>
      </c>
      <c r="T843" s="176">
        <v>0</v>
      </c>
      <c r="U843" s="176">
        <v>0</v>
      </c>
      <c r="V843" s="176">
        <v>0</v>
      </c>
      <c r="W843" s="176">
        <v>0</v>
      </c>
      <c r="X843" s="176">
        <v>0</v>
      </c>
      <c r="Y843" s="176">
        <v>0</v>
      </c>
      <c r="Z843" s="176">
        <v>0</v>
      </c>
      <c r="AA843" s="176">
        <v>0</v>
      </c>
      <c r="AB843" s="176">
        <v>0</v>
      </c>
      <c r="AC843" s="176">
        <v>0</v>
      </c>
      <c r="AD843" s="176">
        <v>0</v>
      </c>
      <c r="AE843" s="176">
        <v>0</v>
      </c>
      <c r="AF843" s="176">
        <v>0</v>
      </c>
      <c r="AG843" s="176">
        <v>0</v>
      </c>
      <c r="AH843" s="176">
        <v>0</v>
      </c>
      <c r="AI843" s="176">
        <v>0</v>
      </c>
      <c r="AJ843" s="176">
        <v>0</v>
      </c>
      <c r="AK843" s="176">
        <v>0</v>
      </c>
      <c r="AL843" s="176">
        <v>0</v>
      </c>
      <c r="AM843" s="176">
        <v>0</v>
      </c>
      <c r="AN843" s="176">
        <v>0</v>
      </c>
      <c r="AO843" s="176">
        <v>0</v>
      </c>
      <c r="AP843" s="176">
        <v>0</v>
      </c>
      <c r="AQ843" s="176">
        <v>0</v>
      </c>
      <c r="AR843" s="176">
        <v>0</v>
      </c>
    </row>
    <row r="844" spans="1:44" x14ac:dyDescent="0.15">
      <c r="A844" s="171">
        <v>43289</v>
      </c>
      <c r="B844" s="172" t="s">
        <v>263</v>
      </c>
      <c r="C844" s="172" t="s">
        <v>118</v>
      </c>
      <c r="D844" s="172" t="s">
        <v>742</v>
      </c>
      <c r="E844" s="173" t="s">
        <v>746</v>
      </c>
      <c r="F844" s="176">
        <v>0</v>
      </c>
      <c r="G844" s="174">
        <v>0</v>
      </c>
      <c r="H844" s="174">
        <v>0</v>
      </c>
      <c r="I844" s="175">
        <v>0</v>
      </c>
      <c r="J844" s="175">
        <v>0</v>
      </c>
      <c r="K844" s="176">
        <v>0</v>
      </c>
      <c r="L844" s="176">
        <v>0</v>
      </c>
      <c r="M844" s="176">
        <v>0</v>
      </c>
      <c r="N844" s="176">
        <v>0</v>
      </c>
      <c r="O844" s="176">
        <v>0</v>
      </c>
      <c r="P844" s="176">
        <v>0</v>
      </c>
      <c r="Q844" s="176">
        <v>0</v>
      </c>
      <c r="R844" s="176">
        <v>0</v>
      </c>
      <c r="S844" s="176">
        <v>0</v>
      </c>
      <c r="T844" s="176">
        <v>0</v>
      </c>
      <c r="U844" s="176">
        <v>0</v>
      </c>
      <c r="V844" s="176">
        <v>0</v>
      </c>
      <c r="W844" s="176">
        <v>0</v>
      </c>
      <c r="X844" s="176">
        <v>0</v>
      </c>
      <c r="Y844" s="176">
        <v>0</v>
      </c>
      <c r="Z844" s="176">
        <v>0</v>
      </c>
      <c r="AA844" s="176">
        <v>0</v>
      </c>
      <c r="AB844" s="176">
        <v>0</v>
      </c>
      <c r="AC844" s="176">
        <v>0</v>
      </c>
      <c r="AD844" s="176">
        <v>0</v>
      </c>
      <c r="AE844" s="176">
        <v>0</v>
      </c>
      <c r="AF844" s="176">
        <v>0</v>
      </c>
      <c r="AG844" s="176">
        <v>0</v>
      </c>
      <c r="AH844" s="176">
        <v>0</v>
      </c>
      <c r="AI844" s="176">
        <v>0</v>
      </c>
      <c r="AJ844" s="176">
        <v>0</v>
      </c>
      <c r="AK844" s="176">
        <v>0</v>
      </c>
      <c r="AL844" s="176">
        <v>0</v>
      </c>
      <c r="AM844" s="176">
        <v>0</v>
      </c>
      <c r="AN844" s="176">
        <v>0</v>
      </c>
      <c r="AO844" s="176">
        <v>0</v>
      </c>
      <c r="AP844" s="176">
        <v>0</v>
      </c>
      <c r="AQ844" s="176">
        <v>0</v>
      </c>
      <c r="AR844" s="176">
        <v>0</v>
      </c>
    </row>
    <row r="845" spans="1:44" x14ac:dyDescent="0.15">
      <c r="A845" s="171">
        <v>43289</v>
      </c>
      <c r="B845" s="172" t="s">
        <v>238</v>
      </c>
      <c r="C845" s="172" t="s">
        <v>169</v>
      </c>
      <c r="D845" s="172" t="s">
        <v>749</v>
      </c>
      <c r="E845" s="173" t="s">
        <v>732</v>
      </c>
      <c r="F845" s="176">
        <v>0</v>
      </c>
      <c r="G845" s="174">
        <v>0</v>
      </c>
      <c r="H845" s="174">
        <v>0</v>
      </c>
      <c r="I845" s="175">
        <v>0</v>
      </c>
      <c r="J845" s="175">
        <v>0</v>
      </c>
      <c r="K845" s="176">
        <v>0</v>
      </c>
      <c r="L845" s="176">
        <v>0</v>
      </c>
      <c r="M845" s="176">
        <v>0</v>
      </c>
      <c r="N845" s="176">
        <v>0</v>
      </c>
      <c r="O845" s="176">
        <v>0</v>
      </c>
      <c r="P845" s="176">
        <v>0</v>
      </c>
      <c r="Q845" s="176">
        <v>0</v>
      </c>
      <c r="R845" s="176">
        <v>0</v>
      </c>
      <c r="S845" s="176">
        <v>0</v>
      </c>
      <c r="T845" s="176">
        <v>0</v>
      </c>
      <c r="U845" s="176">
        <v>0</v>
      </c>
      <c r="V845" s="176">
        <v>0</v>
      </c>
      <c r="W845" s="176">
        <v>0</v>
      </c>
      <c r="X845" s="176">
        <v>0</v>
      </c>
      <c r="Y845" s="176">
        <v>0</v>
      </c>
      <c r="Z845" s="176">
        <v>0</v>
      </c>
      <c r="AA845" s="176">
        <v>0</v>
      </c>
      <c r="AB845" s="176">
        <v>0</v>
      </c>
      <c r="AC845" s="176">
        <v>0</v>
      </c>
      <c r="AD845" s="176">
        <v>0</v>
      </c>
      <c r="AE845" s="176">
        <v>0</v>
      </c>
      <c r="AF845" s="176">
        <v>0</v>
      </c>
      <c r="AG845" s="176">
        <v>0</v>
      </c>
      <c r="AH845" s="176">
        <v>0</v>
      </c>
      <c r="AI845" s="176">
        <v>0</v>
      </c>
      <c r="AJ845" s="176">
        <v>0</v>
      </c>
      <c r="AK845" s="176">
        <v>0</v>
      </c>
      <c r="AL845" s="176">
        <v>0</v>
      </c>
      <c r="AM845" s="176">
        <v>0</v>
      </c>
      <c r="AN845" s="176">
        <v>0</v>
      </c>
      <c r="AO845" s="176">
        <v>0</v>
      </c>
      <c r="AP845" s="176">
        <v>0</v>
      </c>
      <c r="AQ845" s="176">
        <v>0</v>
      </c>
      <c r="AR845" s="176">
        <v>0</v>
      </c>
    </row>
    <row r="846" spans="1:44" x14ac:dyDescent="0.15">
      <c r="A846" s="171">
        <v>43289</v>
      </c>
      <c r="B846" s="172" t="s">
        <v>190</v>
      </c>
      <c r="C846" s="172" t="s">
        <v>324</v>
      </c>
      <c r="D846" s="172" t="s">
        <v>745</v>
      </c>
      <c r="E846" s="173" t="s">
        <v>732</v>
      </c>
      <c r="F846" s="176">
        <v>0</v>
      </c>
      <c r="G846" s="174">
        <v>0</v>
      </c>
      <c r="H846" s="174">
        <v>0</v>
      </c>
      <c r="I846" s="175">
        <v>0</v>
      </c>
      <c r="J846" s="175">
        <v>0</v>
      </c>
      <c r="K846" s="176">
        <v>0</v>
      </c>
      <c r="L846" s="176">
        <v>0</v>
      </c>
      <c r="M846" s="176">
        <v>0</v>
      </c>
      <c r="N846" s="176">
        <v>0</v>
      </c>
      <c r="O846" s="176">
        <v>0</v>
      </c>
      <c r="P846" s="176">
        <v>0</v>
      </c>
      <c r="Q846" s="176">
        <v>0</v>
      </c>
      <c r="R846" s="176">
        <v>0</v>
      </c>
      <c r="S846" s="176">
        <v>0</v>
      </c>
      <c r="T846" s="176">
        <v>0</v>
      </c>
      <c r="U846" s="176">
        <v>0</v>
      </c>
      <c r="V846" s="176">
        <v>0</v>
      </c>
      <c r="W846" s="176">
        <v>0</v>
      </c>
      <c r="X846" s="176">
        <v>0</v>
      </c>
      <c r="Y846" s="176">
        <v>0</v>
      </c>
      <c r="Z846" s="176">
        <v>0</v>
      </c>
      <c r="AA846" s="176">
        <v>0</v>
      </c>
      <c r="AB846" s="176">
        <v>0</v>
      </c>
      <c r="AC846" s="176">
        <v>0</v>
      </c>
      <c r="AD846" s="176">
        <v>0</v>
      </c>
      <c r="AE846" s="176">
        <v>0</v>
      </c>
      <c r="AF846" s="176">
        <v>0</v>
      </c>
      <c r="AG846" s="176">
        <v>0</v>
      </c>
      <c r="AH846" s="176">
        <v>0</v>
      </c>
      <c r="AI846" s="176">
        <v>0</v>
      </c>
      <c r="AJ846" s="176">
        <v>0</v>
      </c>
      <c r="AK846" s="176">
        <v>0</v>
      </c>
      <c r="AL846" s="176">
        <v>0</v>
      </c>
      <c r="AM846" s="176">
        <v>0</v>
      </c>
      <c r="AN846" s="176">
        <v>0</v>
      </c>
      <c r="AO846" s="176">
        <v>0</v>
      </c>
      <c r="AP846" s="176">
        <v>0</v>
      </c>
      <c r="AQ846" s="176">
        <v>0</v>
      </c>
      <c r="AR846" s="176">
        <v>0</v>
      </c>
    </row>
    <row r="847" spans="1:44" x14ac:dyDescent="0.15">
      <c r="A847" s="171">
        <v>43289</v>
      </c>
      <c r="B847" s="172" t="s">
        <v>254</v>
      </c>
      <c r="C847" s="172" t="s">
        <v>116</v>
      </c>
      <c r="D847" s="172" t="s">
        <v>742</v>
      </c>
      <c r="E847" s="173" t="s">
        <v>46</v>
      </c>
      <c r="F847" s="176">
        <v>0</v>
      </c>
      <c r="G847" s="174">
        <v>0</v>
      </c>
      <c r="H847" s="174">
        <v>0</v>
      </c>
      <c r="I847" s="175">
        <v>0</v>
      </c>
      <c r="J847" s="175">
        <v>0</v>
      </c>
      <c r="K847" s="176">
        <v>0</v>
      </c>
      <c r="L847" s="176">
        <v>0</v>
      </c>
      <c r="M847" s="176">
        <v>0</v>
      </c>
      <c r="N847" s="176">
        <v>0</v>
      </c>
      <c r="O847" s="176">
        <v>0</v>
      </c>
      <c r="P847" s="176">
        <v>0</v>
      </c>
      <c r="Q847" s="176">
        <v>0</v>
      </c>
      <c r="R847" s="176">
        <v>0</v>
      </c>
      <c r="S847" s="176">
        <v>0</v>
      </c>
      <c r="T847" s="176">
        <v>0</v>
      </c>
      <c r="U847" s="176">
        <v>0</v>
      </c>
      <c r="V847" s="176">
        <v>0</v>
      </c>
      <c r="W847" s="176">
        <v>0</v>
      </c>
      <c r="X847" s="176">
        <v>0</v>
      </c>
      <c r="Y847" s="176">
        <v>0</v>
      </c>
      <c r="Z847" s="176">
        <v>0</v>
      </c>
      <c r="AA847" s="176">
        <v>0</v>
      </c>
      <c r="AB847" s="176">
        <v>0</v>
      </c>
      <c r="AC847" s="176">
        <v>0</v>
      </c>
      <c r="AD847" s="176">
        <v>0</v>
      </c>
      <c r="AE847" s="176">
        <v>0</v>
      </c>
      <c r="AF847" s="176">
        <v>0</v>
      </c>
      <c r="AG847" s="176">
        <v>0</v>
      </c>
      <c r="AH847" s="176">
        <v>0</v>
      </c>
      <c r="AI847" s="176">
        <v>0</v>
      </c>
      <c r="AJ847" s="176">
        <v>0</v>
      </c>
      <c r="AK847" s="176">
        <v>0</v>
      </c>
      <c r="AL847" s="176">
        <v>0</v>
      </c>
      <c r="AM847" s="176">
        <v>0</v>
      </c>
      <c r="AN847" s="176">
        <v>0</v>
      </c>
      <c r="AO847" s="176">
        <v>0</v>
      </c>
      <c r="AP847" s="176">
        <v>0</v>
      </c>
      <c r="AQ847" s="176">
        <v>0</v>
      </c>
      <c r="AR847" s="176">
        <v>0</v>
      </c>
    </row>
    <row r="848" spans="1:44" x14ac:dyDescent="0.15">
      <c r="A848" s="171">
        <v>43289</v>
      </c>
      <c r="B848" s="172" t="s">
        <v>245</v>
      </c>
      <c r="C848" s="172" t="s">
        <v>91</v>
      </c>
      <c r="D848" s="172" t="s">
        <v>742</v>
      </c>
      <c r="E848" s="173" t="s">
        <v>739</v>
      </c>
      <c r="F848" s="176">
        <v>0</v>
      </c>
      <c r="G848" s="174">
        <v>0</v>
      </c>
      <c r="H848" s="174">
        <v>0</v>
      </c>
      <c r="I848" s="175">
        <v>0</v>
      </c>
      <c r="J848" s="175">
        <v>0</v>
      </c>
      <c r="K848" s="176">
        <v>0</v>
      </c>
      <c r="L848" s="176">
        <v>0</v>
      </c>
      <c r="M848" s="176">
        <v>0</v>
      </c>
      <c r="N848" s="176">
        <v>0</v>
      </c>
      <c r="O848" s="176">
        <v>0</v>
      </c>
      <c r="P848" s="176">
        <v>0</v>
      </c>
      <c r="Q848" s="176">
        <v>0</v>
      </c>
      <c r="R848" s="176">
        <v>0</v>
      </c>
      <c r="S848" s="176">
        <v>0</v>
      </c>
      <c r="T848" s="176">
        <v>0</v>
      </c>
      <c r="U848" s="176">
        <v>0</v>
      </c>
      <c r="V848" s="176">
        <v>0</v>
      </c>
      <c r="W848" s="176">
        <v>0</v>
      </c>
      <c r="X848" s="176">
        <v>0</v>
      </c>
      <c r="Y848" s="176">
        <v>0</v>
      </c>
      <c r="Z848" s="176">
        <v>0</v>
      </c>
      <c r="AA848" s="176">
        <v>0</v>
      </c>
      <c r="AB848" s="176">
        <v>0</v>
      </c>
      <c r="AC848" s="176">
        <v>0</v>
      </c>
      <c r="AD848" s="176">
        <v>0</v>
      </c>
      <c r="AE848" s="176">
        <v>0</v>
      </c>
      <c r="AF848" s="176">
        <v>0</v>
      </c>
      <c r="AG848" s="176">
        <v>0</v>
      </c>
      <c r="AH848" s="176">
        <v>0</v>
      </c>
      <c r="AI848" s="176">
        <v>0</v>
      </c>
      <c r="AJ848" s="176">
        <v>0</v>
      </c>
      <c r="AK848" s="176">
        <v>0</v>
      </c>
      <c r="AL848" s="176">
        <v>0</v>
      </c>
      <c r="AM848" s="176">
        <v>0</v>
      </c>
      <c r="AN848" s="176">
        <v>0</v>
      </c>
      <c r="AO848" s="176">
        <v>0</v>
      </c>
      <c r="AP848" s="176">
        <v>0</v>
      </c>
      <c r="AQ848" s="176">
        <v>0</v>
      </c>
      <c r="AR848" s="176">
        <v>0</v>
      </c>
    </row>
    <row r="849" spans="1:44" x14ac:dyDescent="0.15">
      <c r="A849" s="171">
        <v>43289</v>
      </c>
      <c r="B849" s="172" t="s">
        <v>229</v>
      </c>
      <c r="C849" s="172" t="s">
        <v>112</v>
      </c>
      <c r="D849" s="172" t="s">
        <v>734</v>
      </c>
      <c r="E849" s="173" t="s">
        <v>732</v>
      </c>
      <c r="F849" s="176">
        <v>0</v>
      </c>
      <c r="G849" s="174">
        <v>0</v>
      </c>
      <c r="H849" s="174">
        <v>0</v>
      </c>
      <c r="I849" s="175">
        <v>0</v>
      </c>
      <c r="J849" s="175">
        <v>0</v>
      </c>
      <c r="K849" s="176">
        <v>0</v>
      </c>
      <c r="L849" s="176">
        <v>0</v>
      </c>
      <c r="M849" s="176">
        <v>0</v>
      </c>
      <c r="N849" s="176">
        <v>0</v>
      </c>
      <c r="O849" s="176">
        <v>0</v>
      </c>
      <c r="P849" s="176">
        <v>0</v>
      </c>
      <c r="Q849" s="176">
        <v>0</v>
      </c>
      <c r="R849" s="176">
        <v>0</v>
      </c>
      <c r="S849" s="176">
        <v>0</v>
      </c>
      <c r="T849" s="176">
        <v>0</v>
      </c>
      <c r="U849" s="176">
        <v>0</v>
      </c>
      <c r="V849" s="176">
        <v>0</v>
      </c>
      <c r="W849" s="176">
        <v>0</v>
      </c>
      <c r="X849" s="176">
        <v>0</v>
      </c>
      <c r="Y849" s="176">
        <v>0</v>
      </c>
      <c r="Z849" s="176">
        <v>0</v>
      </c>
      <c r="AA849" s="176">
        <v>0</v>
      </c>
      <c r="AB849" s="176">
        <v>0</v>
      </c>
      <c r="AC849" s="176">
        <v>0</v>
      </c>
      <c r="AD849" s="176">
        <v>0</v>
      </c>
      <c r="AE849" s="176">
        <v>0</v>
      </c>
      <c r="AF849" s="176">
        <v>0</v>
      </c>
      <c r="AG849" s="176">
        <v>0</v>
      </c>
      <c r="AH849" s="176">
        <v>0</v>
      </c>
      <c r="AI849" s="176">
        <v>0</v>
      </c>
      <c r="AJ849" s="176">
        <v>0</v>
      </c>
      <c r="AK849" s="176">
        <v>0</v>
      </c>
      <c r="AL849" s="176">
        <v>0</v>
      </c>
      <c r="AM849" s="176">
        <v>0</v>
      </c>
      <c r="AN849" s="176">
        <v>0</v>
      </c>
      <c r="AO849" s="176">
        <v>0</v>
      </c>
      <c r="AP849" s="176">
        <v>0</v>
      </c>
      <c r="AQ849" s="176">
        <v>0</v>
      </c>
      <c r="AR849" s="176">
        <v>0</v>
      </c>
    </row>
    <row r="850" spans="1:44" x14ac:dyDescent="0.15">
      <c r="A850" s="171">
        <v>43289</v>
      </c>
      <c r="B850" s="172" t="s">
        <v>235</v>
      </c>
      <c r="C850" s="172" t="s">
        <v>110</v>
      </c>
      <c r="D850" s="172" t="s">
        <v>731</v>
      </c>
      <c r="E850" s="173" t="s">
        <v>739</v>
      </c>
      <c r="F850" s="176">
        <v>0</v>
      </c>
      <c r="G850" s="174">
        <v>0</v>
      </c>
      <c r="H850" s="174">
        <v>0</v>
      </c>
      <c r="I850" s="175">
        <v>0</v>
      </c>
      <c r="J850" s="175">
        <v>0</v>
      </c>
      <c r="K850" s="176">
        <v>0</v>
      </c>
      <c r="L850" s="176">
        <v>0</v>
      </c>
      <c r="M850" s="176">
        <v>0</v>
      </c>
      <c r="N850" s="176">
        <v>0</v>
      </c>
      <c r="O850" s="176">
        <v>0</v>
      </c>
      <c r="P850" s="176">
        <v>0</v>
      </c>
      <c r="Q850" s="176">
        <v>0</v>
      </c>
      <c r="R850" s="176">
        <v>0</v>
      </c>
      <c r="S850" s="176">
        <v>0</v>
      </c>
      <c r="T850" s="176">
        <v>0</v>
      </c>
      <c r="U850" s="176">
        <v>0</v>
      </c>
      <c r="V850" s="176">
        <v>0</v>
      </c>
      <c r="W850" s="176">
        <v>0</v>
      </c>
      <c r="X850" s="176">
        <v>0</v>
      </c>
      <c r="Y850" s="176">
        <v>0</v>
      </c>
      <c r="Z850" s="176">
        <v>0</v>
      </c>
      <c r="AA850" s="176">
        <v>0</v>
      </c>
      <c r="AB850" s="176">
        <v>0</v>
      </c>
      <c r="AC850" s="176">
        <v>0</v>
      </c>
      <c r="AD850" s="176">
        <v>0</v>
      </c>
      <c r="AE850" s="176">
        <v>0</v>
      </c>
      <c r="AF850" s="176">
        <v>0</v>
      </c>
      <c r="AG850" s="176">
        <v>0</v>
      </c>
      <c r="AH850" s="176">
        <v>0</v>
      </c>
      <c r="AI850" s="176">
        <v>0</v>
      </c>
      <c r="AJ850" s="176">
        <v>0</v>
      </c>
      <c r="AK850" s="176">
        <v>0</v>
      </c>
      <c r="AL850" s="176">
        <v>0</v>
      </c>
      <c r="AM850" s="176">
        <v>0</v>
      </c>
      <c r="AN850" s="176">
        <v>0</v>
      </c>
      <c r="AO850" s="176">
        <v>0</v>
      </c>
      <c r="AP850" s="176">
        <v>0</v>
      </c>
      <c r="AQ850" s="176">
        <v>0</v>
      </c>
      <c r="AR850" s="176">
        <v>0</v>
      </c>
    </row>
    <row r="851" spans="1:44" x14ac:dyDescent="0.15">
      <c r="A851" s="171">
        <v>43289</v>
      </c>
      <c r="B851" s="172" t="s">
        <v>230</v>
      </c>
      <c r="C851" s="172" t="s">
        <v>145</v>
      </c>
      <c r="D851" s="172" t="s">
        <v>733</v>
      </c>
      <c r="E851" s="173" t="s">
        <v>739</v>
      </c>
      <c r="F851" s="176">
        <v>0</v>
      </c>
      <c r="G851" s="174">
        <v>0</v>
      </c>
      <c r="H851" s="174">
        <v>0</v>
      </c>
      <c r="I851" s="175">
        <v>0</v>
      </c>
      <c r="J851" s="175">
        <v>0</v>
      </c>
      <c r="K851" s="176">
        <v>0</v>
      </c>
      <c r="L851" s="176">
        <v>0</v>
      </c>
      <c r="M851" s="176">
        <v>0</v>
      </c>
      <c r="N851" s="176">
        <v>0</v>
      </c>
      <c r="O851" s="176">
        <v>0</v>
      </c>
      <c r="P851" s="176">
        <v>0</v>
      </c>
      <c r="Q851" s="176">
        <v>0</v>
      </c>
      <c r="R851" s="176">
        <v>0</v>
      </c>
      <c r="S851" s="176">
        <v>0</v>
      </c>
      <c r="T851" s="176">
        <v>0</v>
      </c>
      <c r="U851" s="176">
        <v>0</v>
      </c>
      <c r="V851" s="176">
        <v>0</v>
      </c>
      <c r="W851" s="176">
        <v>0</v>
      </c>
      <c r="X851" s="176">
        <v>0</v>
      </c>
      <c r="Y851" s="176">
        <v>0</v>
      </c>
      <c r="Z851" s="176">
        <v>0</v>
      </c>
      <c r="AA851" s="176">
        <v>0</v>
      </c>
      <c r="AB851" s="176">
        <v>0</v>
      </c>
      <c r="AC851" s="176">
        <v>0</v>
      </c>
      <c r="AD851" s="176">
        <v>0</v>
      </c>
      <c r="AE851" s="176">
        <v>0</v>
      </c>
      <c r="AF851" s="176">
        <v>0</v>
      </c>
      <c r="AG851" s="176">
        <v>0</v>
      </c>
      <c r="AH851" s="176">
        <v>0</v>
      </c>
      <c r="AI851" s="176">
        <v>0</v>
      </c>
      <c r="AJ851" s="176">
        <v>0</v>
      </c>
      <c r="AK851" s="176">
        <v>0</v>
      </c>
      <c r="AL851" s="176">
        <v>0</v>
      </c>
      <c r="AM851" s="176">
        <v>0</v>
      </c>
      <c r="AN851" s="176">
        <v>0</v>
      </c>
      <c r="AO851" s="176">
        <v>0</v>
      </c>
      <c r="AP851" s="176">
        <v>0</v>
      </c>
      <c r="AQ851" s="176">
        <v>0</v>
      </c>
      <c r="AR851" s="176">
        <v>0</v>
      </c>
    </row>
    <row r="852" spans="1:44" x14ac:dyDescent="0.15">
      <c r="A852" s="171">
        <v>43289</v>
      </c>
      <c r="B852" s="172" t="s">
        <v>253</v>
      </c>
      <c r="C852" s="172" t="s">
        <v>146</v>
      </c>
      <c r="D852" s="172" t="s">
        <v>729</v>
      </c>
      <c r="E852" s="173" t="s">
        <v>732</v>
      </c>
      <c r="F852" s="176">
        <v>0</v>
      </c>
      <c r="G852" s="174">
        <v>0</v>
      </c>
      <c r="H852" s="174">
        <v>0</v>
      </c>
      <c r="I852" s="175">
        <v>0</v>
      </c>
      <c r="J852" s="175">
        <v>0</v>
      </c>
      <c r="K852" s="176">
        <v>0</v>
      </c>
      <c r="L852" s="176">
        <v>0</v>
      </c>
      <c r="M852" s="176">
        <v>0</v>
      </c>
      <c r="N852" s="176">
        <v>0</v>
      </c>
      <c r="O852" s="176">
        <v>0</v>
      </c>
      <c r="P852" s="176">
        <v>0</v>
      </c>
      <c r="Q852" s="176">
        <v>0</v>
      </c>
      <c r="R852" s="176">
        <v>0</v>
      </c>
      <c r="S852" s="176">
        <v>0</v>
      </c>
      <c r="T852" s="176">
        <v>0</v>
      </c>
      <c r="U852" s="176">
        <v>0</v>
      </c>
      <c r="V852" s="176">
        <v>0</v>
      </c>
      <c r="W852" s="176">
        <v>0</v>
      </c>
      <c r="X852" s="176">
        <v>0</v>
      </c>
      <c r="Y852" s="176">
        <v>0</v>
      </c>
      <c r="Z852" s="176">
        <v>0</v>
      </c>
      <c r="AA852" s="176">
        <v>0</v>
      </c>
      <c r="AB852" s="176">
        <v>0</v>
      </c>
      <c r="AC852" s="176">
        <v>0</v>
      </c>
      <c r="AD852" s="176">
        <v>0</v>
      </c>
      <c r="AE852" s="176">
        <v>0</v>
      </c>
      <c r="AF852" s="176">
        <v>0</v>
      </c>
      <c r="AG852" s="176">
        <v>0</v>
      </c>
      <c r="AH852" s="176">
        <v>0</v>
      </c>
      <c r="AI852" s="176">
        <v>0</v>
      </c>
      <c r="AJ852" s="176">
        <v>0</v>
      </c>
      <c r="AK852" s="176">
        <v>0</v>
      </c>
      <c r="AL852" s="176">
        <v>0</v>
      </c>
      <c r="AM852" s="176">
        <v>0</v>
      </c>
      <c r="AN852" s="176">
        <v>0</v>
      </c>
      <c r="AO852" s="176">
        <v>0</v>
      </c>
      <c r="AP852" s="176">
        <v>0</v>
      </c>
      <c r="AQ852" s="176">
        <v>0</v>
      </c>
      <c r="AR852" s="176">
        <v>0</v>
      </c>
    </row>
    <row r="853" spans="1:44" x14ac:dyDescent="0.15">
      <c r="A853" s="171">
        <v>43289</v>
      </c>
      <c r="B853" s="172" t="s">
        <v>757</v>
      </c>
      <c r="C853" s="172" t="s">
        <v>758</v>
      </c>
      <c r="D853" s="172" t="s">
        <v>737</v>
      </c>
      <c r="E853" s="173" t="s">
        <v>46</v>
      </c>
      <c r="F853" s="176">
        <v>0</v>
      </c>
      <c r="G853" s="174">
        <v>0</v>
      </c>
      <c r="H853" s="174">
        <v>0</v>
      </c>
      <c r="I853" s="175">
        <v>0</v>
      </c>
      <c r="J853" s="175">
        <v>0</v>
      </c>
      <c r="K853" s="176">
        <v>0</v>
      </c>
      <c r="L853" s="176">
        <v>0</v>
      </c>
      <c r="M853" s="176">
        <v>0</v>
      </c>
      <c r="N853" s="176">
        <v>0</v>
      </c>
      <c r="O853" s="176">
        <v>0</v>
      </c>
      <c r="P853" s="176">
        <v>0</v>
      </c>
      <c r="Q853" s="176">
        <v>0</v>
      </c>
      <c r="R853" s="176">
        <v>0</v>
      </c>
      <c r="S853" s="176">
        <v>0</v>
      </c>
      <c r="T853" s="176">
        <v>0</v>
      </c>
      <c r="U853" s="176">
        <v>0</v>
      </c>
      <c r="V853" s="176">
        <v>0</v>
      </c>
      <c r="W853" s="176">
        <v>0</v>
      </c>
      <c r="X853" s="176">
        <v>0</v>
      </c>
      <c r="Y853" s="176">
        <v>0</v>
      </c>
      <c r="Z853" s="176">
        <v>0</v>
      </c>
      <c r="AA853" s="176">
        <v>0</v>
      </c>
      <c r="AB853" s="176">
        <v>0</v>
      </c>
      <c r="AC853" s="176">
        <v>0</v>
      </c>
      <c r="AD853" s="176">
        <v>0</v>
      </c>
      <c r="AE853" s="176">
        <v>0</v>
      </c>
      <c r="AF853" s="176">
        <v>0</v>
      </c>
      <c r="AG853" s="176">
        <v>0</v>
      </c>
      <c r="AH853" s="176">
        <v>0</v>
      </c>
      <c r="AI853" s="176">
        <v>0</v>
      </c>
      <c r="AJ853" s="176">
        <v>0</v>
      </c>
      <c r="AK853" s="176">
        <v>0</v>
      </c>
      <c r="AL853" s="176">
        <v>0</v>
      </c>
      <c r="AM853" s="176">
        <v>0</v>
      </c>
      <c r="AN853" s="176">
        <v>0</v>
      </c>
      <c r="AO853" s="176">
        <v>0</v>
      </c>
      <c r="AP853" s="176">
        <v>0</v>
      </c>
      <c r="AQ853" s="176">
        <v>0</v>
      </c>
      <c r="AR853" s="176">
        <v>0</v>
      </c>
    </row>
    <row r="854" spans="1:44" x14ac:dyDescent="0.15">
      <c r="A854" s="171">
        <v>43289</v>
      </c>
      <c r="B854" s="172" t="s">
        <v>929</v>
      </c>
      <c r="C854" s="172" t="s">
        <v>930</v>
      </c>
      <c r="D854" s="172" t="s">
        <v>731</v>
      </c>
      <c r="E854" s="173" t="s">
        <v>751</v>
      </c>
      <c r="F854" s="176">
        <v>0</v>
      </c>
      <c r="G854" s="174">
        <v>0</v>
      </c>
      <c r="H854" s="174">
        <v>0</v>
      </c>
      <c r="I854" s="175">
        <v>0</v>
      </c>
      <c r="J854" s="175">
        <v>0</v>
      </c>
      <c r="K854" s="176">
        <v>0</v>
      </c>
      <c r="L854" s="176">
        <v>0</v>
      </c>
      <c r="M854" s="176">
        <v>0</v>
      </c>
      <c r="N854" s="176">
        <v>0</v>
      </c>
      <c r="O854" s="176">
        <v>0</v>
      </c>
      <c r="P854" s="176">
        <v>0</v>
      </c>
      <c r="Q854" s="176">
        <v>0</v>
      </c>
      <c r="R854" s="176">
        <v>0</v>
      </c>
      <c r="S854" s="176">
        <v>0</v>
      </c>
      <c r="T854" s="176">
        <v>0</v>
      </c>
      <c r="U854" s="176">
        <v>0</v>
      </c>
      <c r="V854" s="176">
        <v>0</v>
      </c>
      <c r="W854" s="176">
        <v>0</v>
      </c>
      <c r="X854" s="176">
        <v>0</v>
      </c>
      <c r="Y854" s="176">
        <v>0</v>
      </c>
      <c r="Z854" s="176">
        <v>0</v>
      </c>
      <c r="AA854" s="176">
        <v>0</v>
      </c>
      <c r="AB854" s="176">
        <v>0</v>
      </c>
      <c r="AC854" s="176">
        <v>0</v>
      </c>
      <c r="AD854" s="176">
        <v>0</v>
      </c>
      <c r="AE854" s="176">
        <v>0</v>
      </c>
      <c r="AF854" s="176">
        <v>0</v>
      </c>
      <c r="AG854" s="176">
        <v>0</v>
      </c>
      <c r="AH854" s="176">
        <v>0</v>
      </c>
      <c r="AI854" s="176">
        <v>0</v>
      </c>
      <c r="AJ854" s="176">
        <v>0</v>
      </c>
      <c r="AK854" s="176">
        <v>0</v>
      </c>
      <c r="AL854" s="176">
        <v>0</v>
      </c>
      <c r="AM854" s="176">
        <v>0</v>
      </c>
      <c r="AN854" s="176">
        <v>0</v>
      </c>
      <c r="AO854" s="176">
        <v>0</v>
      </c>
      <c r="AP854" s="176">
        <v>0</v>
      </c>
      <c r="AQ854" s="176">
        <v>0</v>
      </c>
      <c r="AR854" s="176">
        <v>0</v>
      </c>
    </row>
    <row r="855" spans="1:44" x14ac:dyDescent="0.15">
      <c r="A855" s="171">
        <v>43289</v>
      </c>
      <c r="B855" s="172" t="s">
        <v>314</v>
      </c>
      <c r="C855" s="172" t="s">
        <v>315</v>
      </c>
      <c r="D855" s="172" t="s">
        <v>745</v>
      </c>
      <c r="E855" s="173" t="s">
        <v>46</v>
      </c>
      <c r="F855" s="176">
        <v>0</v>
      </c>
      <c r="G855" s="174">
        <v>0</v>
      </c>
      <c r="H855" s="174">
        <v>0</v>
      </c>
      <c r="I855" s="175">
        <v>0</v>
      </c>
      <c r="J855" s="175">
        <v>0</v>
      </c>
      <c r="K855" s="176">
        <v>0</v>
      </c>
      <c r="L855" s="176">
        <v>0</v>
      </c>
      <c r="M855" s="176">
        <v>0</v>
      </c>
      <c r="N855" s="176">
        <v>0</v>
      </c>
      <c r="O855" s="176">
        <v>0</v>
      </c>
      <c r="P855" s="176">
        <v>0</v>
      </c>
      <c r="Q855" s="176">
        <v>0</v>
      </c>
      <c r="R855" s="176">
        <v>0</v>
      </c>
      <c r="S855" s="176">
        <v>0</v>
      </c>
      <c r="T855" s="176">
        <v>0</v>
      </c>
      <c r="U855" s="176">
        <v>0</v>
      </c>
      <c r="V855" s="176">
        <v>0</v>
      </c>
      <c r="W855" s="176">
        <v>0</v>
      </c>
      <c r="X855" s="176">
        <v>0</v>
      </c>
      <c r="Y855" s="176">
        <v>0</v>
      </c>
      <c r="Z855" s="176">
        <v>0</v>
      </c>
      <c r="AA855" s="176">
        <v>0</v>
      </c>
      <c r="AB855" s="176">
        <v>0</v>
      </c>
      <c r="AC855" s="176">
        <v>0</v>
      </c>
      <c r="AD855" s="176">
        <v>0</v>
      </c>
      <c r="AE855" s="176">
        <v>0</v>
      </c>
      <c r="AF855" s="176">
        <v>0</v>
      </c>
      <c r="AG855" s="176">
        <v>0</v>
      </c>
      <c r="AH855" s="176">
        <v>0</v>
      </c>
      <c r="AI855" s="176">
        <v>0</v>
      </c>
      <c r="AJ855" s="176">
        <v>0</v>
      </c>
      <c r="AK855" s="176">
        <v>0</v>
      </c>
      <c r="AL855" s="176">
        <v>0</v>
      </c>
      <c r="AM855" s="176">
        <v>0</v>
      </c>
      <c r="AN855" s="176">
        <v>0</v>
      </c>
      <c r="AO855" s="176">
        <v>0</v>
      </c>
      <c r="AP855" s="176">
        <v>0</v>
      </c>
      <c r="AQ855" s="176">
        <v>0</v>
      </c>
      <c r="AR855" s="176">
        <v>0</v>
      </c>
    </row>
    <row r="856" spans="1:44" x14ac:dyDescent="0.15">
      <c r="A856" s="171">
        <v>43289</v>
      </c>
      <c r="B856" s="172" t="s">
        <v>183</v>
      </c>
      <c r="C856" s="172" t="s">
        <v>319</v>
      </c>
      <c r="D856" s="172" t="s">
        <v>745</v>
      </c>
      <c r="E856" s="173" t="s">
        <v>46</v>
      </c>
      <c r="F856" s="176">
        <v>0</v>
      </c>
      <c r="G856" s="174">
        <v>0</v>
      </c>
      <c r="H856" s="174">
        <v>0</v>
      </c>
      <c r="I856" s="175">
        <v>0</v>
      </c>
      <c r="J856" s="175">
        <v>0</v>
      </c>
      <c r="K856" s="176">
        <v>0</v>
      </c>
      <c r="L856" s="176">
        <v>0</v>
      </c>
      <c r="M856" s="176">
        <v>0</v>
      </c>
      <c r="N856" s="176">
        <v>0</v>
      </c>
      <c r="O856" s="176">
        <v>0</v>
      </c>
      <c r="P856" s="176">
        <v>0</v>
      </c>
      <c r="Q856" s="176">
        <v>0</v>
      </c>
      <c r="R856" s="176">
        <v>0</v>
      </c>
      <c r="S856" s="176">
        <v>0</v>
      </c>
      <c r="T856" s="176">
        <v>0</v>
      </c>
      <c r="U856" s="176">
        <v>0</v>
      </c>
      <c r="V856" s="176">
        <v>0</v>
      </c>
      <c r="W856" s="176">
        <v>0</v>
      </c>
      <c r="X856" s="176">
        <v>0</v>
      </c>
      <c r="Y856" s="176">
        <v>0</v>
      </c>
      <c r="Z856" s="176">
        <v>0</v>
      </c>
      <c r="AA856" s="176">
        <v>0</v>
      </c>
      <c r="AB856" s="176">
        <v>0</v>
      </c>
      <c r="AC856" s="176">
        <v>0</v>
      </c>
      <c r="AD856" s="176">
        <v>0</v>
      </c>
      <c r="AE856" s="176">
        <v>0</v>
      </c>
      <c r="AF856" s="176">
        <v>0</v>
      </c>
      <c r="AG856" s="176">
        <v>0</v>
      </c>
      <c r="AH856" s="176">
        <v>0</v>
      </c>
      <c r="AI856" s="176">
        <v>0</v>
      </c>
      <c r="AJ856" s="176">
        <v>0</v>
      </c>
      <c r="AK856" s="176">
        <v>0</v>
      </c>
      <c r="AL856" s="176">
        <v>0</v>
      </c>
      <c r="AM856" s="176">
        <v>0</v>
      </c>
      <c r="AN856" s="176">
        <v>0</v>
      </c>
      <c r="AO856" s="176">
        <v>0</v>
      </c>
      <c r="AP856" s="176">
        <v>0</v>
      </c>
      <c r="AQ856" s="176">
        <v>0</v>
      </c>
      <c r="AR856" s="176">
        <v>0</v>
      </c>
    </row>
    <row r="857" spans="1:44" x14ac:dyDescent="0.15">
      <c r="A857" s="171">
        <v>43289</v>
      </c>
      <c r="B857" s="172" t="s">
        <v>193</v>
      </c>
      <c r="C857" s="172" t="s">
        <v>100</v>
      </c>
      <c r="D857" s="172" t="s">
        <v>749</v>
      </c>
      <c r="E857" s="173" t="s">
        <v>732</v>
      </c>
      <c r="F857" s="176">
        <v>0</v>
      </c>
      <c r="G857" s="174">
        <v>0</v>
      </c>
      <c r="H857" s="174">
        <v>0</v>
      </c>
      <c r="I857" s="175">
        <v>0</v>
      </c>
      <c r="J857" s="175">
        <v>0</v>
      </c>
      <c r="K857" s="176">
        <v>0</v>
      </c>
      <c r="L857" s="176">
        <v>0</v>
      </c>
      <c r="M857" s="176">
        <v>0</v>
      </c>
      <c r="N857" s="176">
        <v>0</v>
      </c>
      <c r="O857" s="176">
        <v>0</v>
      </c>
      <c r="P857" s="176">
        <v>0</v>
      </c>
      <c r="Q857" s="176">
        <v>0</v>
      </c>
      <c r="R857" s="176">
        <v>0</v>
      </c>
      <c r="S857" s="176">
        <v>0</v>
      </c>
      <c r="T857" s="176">
        <v>0</v>
      </c>
      <c r="U857" s="176">
        <v>0</v>
      </c>
      <c r="V857" s="176">
        <v>0</v>
      </c>
      <c r="W857" s="176">
        <v>0</v>
      </c>
      <c r="X857" s="176">
        <v>0</v>
      </c>
      <c r="Y857" s="176">
        <v>0</v>
      </c>
      <c r="Z857" s="176">
        <v>0</v>
      </c>
      <c r="AA857" s="176">
        <v>0</v>
      </c>
      <c r="AB857" s="176">
        <v>0</v>
      </c>
      <c r="AC857" s="176">
        <v>0</v>
      </c>
      <c r="AD857" s="176">
        <v>0</v>
      </c>
      <c r="AE857" s="176">
        <v>0</v>
      </c>
      <c r="AF857" s="176">
        <v>0</v>
      </c>
      <c r="AG857" s="176">
        <v>0</v>
      </c>
      <c r="AH857" s="176">
        <v>0</v>
      </c>
      <c r="AI857" s="176">
        <v>0</v>
      </c>
      <c r="AJ857" s="176">
        <v>0</v>
      </c>
      <c r="AK857" s="176">
        <v>0</v>
      </c>
      <c r="AL857" s="176">
        <v>0</v>
      </c>
      <c r="AM857" s="176">
        <v>0</v>
      </c>
      <c r="AN857" s="176">
        <v>0</v>
      </c>
      <c r="AO857" s="176">
        <v>0</v>
      </c>
      <c r="AP857" s="176">
        <v>0</v>
      </c>
      <c r="AQ857" s="176">
        <v>0</v>
      </c>
      <c r="AR857" s="176">
        <v>0</v>
      </c>
    </row>
    <row r="858" spans="1:44" x14ac:dyDescent="0.15">
      <c r="A858" s="171">
        <v>43289</v>
      </c>
      <c r="B858" s="172" t="s">
        <v>206</v>
      </c>
      <c r="C858" s="172" t="s">
        <v>167</v>
      </c>
      <c r="D858" s="172" t="s">
        <v>752</v>
      </c>
      <c r="E858" s="173" t="s">
        <v>761</v>
      </c>
      <c r="F858" s="176">
        <v>0</v>
      </c>
      <c r="G858" s="174">
        <v>0</v>
      </c>
      <c r="H858" s="174">
        <v>0</v>
      </c>
      <c r="I858" s="175">
        <v>0</v>
      </c>
      <c r="J858" s="175">
        <v>0</v>
      </c>
      <c r="K858" s="176">
        <v>0</v>
      </c>
      <c r="L858" s="176">
        <v>0</v>
      </c>
      <c r="M858" s="176">
        <v>0</v>
      </c>
      <c r="N858" s="176">
        <v>0</v>
      </c>
      <c r="O858" s="176">
        <v>0</v>
      </c>
      <c r="P858" s="176">
        <v>0</v>
      </c>
      <c r="Q858" s="176">
        <v>0</v>
      </c>
      <c r="R858" s="176">
        <v>0</v>
      </c>
      <c r="S858" s="176">
        <v>0</v>
      </c>
      <c r="T858" s="176">
        <v>0</v>
      </c>
      <c r="U858" s="176">
        <v>0</v>
      </c>
      <c r="V858" s="176">
        <v>0</v>
      </c>
      <c r="W858" s="176">
        <v>0</v>
      </c>
      <c r="X858" s="176">
        <v>0</v>
      </c>
      <c r="Y858" s="176">
        <v>0</v>
      </c>
      <c r="Z858" s="176">
        <v>0</v>
      </c>
      <c r="AA858" s="176">
        <v>0</v>
      </c>
      <c r="AB858" s="176">
        <v>0</v>
      </c>
      <c r="AC858" s="176">
        <v>0</v>
      </c>
      <c r="AD858" s="176">
        <v>0</v>
      </c>
      <c r="AE858" s="176">
        <v>0</v>
      </c>
      <c r="AF858" s="176">
        <v>0</v>
      </c>
      <c r="AG858" s="176">
        <v>0</v>
      </c>
      <c r="AH858" s="176">
        <v>0</v>
      </c>
      <c r="AI858" s="176">
        <v>0</v>
      </c>
      <c r="AJ858" s="176">
        <v>0</v>
      </c>
      <c r="AK858" s="176">
        <v>0</v>
      </c>
      <c r="AL858" s="176">
        <v>0</v>
      </c>
      <c r="AM858" s="176">
        <v>0</v>
      </c>
      <c r="AN858" s="176">
        <v>0</v>
      </c>
      <c r="AO858" s="176">
        <v>0</v>
      </c>
      <c r="AP858" s="176">
        <v>0</v>
      </c>
      <c r="AQ858" s="176">
        <v>0</v>
      </c>
      <c r="AR858" s="176">
        <v>0</v>
      </c>
    </row>
    <row r="859" spans="1:44" x14ac:dyDescent="0.15">
      <c r="A859" s="171">
        <v>43289</v>
      </c>
      <c r="B859" s="172" t="s">
        <v>219</v>
      </c>
      <c r="C859" s="172" t="s">
        <v>120</v>
      </c>
      <c r="D859" s="172" t="s">
        <v>756</v>
      </c>
      <c r="E859" s="173" t="s">
        <v>732</v>
      </c>
      <c r="F859" s="176">
        <v>0</v>
      </c>
      <c r="G859" s="174">
        <v>0</v>
      </c>
      <c r="H859" s="174">
        <v>0</v>
      </c>
      <c r="I859" s="175">
        <v>0</v>
      </c>
      <c r="J859" s="175">
        <v>0</v>
      </c>
      <c r="K859" s="176">
        <v>0</v>
      </c>
      <c r="L859" s="176">
        <v>0</v>
      </c>
      <c r="M859" s="176">
        <v>0</v>
      </c>
      <c r="N859" s="176">
        <v>0</v>
      </c>
      <c r="O859" s="176">
        <v>0</v>
      </c>
      <c r="P859" s="176">
        <v>0</v>
      </c>
      <c r="Q859" s="176">
        <v>0</v>
      </c>
      <c r="R859" s="176">
        <v>0</v>
      </c>
      <c r="S859" s="176">
        <v>0</v>
      </c>
      <c r="T859" s="176">
        <v>0</v>
      </c>
      <c r="U859" s="176">
        <v>0</v>
      </c>
      <c r="V859" s="176">
        <v>0</v>
      </c>
      <c r="W859" s="176">
        <v>0</v>
      </c>
      <c r="X859" s="176">
        <v>0</v>
      </c>
      <c r="Y859" s="176">
        <v>0</v>
      </c>
      <c r="Z859" s="176">
        <v>0</v>
      </c>
      <c r="AA859" s="176">
        <v>0</v>
      </c>
      <c r="AB859" s="176">
        <v>0</v>
      </c>
      <c r="AC859" s="176">
        <v>0</v>
      </c>
      <c r="AD859" s="176">
        <v>0</v>
      </c>
      <c r="AE859" s="176">
        <v>0</v>
      </c>
      <c r="AF859" s="176">
        <v>0</v>
      </c>
      <c r="AG859" s="176">
        <v>0</v>
      </c>
      <c r="AH859" s="176">
        <v>0</v>
      </c>
      <c r="AI859" s="176">
        <v>0</v>
      </c>
      <c r="AJ859" s="176">
        <v>0</v>
      </c>
      <c r="AK859" s="176">
        <v>0</v>
      </c>
      <c r="AL859" s="176">
        <v>0</v>
      </c>
      <c r="AM859" s="176">
        <v>0</v>
      </c>
      <c r="AN859" s="176">
        <v>0</v>
      </c>
      <c r="AO859" s="176">
        <v>0</v>
      </c>
      <c r="AP859" s="176">
        <v>0</v>
      </c>
      <c r="AQ859" s="176">
        <v>0</v>
      </c>
      <c r="AR859" s="176">
        <v>0</v>
      </c>
    </row>
    <row r="860" spans="1:44" x14ac:dyDescent="0.15">
      <c r="A860" s="171">
        <v>43289</v>
      </c>
      <c r="B860" s="172" t="s">
        <v>771</v>
      </c>
      <c r="C860" s="172" t="s">
        <v>772</v>
      </c>
      <c r="D860" s="172" t="s">
        <v>737</v>
      </c>
      <c r="E860" s="173" t="s">
        <v>46</v>
      </c>
      <c r="F860" s="176">
        <v>0</v>
      </c>
      <c r="G860" s="174">
        <v>0</v>
      </c>
      <c r="H860" s="174">
        <v>0</v>
      </c>
      <c r="I860" s="175">
        <v>0</v>
      </c>
      <c r="J860" s="175">
        <v>0</v>
      </c>
      <c r="K860" s="176">
        <v>0</v>
      </c>
      <c r="L860" s="176">
        <v>0</v>
      </c>
      <c r="M860" s="176">
        <v>0</v>
      </c>
      <c r="N860" s="176">
        <v>0</v>
      </c>
      <c r="O860" s="176">
        <v>0</v>
      </c>
      <c r="P860" s="176">
        <v>0</v>
      </c>
      <c r="Q860" s="176">
        <v>0</v>
      </c>
      <c r="R860" s="176">
        <v>0</v>
      </c>
      <c r="S860" s="176">
        <v>0</v>
      </c>
      <c r="T860" s="176">
        <v>0</v>
      </c>
      <c r="U860" s="176">
        <v>0</v>
      </c>
      <c r="V860" s="176">
        <v>0</v>
      </c>
      <c r="W860" s="176">
        <v>0</v>
      </c>
      <c r="X860" s="176">
        <v>0</v>
      </c>
      <c r="Y860" s="176">
        <v>0</v>
      </c>
      <c r="Z860" s="176">
        <v>0</v>
      </c>
      <c r="AA860" s="176">
        <v>0</v>
      </c>
      <c r="AB860" s="176">
        <v>0</v>
      </c>
      <c r="AC860" s="176">
        <v>0</v>
      </c>
      <c r="AD860" s="176">
        <v>0</v>
      </c>
      <c r="AE860" s="176">
        <v>0</v>
      </c>
      <c r="AF860" s="176">
        <v>0</v>
      </c>
      <c r="AG860" s="176">
        <v>0</v>
      </c>
      <c r="AH860" s="176">
        <v>0</v>
      </c>
      <c r="AI860" s="176">
        <v>0</v>
      </c>
      <c r="AJ860" s="176">
        <v>0</v>
      </c>
      <c r="AK860" s="176">
        <v>0</v>
      </c>
      <c r="AL860" s="176">
        <v>0</v>
      </c>
      <c r="AM860" s="176">
        <v>0</v>
      </c>
      <c r="AN860" s="176">
        <v>0</v>
      </c>
      <c r="AO860" s="176">
        <v>0</v>
      </c>
      <c r="AP860" s="176">
        <v>0</v>
      </c>
      <c r="AQ860" s="176">
        <v>0</v>
      </c>
      <c r="AR860" s="176">
        <v>0</v>
      </c>
    </row>
    <row r="861" spans="1:44" x14ac:dyDescent="0.15">
      <c r="A861" s="171">
        <v>43289</v>
      </c>
      <c r="B861" s="172" t="s">
        <v>735</v>
      </c>
      <c r="C861" s="172" t="s">
        <v>736</v>
      </c>
      <c r="D861" s="172" t="s">
        <v>737</v>
      </c>
      <c r="E861" s="173" t="s">
        <v>46</v>
      </c>
      <c r="F861" s="176">
        <v>0</v>
      </c>
      <c r="G861" s="174">
        <v>0</v>
      </c>
      <c r="H861" s="174">
        <v>0</v>
      </c>
      <c r="I861" s="175">
        <v>0</v>
      </c>
      <c r="J861" s="175">
        <v>0</v>
      </c>
      <c r="K861" s="176">
        <v>0</v>
      </c>
      <c r="L861" s="176">
        <v>0</v>
      </c>
      <c r="M861" s="176">
        <v>0</v>
      </c>
      <c r="N861" s="176">
        <v>0</v>
      </c>
      <c r="O861" s="176">
        <v>0</v>
      </c>
      <c r="P861" s="176">
        <v>0</v>
      </c>
      <c r="Q861" s="176">
        <v>0</v>
      </c>
      <c r="R861" s="176">
        <v>0</v>
      </c>
      <c r="S861" s="176">
        <v>0</v>
      </c>
      <c r="T861" s="176">
        <v>0</v>
      </c>
      <c r="U861" s="176">
        <v>0</v>
      </c>
      <c r="V861" s="176">
        <v>0</v>
      </c>
      <c r="W861" s="176">
        <v>0</v>
      </c>
      <c r="X861" s="176">
        <v>0</v>
      </c>
      <c r="Y861" s="176">
        <v>0</v>
      </c>
      <c r="Z861" s="176">
        <v>0</v>
      </c>
      <c r="AA861" s="176">
        <v>0</v>
      </c>
      <c r="AB861" s="176">
        <v>0</v>
      </c>
      <c r="AC861" s="176">
        <v>0</v>
      </c>
      <c r="AD861" s="176">
        <v>0</v>
      </c>
      <c r="AE861" s="176">
        <v>0</v>
      </c>
      <c r="AF861" s="176">
        <v>0</v>
      </c>
      <c r="AG861" s="176">
        <v>0</v>
      </c>
      <c r="AH861" s="176">
        <v>0</v>
      </c>
      <c r="AI861" s="176">
        <v>0</v>
      </c>
      <c r="AJ861" s="176">
        <v>0</v>
      </c>
      <c r="AK861" s="176">
        <v>0</v>
      </c>
      <c r="AL861" s="176">
        <v>0</v>
      </c>
      <c r="AM861" s="176">
        <v>0</v>
      </c>
      <c r="AN861" s="176">
        <v>0</v>
      </c>
      <c r="AO861" s="176">
        <v>0</v>
      </c>
      <c r="AP861" s="176">
        <v>0</v>
      </c>
      <c r="AQ861" s="176">
        <v>0</v>
      </c>
      <c r="AR861" s="176">
        <v>0</v>
      </c>
    </row>
    <row r="862" spans="1:44" x14ac:dyDescent="0.15">
      <c r="A862" s="171">
        <v>43289</v>
      </c>
      <c r="B862" s="172" t="s">
        <v>199</v>
      </c>
      <c r="C862" s="172" t="s">
        <v>125</v>
      </c>
      <c r="D862" s="172" t="s">
        <v>766</v>
      </c>
      <c r="E862" s="173" t="s">
        <v>732</v>
      </c>
      <c r="F862" s="176">
        <v>0</v>
      </c>
      <c r="G862" s="174">
        <v>0</v>
      </c>
      <c r="H862" s="174">
        <v>0</v>
      </c>
      <c r="I862" s="175">
        <v>0</v>
      </c>
      <c r="J862" s="175">
        <v>0</v>
      </c>
      <c r="K862" s="176">
        <v>0</v>
      </c>
      <c r="L862" s="176">
        <v>0</v>
      </c>
      <c r="M862" s="176">
        <v>0</v>
      </c>
      <c r="N862" s="176">
        <v>0</v>
      </c>
      <c r="O862" s="176">
        <v>0</v>
      </c>
      <c r="P862" s="176">
        <v>0</v>
      </c>
      <c r="Q862" s="176">
        <v>0</v>
      </c>
      <c r="R862" s="176">
        <v>0</v>
      </c>
      <c r="S862" s="176">
        <v>0</v>
      </c>
      <c r="T862" s="176">
        <v>0</v>
      </c>
      <c r="U862" s="176">
        <v>0</v>
      </c>
      <c r="V862" s="176">
        <v>0</v>
      </c>
      <c r="W862" s="176">
        <v>0</v>
      </c>
      <c r="X862" s="176">
        <v>0</v>
      </c>
      <c r="Y862" s="176">
        <v>0</v>
      </c>
      <c r="Z862" s="176">
        <v>0</v>
      </c>
      <c r="AA862" s="176">
        <v>0</v>
      </c>
      <c r="AB862" s="176">
        <v>0</v>
      </c>
      <c r="AC862" s="176">
        <v>0</v>
      </c>
      <c r="AD862" s="176">
        <v>0</v>
      </c>
      <c r="AE862" s="176">
        <v>0</v>
      </c>
      <c r="AF862" s="176">
        <v>0</v>
      </c>
      <c r="AG862" s="176">
        <v>0</v>
      </c>
      <c r="AH862" s="176">
        <v>0</v>
      </c>
      <c r="AI862" s="176">
        <v>0</v>
      </c>
      <c r="AJ862" s="176">
        <v>0</v>
      </c>
      <c r="AK862" s="176">
        <v>0</v>
      </c>
      <c r="AL862" s="176">
        <v>0</v>
      </c>
      <c r="AM862" s="176">
        <v>0</v>
      </c>
      <c r="AN862" s="176">
        <v>0</v>
      </c>
      <c r="AO862" s="176">
        <v>0</v>
      </c>
      <c r="AP862" s="176">
        <v>0</v>
      </c>
      <c r="AQ862" s="176">
        <v>0</v>
      </c>
      <c r="AR862" s="176">
        <v>0</v>
      </c>
    </row>
    <row r="863" spans="1:44" x14ac:dyDescent="0.15">
      <c r="A863" s="171">
        <v>43289</v>
      </c>
      <c r="B863" s="172" t="s">
        <v>241</v>
      </c>
      <c r="C863" s="172" t="s">
        <v>133</v>
      </c>
      <c r="D863" s="172" t="s">
        <v>750</v>
      </c>
      <c r="E863" s="173" t="s">
        <v>732</v>
      </c>
      <c r="F863" s="176">
        <v>0</v>
      </c>
      <c r="G863" s="174">
        <v>0</v>
      </c>
      <c r="H863" s="174">
        <v>0</v>
      </c>
      <c r="I863" s="175">
        <v>0</v>
      </c>
      <c r="J863" s="175">
        <v>0</v>
      </c>
      <c r="K863" s="176">
        <v>0</v>
      </c>
      <c r="L863" s="176">
        <v>0</v>
      </c>
      <c r="M863" s="176">
        <v>0</v>
      </c>
      <c r="N863" s="176">
        <v>0</v>
      </c>
      <c r="O863" s="176">
        <v>0</v>
      </c>
      <c r="P863" s="176">
        <v>0</v>
      </c>
      <c r="Q863" s="176">
        <v>0</v>
      </c>
      <c r="R863" s="176">
        <v>0</v>
      </c>
      <c r="S863" s="176">
        <v>0</v>
      </c>
      <c r="T863" s="176">
        <v>0</v>
      </c>
      <c r="U863" s="176">
        <v>0</v>
      </c>
      <c r="V863" s="176">
        <v>0</v>
      </c>
      <c r="W863" s="176">
        <v>0</v>
      </c>
      <c r="X863" s="176">
        <v>0</v>
      </c>
      <c r="Y863" s="176">
        <v>0</v>
      </c>
      <c r="Z863" s="176">
        <v>0</v>
      </c>
      <c r="AA863" s="176">
        <v>0</v>
      </c>
      <c r="AB863" s="176">
        <v>0</v>
      </c>
      <c r="AC863" s="176">
        <v>0</v>
      </c>
      <c r="AD863" s="176">
        <v>0</v>
      </c>
      <c r="AE863" s="176">
        <v>0</v>
      </c>
      <c r="AF863" s="176">
        <v>0</v>
      </c>
      <c r="AG863" s="176">
        <v>0</v>
      </c>
      <c r="AH863" s="176">
        <v>0</v>
      </c>
      <c r="AI863" s="176">
        <v>0</v>
      </c>
      <c r="AJ863" s="176">
        <v>0</v>
      </c>
      <c r="AK863" s="176">
        <v>0</v>
      </c>
      <c r="AL863" s="176">
        <v>0</v>
      </c>
      <c r="AM863" s="176">
        <v>0</v>
      </c>
      <c r="AN863" s="176">
        <v>0</v>
      </c>
      <c r="AO863" s="176">
        <v>0</v>
      </c>
      <c r="AP863" s="176">
        <v>0</v>
      </c>
      <c r="AQ863" s="176">
        <v>0</v>
      </c>
      <c r="AR863" s="176">
        <v>0</v>
      </c>
    </row>
    <row r="864" spans="1:44" x14ac:dyDescent="0.15">
      <c r="A864" s="171">
        <v>43289</v>
      </c>
      <c r="B864" s="172" t="s">
        <v>234</v>
      </c>
      <c r="C864" s="172" t="s">
        <v>135</v>
      </c>
      <c r="D864" s="172" t="s">
        <v>753</v>
      </c>
      <c r="E864" s="173" t="s">
        <v>732</v>
      </c>
      <c r="F864" s="176">
        <v>0</v>
      </c>
      <c r="G864" s="174">
        <v>0</v>
      </c>
      <c r="H864" s="174">
        <v>0</v>
      </c>
      <c r="I864" s="175">
        <v>0</v>
      </c>
      <c r="J864" s="175">
        <v>0</v>
      </c>
      <c r="K864" s="176">
        <v>0</v>
      </c>
      <c r="L864" s="176">
        <v>0</v>
      </c>
      <c r="M864" s="176">
        <v>0</v>
      </c>
      <c r="N864" s="176">
        <v>0</v>
      </c>
      <c r="O864" s="176">
        <v>0</v>
      </c>
      <c r="P864" s="176">
        <v>0</v>
      </c>
      <c r="Q864" s="176">
        <v>0</v>
      </c>
      <c r="R864" s="176">
        <v>0</v>
      </c>
      <c r="S864" s="176">
        <v>0</v>
      </c>
      <c r="T864" s="176">
        <v>0</v>
      </c>
      <c r="U864" s="176">
        <v>0</v>
      </c>
      <c r="V864" s="176">
        <v>0</v>
      </c>
      <c r="W864" s="176">
        <v>0</v>
      </c>
      <c r="X864" s="176">
        <v>0</v>
      </c>
      <c r="Y864" s="176">
        <v>0</v>
      </c>
      <c r="Z864" s="176">
        <v>0</v>
      </c>
      <c r="AA864" s="176">
        <v>0</v>
      </c>
      <c r="AB864" s="176">
        <v>0</v>
      </c>
      <c r="AC864" s="176">
        <v>0</v>
      </c>
      <c r="AD864" s="176">
        <v>0</v>
      </c>
      <c r="AE864" s="176">
        <v>0</v>
      </c>
      <c r="AF864" s="176">
        <v>0</v>
      </c>
      <c r="AG864" s="176">
        <v>0</v>
      </c>
      <c r="AH864" s="176">
        <v>0</v>
      </c>
      <c r="AI864" s="176">
        <v>0</v>
      </c>
      <c r="AJ864" s="176">
        <v>0</v>
      </c>
      <c r="AK864" s="176">
        <v>0</v>
      </c>
      <c r="AL864" s="176">
        <v>0</v>
      </c>
      <c r="AM864" s="176">
        <v>0</v>
      </c>
      <c r="AN864" s="176">
        <v>0</v>
      </c>
      <c r="AO864" s="176">
        <v>0</v>
      </c>
      <c r="AP864" s="176">
        <v>0</v>
      </c>
      <c r="AQ864" s="176">
        <v>0</v>
      </c>
      <c r="AR864" s="176">
        <v>0</v>
      </c>
    </row>
    <row r="865" spans="1:44" x14ac:dyDescent="0.15">
      <c r="A865" s="171">
        <v>43289</v>
      </c>
      <c r="B865" s="172" t="s">
        <v>244</v>
      </c>
      <c r="C865" s="172" t="s">
        <v>92</v>
      </c>
      <c r="D865" s="172" t="s">
        <v>750</v>
      </c>
      <c r="E865" s="173" t="s">
        <v>730</v>
      </c>
      <c r="F865" s="176">
        <v>0</v>
      </c>
      <c r="G865" s="174">
        <v>0</v>
      </c>
      <c r="H865" s="174">
        <v>0</v>
      </c>
      <c r="I865" s="175">
        <v>0</v>
      </c>
      <c r="J865" s="175">
        <v>0</v>
      </c>
      <c r="K865" s="176">
        <v>0</v>
      </c>
      <c r="L865" s="176">
        <v>0</v>
      </c>
      <c r="M865" s="176">
        <v>0</v>
      </c>
      <c r="N865" s="176">
        <v>0</v>
      </c>
      <c r="O865" s="176">
        <v>0</v>
      </c>
      <c r="P865" s="176">
        <v>0</v>
      </c>
      <c r="Q865" s="176">
        <v>0</v>
      </c>
      <c r="R865" s="176">
        <v>0</v>
      </c>
      <c r="S865" s="176">
        <v>0</v>
      </c>
      <c r="T865" s="176">
        <v>0</v>
      </c>
      <c r="U865" s="176">
        <v>0</v>
      </c>
      <c r="V865" s="176">
        <v>0</v>
      </c>
      <c r="W865" s="176">
        <v>0</v>
      </c>
      <c r="X865" s="176">
        <v>0</v>
      </c>
      <c r="Y865" s="176">
        <v>0</v>
      </c>
      <c r="Z865" s="176">
        <v>0</v>
      </c>
      <c r="AA865" s="176">
        <v>0</v>
      </c>
      <c r="AB865" s="176">
        <v>0</v>
      </c>
      <c r="AC865" s="176">
        <v>0</v>
      </c>
      <c r="AD865" s="176">
        <v>0</v>
      </c>
      <c r="AE865" s="176">
        <v>0</v>
      </c>
      <c r="AF865" s="176">
        <v>0</v>
      </c>
      <c r="AG865" s="176">
        <v>0</v>
      </c>
      <c r="AH865" s="176">
        <v>0</v>
      </c>
      <c r="AI865" s="176">
        <v>0</v>
      </c>
      <c r="AJ865" s="176">
        <v>0</v>
      </c>
      <c r="AK865" s="176">
        <v>0</v>
      </c>
      <c r="AL865" s="176">
        <v>0</v>
      </c>
      <c r="AM865" s="176">
        <v>0</v>
      </c>
      <c r="AN865" s="176">
        <v>0</v>
      </c>
      <c r="AO865" s="176">
        <v>0</v>
      </c>
      <c r="AP865" s="176">
        <v>0</v>
      </c>
      <c r="AQ865" s="176">
        <v>0</v>
      </c>
      <c r="AR865" s="176">
        <v>0</v>
      </c>
    </row>
    <row r="866" spans="1:44" x14ac:dyDescent="0.15">
      <c r="A866" s="171">
        <v>43289</v>
      </c>
      <c r="B866" s="172" t="s">
        <v>209</v>
      </c>
      <c r="C866" s="172" t="s">
        <v>106</v>
      </c>
      <c r="D866" s="172" t="s">
        <v>734</v>
      </c>
      <c r="E866" s="173" t="s">
        <v>739</v>
      </c>
      <c r="F866" s="176">
        <v>0</v>
      </c>
      <c r="G866" s="174">
        <v>0</v>
      </c>
      <c r="H866" s="174">
        <v>0</v>
      </c>
      <c r="I866" s="175">
        <v>0</v>
      </c>
      <c r="J866" s="175">
        <v>0</v>
      </c>
      <c r="K866" s="176">
        <v>0</v>
      </c>
      <c r="L866" s="176">
        <v>0</v>
      </c>
      <c r="M866" s="176">
        <v>0</v>
      </c>
      <c r="N866" s="176">
        <v>0</v>
      </c>
      <c r="O866" s="176">
        <v>0</v>
      </c>
      <c r="P866" s="176">
        <v>0</v>
      </c>
      <c r="Q866" s="176">
        <v>0</v>
      </c>
      <c r="R866" s="176">
        <v>0</v>
      </c>
      <c r="S866" s="176">
        <v>0</v>
      </c>
      <c r="T866" s="176">
        <v>0</v>
      </c>
      <c r="U866" s="176">
        <v>0</v>
      </c>
      <c r="V866" s="176">
        <v>0</v>
      </c>
      <c r="W866" s="176">
        <v>0</v>
      </c>
      <c r="X866" s="176">
        <v>0</v>
      </c>
      <c r="Y866" s="176">
        <v>0</v>
      </c>
      <c r="Z866" s="176">
        <v>0</v>
      </c>
      <c r="AA866" s="176">
        <v>0</v>
      </c>
      <c r="AB866" s="176">
        <v>0</v>
      </c>
      <c r="AC866" s="176">
        <v>0</v>
      </c>
      <c r="AD866" s="176">
        <v>0</v>
      </c>
      <c r="AE866" s="176">
        <v>0</v>
      </c>
      <c r="AF866" s="176">
        <v>0</v>
      </c>
      <c r="AG866" s="176">
        <v>0</v>
      </c>
      <c r="AH866" s="176">
        <v>0</v>
      </c>
      <c r="AI866" s="176">
        <v>0</v>
      </c>
      <c r="AJ866" s="176">
        <v>0</v>
      </c>
      <c r="AK866" s="176">
        <v>0</v>
      </c>
      <c r="AL866" s="176">
        <v>0</v>
      </c>
      <c r="AM866" s="176">
        <v>0</v>
      </c>
      <c r="AN866" s="176">
        <v>0</v>
      </c>
      <c r="AO866" s="176">
        <v>0</v>
      </c>
      <c r="AP866" s="176">
        <v>0</v>
      </c>
      <c r="AQ866" s="176">
        <v>0</v>
      </c>
      <c r="AR866" s="176">
        <v>0</v>
      </c>
    </row>
    <row r="867" spans="1:44" x14ac:dyDescent="0.15">
      <c r="A867" s="171">
        <v>43289</v>
      </c>
      <c r="B867" s="172" t="s">
        <v>195</v>
      </c>
      <c r="C867" s="172" t="s">
        <v>166</v>
      </c>
      <c r="D867" s="172" t="s">
        <v>740</v>
      </c>
      <c r="E867" s="173" t="s">
        <v>732</v>
      </c>
      <c r="F867" s="176">
        <v>0</v>
      </c>
      <c r="G867" s="174">
        <v>0</v>
      </c>
      <c r="H867" s="174">
        <v>0</v>
      </c>
      <c r="I867" s="175">
        <v>0</v>
      </c>
      <c r="J867" s="175">
        <v>0</v>
      </c>
      <c r="K867" s="176">
        <v>0</v>
      </c>
      <c r="L867" s="176">
        <v>0</v>
      </c>
      <c r="M867" s="176">
        <v>0</v>
      </c>
      <c r="N867" s="176">
        <v>0</v>
      </c>
      <c r="O867" s="176">
        <v>0</v>
      </c>
      <c r="P867" s="176">
        <v>0</v>
      </c>
      <c r="Q867" s="176">
        <v>0</v>
      </c>
      <c r="R867" s="176">
        <v>0</v>
      </c>
      <c r="S867" s="176">
        <v>0</v>
      </c>
      <c r="T867" s="176">
        <v>0</v>
      </c>
      <c r="U867" s="176">
        <v>0</v>
      </c>
      <c r="V867" s="176">
        <v>0</v>
      </c>
      <c r="W867" s="176">
        <v>0</v>
      </c>
      <c r="X867" s="176">
        <v>0</v>
      </c>
      <c r="Y867" s="176">
        <v>0</v>
      </c>
      <c r="Z867" s="176">
        <v>0</v>
      </c>
      <c r="AA867" s="176">
        <v>0</v>
      </c>
      <c r="AB867" s="176">
        <v>0</v>
      </c>
      <c r="AC867" s="176">
        <v>0</v>
      </c>
      <c r="AD867" s="176">
        <v>0</v>
      </c>
      <c r="AE867" s="176">
        <v>0</v>
      </c>
      <c r="AF867" s="176">
        <v>0</v>
      </c>
      <c r="AG867" s="176">
        <v>0</v>
      </c>
      <c r="AH867" s="176">
        <v>0</v>
      </c>
      <c r="AI867" s="176">
        <v>0</v>
      </c>
      <c r="AJ867" s="176">
        <v>0</v>
      </c>
      <c r="AK867" s="176">
        <v>0</v>
      </c>
      <c r="AL867" s="176">
        <v>0</v>
      </c>
      <c r="AM867" s="176">
        <v>0</v>
      </c>
      <c r="AN867" s="176">
        <v>0</v>
      </c>
      <c r="AO867" s="176">
        <v>0</v>
      </c>
      <c r="AP867" s="176">
        <v>0</v>
      </c>
      <c r="AQ867" s="176">
        <v>0</v>
      </c>
      <c r="AR867" s="176">
        <v>0</v>
      </c>
    </row>
    <row r="868" spans="1:44" x14ac:dyDescent="0.15">
      <c r="A868" s="171">
        <v>43289</v>
      </c>
      <c r="B868" s="172" t="s">
        <v>223</v>
      </c>
      <c r="C868" s="172" t="s">
        <v>109</v>
      </c>
      <c r="D868" s="172" t="s">
        <v>766</v>
      </c>
      <c r="E868" s="173" t="s">
        <v>730</v>
      </c>
      <c r="F868" s="176">
        <v>0</v>
      </c>
      <c r="G868" s="174">
        <v>0</v>
      </c>
      <c r="H868" s="174">
        <v>0</v>
      </c>
      <c r="I868" s="175">
        <v>0</v>
      </c>
      <c r="J868" s="175">
        <v>0</v>
      </c>
      <c r="K868" s="176">
        <v>0</v>
      </c>
      <c r="L868" s="176">
        <v>0</v>
      </c>
      <c r="M868" s="176">
        <v>0</v>
      </c>
      <c r="N868" s="176">
        <v>0</v>
      </c>
      <c r="O868" s="176">
        <v>0</v>
      </c>
      <c r="P868" s="176">
        <v>0</v>
      </c>
      <c r="Q868" s="176">
        <v>0</v>
      </c>
      <c r="R868" s="176">
        <v>0</v>
      </c>
      <c r="S868" s="176">
        <v>0</v>
      </c>
      <c r="T868" s="176">
        <v>0</v>
      </c>
      <c r="U868" s="176">
        <v>0</v>
      </c>
      <c r="V868" s="176">
        <v>0</v>
      </c>
      <c r="W868" s="176">
        <v>0</v>
      </c>
      <c r="X868" s="176">
        <v>0</v>
      </c>
      <c r="Y868" s="176">
        <v>0</v>
      </c>
      <c r="Z868" s="176">
        <v>0</v>
      </c>
      <c r="AA868" s="176">
        <v>0</v>
      </c>
      <c r="AB868" s="176">
        <v>0</v>
      </c>
      <c r="AC868" s="176">
        <v>0</v>
      </c>
      <c r="AD868" s="176">
        <v>0</v>
      </c>
      <c r="AE868" s="176">
        <v>0</v>
      </c>
      <c r="AF868" s="176">
        <v>0</v>
      </c>
      <c r="AG868" s="176">
        <v>0</v>
      </c>
      <c r="AH868" s="176">
        <v>0</v>
      </c>
      <c r="AI868" s="176">
        <v>0</v>
      </c>
      <c r="AJ868" s="176">
        <v>0</v>
      </c>
      <c r="AK868" s="176">
        <v>0</v>
      </c>
      <c r="AL868" s="176">
        <v>0</v>
      </c>
      <c r="AM868" s="176">
        <v>0</v>
      </c>
      <c r="AN868" s="176">
        <v>0</v>
      </c>
      <c r="AO868" s="176">
        <v>0</v>
      </c>
      <c r="AP868" s="176">
        <v>0</v>
      </c>
      <c r="AQ868" s="176">
        <v>0</v>
      </c>
      <c r="AR868" s="176">
        <v>0</v>
      </c>
    </row>
    <row r="869" spans="1:44" x14ac:dyDescent="0.15">
      <c r="A869" s="171">
        <v>43289</v>
      </c>
      <c r="B869" s="172" t="s">
        <v>228</v>
      </c>
      <c r="C869" s="172" t="s">
        <v>134</v>
      </c>
      <c r="D869" s="172" t="s">
        <v>750</v>
      </c>
      <c r="E869" s="173" t="s">
        <v>739</v>
      </c>
      <c r="F869" s="176">
        <v>0</v>
      </c>
      <c r="G869" s="174">
        <v>0</v>
      </c>
      <c r="H869" s="174">
        <v>0</v>
      </c>
      <c r="I869" s="175">
        <v>0</v>
      </c>
      <c r="J869" s="175">
        <v>0</v>
      </c>
      <c r="K869" s="176">
        <v>0</v>
      </c>
      <c r="L869" s="176">
        <v>0</v>
      </c>
      <c r="M869" s="176">
        <v>0</v>
      </c>
      <c r="N869" s="176">
        <v>0</v>
      </c>
      <c r="O869" s="176">
        <v>0</v>
      </c>
      <c r="P869" s="176">
        <v>0</v>
      </c>
      <c r="Q869" s="176">
        <v>0</v>
      </c>
      <c r="R869" s="176">
        <v>0</v>
      </c>
      <c r="S869" s="176">
        <v>0</v>
      </c>
      <c r="T869" s="176">
        <v>0</v>
      </c>
      <c r="U869" s="176">
        <v>0</v>
      </c>
      <c r="V869" s="176">
        <v>0</v>
      </c>
      <c r="W869" s="176">
        <v>0</v>
      </c>
      <c r="X869" s="176">
        <v>0</v>
      </c>
      <c r="Y869" s="176">
        <v>0</v>
      </c>
      <c r="Z869" s="176">
        <v>0</v>
      </c>
      <c r="AA869" s="176">
        <v>0</v>
      </c>
      <c r="AB869" s="176">
        <v>0</v>
      </c>
      <c r="AC869" s="176">
        <v>0</v>
      </c>
      <c r="AD869" s="176">
        <v>0</v>
      </c>
      <c r="AE869" s="176">
        <v>0</v>
      </c>
      <c r="AF869" s="176">
        <v>0</v>
      </c>
      <c r="AG869" s="176">
        <v>0</v>
      </c>
      <c r="AH869" s="176">
        <v>0</v>
      </c>
      <c r="AI869" s="176">
        <v>0</v>
      </c>
      <c r="AJ869" s="176">
        <v>0</v>
      </c>
      <c r="AK869" s="176">
        <v>0</v>
      </c>
      <c r="AL869" s="176">
        <v>0</v>
      </c>
      <c r="AM869" s="176">
        <v>0</v>
      </c>
      <c r="AN869" s="176">
        <v>0</v>
      </c>
      <c r="AO869" s="176">
        <v>0</v>
      </c>
      <c r="AP869" s="176">
        <v>0</v>
      </c>
      <c r="AQ869" s="176">
        <v>0</v>
      </c>
      <c r="AR869" s="176">
        <v>0</v>
      </c>
    </row>
    <row r="870" spans="1:44" x14ac:dyDescent="0.15">
      <c r="A870" s="171">
        <v>43289</v>
      </c>
      <c r="B870" s="172" t="s">
        <v>251</v>
      </c>
      <c r="C870" s="172" t="s">
        <v>107</v>
      </c>
      <c r="D870" s="172" t="s">
        <v>734</v>
      </c>
      <c r="E870" s="173" t="s">
        <v>789</v>
      </c>
      <c r="F870" s="176">
        <v>0</v>
      </c>
      <c r="G870" s="174">
        <v>0</v>
      </c>
      <c r="H870" s="174">
        <v>0</v>
      </c>
      <c r="I870" s="175">
        <v>0</v>
      </c>
      <c r="J870" s="175">
        <v>0</v>
      </c>
      <c r="K870" s="176">
        <v>0</v>
      </c>
      <c r="L870" s="176">
        <v>0</v>
      </c>
      <c r="M870" s="176">
        <v>0</v>
      </c>
      <c r="N870" s="176">
        <v>0</v>
      </c>
      <c r="O870" s="176">
        <v>0</v>
      </c>
      <c r="P870" s="176">
        <v>0</v>
      </c>
      <c r="Q870" s="176">
        <v>0</v>
      </c>
      <c r="R870" s="176">
        <v>0</v>
      </c>
      <c r="S870" s="176">
        <v>0</v>
      </c>
      <c r="T870" s="176">
        <v>0</v>
      </c>
      <c r="U870" s="176">
        <v>0</v>
      </c>
      <c r="V870" s="176">
        <v>0</v>
      </c>
      <c r="W870" s="176">
        <v>0</v>
      </c>
      <c r="X870" s="176">
        <v>0</v>
      </c>
      <c r="Y870" s="176">
        <v>0</v>
      </c>
      <c r="Z870" s="176">
        <v>0</v>
      </c>
      <c r="AA870" s="176">
        <v>0</v>
      </c>
      <c r="AB870" s="176">
        <v>0</v>
      </c>
      <c r="AC870" s="176">
        <v>0</v>
      </c>
      <c r="AD870" s="176">
        <v>0</v>
      </c>
      <c r="AE870" s="176">
        <v>0</v>
      </c>
      <c r="AF870" s="176">
        <v>0</v>
      </c>
      <c r="AG870" s="176">
        <v>0</v>
      </c>
      <c r="AH870" s="176">
        <v>0</v>
      </c>
      <c r="AI870" s="176">
        <v>0</v>
      </c>
      <c r="AJ870" s="176">
        <v>0</v>
      </c>
      <c r="AK870" s="176">
        <v>0</v>
      </c>
      <c r="AL870" s="176">
        <v>0</v>
      </c>
      <c r="AM870" s="176">
        <v>0</v>
      </c>
      <c r="AN870" s="176">
        <v>0</v>
      </c>
      <c r="AO870" s="176">
        <v>0</v>
      </c>
      <c r="AP870" s="176">
        <v>0</v>
      </c>
      <c r="AQ870" s="176">
        <v>0</v>
      </c>
      <c r="AR870" s="176">
        <v>0</v>
      </c>
    </row>
    <row r="871" spans="1:44" x14ac:dyDescent="0.15">
      <c r="A871" s="171">
        <v>43289</v>
      </c>
      <c r="B871" s="172" t="s">
        <v>189</v>
      </c>
      <c r="C871" s="172" t="s">
        <v>165</v>
      </c>
      <c r="D871" s="172" t="s">
        <v>741</v>
      </c>
      <c r="E871" s="173" t="s">
        <v>732</v>
      </c>
      <c r="F871" s="176">
        <v>0</v>
      </c>
      <c r="G871" s="174">
        <v>0</v>
      </c>
      <c r="H871" s="174">
        <v>0</v>
      </c>
      <c r="I871" s="175">
        <v>0</v>
      </c>
      <c r="J871" s="175">
        <v>0</v>
      </c>
      <c r="K871" s="176">
        <v>0</v>
      </c>
      <c r="L871" s="176">
        <v>0</v>
      </c>
      <c r="M871" s="176">
        <v>0</v>
      </c>
      <c r="N871" s="176">
        <v>0</v>
      </c>
      <c r="O871" s="176">
        <v>0</v>
      </c>
      <c r="P871" s="176">
        <v>0</v>
      </c>
      <c r="Q871" s="176">
        <v>0</v>
      </c>
      <c r="R871" s="176">
        <v>0</v>
      </c>
      <c r="S871" s="176">
        <v>0</v>
      </c>
      <c r="T871" s="176">
        <v>0</v>
      </c>
      <c r="U871" s="176">
        <v>0</v>
      </c>
      <c r="V871" s="176">
        <v>0</v>
      </c>
      <c r="W871" s="176">
        <v>0</v>
      </c>
      <c r="X871" s="176">
        <v>0</v>
      </c>
      <c r="Y871" s="176">
        <v>0</v>
      </c>
      <c r="Z871" s="176">
        <v>0</v>
      </c>
      <c r="AA871" s="176">
        <v>0</v>
      </c>
      <c r="AB871" s="176">
        <v>0</v>
      </c>
      <c r="AC871" s="176">
        <v>0</v>
      </c>
      <c r="AD871" s="176">
        <v>0</v>
      </c>
      <c r="AE871" s="176">
        <v>0</v>
      </c>
      <c r="AF871" s="176">
        <v>0</v>
      </c>
      <c r="AG871" s="176">
        <v>0</v>
      </c>
      <c r="AH871" s="176">
        <v>0</v>
      </c>
      <c r="AI871" s="176">
        <v>0</v>
      </c>
      <c r="AJ871" s="176">
        <v>0</v>
      </c>
      <c r="AK871" s="176">
        <v>0</v>
      </c>
      <c r="AL871" s="176">
        <v>0</v>
      </c>
      <c r="AM871" s="176">
        <v>0</v>
      </c>
      <c r="AN871" s="176">
        <v>0</v>
      </c>
      <c r="AO871" s="176">
        <v>0</v>
      </c>
      <c r="AP871" s="176">
        <v>0</v>
      </c>
      <c r="AQ871" s="176">
        <v>0</v>
      </c>
      <c r="AR871" s="176">
        <v>0</v>
      </c>
    </row>
    <row r="872" spans="1:44" x14ac:dyDescent="0.15">
      <c r="A872" s="171">
        <v>43289</v>
      </c>
      <c r="B872" s="172" t="s">
        <v>257</v>
      </c>
      <c r="C872" s="172" t="s">
        <v>786</v>
      </c>
      <c r="D872" s="172" t="s">
        <v>749</v>
      </c>
      <c r="E872" s="173" t="s">
        <v>789</v>
      </c>
      <c r="F872" s="176">
        <v>0</v>
      </c>
      <c r="G872" s="174">
        <v>0</v>
      </c>
      <c r="H872" s="174">
        <v>0</v>
      </c>
      <c r="I872" s="175">
        <v>0</v>
      </c>
      <c r="J872" s="175">
        <v>0</v>
      </c>
      <c r="K872" s="176">
        <v>0</v>
      </c>
      <c r="L872" s="176">
        <v>0</v>
      </c>
      <c r="M872" s="176">
        <v>0</v>
      </c>
      <c r="N872" s="176">
        <v>0</v>
      </c>
      <c r="O872" s="176">
        <v>0</v>
      </c>
      <c r="P872" s="176">
        <v>0</v>
      </c>
      <c r="Q872" s="176">
        <v>0</v>
      </c>
      <c r="R872" s="176">
        <v>0</v>
      </c>
      <c r="S872" s="176">
        <v>0</v>
      </c>
      <c r="T872" s="176">
        <v>0</v>
      </c>
      <c r="U872" s="176">
        <v>0</v>
      </c>
      <c r="V872" s="176">
        <v>0</v>
      </c>
      <c r="W872" s="176">
        <v>0</v>
      </c>
      <c r="X872" s="176">
        <v>0</v>
      </c>
      <c r="Y872" s="176">
        <v>0</v>
      </c>
      <c r="Z872" s="176">
        <v>0</v>
      </c>
      <c r="AA872" s="176">
        <v>0</v>
      </c>
      <c r="AB872" s="176">
        <v>0</v>
      </c>
      <c r="AC872" s="176">
        <v>0</v>
      </c>
      <c r="AD872" s="176">
        <v>0</v>
      </c>
      <c r="AE872" s="176">
        <v>0</v>
      </c>
      <c r="AF872" s="176">
        <v>0</v>
      </c>
      <c r="AG872" s="176">
        <v>0</v>
      </c>
      <c r="AH872" s="176">
        <v>0</v>
      </c>
      <c r="AI872" s="176">
        <v>0</v>
      </c>
      <c r="AJ872" s="176">
        <v>0</v>
      </c>
      <c r="AK872" s="176">
        <v>0</v>
      </c>
      <c r="AL872" s="176">
        <v>0</v>
      </c>
      <c r="AM872" s="176">
        <v>0</v>
      </c>
      <c r="AN872" s="176">
        <v>0</v>
      </c>
      <c r="AO872" s="176">
        <v>0</v>
      </c>
      <c r="AP872" s="176">
        <v>0</v>
      </c>
      <c r="AQ872" s="176">
        <v>0</v>
      </c>
      <c r="AR872" s="176">
        <v>0</v>
      </c>
    </row>
    <row r="873" spans="1:44" x14ac:dyDescent="0.15">
      <c r="A873" s="171">
        <v>43289</v>
      </c>
      <c r="B873" s="172" t="s">
        <v>224</v>
      </c>
      <c r="C873" s="172" t="s">
        <v>156</v>
      </c>
      <c r="D873" s="172" t="s">
        <v>740</v>
      </c>
      <c r="E873" s="173" t="s">
        <v>739</v>
      </c>
      <c r="F873" s="176">
        <v>0</v>
      </c>
      <c r="G873" s="174">
        <v>0</v>
      </c>
      <c r="H873" s="174">
        <v>0</v>
      </c>
      <c r="I873" s="175">
        <v>0</v>
      </c>
      <c r="J873" s="175">
        <v>0</v>
      </c>
      <c r="K873" s="176">
        <v>0</v>
      </c>
      <c r="L873" s="176">
        <v>0</v>
      </c>
      <c r="M873" s="176">
        <v>0</v>
      </c>
      <c r="N873" s="176">
        <v>0</v>
      </c>
      <c r="O873" s="176">
        <v>0</v>
      </c>
      <c r="P873" s="176">
        <v>0</v>
      </c>
      <c r="Q873" s="176">
        <v>0</v>
      </c>
      <c r="R873" s="176">
        <v>0</v>
      </c>
      <c r="S873" s="176">
        <v>0</v>
      </c>
      <c r="T873" s="176">
        <v>0</v>
      </c>
      <c r="U873" s="176">
        <v>0</v>
      </c>
      <c r="V873" s="176">
        <v>0</v>
      </c>
      <c r="W873" s="176">
        <v>0</v>
      </c>
      <c r="X873" s="176">
        <v>0</v>
      </c>
      <c r="Y873" s="176">
        <v>0</v>
      </c>
      <c r="Z873" s="176">
        <v>0</v>
      </c>
      <c r="AA873" s="176">
        <v>0</v>
      </c>
      <c r="AB873" s="176">
        <v>0</v>
      </c>
      <c r="AC873" s="176">
        <v>0</v>
      </c>
      <c r="AD873" s="176">
        <v>0</v>
      </c>
      <c r="AE873" s="176">
        <v>0</v>
      </c>
      <c r="AF873" s="176">
        <v>0</v>
      </c>
      <c r="AG873" s="176">
        <v>0</v>
      </c>
      <c r="AH873" s="176">
        <v>0</v>
      </c>
      <c r="AI873" s="176">
        <v>0</v>
      </c>
      <c r="AJ873" s="176">
        <v>0</v>
      </c>
      <c r="AK873" s="176">
        <v>0</v>
      </c>
      <c r="AL873" s="176">
        <v>0</v>
      </c>
      <c r="AM873" s="176">
        <v>0</v>
      </c>
      <c r="AN873" s="176">
        <v>0</v>
      </c>
      <c r="AO873" s="176">
        <v>0</v>
      </c>
      <c r="AP873" s="176">
        <v>0</v>
      </c>
      <c r="AQ873" s="176">
        <v>0</v>
      </c>
      <c r="AR873" s="176">
        <v>0</v>
      </c>
    </row>
    <row r="874" spans="1:44" x14ac:dyDescent="0.15">
      <c r="A874" s="171">
        <v>43289</v>
      </c>
      <c r="B874" s="172" t="s">
        <v>779</v>
      </c>
      <c r="C874" s="172" t="s">
        <v>780</v>
      </c>
      <c r="D874" s="172" t="s">
        <v>749</v>
      </c>
      <c r="E874" s="173" t="s">
        <v>46</v>
      </c>
      <c r="F874" s="176">
        <v>0</v>
      </c>
      <c r="G874" s="174">
        <v>0</v>
      </c>
      <c r="H874" s="174">
        <v>0</v>
      </c>
      <c r="I874" s="175">
        <v>0</v>
      </c>
      <c r="J874" s="175">
        <v>0</v>
      </c>
      <c r="K874" s="176">
        <v>0</v>
      </c>
      <c r="L874" s="176">
        <v>0</v>
      </c>
      <c r="M874" s="176">
        <v>0</v>
      </c>
      <c r="N874" s="176">
        <v>0</v>
      </c>
      <c r="O874" s="176">
        <v>0</v>
      </c>
      <c r="P874" s="176">
        <v>0</v>
      </c>
      <c r="Q874" s="176">
        <v>0</v>
      </c>
      <c r="R874" s="176">
        <v>0</v>
      </c>
      <c r="S874" s="176">
        <v>0</v>
      </c>
      <c r="T874" s="176">
        <v>0</v>
      </c>
      <c r="U874" s="176">
        <v>0</v>
      </c>
      <c r="V874" s="176">
        <v>0</v>
      </c>
      <c r="W874" s="176">
        <v>0</v>
      </c>
      <c r="X874" s="176">
        <v>0</v>
      </c>
      <c r="Y874" s="176">
        <v>0</v>
      </c>
      <c r="Z874" s="176">
        <v>0</v>
      </c>
      <c r="AA874" s="176">
        <v>0</v>
      </c>
      <c r="AB874" s="176">
        <v>0</v>
      </c>
      <c r="AC874" s="176">
        <v>0</v>
      </c>
      <c r="AD874" s="176">
        <v>0</v>
      </c>
      <c r="AE874" s="176">
        <v>0</v>
      </c>
      <c r="AF874" s="176">
        <v>0</v>
      </c>
      <c r="AG874" s="176">
        <v>0</v>
      </c>
      <c r="AH874" s="176">
        <v>0</v>
      </c>
      <c r="AI874" s="176">
        <v>0</v>
      </c>
      <c r="AJ874" s="176">
        <v>0</v>
      </c>
      <c r="AK874" s="176">
        <v>0</v>
      </c>
      <c r="AL874" s="176">
        <v>0</v>
      </c>
      <c r="AM874" s="176">
        <v>0</v>
      </c>
      <c r="AN874" s="176">
        <v>0</v>
      </c>
      <c r="AO874" s="176">
        <v>0</v>
      </c>
      <c r="AP874" s="176">
        <v>0</v>
      </c>
      <c r="AQ874" s="176">
        <v>0</v>
      </c>
      <c r="AR874" s="176">
        <v>0</v>
      </c>
    </row>
    <row r="875" spans="1:44" x14ac:dyDescent="0.15">
      <c r="A875" s="171">
        <v>43289</v>
      </c>
      <c r="B875" s="172" t="s">
        <v>225</v>
      </c>
      <c r="C875" s="172" t="s">
        <v>155</v>
      </c>
      <c r="D875" s="172" t="s">
        <v>733</v>
      </c>
      <c r="E875" s="173" t="s">
        <v>732</v>
      </c>
      <c r="F875" s="176">
        <v>0</v>
      </c>
      <c r="G875" s="174">
        <v>0</v>
      </c>
      <c r="H875" s="174">
        <v>0</v>
      </c>
      <c r="I875" s="175">
        <v>0</v>
      </c>
      <c r="J875" s="175">
        <v>0</v>
      </c>
      <c r="K875" s="176">
        <v>0</v>
      </c>
      <c r="L875" s="176">
        <v>0</v>
      </c>
      <c r="M875" s="176">
        <v>0</v>
      </c>
      <c r="N875" s="176">
        <v>0</v>
      </c>
      <c r="O875" s="176">
        <v>0</v>
      </c>
      <c r="P875" s="176">
        <v>0</v>
      </c>
      <c r="Q875" s="176">
        <v>0</v>
      </c>
      <c r="R875" s="176">
        <v>0</v>
      </c>
      <c r="S875" s="176">
        <v>0</v>
      </c>
      <c r="T875" s="176">
        <v>0</v>
      </c>
      <c r="U875" s="176">
        <v>0</v>
      </c>
      <c r="V875" s="176">
        <v>0</v>
      </c>
      <c r="W875" s="176">
        <v>0</v>
      </c>
      <c r="X875" s="176">
        <v>0</v>
      </c>
      <c r="Y875" s="176">
        <v>0</v>
      </c>
      <c r="Z875" s="176">
        <v>0</v>
      </c>
      <c r="AA875" s="176">
        <v>0</v>
      </c>
      <c r="AB875" s="176">
        <v>0</v>
      </c>
      <c r="AC875" s="176">
        <v>0</v>
      </c>
      <c r="AD875" s="176">
        <v>0</v>
      </c>
      <c r="AE875" s="176">
        <v>0</v>
      </c>
      <c r="AF875" s="176">
        <v>0</v>
      </c>
      <c r="AG875" s="176">
        <v>0</v>
      </c>
      <c r="AH875" s="176">
        <v>0</v>
      </c>
      <c r="AI875" s="176">
        <v>0</v>
      </c>
      <c r="AJ875" s="176">
        <v>0</v>
      </c>
      <c r="AK875" s="176">
        <v>0</v>
      </c>
      <c r="AL875" s="176">
        <v>0</v>
      </c>
      <c r="AM875" s="176">
        <v>0</v>
      </c>
      <c r="AN875" s="176">
        <v>0</v>
      </c>
      <c r="AO875" s="176">
        <v>0</v>
      </c>
      <c r="AP875" s="176">
        <v>0</v>
      </c>
      <c r="AQ875" s="176">
        <v>0</v>
      </c>
      <c r="AR875" s="176">
        <v>0</v>
      </c>
    </row>
    <row r="876" spans="1:44" x14ac:dyDescent="0.15">
      <c r="A876" s="171">
        <v>43289</v>
      </c>
      <c r="B876" s="172" t="s">
        <v>240</v>
      </c>
      <c r="C876" s="172" t="s">
        <v>364</v>
      </c>
      <c r="D876" s="172" t="s">
        <v>756</v>
      </c>
      <c r="E876" s="173" t="s">
        <v>732</v>
      </c>
      <c r="F876" s="176">
        <v>0</v>
      </c>
      <c r="G876" s="174">
        <v>0</v>
      </c>
      <c r="H876" s="174">
        <v>0</v>
      </c>
      <c r="I876" s="175">
        <v>0</v>
      </c>
      <c r="J876" s="175">
        <v>0</v>
      </c>
      <c r="K876" s="176">
        <v>0</v>
      </c>
      <c r="L876" s="176">
        <v>0</v>
      </c>
      <c r="M876" s="176">
        <v>0</v>
      </c>
      <c r="N876" s="176">
        <v>0</v>
      </c>
      <c r="O876" s="176">
        <v>0</v>
      </c>
      <c r="P876" s="176">
        <v>0</v>
      </c>
      <c r="Q876" s="176">
        <v>0</v>
      </c>
      <c r="R876" s="176">
        <v>0</v>
      </c>
      <c r="S876" s="176">
        <v>0</v>
      </c>
      <c r="T876" s="176">
        <v>0</v>
      </c>
      <c r="U876" s="176">
        <v>0</v>
      </c>
      <c r="V876" s="176">
        <v>0</v>
      </c>
      <c r="W876" s="176">
        <v>0</v>
      </c>
      <c r="X876" s="176">
        <v>0</v>
      </c>
      <c r="Y876" s="176">
        <v>0</v>
      </c>
      <c r="Z876" s="176">
        <v>0</v>
      </c>
      <c r="AA876" s="176">
        <v>0</v>
      </c>
      <c r="AB876" s="176">
        <v>0</v>
      </c>
      <c r="AC876" s="176">
        <v>0</v>
      </c>
      <c r="AD876" s="176">
        <v>0</v>
      </c>
      <c r="AE876" s="176">
        <v>0</v>
      </c>
      <c r="AF876" s="176">
        <v>0</v>
      </c>
      <c r="AG876" s="176">
        <v>0</v>
      </c>
      <c r="AH876" s="176">
        <v>0</v>
      </c>
      <c r="AI876" s="176">
        <v>0</v>
      </c>
      <c r="AJ876" s="176">
        <v>0</v>
      </c>
      <c r="AK876" s="176">
        <v>0</v>
      </c>
      <c r="AL876" s="176">
        <v>0</v>
      </c>
      <c r="AM876" s="176">
        <v>0</v>
      </c>
      <c r="AN876" s="176">
        <v>0</v>
      </c>
      <c r="AO876" s="176">
        <v>0</v>
      </c>
      <c r="AP876" s="176">
        <v>0</v>
      </c>
      <c r="AQ876" s="176">
        <v>0</v>
      </c>
      <c r="AR876" s="176">
        <v>0</v>
      </c>
    </row>
    <row r="877" spans="1:44" x14ac:dyDescent="0.15">
      <c r="A877" s="171">
        <v>43289</v>
      </c>
      <c r="B877" s="172" t="s">
        <v>180</v>
      </c>
      <c r="C877" s="172" t="s">
        <v>101</v>
      </c>
      <c r="D877" s="172" t="s">
        <v>731</v>
      </c>
      <c r="E877" s="173" t="s">
        <v>732</v>
      </c>
      <c r="F877" s="176">
        <v>0</v>
      </c>
      <c r="G877" s="174">
        <v>0</v>
      </c>
      <c r="H877" s="174">
        <v>0</v>
      </c>
      <c r="I877" s="175">
        <v>0</v>
      </c>
      <c r="J877" s="175">
        <v>0</v>
      </c>
      <c r="K877" s="176">
        <v>0</v>
      </c>
      <c r="L877" s="176">
        <v>0</v>
      </c>
      <c r="M877" s="176">
        <v>0</v>
      </c>
      <c r="N877" s="176">
        <v>0</v>
      </c>
      <c r="O877" s="176">
        <v>0</v>
      </c>
      <c r="P877" s="176">
        <v>0</v>
      </c>
      <c r="Q877" s="176">
        <v>0</v>
      </c>
      <c r="R877" s="176">
        <v>0</v>
      </c>
      <c r="S877" s="176">
        <v>0</v>
      </c>
      <c r="T877" s="176">
        <v>0</v>
      </c>
      <c r="U877" s="176">
        <v>0</v>
      </c>
      <c r="V877" s="176">
        <v>0</v>
      </c>
      <c r="W877" s="176">
        <v>0</v>
      </c>
      <c r="X877" s="176">
        <v>0</v>
      </c>
      <c r="Y877" s="176">
        <v>0</v>
      </c>
      <c r="Z877" s="176">
        <v>0</v>
      </c>
      <c r="AA877" s="176">
        <v>0</v>
      </c>
      <c r="AB877" s="176">
        <v>0</v>
      </c>
      <c r="AC877" s="176">
        <v>0</v>
      </c>
      <c r="AD877" s="176">
        <v>0</v>
      </c>
      <c r="AE877" s="176">
        <v>0</v>
      </c>
      <c r="AF877" s="176">
        <v>0</v>
      </c>
      <c r="AG877" s="176">
        <v>0</v>
      </c>
      <c r="AH877" s="176">
        <v>0</v>
      </c>
      <c r="AI877" s="176">
        <v>0</v>
      </c>
      <c r="AJ877" s="176">
        <v>0</v>
      </c>
      <c r="AK877" s="176">
        <v>0</v>
      </c>
      <c r="AL877" s="176">
        <v>0</v>
      </c>
      <c r="AM877" s="176">
        <v>0</v>
      </c>
      <c r="AN877" s="176">
        <v>0</v>
      </c>
      <c r="AO877" s="176">
        <v>0</v>
      </c>
      <c r="AP877" s="176">
        <v>0</v>
      </c>
      <c r="AQ877" s="176">
        <v>0</v>
      </c>
      <c r="AR877" s="176">
        <v>0</v>
      </c>
    </row>
    <row r="878" spans="1:44" x14ac:dyDescent="0.15">
      <c r="A878" s="171">
        <v>43289</v>
      </c>
      <c r="B878" s="172" t="s">
        <v>207</v>
      </c>
      <c r="C878" s="172" t="s">
        <v>153</v>
      </c>
      <c r="D878" s="172" t="s">
        <v>731</v>
      </c>
      <c r="E878" s="173" t="s">
        <v>732</v>
      </c>
      <c r="F878" s="176">
        <v>0</v>
      </c>
      <c r="G878" s="174">
        <v>0</v>
      </c>
      <c r="H878" s="174">
        <v>0</v>
      </c>
      <c r="I878" s="175">
        <v>0</v>
      </c>
      <c r="J878" s="175">
        <v>0</v>
      </c>
      <c r="K878" s="176">
        <v>0</v>
      </c>
      <c r="L878" s="176">
        <v>0</v>
      </c>
      <c r="M878" s="176">
        <v>0</v>
      </c>
      <c r="N878" s="176">
        <v>0</v>
      </c>
      <c r="O878" s="176">
        <v>0</v>
      </c>
      <c r="P878" s="176">
        <v>0</v>
      </c>
      <c r="Q878" s="176">
        <v>0</v>
      </c>
      <c r="R878" s="176">
        <v>0</v>
      </c>
      <c r="S878" s="176">
        <v>0</v>
      </c>
      <c r="T878" s="176">
        <v>0</v>
      </c>
      <c r="U878" s="176">
        <v>0</v>
      </c>
      <c r="V878" s="176">
        <v>0</v>
      </c>
      <c r="W878" s="176">
        <v>0</v>
      </c>
      <c r="X878" s="176">
        <v>0</v>
      </c>
      <c r="Y878" s="176">
        <v>0</v>
      </c>
      <c r="Z878" s="176">
        <v>0</v>
      </c>
      <c r="AA878" s="176">
        <v>0</v>
      </c>
      <c r="AB878" s="176">
        <v>0</v>
      </c>
      <c r="AC878" s="176">
        <v>0</v>
      </c>
      <c r="AD878" s="176">
        <v>0</v>
      </c>
      <c r="AE878" s="176">
        <v>0</v>
      </c>
      <c r="AF878" s="176">
        <v>0</v>
      </c>
      <c r="AG878" s="176">
        <v>0</v>
      </c>
      <c r="AH878" s="176">
        <v>0</v>
      </c>
      <c r="AI878" s="176">
        <v>0</v>
      </c>
      <c r="AJ878" s="176">
        <v>0</v>
      </c>
      <c r="AK878" s="176">
        <v>0</v>
      </c>
      <c r="AL878" s="176">
        <v>0</v>
      </c>
      <c r="AM878" s="176">
        <v>0</v>
      </c>
      <c r="AN878" s="176">
        <v>0</v>
      </c>
      <c r="AO878" s="176">
        <v>0</v>
      </c>
      <c r="AP878" s="176">
        <v>0</v>
      </c>
      <c r="AQ878" s="176">
        <v>0</v>
      </c>
      <c r="AR878" s="176">
        <v>0</v>
      </c>
    </row>
    <row r="879" spans="1:44" x14ac:dyDescent="0.15">
      <c r="A879" s="171">
        <v>43289</v>
      </c>
      <c r="B879" s="172" t="s">
        <v>259</v>
      </c>
      <c r="C879" s="172" t="s">
        <v>139</v>
      </c>
      <c r="D879" s="172" t="s">
        <v>733</v>
      </c>
      <c r="E879" s="173" t="s">
        <v>791</v>
      </c>
      <c r="F879" s="176">
        <v>0</v>
      </c>
      <c r="G879" s="174">
        <v>0</v>
      </c>
      <c r="H879" s="174">
        <v>0</v>
      </c>
      <c r="I879" s="175">
        <v>0</v>
      </c>
      <c r="J879" s="175">
        <v>0</v>
      </c>
      <c r="K879" s="176">
        <v>0</v>
      </c>
      <c r="L879" s="176">
        <v>0</v>
      </c>
      <c r="M879" s="176">
        <v>0</v>
      </c>
      <c r="N879" s="176">
        <v>0</v>
      </c>
      <c r="O879" s="176">
        <v>0</v>
      </c>
      <c r="P879" s="176">
        <v>0</v>
      </c>
      <c r="Q879" s="176">
        <v>0</v>
      </c>
      <c r="R879" s="176">
        <v>0</v>
      </c>
      <c r="S879" s="176">
        <v>0</v>
      </c>
      <c r="T879" s="176">
        <v>0</v>
      </c>
      <c r="U879" s="176">
        <v>0</v>
      </c>
      <c r="V879" s="176">
        <v>0</v>
      </c>
      <c r="W879" s="176">
        <v>0</v>
      </c>
      <c r="X879" s="176">
        <v>0</v>
      </c>
      <c r="Y879" s="176">
        <v>0</v>
      </c>
      <c r="Z879" s="176">
        <v>0</v>
      </c>
      <c r="AA879" s="176">
        <v>0</v>
      </c>
      <c r="AB879" s="176">
        <v>0</v>
      </c>
      <c r="AC879" s="176">
        <v>0</v>
      </c>
      <c r="AD879" s="176">
        <v>0</v>
      </c>
      <c r="AE879" s="176">
        <v>0</v>
      </c>
      <c r="AF879" s="176">
        <v>0</v>
      </c>
      <c r="AG879" s="176">
        <v>0</v>
      </c>
      <c r="AH879" s="176">
        <v>0</v>
      </c>
      <c r="AI879" s="176">
        <v>0</v>
      </c>
      <c r="AJ879" s="176">
        <v>0</v>
      </c>
      <c r="AK879" s="176">
        <v>0</v>
      </c>
      <c r="AL879" s="176">
        <v>0</v>
      </c>
      <c r="AM879" s="176">
        <v>0</v>
      </c>
      <c r="AN879" s="176">
        <v>0</v>
      </c>
      <c r="AO879" s="176">
        <v>0</v>
      </c>
      <c r="AP879" s="176">
        <v>0</v>
      </c>
      <c r="AQ879" s="176">
        <v>0</v>
      </c>
      <c r="AR879" s="176">
        <v>0</v>
      </c>
    </row>
    <row r="880" spans="1:44" x14ac:dyDescent="0.15">
      <c r="A880" s="171">
        <v>43289</v>
      </c>
      <c r="B880" s="172" t="s">
        <v>249</v>
      </c>
      <c r="C880" s="172" t="s">
        <v>104</v>
      </c>
      <c r="D880" s="172" t="s">
        <v>756</v>
      </c>
      <c r="E880" s="173" t="s">
        <v>732</v>
      </c>
      <c r="F880" s="176">
        <v>0</v>
      </c>
      <c r="G880" s="174">
        <v>0</v>
      </c>
      <c r="H880" s="174">
        <v>0</v>
      </c>
      <c r="I880" s="175">
        <v>0</v>
      </c>
      <c r="J880" s="175">
        <v>0</v>
      </c>
      <c r="K880" s="176">
        <v>0</v>
      </c>
      <c r="L880" s="176">
        <v>0</v>
      </c>
      <c r="M880" s="176">
        <v>0</v>
      </c>
      <c r="N880" s="176">
        <v>0</v>
      </c>
      <c r="O880" s="176">
        <v>0</v>
      </c>
      <c r="P880" s="176">
        <v>0</v>
      </c>
      <c r="Q880" s="176">
        <v>0</v>
      </c>
      <c r="R880" s="176">
        <v>0</v>
      </c>
      <c r="S880" s="176">
        <v>0</v>
      </c>
      <c r="T880" s="176">
        <v>0</v>
      </c>
      <c r="U880" s="176">
        <v>0</v>
      </c>
      <c r="V880" s="176">
        <v>0</v>
      </c>
      <c r="W880" s="176">
        <v>0</v>
      </c>
      <c r="X880" s="176">
        <v>0</v>
      </c>
      <c r="Y880" s="176">
        <v>0</v>
      </c>
      <c r="Z880" s="176">
        <v>0</v>
      </c>
      <c r="AA880" s="176">
        <v>0</v>
      </c>
      <c r="AB880" s="176">
        <v>0</v>
      </c>
      <c r="AC880" s="176">
        <v>0</v>
      </c>
      <c r="AD880" s="176">
        <v>0</v>
      </c>
      <c r="AE880" s="176">
        <v>0</v>
      </c>
      <c r="AF880" s="176">
        <v>0</v>
      </c>
      <c r="AG880" s="176">
        <v>0</v>
      </c>
      <c r="AH880" s="176">
        <v>0</v>
      </c>
      <c r="AI880" s="176">
        <v>0</v>
      </c>
      <c r="AJ880" s="176">
        <v>0</v>
      </c>
      <c r="AK880" s="176">
        <v>0</v>
      </c>
      <c r="AL880" s="176">
        <v>0</v>
      </c>
      <c r="AM880" s="176">
        <v>0</v>
      </c>
      <c r="AN880" s="176">
        <v>0</v>
      </c>
      <c r="AO880" s="176">
        <v>0</v>
      </c>
      <c r="AP880" s="176">
        <v>0</v>
      </c>
      <c r="AQ880" s="176">
        <v>0</v>
      </c>
      <c r="AR880" s="176">
        <v>0</v>
      </c>
    </row>
    <row r="881" spans="1:44" x14ac:dyDescent="0.15">
      <c r="A881" s="171">
        <v>43289</v>
      </c>
      <c r="B881" s="172" t="s">
        <v>192</v>
      </c>
      <c r="C881" s="172" t="s">
        <v>151</v>
      </c>
      <c r="D881" s="172" t="s">
        <v>738</v>
      </c>
      <c r="E881" s="173" t="s">
        <v>732</v>
      </c>
      <c r="F881" s="176">
        <v>0</v>
      </c>
      <c r="G881" s="174">
        <v>0</v>
      </c>
      <c r="H881" s="174">
        <v>0</v>
      </c>
      <c r="I881" s="175">
        <v>0</v>
      </c>
      <c r="J881" s="175">
        <v>0</v>
      </c>
      <c r="K881" s="176">
        <v>0</v>
      </c>
      <c r="L881" s="176">
        <v>0</v>
      </c>
      <c r="M881" s="176">
        <v>0</v>
      </c>
      <c r="N881" s="176">
        <v>0</v>
      </c>
      <c r="O881" s="176">
        <v>0</v>
      </c>
      <c r="P881" s="176">
        <v>0</v>
      </c>
      <c r="Q881" s="176">
        <v>0</v>
      </c>
      <c r="R881" s="176">
        <v>0</v>
      </c>
      <c r="S881" s="176">
        <v>0</v>
      </c>
      <c r="T881" s="176">
        <v>0</v>
      </c>
      <c r="U881" s="176">
        <v>0</v>
      </c>
      <c r="V881" s="176">
        <v>0</v>
      </c>
      <c r="W881" s="176">
        <v>0</v>
      </c>
      <c r="X881" s="176">
        <v>0</v>
      </c>
      <c r="Y881" s="176">
        <v>0</v>
      </c>
      <c r="Z881" s="176">
        <v>0</v>
      </c>
      <c r="AA881" s="176">
        <v>0</v>
      </c>
      <c r="AB881" s="176">
        <v>0</v>
      </c>
      <c r="AC881" s="176">
        <v>0</v>
      </c>
      <c r="AD881" s="176">
        <v>0</v>
      </c>
      <c r="AE881" s="176">
        <v>0</v>
      </c>
      <c r="AF881" s="176">
        <v>0</v>
      </c>
      <c r="AG881" s="176">
        <v>0</v>
      </c>
      <c r="AH881" s="176">
        <v>0</v>
      </c>
      <c r="AI881" s="176">
        <v>0</v>
      </c>
      <c r="AJ881" s="176">
        <v>0</v>
      </c>
      <c r="AK881" s="176">
        <v>0</v>
      </c>
      <c r="AL881" s="176">
        <v>0</v>
      </c>
      <c r="AM881" s="176">
        <v>0</v>
      </c>
      <c r="AN881" s="176">
        <v>0</v>
      </c>
      <c r="AO881" s="176">
        <v>0</v>
      </c>
      <c r="AP881" s="176">
        <v>0</v>
      </c>
      <c r="AQ881" s="176">
        <v>0</v>
      </c>
      <c r="AR881" s="176">
        <v>0</v>
      </c>
    </row>
    <row r="882" spans="1:44" x14ac:dyDescent="0.15">
      <c r="A882" s="171">
        <v>43289</v>
      </c>
      <c r="B882" s="172" t="s">
        <v>222</v>
      </c>
      <c r="C882" s="172" t="s">
        <v>154</v>
      </c>
      <c r="D882" s="172" t="s">
        <v>756</v>
      </c>
      <c r="E882" s="173" t="s">
        <v>732</v>
      </c>
      <c r="F882" s="176">
        <v>0</v>
      </c>
      <c r="G882" s="174">
        <v>0</v>
      </c>
      <c r="H882" s="174">
        <v>0</v>
      </c>
      <c r="I882" s="175">
        <v>0</v>
      </c>
      <c r="J882" s="175">
        <v>0</v>
      </c>
      <c r="K882" s="176">
        <v>0</v>
      </c>
      <c r="L882" s="176">
        <v>0</v>
      </c>
      <c r="M882" s="176">
        <v>0</v>
      </c>
      <c r="N882" s="176">
        <v>0</v>
      </c>
      <c r="O882" s="176">
        <v>0</v>
      </c>
      <c r="P882" s="176">
        <v>0</v>
      </c>
      <c r="Q882" s="176">
        <v>0</v>
      </c>
      <c r="R882" s="176">
        <v>0</v>
      </c>
      <c r="S882" s="176">
        <v>0</v>
      </c>
      <c r="T882" s="176">
        <v>0</v>
      </c>
      <c r="U882" s="176">
        <v>0</v>
      </c>
      <c r="V882" s="176">
        <v>0</v>
      </c>
      <c r="W882" s="176">
        <v>0</v>
      </c>
      <c r="X882" s="176">
        <v>0</v>
      </c>
      <c r="Y882" s="176">
        <v>0</v>
      </c>
      <c r="Z882" s="176">
        <v>0</v>
      </c>
      <c r="AA882" s="176">
        <v>0</v>
      </c>
      <c r="AB882" s="176">
        <v>0</v>
      </c>
      <c r="AC882" s="176">
        <v>0</v>
      </c>
      <c r="AD882" s="176">
        <v>0</v>
      </c>
      <c r="AE882" s="176">
        <v>0</v>
      </c>
      <c r="AF882" s="176">
        <v>0</v>
      </c>
      <c r="AG882" s="176">
        <v>0</v>
      </c>
      <c r="AH882" s="176">
        <v>0</v>
      </c>
      <c r="AI882" s="176">
        <v>0</v>
      </c>
      <c r="AJ882" s="176">
        <v>0</v>
      </c>
      <c r="AK882" s="176">
        <v>0</v>
      </c>
      <c r="AL882" s="176">
        <v>0</v>
      </c>
      <c r="AM882" s="176">
        <v>0</v>
      </c>
      <c r="AN882" s="176">
        <v>0</v>
      </c>
      <c r="AO882" s="176">
        <v>0</v>
      </c>
      <c r="AP882" s="176">
        <v>0</v>
      </c>
      <c r="AQ882" s="176">
        <v>0</v>
      </c>
      <c r="AR882" s="176">
        <v>0</v>
      </c>
    </row>
    <row r="883" spans="1:44" x14ac:dyDescent="0.15">
      <c r="A883" s="171">
        <v>43289</v>
      </c>
      <c r="B883" s="172" t="s">
        <v>767</v>
      </c>
      <c r="C883" s="172" t="s">
        <v>768</v>
      </c>
      <c r="D883" s="172" t="s">
        <v>737</v>
      </c>
      <c r="E883" s="173" t="s">
        <v>46</v>
      </c>
      <c r="F883" s="176">
        <v>0</v>
      </c>
      <c r="G883" s="174">
        <v>0</v>
      </c>
      <c r="H883" s="174">
        <v>0</v>
      </c>
      <c r="I883" s="175">
        <v>0</v>
      </c>
      <c r="J883" s="175">
        <v>0</v>
      </c>
      <c r="K883" s="176">
        <v>0</v>
      </c>
      <c r="L883" s="176">
        <v>0</v>
      </c>
      <c r="M883" s="176">
        <v>0</v>
      </c>
      <c r="N883" s="176">
        <v>0</v>
      </c>
      <c r="O883" s="176">
        <v>0</v>
      </c>
      <c r="P883" s="176">
        <v>0</v>
      </c>
      <c r="Q883" s="176">
        <v>0</v>
      </c>
      <c r="R883" s="176">
        <v>0</v>
      </c>
      <c r="S883" s="176">
        <v>0</v>
      </c>
      <c r="T883" s="176">
        <v>0</v>
      </c>
      <c r="U883" s="176">
        <v>0</v>
      </c>
      <c r="V883" s="176">
        <v>0</v>
      </c>
      <c r="W883" s="176">
        <v>0</v>
      </c>
      <c r="X883" s="176">
        <v>0</v>
      </c>
      <c r="Y883" s="176">
        <v>0</v>
      </c>
      <c r="Z883" s="176">
        <v>0</v>
      </c>
      <c r="AA883" s="176">
        <v>0</v>
      </c>
      <c r="AB883" s="176">
        <v>0</v>
      </c>
      <c r="AC883" s="176">
        <v>0</v>
      </c>
      <c r="AD883" s="176">
        <v>0</v>
      </c>
      <c r="AE883" s="176">
        <v>0</v>
      </c>
      <c r="AF883" s="176">
        <v>0</v>
      </c>
      <c r="AG883" s="176">
        <v>0</v>
      </c>
      <c r="AH883" s="176">
        <v>0</v>
      </c>
      <c r="AI883" s="176">
        <v>0</v>
      </c>
      <c r="AJ883" s="176">
        <v>0</v>
      </c>
      <c r="AK883" s="176">
        <v>0</v>
      </c>
      <c r="AL883" s="176">
        <v>0</v>
      </c>
      <c r="AM883" s="176">
        <v>0</v>
      </c>
      <c r="AN883" s="176">
        <v>0</v>
      </c>
      <c r="AO883" s="176">
        <v>0</v>
      </c>
      <c r="AP883" s="176">
        <v>0</v>
      </c>
      <c r="AQ883" s="176">
        <v>0</v>
      </c>
      <c r="AR883" s="176">
        <v>0</v>
      </c>
    </row>
    <row r="884" spans="1:44" x14ac:dyDescent="0.15">
      <c r="A884" s="171">
        <v>43289</v>
      </c>
      <c r="B884" s="172" t="s">
        <v>208</v>
      </c>
      <c r="C884" s="172" t="s">
        <v>97</v>
      </c>
      <c r="D884" s="172" t="s">
        <v>729</v>
      </c>
      <c r="E884" s="173" t="s">
        <v>732</v>
      </c>
      <c r="F884" s="176">
        <v>0</v>
      </c>
      <c r="G884" s="174">
        <v>0</v>
      </c>
      <c r="H884" s="174">
        <v>0</v>
      </c>
      <c r="I884" s="175">
        <v>0</v>
      </c>
      <c r="J884" s="175">
        <v>0</v>
      </c>
      <c r="K884" s="176">
        <v>0</v>
      </c>
      <c r="L884" s="176">
        <v>0</v>
      </c>
      <c r="M884" s="176">
        <v>0</v>
      </c>
      <c r="N884" s="176">
        <v>0</v>
      </c>
      <c r="O884" s="176">
        <v>0</v>
      </c>
      <c r="P884" s="176">
        <v>0</v>
      </c>
      <c r="Q884" s="176">
        <v>0</v>
      </c>
      <c r="R884" s="176">
        <v>0</v>
      </c>
      <c r="S884" s="176">
        <v>0</v>
      </c>
      <c r="T884" s="176">
        <v>0</v>
      </c>
      <c r="U884" s="176">
        <v>0</v>
      </c>
      <c r="V884" s="176">
        <v>0</v>
      </c>
      <c r="W884" s="176">
        <v>0</v>
      </c>
      <c r="X884" s="176">
        <v>0</v>
      </c>
      <c r="Y884" s="176">
        <v>0</v>
      </c>
      <c r="Z884" s="176">
        <v>0</v>
      </c>
      <c r="AA884" s="176">
        <v>0</v>
      </c>
      <c r="AB884" s="176">
        <v>0</v>
      </c>
      <c r="AC884" s="176">
        <v>0</v>
      </c>
      <c r="AD884" s="176">
        <v>0</v>
      </c>
      <c r="AE884" s="176">
        <v>0</v>
      </c>
      <c r="AF884" s="176">
        <v>0</v>
      </c>
      <c r="AG884" s="176">
        <v>0</v>
      </c>
      <c r="AH884" s="176">
        <v>0</v>
      </c>
      <c r="AI884" s="176">
        <v>0</v>
      </c>
      <c r="AJ884" s="176">
        <v>0</v>
      </c>
      <c r="AK884" s="176">
        <v>0</v>
      </c>
      <c r="AL884" s="176">
        <v>0</v>
      </c>
      <c r="AM884" s="176">
        <v>0</v>
      </c>
      <c r="AN884" s="176">
        <v>0</v>
      </c>
      <c r="AO884" s="176">
        <v>0</v>
      </c>
      <c r="AP884" s="176">
        <v>0</v>
      </c>
      <c r="AQ884" s="176">
        <v>0</v>
      </c>
      <c r="AR884" s="176">
        <v>0</v>
      </c>
    </row>
    <row r="885" spans="1:44" x14ac:dyDescent="0.15">
      <c r="A885" s="171">
        <v>43289</v>
      </c>
      <c r="B885" s="172" t="s">
        <v>233</v>
      </c>
      <c r="C885" s="172" t="s">
        <v>160</v>
      </c>
      <c r="D885" s="172" t="s">
        <v>738</v>
      </c>
      <c r="E885" s="173" t="s">
        <v>732</v>
      </c>
      <c r="F885" s="176">
        <v>0</v>
      </c>
      <c r="G885" s="174">
        <v>0</v>
      </c>
      <c r="H885" s="174">
        <v>0</v>
      </c>
      <c r="I885" s="175">
        <v>0</v>
      </c>
      <c r="J885" s="175">
        <v>0</v>
      </c>
      <c r="K885" s="176">
        <v>0</v>
      </c>
      <c r="L885" s="176">
        <v>0</v>
      </c>
      <c r="M885" s="176">
        <v>0</v>
      </c>
      <c r="N885" s="176">
        <v>0</v>
      </c>
      <c r="O885" s="176">
        <v>0</v>
      </c>
      <c r="P885" s="176">
        <v>0</v>
      </c>
      <c r="Q885" s="176">
        <v>0</v>
      </c>
      <c r="R885" s="176">
        <v>0</v>
      </c>
      <c r="S885" s="176">
        <v>0</v>
      </c>
      <c r="T885" s="176">
        <v>0</v>
      </c>
      <c r="U885" s="176">
        <v>0</v>
      </c>
      <c r="V885" s="176">
        <v>0</v>
      </c>
      <c r="W885" s="176">
        <v>0</v>
      </c>
      <c r="X885" s="176">
        <v>0</v>
      </c>
      <c r="Y885" s="176">
        <v>0</v>
      </c>
      <c r="Z885" s="176">
        <v>0</v>
      </c>
      <c r="AA885" s="176">
        <v>0</v>
      </c>
      <c r="AB885" s="176">
        <v>0</v>
      </c>
      <c r="AC885" s="176">
        <v>0</v>
      </c>
      <c r="AD885" s="176">
        <v>0</v>
      </c>
      <c r="AE885" s="176">
        <v>0</v>
      </c>
      <c r="AF885" s="176">
        <v>0</v>
      </c>
      <c r="AG885" s="176">
        <v>0</v>
      </c>
      <c r="AH885" s="176">
        <v>0</v>
      </c>
      <c r="AI885" s="176">
        <v>0</v>
      </c>
      <c r="AJ885" s="176">
        <v>0</v>
      </c>
      <c r="AK885" s="176">
        <v>0</v>
      </c>
      <c r="AL885" s="176">
        <v>0</v>
      </c>
      <c r="AM885" s="176">
        <v>0</v>
      </c>
      <c r="AN885" s="176">
        <v>0</v>
      </c>
      <c r="AO885" s="176">
        <v>0</v>
      </c>
      <c r="AP885" s="176">
        <v>0</v>
      </c>
      <c r="AQ885" s="176">
        <v>0</v>
      </c>
      <c r="AR885" s="176">
        <v>0</v>
      </c>
    </row>
    <row r="886" spans="1:44" x14ac:dyDescent="0.15">
      <c r="A886" s="171">
        <v>43289</v>
      </c>
      <c r="B886" s="172" t="s">
        <v>250</v>
      </c>
      <c r="C886" s="172" t="s">
        <v>102</v>
      </c>
      <c r="D886" s="172" t="s">
        <v>753</v>
      </c>
      <c r="E886" s="173" t="s">
        <v>732</v>
      </c>
      <c r="F886" s="176">
        <v>0</v>
      </c>
      <c r="G886" s="174">
        <v>0</v>
      </c>
      <c r="H886" s="174">
        <v>0</v>
      </c>
      <c r="I886" s="175">
        <v>0</v>
      </c>
      <c r="J886" s="175">
        <v>0</v>
      </c>
      <c r="K886" s="176">
        <v>0</v>
      </c>
      <c r="L886" s="176">
        <v>0</v>
      </c>
      <c r="M886" s="176">
        <v>0</v>
      </c>
      <c r="N886" s="176">
        <v>0</v>
      </c>
      <c r="O886" s="176">
        <v>0</v>
      </c>
      <c r="P886" s="176">
        <v>0</v>
      </c>
      <c r="Q886" s="176">
        <v>0</v>
      </c>
      <c r="R886" s="176">
        <v>0</v>
      </c>
      <c r="S886" s="176">
        <v>0</v>
      </c>
      <c r="T886" s="176">
        <v>0</v>
      </c>
      <c r="U886" s="176">
        <v>0</v>
      </c>
      <c r="V886" s="176">
        <v>0</v>
      </c>
      <c r="W886" s="176">
        <v>0</v>
      </c>
      <c r="X886" s="176">
        <v>0</v>
      </c>
      <c r="Y886" s="176">
        <v>0</v>
      </c>
      <c r="Z886" s="176">
        <v>0</v>
      </c>
      <c r="AA886" s="176">
        <v>0</v>
      </c>
      <c r="AB886" s="176">
        <v>0</v>
      </c>
      <c r="AC886" s="176">
        <v>0</v>
      </c>
      <c r="AD886" s="176">
        <v>0</v>
      </c>
      <c r="AE886" s="176">
        <v>0</v>
      </c>
      <c r="AF886" s="176">
        <v>0</v>
      </c>
      <c r="AG886" s="176">
        <v>0</v>
      </c>
      <c r="AH886" s="176">
        <v>0</v>
      </c>
      <c r="AI886" s="176">
        <v>0</v>
      </c>
      <c r="AJ886" s="176">
        <v>0</v>
      </c>
      <c r="AK886" s="176">
        <v>0</v>
      </c>
      <c r="AL886" s="176">
        <v>0</v>
      </c>
      <c r="AM886" s="176">
        <v>0</v>
      </c>
      <c r="AN886" s="176">
        <v>0</v>
      </c>
      <c r="AO886" s="176">
        <v>0</v>
      </c>
      <c r="AP886" s="176">
        <v>0</v>
      </c>
      <c r="AQ886" s="176">
        <v>0</v>
      </c>
      <c r="AR886" s="176">
        <v>0</v>
      </c>
    </row>
    <row r="887" spans="1:44" x14ac:dyDescent="0.15">
      <c r="A887" s="171">
        <v>43289</v>
      </c>
      <c r="B887" s="172" t="s">
        <v>202</v>
      </c>
      <c r="C887" s="172" t="s">
        <v>98</v>
      </c>
      <c r="D887" s="172" t="s">
        <v>731</v>
      </c>
      <c r="E887" s="173" t="s">
        <v>732</v>
      </c>
      <c r="F887" s="176">
        <v>0</v>
      </c>
      <c r="G887" s="174">
        <v>0</v>
      </c>
      <c r="H887" s="174">
        <v>0</v>
      </c>
      <c r="I887" s="175">
        <v>0</v>
      </c>
      <c r="J887" s="175">
        <v>0</v>
      </c>
      <c r="K887" s="176">
        <v>0</v>
      </c>
      <c r="L887" s="176">
        <v>0</v>
      </c>
      <c r="M887" s="176">
        <v>0</v>
      </c>
      <c r="N887" s="176">
        <v>0</v>
      </c>
      <c r="O887" s="176">
        <v>0</v>
      </c>
      <c r="P887" s="176">
        <v>0</v>
      </c>
      <c r="Q887" s="176">
        <v>0</v>
      </c>
      <c r="R887" s="176">
        <v>0</v>
      </c>
      <c r="S887" s="176">
        <v>0</v>
      </c>
      <c r="T887" s="176">
        <v>0</v>
      </c>
      <c r="U887" s="176">
        <v>0</v>
      </c>
      <c r="V887" s="176">
        <v>0</v>
      </c>
      <c r="W887" s="176">
        <v>0</v>
      </c>
      <c r="X887" s="176">
        <v>0</v>
      </c>
      <c r="Y887" s="176">
        <v>0</v>
      </c>
      <c r="Z887" s="176">
        <v>0</v>
      </c>
      <c r="AA887" s="176">
        <v>0</v>
      </c>
      <c r="AB887" s="176">
        <v>0</v>
      </c>
      <c r="AC887" s="176">
        <v>0</v>
      </c>
      <c r="AD887" s="176">
        <v>0</v>
      </c>
      <c r="AE887" s="176">
        <v>0</v>
      </c>
      <c r="AF887" s="176">
        <v>0</v>
      </c>
      <c r="AG887" s="176">
        <v>0</v>
      </c>
      <c r="AH887" s="176">
        <v>0</v>
      </c>
      <c r="AI887" s="176">
        <v>0</v>
      </c>
      <c r="AJ887" s="176">
        <v>0</v>
      </c>
      <c r="AK887" s="176">
        <v>0</v>
      </c>
      <c r="AL887" s="176">
        <v>0</v>
      </c>
      <c r="AM887" s="176">
        <v>0</v>
      </c>
      <c r="AN887" s="176">
        <v>0</v>
      </c>
      <c r="AO887" s="176">
        <v>0</v>
      </c>
      <c r="AP887" s="176">
        <v>0</v>
      </c>
      <c r="AQ887" s="176">
        <v>0</v>
      </c>
      <c r="AR887" s="176">
        <v>0</v>
      </c>
    </row>
    <row r="888" spans="1:44" x14ac:dyDescent="0.15">
      <c r="A888" s="171">
        <v>43289</v>
      </c>
      <c r="B888" s="172" t="s">
        <v>775</v>
      </c>
      <c r="C888" s="172" t="s">
        <v>776</v>
      </c>
      <c r="D888" s="172" t="s">
        <v>737</v>
      </c>
      <c r="E888" s="173" t="s">
        <v>46</v>
      </c>
      <c r="F888" s="176">
        <v>0</v>
      </c>
      <c r="G888" s="174">
        <v>0</v>
      </c>
      <c r="H888" s="174">
        <v>0</v>
      </c>
      <c r="I888" s="175">
        <v>0</v>
      </c>
      <c r="J888" s="175">
        <v>0</v>
      </c>
      <c r="K888" s="176">
        <v>0</v>
      </c>
      <c r="L888" s="176">
        <v>0</v>
      </c>
      <c r="M888" s="176">
        <v>0</v>
      </c>
      <c r="N888" s="176">
        <v>0</v>
      </c>
      <c r="O888" s="176">
        <v>0</v>
      </c>
      <c r="P888" s="176">
        <v>0</v>
      </c>
      <c r="Q888" s="176">
        <v>0</v>
      </c>
      <c r="R888" s="176">
        <v>0</v>
      </c>
      <c r="S888" s="176">
        <v>0</v>
      </c>
      <c r="T888" s="176">
        <v>0</v>
      </c>
      <c r="U888" s="176">
        <v>0</v>
      </c>
      <c r="V888" s="176">
        <v>0</v>
      </c>
      <c r="W888" s="176">
        <v>0</v>
      </c>
      <c r="X888" s="176">
        <v>0</v>
      </c>
      <c r="Y888" s="176">
        <v>0</v>
      </c>
      <c r="Z888" s="176">
        <v>0</v>
      </c>
      <c r="AA888" s="176">
        <v>0</v>
      </c>
      <c r="AB888" s="176">
        <v>0</v>
      </c>
      <c r="AC888" s="176">
        <v>0</v>
      </c>
      <c r="AD888" s="176">
        <v>0</v>
      </c>
      <c r="AE888" s="176">
        <v>0</v>
      </c>
      <c r="AF888" s="176">
        <v>0</v>
      </c>
      <c r="AG888" s="176">
        <v>0</v>
      </c>
      <c r="AH888" s="176">
        <v>0</v>
      </c>
      <c r="AI888" s="176">
        <v>0</v>
      </c>
      <c r="AJ888" s="176">
        <v>0</v>
      </c>
      <c r="AK888" s="176">
        <v>0</v>
      </c>
      <c r="AL888" s="176">
        <v>0</v>
      </c>
      <c r="AM888" s="176">
        <v>0</v>
      </c>
      <c r="AN888" s="176">
        <v>0</v>
      </c>
      <c r="AO888" s="176">
        <v>0</v>
      </c>
      <c r="AP888" s="176">
        <v>0</v>
      </c>
      <c r="AQ888" s="176">
        <v>0</v>
      </c>
      <c r="AR888" s="176">
        <v>0</v>
      </c>
    </row>
    <row r="889" spans="1:44" x14ac:dyDescent="0.15">
      <c r="A889" s="171">
        <v>43289</v>
      </c>
      <c r="B889" s="172" t="s">
        <v>759</v>
      </c>
      <c r="C889" s="172" t="s">
        <v>760</v>
      </c>
      <c r="D889" s="172" t="s">
        <v>737</v>
      </c>
      <c r="E889" s="173" t="s">
        <v>46</v>
      </c>
      <c r="F889" s="176">
        <v>0</v>
      </c>
      <c r="G889" s="174">
        <v>0</v>
      </c>
      <c r="H889" s="174">
        <v>0</v>
      </c>
      <c r="I889" s="175">
        <v>0</v>
      </c>
      <c r="J889" s="175">
        <v>0</v>
      </c>
      <c r="K889" s="176">
        <v>0</v>
      </c>
      <c r="L889" s="176">
        <v>0</v>
      </c>
      <c r="M889" s="176">
        <v>0</v>
      </c>
      <c r="N889" s="176">
        <v>0</v>
      </c>
      <c r="O889" s="176">
        <v>0</v>
      </c>
      <c r="P889" s="176">
        <v>0</v>
      </c>
      <c r="Q889" s="176">
        <v>0</v>
      </c>
      <c r="R889" s="176">
        <v>0</v>
      </c>
      <c r="S889" s="176">
        <v>0</v>
      </c>
      <c r="T889" s="176">
        <v>0</v>
      </c>
      <c r="U889" s="176">
        <v>0</v>
      </c>
      <c r="V889" s="176">
        <v>0</v>
      </c>
      <c r="W889" s="176">
        <v>0</v>
      </c>
      <c r="X889" s="176">
        <v>0</v>
      </c>
      <c r="Y889" s="176">
        <v>0</v>
      </c>
      <c r="Z889" s="176">
        <v>0</v>
      </c>
      <c r="AA889" s="176">
        <v>0</v>
      </c>
      <c r="AB889" s="176">
        <v>0</v>
      </c>
      <c r="AC889" s="176">
        <v>0</v>
      </c>
      <c r="AD889" s="176">
        <v>0</v>
      </c>
      <c r="AE889" s="176">
        <v>0</v>
      </c>
      <c r="AF889" s="176">
        <v>0</v>
      </c>
      <c r="AG889" s="176">
        <v>0</v>
      </c>
      <c r="AH889" s="176">
        <v>0</v>
      </c>
      <c r="AI889" s="176">
        <v>0</v>
      </c>
      <c r="AJ889" s="176">
        <v>0</v>
      </c>
      <c r="AK889" s="176">
        <v>0</v>
      </c>
      <c r="AL889" s="176">
        <v>0</v>
      </c>
      <c r="AM889" s="176">
        <v>0</v>
      </c>
      <c r="AN889" s="176">
        <v>0</v>
      </c>
      <c r="AO889" s="176">
        <v>0</v>
      </c>
      <c r="AP889" s="176">
        <v>0</v>
      </c>
      <c r="AQ889" s="176">
        <v>0</v>
      </c>
      <c r="AR889" s="176">
        <v>0</v>
      </c>
    </row>
    <row r="890" spans="1:44" x14ac:dyDescent="0.15">
      <c r="A890" s="171">
        <v>43289</v>
      </c>
      <c r="B890" s="172" t="s">
        <v>787</v>
      </c>
      <c r="C890" s="172" t="s">
        <v>788</v>
      </c>
      <c r="D890" s="172" t="s">
        <v>737</v>
      </c>
      <c r="E890" s="173" t="s">
        <v>46</v>
      </c>
      <c r="F890" s="176">
        <v>0</v>
      </c>
      <c r="G890" s="174">
        <v>0</v>
      </c>
      <c r="H890" s="174">
        <v>0</v>
      </c>
      <c r="I890" s="175">
        <v>0</v>
      </c>
      <c r="J890" s="175">
        <v>0</v>
      </c>
      <c r="K890" s="176">
        <v>0</v>
      </c>
      <c r="L890" s="176">
        <v>0</v>
      </c>
      <c r="M890" s="176">
        <v>0</v>
      </c>
      <c r="N890" s="176">
        <v>0</v>
      </c>
      <c r="O890" s="176">
        <v>0</v>
      </c>
      <c r="P890" s="176">
        <v>0</v>
      </c>
      <c r="Q890" s="176">
        <v>0</v>
      </c>
      <c r="R890" s="176">
        <v>0</v>
      </c>
      <c r="S890" s="176">
        <v>0</v>
      </c>
      <c r="T890" s="176">
        <v>0</v>
      </c>
      <c r="U890" s="176">
        <v>0</v>
      </c>
      <c r="V890" s="176">
        <v>0</v>
      </c>
      <c r="W890" s="176">
        <v>0</v>
      </c>
      <c r="X890" s="176">
        <v>0</v>
      </c>
      <c r="Y890" s="176">
        <v>0</v>
      </c>
      <c r="Z890" s="176">
        <v>0</v>
      </c>
      <c r="AA890" s="176">
        <v>0</v>
      </c>
      <c r="AB890" s="176">
        <v>0</v>
      </c>
      <c r="AC890" s="176">
        <v>0</v>
      </c>
      <c r="AD890" s="176">
        <v>0</v>
      </c>
      <c r="AE890" s="176">
        <v>0</v>
      </c>
      <c r="AF890" s="176">
        <v>0</v>
      </c>
      <c r="AG890" s="176">
        <v>0</v>
      </c>
      <c r="AH890" s="176">
        <v>0</v>
      </c>
      <c r="AI890" s="176">
        <v>0</v>
      </c>
      <c r="AJ890" s="176">
        <v>0</v>
      </c>
      <c r="AK890" s="176">
        <v>0</v>
      </c>
      <c r="AL890" s="176">
        <v>0</v>
      </c>
      <c r="AM890" s="176">
        <v>0</v>
      </c>
      <c r="AN890" s="176">
        <v>0</v>
      </c>
      <c r="AO890" s="176">
        <v>0</v>
      </c>
      <c r="AP890" s="176">
        <v>0</v>
      </c>
      <c r="AQ890" s="176">
        <v>0</v>
      </c>
      <c r="AR890" s="176">
        <v>0</v>
      </c>
    </row>
    <row r="891" spans="1:44" x14ac:dyDescent="0.15">
      <c r="A891" s="171">
        <v>43289</v>
      </c>
      <c r="B891" s="172" t="s">
        <v>266</v>
      </c>
      <c r="C891" s="172" t="s">
        <v>754</v>
      </c>
      <c r="D891" s="172" t="s">
        <v>755</v>
      </c>
      <c r="E891" s="173" t="s">
        <v>46</v>
      </c>
      <c r="F891" s="176">
        <v>0</v>
      </c>
      <c r="G891" s="174">
        <v>0</v>
      </c>
      <c r="H891" s="174">
        <v>0</v>
      </c>
      <c r="I891" s="175">
        <v>0</v>
      </c>
      <c r="J891" s="175">
        <v>0</v>
      </c>
      <c r="K891" s="176">
        <v>0</v>
      </c>
      <c r="L891" s="176">
        <v>0</v>
      </c>
      <c r="M891" s="176">
        <v>0</v>
      </c>
      <c r="N891" s="176">
        <v>0</v>
      </c>
      <c r="O891" s="176">
        <v>0</v>
      </c>
      <c r="P891" s="176">
        <v>0</v>
      </c>
      <c r="Q891" s="176">
        <v>0</v>
      </c>
      <c r="R891" s="176">
        <v>0</v>
      </c>
      <c r="S891" s="176">
        <v>0</v>
      </c>
      <c r="T891" s="176">
        <v>0</v>
      </c>
      <c r="U891" s="176">
        <v>0</v>
      </c>
      <c r="V891" s="176">
        <v>0</v>
      </c>
      <c r="W891" s="176">
        <v>0</v>
      </c>
      <c r="X891" s="176">
        <v>0</v>
      </c>
      <c r="Y891" s="176">
        <v>0</v>
      </c>
      <c r="Z891" s="176">
        <v>0</v>
      </c>
      <c r="AA891" s="176">
        <v>0</v>
      </c>
      <c r="AB891" s="176">
        <v>0</v>
      </c>
      <c r="AC891" s="176">
        <v>0</v>
      </c>
      <c r="AD891" s="176">
        <v>0</v>
      </c>
      <c r="AE891" s="176">
        <v>0</v>
      </c>
      <c r="AF891" s="176">
        <v>0</v>
      </c>
      <c r="AG891" s="176">
        <v>0</v>
      </c>
      <c r="AH891" s="176">
        <v>0</v>
      </c>
      <c r="AI891" s="176">
        <v>0</v>
      </c>
      <c r="AJ891" s="176">
        <v>0</v>
      </c>
      <c r="AK891" s="176">
        <v>0</v>
      </c>
      <c r="AL891" s="176">
        <v>0</v>
      </c>
      <c r="AM891" s="176">
        <v>0</v>
      </c>
      <c r="AN891" s="176">
        <v>0</v>
      </c>
      <c r="AO891" s="176">
        <v>0</v>
      </c>
      <c r="AP891" s="176">
        <v>0</v>
      </c>
      <c r="AQ891" s="176">
        <v>0</v>
      </c>
      <c r="AR891" s="176">
        <v>0</v>
      </c>
    </row>
    <row r="892" spans="1:44" x14ac:dyDescent="0.15">
      <c r="A892" s="171">
        <v>43289</v>
      </c>
      <c r="B892" s="172" t="s">
        <v>197</v>
      </c>
      <c r="C892" s="172" t="s">
        <v>163</v>
      </c>
      <c r="D892" s="172" t="s">
        <v>753</v>
      </c>
      <c r="E892" s="173" t="s">
        <v>732</v>
      </c>
      <c r="F892" s="176">
        <v>0</v>
      </c>
      <c r="G892" s="174">
        <v>0</v>
      </c>
      <c r="H892" s="174">
        <v>0</v>
      </c>
      <c r="I892" s="175">
        <v>0</v>
      </c>
      <c r="J892" s="175">
        <v>0</v>
      </c>
      <c r="K892" s="176">
        <v>0</v>
      </c>
      <c r="L892" s="176">
        <v>0</v>
      </c>
      <c r="M892" s="176">
        <v>0</v>
      </c>
      <c r="N892" s="176">
        <v>0</v>
      </c>
      <c r="O892" s="176">
        <v>0</v>
      </c>
      <c r="P892" s="176">
        <v>0</v>
      </c>
      <c r="Q892" s="176">
        <v>0</v>
      </c>
      <c r="R892" s="176">
        <v>0</v>
      </c>
      <c r="S892" s="176">
        <v>0</v>
      </c>
      <c r="T892" s="176">
        <v>0</v>
      </c>
      <c r="U892" s="176">
        <v>0</v>
      </c>
      <c r="V892" s="176">
        <v>0</v>
      </c>
      <c r="W892" s="176">
        <v>0</v>
      </c>
      <c r="X892" s="176">
        <v>0</v>
      </c>
      <c r="Y892" s="176">
        <v>0</v>
      </c>
      <c r="Z892" s="176">
        <v>0</v>
      </c>
      <c r="AA892" s="176">
        <v>0</v>
      </c>
      <c r="AB892" s="176">
        <v>0</v>
      </c>
      <c r="AC892" s="176">
        <v>0</v>
      </c>
      <c r="AD892" s="176">
        <v>0</v>
      </c>
      <c r="AE892" s="176">
        <v>0</v>
      </c>
      <c r="AF892" s="176">
        <v>0</v>
      </c>
      <c r="AG892" s="176">
        <v>0</v>
      </c>
      <c r="AH892" s="176">
        <v>0</v>
      </c>
      <c r="AI892" s="176">
        <v>0</v>
      </c>
      <c r="AJ892" s="176">
        <v>0</v>
      </c>
      <c r="AK892" s="176">
        <v>0</v>
      </c>
      <c r="AL892" s="176">
        <v>0</v>
      </c>
      <c r="AM892" s="176">
        <v>0</v>
      </c>
      <c r="AN892" s="176">
        <v>0</v>
      </c>
      <c r="AO892" s="176">
        <v>0</v>
      </c>
      <c r="AP892" s="176">
        <v>0</v>
      </c>
      <c r="AQ892" s="176">
        <v>0</v>
      </c>
      <c r="AR892" s="176">
        <v>0</v>
      </c>
    </row>
    <row r="893" spans="1:44" x14ac:dyDescent="0.15">
      <c r="A893" s="171">
        <v>43289</v>
      </c>
      <c r="B893" s="172" t="s">
        <v>243</v>
      </c>
      <c r="C893" s="172" t="s">
        <v>117</v>
      </c>
      <c r="D893" s="172" t="s">
        <v>733</v>
      </c>
      <c r="E893" s="173" t="s">
        <v>732</v>
      </c>
      <c r="F893" s="176">
        <v>0</v>
      </c>
      <c r="G893" s="174">
        <v>0</v>
      </c>
      <c r="H893" s="174">
        <v>0</v>
      </c>
      <c r="I893" s="175">
        <v>0</v>
      </c>
      <c r="J893" s="175">
        <v>0</v>
      </c>
      <c r="K893" s="176">
        <v>0</v>
      </c>
      <c r="L893" s="176">
        <v>0</v>
      </c>
      <c r="M893" s="176">
        <v>0</v>
      </c>
      <c r="N893" s="176">
        <v>0</v>
      </c>
      <c r="O893" s="176">
        <v>0</v>
      </c>
      <c r="P893" s="176">
        <v>0</v>
      </c>
      <c r="Q893" s="176">
        <v>0</v>
      </c>
      <c r="R893" s="176">
        <v>0</v>
      </c>
      <c r="S893" s="176">
        <v>0</v>
      </c>
      <c r="T893" s="176">
        <v>0</v>
      </c>
      <c r="U893" s="176">
        <v>0</v>
      </c>
      <c r="V893" s="176">
        <v>0</v>
      </c>
      <c r="W893" s="176">
        <v>0</v>
      </c>
      <c r="X893" s="176">
        <v>0</v>
      </c>
      <c r="Y893" s="176">
        <v>0</v>
      </c>
      <c r="Z893" s="176">
        <v>0</v>
      </c>
      <c r="AA893" s="176">
        <v>0</v>
      </c>
      <c r="AB893" s="176">
        <v>0</v>
      </c>
      <c r="AC893" s="176">
        <v>0</v>
      </c>
      <c r="AD893" s="176">
        <v>0</v>
      </c>
      <c r="AE893" s="176">
        <v>0</v>
      </c>
      <c r="AF893" s="176">
        <v>0</v>
      </c>
      <c r="AG893" s="176">
        <v>0</v>
      </c>
      <c r="AH893" s="176">
        <v>0</v>
      </c>
      <c r="AI893" s="176">
        <v>0</v>
      </c>
      <c r="AJ893" s="176">
        <v>0</v>
      </c>
      <c r="AK893" s="176">
        <v>0</v>
      </c>
      <c r="AL893" s="176">
        <v>0</v>
      </c>
      <c r="AM893" s="176">
        <v>0</v>
      </c>
      <c r="AN893" s="176">
        <v>0</v>
      </c>
      <c r="AO893" s="176">
        <v>0</v>
      </c>
      <c r="AP893" s="176">
        <v>0</v>
      </c>
      <c r="AQ893" s="176">
        <v>0</v>
      </c>
      <c r="AR893" s="176">
        <v>0</v>
      </c>
    </row>
    <row r="894" spans="1:44" x14ac:dyDescent="0.15">
      <c r="A894" s="171">
        <v>43289</v>
      </c>
      <c r="B894" s="172" t="s">
        <v>322</v>
      </c>
      <c r="C894" s="172" t="s">
        <v>323</v>
      </c>
      <c r="D894" s="172" t="s">
        <v>745</v>
      </c>
      <c r="E894" s="173" t="s">
        <v>746</v>
      </c>
      <c r="F894" s="176">
        <v>0</v>
      </c>
      <c r="G894" s="174">
        <v>0</v>
      </c>
      <c r="H894" s="174">
        <v>0</v>
      </c>
      <c r="I894" s="175">
        <v>0</v>
      </c>
      <c r="J894" s="175">
        <v>0</v>
      </c>
      <c r="K894" s="176">
        <v>0</v>
      </c>
      <c r="L894" s="176">
        <v>0</v>
      </c>
      <c r="M894" s="176">
        <v>0</v>
      </c>
      <c r="N894" s="176">
        <v>0</v>
      </c>
      <c r="O894" s="176">
        <v>0</v>
      </c>
      <c r="P894" s="176">
        <v>0</v>
      </c>
      <c r="Q894" s="176">
        <v>0</v>
      </c>
      <c r="R894" s="176">
        <v>0</v>
      </c>
      <c r="S894" s="176">
        <v>0</v>
      </c>
      <c r="T894" s="176">
        <v>0</v>
      </c>
      <c r="U894" s="176">
        <v>0</v>
      </c>
      <c r="V894" s="176">
        <v>0</v>
      </c>
      <c r="W894" s="176">
        <v>0</v>
      </c>
      <c r="X894" s="176">
        <v>0</v>
      </c>
      <c r="Y894" s="176">
        <v>0</v>
      </c>
      <c r="Z894" s="176">
        <v>0</v>
      </c>
      <c r="AA894" s="176">
        <v>0</v>
      </c>
      <c r="AB894" s="176">
        <v>0</v>
      </c>
      <c r="AC894" s="176">
        <v>0</v>
      </c>
      <c r="AD894" s="176">
        <v>0</v>
      </c>
      <c r="AE894" s="176">
        <v>0</v>
      </c>
      <c r="AF894" s="176">
        <v>0</v>
      </c>
      <c r="AG894" s="176">
        <v>0</v>
      </c>
      <c r="AH894" s="176">
        <v>0</v>
      </c>
      <c r="AI894" s="176">
        <v>0</v>
      </c>
      <c r="AJ894" s="176">
        <v>0</v>
      </c>
      <c r="AK894" s="176">
        <v>0</v>
      </c>
      <c r="AL894" s="176">
        <v>0</v>
      </c>
      <c r="AM894" s="176">
        <v>0</v>
      </c>
      <c r="AN894" s="176">
        <v>0</v>
      </c>
      <c r="AO894" s="176">
        <v>0</v>
      </c>
      <c r="AP894" s="176">
        <v>0</v>
      </c>
      <c r="AQ894" s="176">
        <v>0</v>
      </c>
      <c r="AR894" s="176">
        <v>0</v>
      </c>
    </row>
    <row r="895" spans="1:44" x14ac:dyDescent="0.15">
      <c r="A895" s="171">
        <v>43289</v>
      </c>
      <c r="B895" s="172" t="s">
        <v>231</v>
      </c>
      <c r="C895" s="172" t="s">
        <v>150</v>
      </c>
      <c r="D895" s="172" t="s">
        <v>741</v>
      </c>
      <c r="E895" s="173" t="s">
        <v>732</v>
      </c>
      <c r="F895" s="176">
        <v>0</v>
      </c>
      <c r="G895" s="174">
        <v>0</v>
      </c>
      <c r="H895" s="174">
        <v>0</v>
      </c>
      <c r="I895" s="175">
        <v>0</v>
      </c>
      <c r="J895" s="175">
        <v>0</v>
      </c>
      <c r="K895" s="176">
        <v>0</v>
      </c>
      <c r="L895" s="176">
        <v>0</v>
      </c>
      <c r="M895" s="176">
        <v>0</v>
      </c>
      <c r="N895" s="176">
        <v>0</v>
      </c>
      <c r="O895" s="176">
        <v>0</v>
      </c>
      <c r="P895" s="176">
        <v>0</v>
      </c>
      <c r="Q895" s="176">
        <v>0</v>
      </c>
      <c r="R895" s="176">
        <v>0</v>
      </c>
      <c r="S895" s="176">
        <v>0</v>
      </c>
      <c r="T895" s="176">
        <v>0</v>
      </c>
      <c r="U895" s="176">
        <v>0</v>
      </c>
      <c r="V895" s="176">
        <v>0</v>
      </c>
      <c r="W895" s="176">
        <v>0</v>
      </c>
      <c r="X895" s="176">
        <v>0</v>
      </c>
      <c r="Y895" s="176">
        <v>0</v>
      </c>
      <c r="Z895" s="176">
        <v>0</v>
      </c>
      <c r="AA895" s="176">
        <v>0</v>
      </c>
      <c r="AB895" s="176">
        <v>0</v>
      </c>
      <c r="AC895" s="176">
        <v>0</v>
      </c>
      <c r="AD895" s="176">
        <v>0</v>
      </c>
      <c r="AE895" s="176">
        <v>0</v>
      </c>
      <c r="AF895" s="176">
        <v>0</v>
      </c>
      <c r="AG895" s="176">
        <v>0</v>
      </c>
      <c r="AH895" s="176">
        <v>0</v>
      </c>
      <c r="AI895" s="176">
        <v>0</v>
      </c>
      <c r="AJ895" s="176">
        <v>0</v>
      </c>
      <c r="AK895" s="176">
        <v>0</v>
      </c>
      <c r="AL895" s="176">
        <v>0</v>
      </c>
      <c r="AM895" s="176">
        <v>0</v>
      </c>
      <c r="AN895" s="176">
        <v>0</v>
      </c>
      <c r="AO895" s="176">
        <v>0</v>
      </c>
      <c r="AP895" s="176">
        <v>0</v>
      </c>
      <c r="AQ895" s="176">
        <v>0</v>
      </c>
      <c r="AR895" s="176">
        <v>0</v>
      </c>
    </row>
    <row r="896" spans="1:44" x14ac:dyDescent="0.15">
      <c r="A896" s="171">
        <v>43289</v>
      </c>
      <c r="B896" s="172" t="s">
        <v>743</v>
      </c>
      <c r="C896" s="172" t="s">
        <v>744</v>
      </c>
      <c r="D896" s="172" t="s">
        <v>737</v>
      </c>
      <c r="E896" s="173" t="s">
        <v>46</v>
      </c>
      <c r="F896" s="176">
        <v>0</v>
      </c>
      <c r="G896" s="174">
        <v>0</v>
      </c>
      <c r="H896" s="174">
        <v>0</v>
      </c>
      <c r="I896" s="175">
        <v>0</v>
      </c>
      <c r="J896" s="175">
        <v>0</v>
      </c>
      <c r="K896" s="176">
        <v>0</v>
      </c>
      <c r="L896" s="176">
        <v>0</v>
      </c>
      <c r="M896" s="176">
        <v>0</v>
      </c>
      <c r="N896" s="176">
        <v>0</v>
      </c>
      <c r="O896" s="176">
        <v>0</v>
      </c>
      <c r="P896" s="176">
        <v>0</v>
      </c>
      <c r="Q896" s="176">
        <v>0</v>
      </c>
      <c r="R896" s="176">
        <v>0</v>
      </c>
      <c r="S896" s="176">
        <v>0</v>
      </c>
      <c r="T896" s="176">
        <v>0</v>
      </c>
      <c r="U896" s="176">
        <v>0</v>
      </c>
      <c r="V896" s="176">
        <v>0</v>
      </c>
      <c r="W896" s="176">
        <v>0</v>
      </c>
      <c r="X896" s="176">
        <v>0</v>
      </c>
      <c r="Y896" s="176">
        <v>0</v>
      </c>
      <c r="Z896" s="176">
        <v>0</v>
      </c>
      <c r="AA896" s="176">
        <v>0</v>
      </c>
      <c r="AB896" s="176">
        <v>0</v>
      </c>
      <c r="AC896" s="176">
        <v>0</v>
      </c>
      <c r="AD896" s="176">
        <v>0</v>
      </c>
      <c r="AE896" s="176">
        <v>0</v>
      </c>
      <c r="AF896" s="176">
        <v>0</v>
      </c>
      <c r="AG896" s="176">
        <v>0</v>
      </c>
      <c r="AH896" s="176">
        <v>0</v>
      </c>
      <c r="AI896" s="176">
        <v>0</v>
      </c>
      <c r="AJ896" s="176">
        <v>0</v>
      </c>
      <c r="AK896" s="176">
        <v>0</v>
      </c>
      <c r="AL896" s="176">
        <v>0</v>
      </c>
      <c r="AM896" s="176">
        <v>0</v>
      </c>
      <c r="AN896" s="176">
        <v>0</v>
      </c>
      <c r="AO896" s="176">
        <v>0</v>
      </c>
      <c r="AP896" s="176">
        <v>0</v>
      </c>
      <c r="AQ896" s="176">
        <v>0</v>
      </c>
      <c r="AR896" s="176">
        <v>0</v>
      </c>
    </row>
    <row r="897" spans="1:44" x14ac:dyDescent="0.15">
      <c r="A897" s="171">
        <v>43289</v>
      </c>
      <c r="B897" s="172" t="s">
        <v>317</v>
      </c>
      <c r="C897" s="172" t="s">
        <v>318</v>
      </c>
      <c r="D897" s="172" t="s">
        <v>745</v>
      </c>
      <c r="E897" s="173" t="s">
        <v>732</v>
      </c>
      <c r="F897" s="176">
        <v>0</v>
      </c>
      <c r="G897" s="174">
        <v>0</v>
      </c>
      <c r="H897" s="174">
        <v>0</v>
      </c>
      <c r="I897" s="175">
        <v>0</v>
      </c>
      <c r="J897" s="175">
        <v>0</v>
      </c>
      <c r="K897" s="176">
        <v>0</v>
      </c>
      <c r="L897" s="176">
        <v>0</v>
      </c>
      <c r="M897" s="176">
        <v>0</v>
      </c>
      <c r="N897" s="176">
        <v>0</v>
      </c>
      <c r="O897" s="176">
        <v>0</v>
      </c>
      <c r="P897" s="176">
        <v>0</v>
      </c>
      <c r="Q897" s="176">
        <v>0</v>
      </c>
      <c r="R897" s="176">
        <v>0</v>
      </c>
      <c r="S897" s="176">
        <v>0</v>
      </c>
      <c r="T897" s="176">
        <v>0</v>
      </c>
      <c r="U897" s="176">
        <v>0</v>
      </c>
      <c r="V897" s="176">
        <v>0</v>
      </c>
      <c r="W897" s="176">
        <v>0</v>
      </c>
      <c r="X897" s="176">
        <v>0</v>
      </c>
      <c r="Y897" s="176">
        <v>0</v>
      </c>
      <c r="Z897" s="176">
        <v>0</v>
      </c>
      <c r="AA897" s="176">
        <v>0</v>
      </c>
      <c r="AB897" s="176">
        <v>0</v>
      </c>
      <c r="AC897" s="176">
        <v>0</v>
      </c>
      <c r="AD897" s="176">
        <v>0</v>
      </c>
      <c r="AE897" s="176">
        <v>0</v>
      </c>
      <c r="AF897" s="176">
        <v>0</v>
      </c>
      <c r="AG897" s="176">
        <v>0</v>
      </c>
      <c r="AH897" s="176">
        <v>0</v>
      </c>
      <c r="AI897" s="176">
        <v>0</v>
      </c>
      <c r="AJ897" s="176">
        <v>0</v>
      </c>
      <c r="AK897" s="176">
        <v>0</v>
      </c>
      <c r="AL897" s="176">
        <v>0</v>
      </c>
      <c r="AM897" s="176">
        <v>0</v>
      </c>
      <c r="AN897" s="176">
        <v>0</v>
      </c>
      <c r="AO897" s="176">
        <v>0</v>
      </c>
      <c r="AP897" s="176">
        <v>0</v>
      </c>
      <c r="AQ897" s="176">
        <v>0</v>
      </c>
      <c r="AR897" s="176">
        <v>0</v>
      </c>
    </row>
  </sheetData>
  <phoneticPr fontId="24" type="noConversion"/>
  <pageMargins left="0.69930555555555596" right="0.69930555555555596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O829"/>
  <sheetViews>
    <sheetView topLeftCell="A513" workbookViewId="0">
      <selection activeCell="O464" sqref="O464:O552"/>
    </sheetView>
  </sheetViews>
  <sheetFormatPr defaultColWidth="9" defaultRowHeight="14.25" x14ac:dyDescent="0.15"/>
  <cols>
    <col min="1" max="2" width="11" style="1" customWidth="1"/>
    <col min="3" max="3" width="19" style="170" customWidth="1"/>
    <col min="4" max="4" width="11.75" style="1" customWidth="1"/>
    <col min="5" max="5" width="13.75" style="1" customWidth="1"/>
    <col min="6" max="6" width="8.375" style="1" customWidth="1"/>
    <col min="7" max="7" width="17" style="1" customWidth="1"/>
    <col min="8" max="8" width="8.625" style="1" customWidth="1"/>
    <col min="9" max="9" width="12.375" style="1" customWidth="1"/>
    <col min="10" max="10" width="11.125" style="1" customWidth="1"/>
    <col min="11" max="11" width="12.375" style="1" customWidth="1"/>
    <col min="12" max="13" width="11.5" style="1" customWidth="1"/>
    <col min="14" max="14" width="12.5" style="1" customWidth="1"/>
    <col min="15" max="15" width="7.75" style="16" customWidth="1"/>
    <col min="16" max="16384" width="9" style="1"/>
  </cols>
  <sheetData>
    <row r="1" spans="1:15" ht="24" customHeight="1" x14ac:dyDescent="0.15">
      <c r="A1" s="3" t="s">
        <v>391</v>
      </c>
      <c r="B1" s="3" t="s">
        <v>392</v>
      </c>
      <c r="C1" s="162" t="s">
        <v>393</v>
      </c>
      <c r="D1" s="3" t="s">
        <v>394</v>
      </c>
      <c r="E1" s="3" t="s">
        <v>395</v>
      </c>
      <c r="F1" s="3" t="s">
        <v>396</v>
      </c>
      <c r="G1" s="3" t="s">
        <v>397</v>
      </c>
      <c r="H1" s="3" t="s">
        <v>34</v>
      </c>
      <c r="I1" s="3" t="s">
        <v>72</v>
      </c>
      <c r="J1" s="3" t="s">
        <v>398</v>
      </c>
      <c r="K1" s="3" t="s">
        <v>399</v>
      </c>
      <c r="L1" s="3" t="s">
        <v>87</v>
      </c>
      <c r="M1" s="3" t="s">
        <v>400</v>
      </c>
      <c r="N1" s="3" t="s">
        <v>401</v>
      </c>
      <c r="O1" s="17" t="s">
        <v>170</v>
      </c>
    </row>
    <row r="2" spans="1:15" x14ac:dyDescent="0.15">
      <c r="A2" s="4">
        <v>43279</v>
      </c>
      <c r="B2" s="4">
        <v>43283</v>
      </c>
      <c r="C2" s="169" t="s">
        <v>2463</v>
      </c>
      <c r="D2" s="5" t="s">
        <v>1055</v>
      </c>
      <c r="E2" s="5" t="s">
        <v>1056</v>
      </c>
      <c r="F2" s="5" t="s">
        <v>2464</v>
      </c>
      <c r="G2" s="5" t="s">
        <v>2465</v>
      </c>
      <c r="H2" s="5" t="s">
        <v>1259</v>
      </c>
      <c r="I2" s="5" t="s">
        <v>76</v>
      </c>
      <c r="J2" s="5" t="s">
        <v>404</v>
      </c>
      <c r="K2" s="5" t="s">
        <v>193</v>
      </c>
      <c r="L2" s="5" t="s">
        <v>100</v>
      </c>
      <c r="M2" s="5" t="s">
        <v>291</v>
      </c>
      <c r="N2" s="5" t="s">
        <v>292</v>
      </c>
      <c r="O2" s="18">
        <f>IF(L2="",0,1)</f>
        <v>1</v>
      </c>
    </row>
    <row r="3" spans="1:15" x14ac:dyDescent="0.15">
      <c r="A3" s="4">
        <v>43279</v>
      </c>
      <c r="B3" s="4">
        <v>43283</v>
      </c>
      <c r="C3" s="169" t="s">
        <v>991</v>
      </c>
      <c r="D3" s="5" t="s">
        <v>541</v>
      </c>
      <c r="E3" s="5" t="s">
        <v>542</v>
      </c>
      <c r="F3" s="5" t="s">
        <v>992</v>
      </c>
      <c r="G3" s="5" t="s">
        <v>993</v>
      </c>
      <c r="H3" s="5" t="s">
        <v>56</v>
      </c>
      <c r="I3" s="5" t="s">
        <v>78</v>
      </c>
      <c r="J3" s="5" t="s">
        <v>404</v>
      </c>
      <c r="K3" s="5" t="s">
        <v>249</v>
      </c>
      <c r="L3" s="5" t="s">
        <v>104</v>
      </c>
      <c r="M3" s="5" t="s">
        <v>381</v>
      </c>
      <c r="N3" s="5" t="s">
        <v>382</v>
      </c>
      <c r="O3" s="18">
        <f>IF(L3="",0,1)</f>
        <v>1</v>
      </c>
    </row>
    <row r="4" spans="1:15" x14ac:dyDescent="0.15">
      <c r="A4" s="4">
        <v>43280</v>
      </c>
      <c r="B4" s="4">
        <v>43283</v>
      </c>
      <c r="C4" s="169" t="s">
        <v>1447</v>
      </c>
      <c r="D4" s="5" t="s">
        <v>482</v>
      </c>
      <c r="E4" s="5" t="s">
        <v>483</v>
      </c>
      <c r="F4" s="5" t="s">
        <v>1448</v>
      </c>
      <c r="G4" s="5" t="s">
        <v>1449</v>
      </c>
      <c r="H4" s="5" t="s">
        <v>43</v>
      </c>
      <c r="I4" s="5" t="s">
        <v>75</v>
      </c>
      <c r="J4" s="5" t="s">
        <v>404</v>
      </c>
      <c r="K4" s="5" t="s">
        <v>196</v>
      </c>
      <c r="L4" s="5" t="s">
        <v>136</v>
      </c>
      <c r="M4" s="5" t="s">
        <v>358</v>
      </c>
      <c r="N4" s="5" t="s">
        <v>359</v>
      </c>
      <c r="O4" s="18">
        <f>IF(L4="",0,1)</f>
        <v>1</v>
      </c>
    </row>
    <row r="5" spans="1:15" x14ac:dyDescent="0.15">
      <c r="A5" s="4">
        <v>43280</v>
      </c>
      <c r="B5" s="4">
        <v>43283</v>
      </c>
      <c r="C5" s="169" t="s">
        <v>2439</v>
      </c>
      <c r="D5" s="5" t="s">
        <v>505</v>
      </c>
      <c r="E5" s="5" t="s">
        <v>506</v>
      </c>
      <c r="F5" s="5" t="s">
        <v>2440</v>
      </c>
      <c r="G5" s="5" t="s">
        <v>2441</v>
      </c>
      <c r="H5" s="5" t="s">
        <v>53</v>
      </c>
      <c r="I5" s="5" t="s">
        <v>75</v>
      </c>
      <c r="J5" s="5" t="s">
        <v>404</v>
      </c>
      <c r="K5" s="5" t="s">
        <v>203</v>
      </c>
      <c r="L5" s="5" t="s">
        <v>144</v>
      </c>
      <c r="M5" s="5" t="s">
        <v>377</v>
      </c>
      <c r="N5" s="5" t="s">
        <v>378</v>
      </c>
      <c r="O5" s="18">
        <f t="shared" ref="O5:O57" si="0">IF(L5="",0,1)</f>
        <v>1</v>
      </c>
    </row>
    <row r="6" spans="1:15" x14ac:dyDescent="0.15">
      <c r="A6" s="4">
        <v>43279</v>
      </c>
      <c r="B6" s="4">
        <v>43283</v>
      </c>
      <c r="C6" s="169" t="s">
        <v>2190</v>
      </c>
      <c r="D6" s="5" t="s">
        <v>643</v>
      </c>
      <c r="E6" s="5" t="s">
        <v>644</v>
      </c>
      <c r="F6" s="5" t="s">
        <v>2191</v>
      </c>
      <c r="G6" s="5" t="s">
        <v>2192</v>
      </c>
      <c r="H6" s="5" t="s">
        <v>42</v>
      </c>
      <c r="I6" s="5" t="s">
        <v>75</v>
      </c>
      <c r="J6" s="5" t="s">
        <v>404</v>
      </c>
      <c r="K6" s="5" t="s">
        <v>254</v>
      </c>
      <c r="L6" s="5" t="s">
        <v>116</v>
      </c>
      <c r="M6" s="5" t="s">
        <v>305</v>
      </c>
      <c r="N6" s="5" t="s">
        <v>306</v>
      </c>
      <c r="O6" s="18">
        <f t="shared" si="0"/>
        <v>1</v>
      </c>
    </row>
    <row r="7" spans="1:15" x14ac:dyDescent="0.15">
      <c r="A7" s="4">
        <v>43280</v>
      </c>
      <c r="B7" s="4">
        <v>43283</v>
      </c>
      <c r="C7" s="169" t="s">
        <v>2095</v>
      </c>
      <c r="D7" s="5" t="s">
        <v>464</v>
      </c>
      <c r="E7" s="5" t="s">
        <v>465</v>
      </c>
      <c r="F7" s="5" t="s">
        <v>2096</v>
      </c>
      <c r="G7" s="5" t="s">
        <v>2097</v>
      </c>
      <c r="H7" s="5" t="s">
        <v>42</v>
      </c>
      <c r="I7" s="5" t="s">
        <v>79</v>
      </c>
      <c r="J7" s="5" t="s">
        <v>404</v>
      </c>
      <c r="K7" s="5" t="s">
        <v>203</v>
      </c>
      <c r="L7" s="5" t="s">
        <v>144</v>
      </c>
      <c r="M7" s="5" t="s">
        <v>381</v>
      </c>
      <c r="N7" s="5" t="s">
        <v>382</v>
      </c>
      <c r="O7" s="18">
        <f t="shared" si="0"/>
        <v>1</v>
      </c>
    </row>
    <row r="8" spans="1:15" x14ac:dyDescent="0.15">
      <c r="A8" s="4">
        <v>43280</v>
      </c>
      <c r="B8" s="4">
        <v>43283</v>
      </c>
      <c r="C8" s="169" t="s">
        <v>4039</v>
      </c>
      <c r="D8" s="5" t="s">
        <v>411</v>
      </c>
      <c r="E8" s="5" t="s">
        <v>412</v>
      </c>
      <c r="F8" s="5" t="s">
        <v>4040</v>
      </c>
      <c r="G8" s="5" t="s">
        <v>4041</v>
      </c>
      <c r="H8" s="5" t="s">
        <v>52</v>
      </c>
      <c r="I8" s="5" t="s">
        <v>77</v>
      </c>
      <c r="J8" s="5" t="s">
        <v>547</v>
      </c>
      <c r="K8" s="5" t="s">
        <v>227</v>
      </c>
      <c r="L8" s="5" t="s">
        <v>114</v>
      </c>
      <c r="M8" s="5" t="s">
        <v>362</v>
      </c>
      <c r="N8" s="5" t="s">
        <v>363</v>
      </c>
      <c r="O8" s="18">
        <f t="shared" si="0"/>
        <v>1</v>
      </c>
    </row>
    <row r="9" spans="1:15" x14ac:dyDescent="0.15">
      <c r="A9" s="4">
        <v>43279</v>
      </c>
      <c r="B9" s="4">
        <v>43283</v>
      </c>
      <c r="C9" s="169" t="s">
        <v>2392</v>
      </c>
      <c r="D9" s="5" t="s">
        <v>433</v>
      </c>
      <c r="E9" s="5" t="s">
        <v>434</v>
      </c>
      <c r="F9" s="5" t="s">
        <v>2393</v>
      </c>
      <c r="G9" s="5" t="s">
        <v>2394</v>
      </c>
      <c r="H9" s="5" t="s">
        <v>40</v>
      </c>
      <c r="I9" s="5" t="s">
        <v>82</v>
      </c>
      <c r="J9" s="5" t="s">
        <v>404</v>
      </c>
      <c r="K9" s="5" t="s">
        <v>228</v>
      </c>
      <c r="L9" s="5" t="s">
        <v>134</v>
      </c>
      <c r="M9" s="5" t="s">
        <v>377</v>
      </c>
      <c r="N9" s="5" t="s">
        <v>378</v>
      </c>
      <c r="O9" s="18">
        <f t="shared" si="0"/>
        <v>1</v>
      </c>
    </row>
    <row r="10" spans="1:15" x14ac:dyDescent="0.15">
      <c r="A10" s="4">
        <v>43280</v>
      </c>
      <c r="B10" s="4">
        <v>43283</v>
      </c>
      <c r="C10" s="169" t="s">
        <v>2158</v>
      </c>
      <c r="D10" s="5" t="s">
        <v>425</v>
      </c>
      <c r="E10" s="5" t="s">
        <v>426</v>
      </c>
      <c r="F10" s="5" t="s">
        <v>2159</v>
      </c>
      <c r="G10" s="5" t="s">
        <v>2160</v>
      </c>
      <c r="H10" s="5" t="s">
        <v>53</v>
      </c>
      <c r="I10" s="5" t="s">
        <v>80</v>
      </c>
      <c r="J10" s="5" t="s">
        <v>404</v>
      </c>
      <c r="K10" s="5" t="s">
        <v>222</v>
      </c>
      <c r="L10" s="5" t="s">
        <v>154</v>
      </c>
      <c r="M10" s="5" t="s">
        <v>385</v>
      </c>
      <c r="N10" s="5" t="s">
        <v>386</v>
      </c>
      <c r="O10" s="18">
        <f t="shared" si="0"/>
        <v>1</v>
      </c>
    </row>
    <row r="11" spans="1:15" x14ac:dyDescent="0.15">
      <c r="A11" s="4">
        <v>43278</v>
      </c>
      <c r="B11" s="4">
        <v>43283</v>
      </c>
      <c r="C11" s="169" t="s">
        <v>2251</v>
      </c>
      <c r="D11" s="5" t="s">
        <v>507</v>
      </c>
      <c r="E11" s="5" t="s">
        <v>508</v>
      </c>
      <c r="F11" s="5" t="s">
        <v>2252</v>
      </c>
      <c r="G11" s="5" t="s">
        <v>2253</v>
      </c>
      <c r="H11" s="5" t="s">
        <v>42</v>
      </c>
      <c r="I11" s="5" t="s">
        <v>76</v>
      </c>
      <c r="J11" s="5" t="s">
        <v>404</v>
      </c>
      <c r="K11" s="5" t="s">
        <v>256</v>
      </c>
      <c r="L11" s="5" t="s">
        <v>157</v>
      </c>
      <c r="M11" s="5" t="s">
        <v>369</v>
      </c>
      <c r="N11" s="5" t="s">
        <v>370</v>
      </c>
      <c r="O11" s="18">
        <f t="shared" si="0"/>
        <v>1</v>
      </c>
    </row>
    <row r="12" spans="1:15" x14ac:dyDescent="0.15">
      <c r="A12" s="4">
        <v>43280</v>
      </c>
      <c r="B12" s="4">
        <v>43283</v>
      </c>
      <c r="C12" s="169" t="s">
        <v>1450</v>
      </c>
      <c r="D12" s="5" t="s">
        <v>1055</v>
      </c>
      <c r="E12" s="5" t="s">
        <v>1056</v>
      </c>
      <c r="F12" s="5" t="s">
        <v>1451</v>
      </c>
      <c r="G12" s="5" t="s">
        <v>1452</v>
      </c>
      <c r="H12" s="5" t="s">
        <v>1259</v>
      </c>
      <c r="I12" s="5" t="s">
        <v>75</v>
      </c>
      <c r="J12" s="5" t="s">
        <v>404</v>
      </c>
      <c r="K12" s="5" t="s">
        <v>199</v>
      </c>
      <c r="L12" s="5" t="s">
        <v>125</v>
      </c>
      <c r="M12" s="5" t="s">
        <v>291</v>
      </c>
      <c r="N12" s="5" t="s">
        <v>292</v>
      </c>
      <c r="O12" s="18">
        <f t="shared" si="0"/>
        <v>1</v>
      </c>
    </row>
    <row r="13" spans="1:15" x14ac:dyDescent="0.15">
      <c r="A13" s="4">
        <v>43280</v>
      </c>
      <c r="B13" s="4">
        <v>43283</v>
      </c>
      <c r="C13" s="169" t="s">
        <v>1659</v>
      </c>
      <c r="D13" s="5" t="s">
        <v>676</v>
      </c>
      <c r="E13" s="5" t="s">
        <v>677</v>
      </c>
      <c r="F13" s="5" t="s">
        <v>1660</v>
      </c>
      <c r="G13" s="5" t="s">
        <v>1661</v>
      </c>
      <c r="H13" s="5" t="s">
        <v>43</v>
      </c>
      <c r="I13" s="5" t="s">
        <v>79</v>
      </c>
      <c r="J13" s="5" t="s">
        <v>404</v>
      </c>
      <c r="K13" s="5" t="s">
        <v>191</v>
      </c>
      <c r="L13" s="5" t="s">
        <v>129</v>
      </c>
      <c r="M13" s="5" t="s">
        <v>373</v>
      </c>
      <c r="N13" s="5" t="s">
        <v>374</v>
      </c>
      <c r="O13" s="18">
        <f t="shared" si="0"/>
        <v>1</v>
      </c>
    </row>
    <row r="14" spans="1:15" x14ac:dyDescent="0.15">
      <c r="A14" s="4">
        <v>43283</v>
      </c>
      <c r="B14" s="4">
        <v>43283</v>
      </c>
      <c r="C14" s="169" t="s">
        <v>3543</v>
      </c>
      <c r="D14" s="5" t="s">
        <v>496</v>
      </c>
      <c r="E14" s="5" t="s">
        <v>497</v>
      </c>
      <c r="F14" s="5" t="s">
        <v>3544</v>
      </c>
      <c r="G14" s="5" t="s">
        <v>3545</v>
      </c>
      <c r="H14" s="5" t="s">
        <v>40</v>
      </c>
      <c r="I14" s="5" t="s">
        <v>76</v>
      </c>
      <c r="J14" s="5" t="s">
        <v>404</v>
      </c>
      <c r="K14" s="5" t="s">
        <v>249</v>
      </c>
      <c r="L14" s="5" t="s">
        <v>104</v>
      </c>
      <c r="M14" s="5" t="s">
        <v>377</v>
      </c>
      <c r="N14" s="5" t="s">
        <v>378</v>
      </c>
      <c r="O14" s="18">
        <f t="shared" si="0"/>
        <v>1</v>
      </c>
    </row>
    <row r="15" spans="1:15" x14ac:dyDescent="0.15">
      <c r="A15" s="4">
        <v>43280</v>
      </c>
      <c r="B15" s="4">
        <v>43283</v>
      </c>
      <c r="C15" s="169" t="s">
        <v>2635</v>
      </c>
      <c r="D15" s="5" t="s">
        <v>507</v>
      </c>
      <c r="E15" s="5" t="s">
        <v>508</v>
      </c>
      <c r="F15" s="5" t="s">
        <v>2636</v>
      </c>
      <c r="G15" s="5" t="s">
        <v>2637</v>
      </c>
      <c r="H15" s="5" t="s">
        <v>44</v>
      </c>
      <c r="I15" s="5" t="s">
        <v>76</v>
      </c>
      <c r="J15" s="5" t="s">
        <v>404</v>
      </c>
      <c r="K15" s="5" t="s">
        <v>258</v>
      </c>
      <c r="L15" s="5" t="s">
        <v>137</v>
      </c>
      <c r="M15" s="5" t="s">
        <v>385</v>
      </c>
      <c r="N15" s="5" t="s">
        <v>386</v>
      </c>
      <c r="O15" s="18">
        <f t="shared" si="0"/>
        <v>1</v>
      </c>
    </row>
    <row r="16" spans="1:15" x14ac:dyDescent="0.15">
      <c r="A16" s="4">
        <v>43278</v>
      </c>
      <c r="B16" s="4">
        <v>43283</v>
      </c>
      <c r="C16" s="169" t="s">
        <v>2684</v>
      </c>
      <c r="D16" s="5" t="s">
        <v>474</v>
      </c>
      <c r="E16" s="5" t="s">
        <v>475</v>
      </c>
      <c r="F16" s="5" t="s">
        <v>2685</v>
      </c>
      <c r="G16" s="5" t="s">
        <v>2686</v>
      </c>
      <c r="H16" s="5" t="s">
        <v>43</v>
      </c>
      <c r="I16" s="5" t="s">
        <v>75</v>
      </c>
      <c r="J16" s="5" t="s">
        <v>404</v>
      </c>
      <c r="K16" s="5" t="s">
        <v>258</v>
      </c>
      <c r="L16" s="5" t="s">
        <v>137</v>
      </c>
      <c r="M16" s="5" t="s">
        <v>369</v>
      </c>
      <c r="N16" s="5" t="s">
        <v>370</v>
      </c>
      <c r="O16" s="18">
        <f t="shared" si="0"/>
        <v>1</v>
      </c>
    </row>
    <row r="17" spans="1:15" x14ac:dyDescent="0.15">
      <c r="A17" s="4">
        <v>43280</v>
      </c>
      <c r="B17" s="4">
        <v>43283</v>
      </c>
      <c r="C17" s="169" t="s">
        <v>2295</v>
      </c>
      <c r="D17" s="5" t="s">
        <v>609</v>
      </c>
      <c r="E17" s="5" t="s">
        <v>610</v>
      </c>
      <c r="F17" s="5" t="s">
        <v>2296</v>
      </c>
      <c r="G17" s="5" t="s">
        <v>2297</v>
      </c>
      <c r="H17" s="5" t="s">
        <v>43</v>
      </c>
      <c r="I17" s="5" t="s">
        <v>75</v>
      </c>
      <c r="J17" s="5" t="s">
        <v>404</v>
      </c>
      <c r="K17" s="5" t="s">
        <v>251</v>
      </c>
      <c r="L17" s="5" t="s">
        <v>107</v>
      </c>
      <c r="M17" s="5" t="s">
        <v>344</v>
      </c>
      <c r="N17" s="5" t="s">
        <v>345</v>
      </c>
      <c r="O17" s="18">
        <f t="shared" si="0"/>
        <v>1</v>
      </c>
    </row>
    <row r="18" spans="1:15" x14ac:dyDescent="0.15">
      <c r="A18" s="4">
        <v>43280</v>
      </c>
      <c r="B18" s="4">
        <v>43283</v>
      </c>
      <c r="C18" s="169" t="s">
        <v>2277</v>
      </c>
      <c r="D18" s="5" t="s">
        <v>632</v>
      </c>
      <c r="E18" s="5" t="s">
        <v>633</v>
      </c>
      <c r="F18" s="5" t="s">
        <v>2278</v>
      </c>
      <c r="G18" s="5" t="s">
        <v>2279</v>
      </c>
      <c r="H18" s="5" t="s">
        <v>53</v>
      </c>
      <c r="I18" s="5" t="s">
        <v>75</v>
      </c>
      <c r="J18" s="5" t="s">
        <v>404</v>
      </c>
      <c r="K18" s="5" t="s">
        <v>184</v>
      </c>
      <c r="L18" s="5" t="s">
        <v>113</v>
      </c>
      <c r="M18" s="5" t="s">
        <v>352</v>
      </c>
      <c r="N18" s="5" t="s">
        <v>353</v>
      </c>
      <c r="O18" s="18">
        <f t="shared" si="0"/>
        <v>1</v>
      </c>
    </row>
    <row r="19" spans="1:15" x14ac:dyDescent="0.15">
      <c r="A19" s="4">
        <v>43279</v>
      </c>
      <c r="B19" s="4">
        <v>43283</v>
      </c>
      <c r="C19" s="169" t="s">
        <v>2418</v>
      </c>
      <c r="D19" s="5" t="s">
        <v>690</v>
      </c>
      <c r="E19" s="5" t="s">
        <v>691</v>
      </c>
      <c r="F19" s="5" t="s">
        <v>2419</v>
      </c>
      <c r="G19" s="5" t="s">
        <v>2420</v>
      </c>
      <c r="H19" s="5" t="s">
        <v>53</v>
      </c>
      <c r="I19" s="5" t="s">
        <v>75</v>
      </c>
      <c r="J19" s="5" t="s">
        <v>404</v>
      </c>
      <c r="K19" s="5" t="s">
        <v>224</v>
      </c>
      <c r="L19" s="5" t="s">
        <v>156</v>
      </c>
      <c r="M19" s="5" t="s">
        <v>348</v>
      </c>
      <c r="N19" s="5" t="s">
        <v>349</v>
      </c>
      <c r="O19" s="18">
        <f t="shared" si="0"/>
        <v>1</v>
      </c>
    </row>
    <row r="20" spans="1:15" x14ac:dyDescent="0.15">
      <c r="A20" s="4">
        <v>43279</v>
      </c>
      <c r="B20" s="4">
        <v>43283</v>
      </c>
      <c r="C20" s="169" t="s">
        <v>2366</v>
      </c>
      <c r="D20" s="5" t="s">
        <v>452</v>
      </c>
      <c r="E20" s="5" t="s">
        <v>453</v>
      </c>
      <c r="F20" s="5" t="s">
        <v>2367</v>
      </c>
      <c r="G20" s="5" t="s">
        <v>2368</v>
      </c>
      <c r="H20" s="5" t="s">
        <v>52</v>
      </c>
      <c r="I20" s="5" t="s">
        <v>79</v>
      </c>
      <c r="J20" s="5" t="s">
        <v>404</v>
      </c>
      <c r="K20" s="5" t="s">
        <v>254</v>
      </c>
      <c r="L20" s="5" t="s">
        <v>116</v>
      </c>
      <c r="M20" s="5" t="s">
        <v>327</v>
      </c>
      <c r="N20" s="5" t="s">
        <v>328</v>
      </c>
      <c r="O20" s="18">
        <f t="shared" si="0"/>
        <v>1</v>
      </c>
    </row>
    <row r="21" spans="1:15" x14ac:dyDescent="0.15">
      <c r="A21" s="4">
        <v>43278</v>
      </c>
      <c r="B21" s="4">
        <v>43283</v>
      </c>
      <c r="C21" s="169" t="s">
        <v>3142</v>
      </c>
      <c r="D21" s="5" t="s">
        <v>470</v>
      </c>
      <c r="E21" s="5" t="s">
        <v>471</v>
      </c>
      <c r="F21" s="5" t="s">
        <v>3143</v>
      </c>
      <c r="G21" s="5" t="s">
        <v>3144</v>
      </c>
      <c r="H21" s="5" t="s">
        <v>52</v>
      </c>
      <c r="I21" s="5" t="s">
        <v>79</v>
      </c>
      <c r="J21" s="5" t="s">
        <v>404</v>
      </c>
      <c r="K21" s="5" t="s">
        <v>194</v>
      </c>
      <c r="L21" s="5" t="s">
        <v>121</v>
      </c>
      <c r="M21" s="5" t="s">
        <v>381</v>
      </c>
      <c r="N21" s="5" t="s">
        <v>382</v>
      </c>
      <c r="O21" s="18">
        <f t="shared" si="0"/>
        <v>1</v>
      </c>
    </row>
    <row r="22" spans="1:15" x14ac:dyDescent="0.15">
      <c r="A22" s="4">
        <v>43280</v>
      </c>
      <c r="B22" s="4">
        <v>43283</v>
      </c>
      <c r="C22" s="169" t="s">
        <v>2101</v>
      </c>
      <c r="D22" s="5" t="s">
        <v>509</v>
      </c>
      <c r="E22" s="5" t="s">
        <v>510</v>
      </c>
      <c r="F22" s="5" t="s">
        <v>2102</v>
      </c>
      <c r="G22" s="5" t="s">
        <v>2103</v>
      </c>
      <c r="H22" s="5" t="s">
        <v>43</v>
      </c>
      <c r="I22" s="5" t="s">
        <v>82</v>
      </c>
      <c r="J22" s="5" t="s">
        <v>404</v>
      </c>
      <c r="K22" s="5" t="s">
        <v>242</v>
      </c>
      <c r="L22" s="5" t="s">
        <v>88</v>
      </c>
      <c r="M22" s="5" t="s">
        <v>381</v>
      </c>
      <c r="N22" s="5" t="s">
        <v>382</v>
      </c>
      <c r="O22" s="18">
        <f t="shared" si="0"/>
        <v>1</v>
      </c>
    </row>
    <row r="23" spans="1:15" x14ac:dyDescent="0.15">
      <c r="A23" s="4">
        <v>43280</v>
      </c>
      <c r="B23" s="4">
        <v>43283</v>
      </c>
      <c r="C23" s="169" t="s">
        <v>1758</v>
      </c>
      <c r="D23" s="5" t="s">
        <v>509</v>
      </c>
      <c r="E23" s="5" t="s">
        <v>510</v>
      </c>
      <c r="F23" s="5" t="s">
        <v>1759</v>
      </c>
      <c r="G23" s="5" t="s">
        <v>1760</v>
      </c>
      <c r="H23" s="5" t="s">
        <v>40</v>
      </c>
      <c r="I23" s="5" t="s">
        <v>78</v>
      </c>
      <c r="J23" s="5" t="s">
        <v>404</v>
      </c>
      <c r="K23" s="5" t="s">
        <v>210</v>
      </c>
      <c r="L23" s="5" t="s">
        <v>130</v>
      </c>
      <c r="M23" s="5" t="s">
        <v>369</v>
      </c>
      <c r="N23" s="5" t="s">
        <v>370</v>
      </c>
      <c r="O23" s="18">
        <f t="shared" si="0"/>
        <v>1</v>
      </c>
    </row>
    <row r="24" spans="1:15" x14ac:dyDescent="0.15">
      <c r="A24" s="4">
        <v>43280</v>
      </c>
      <c r="B24" s="4">
        <v>43283</v>
      </c>
      <c r="C24" s="169" t="s">
        <v>3765</v>
      </c>
      <c r="D24" s="5" t="s">
        <v>468</v>
      </c>
      <c r="E24" s="5" t="s">
        <v>469</v>
      </c>
      <c r="F24" s="5" t="s">
        <v>3766</v>
      </c>
      <c r="G24" s="5" t="s">
        <v>3767</v>
      </c>
      <c r="H24" s="5" t="s">
        <v>53</v>
      </c>
      <c r="I24" s="5" t="s">
        <v>78</v>
      </c>
      <c r="J24" s="5" t="s">
        <v>404</v>
      </c>
      <c r="K24" s="5" t="s">
        <v>246</v>
      </c>
      <c r="L24" s="5" t="s">
        <v>96</v>
      </c>
      <c r="M24" s="5" t="s">
        <v>381</v>
      </c>
      <c r="N24" s="5" t="s">
        <v>382</v>
      </c>
      <c r="O24" s="18">
        <f t="shared" si="0"/>
        <v>1</v>
      </c>
    </row>
    <row r="25" spans="1:15" x14ac:dyDescent="0.15">
      <c r="A25" s="4">
        <v>43280</v>
      </c>
      <c r="B25" s="4">
        <v>43283</v>
      </c>
      <c r="C25" s="169" t="s">
        <v>2231</v>
      </c>
      <c r="D25" s="5" t="s">
        <v>543</v>
      </c>
      <c r="E25" s="5" t="s">
        <v>544</v>
      </c>
      <c r="F25" s="5" t="s">
        <v>2232</v>
      </c>
      <c r="G25" s="5" t="s">
        <v>2233</v>
      </c>
      <c r="H25" s="5" t="s">
        <v>53</v>
      </c>
      <c r="I25" s="5" t="s">
        <v>75</v>
      </c>
      <c r="J25" s="5" t="s">
        <v>404</v>
      </c>
      <c r="K25" s="5" t="s">
        <v>251</v>
      </c>
      <c r="L25" s="5" t="s">
        <v>107</v>
      </c>
      <c r="M25" s="5" t="s">
        <v>344</v>
      </c>
      <c r="N25" s="5" t="s">
        <v>345</v>
      </c>
      <c r="O25" s="18">
        <f t="shared" si="0"/>
        <v>1</v>
      </c>
    </row>
    <row r="26" spans="1:15" x14ac:dyDescent="0.15">
      <c r="A26" s="4">
        <v>43280</v>
      </c>
      <c r="B26" s="4">
        <v>43283</v>
      </c>
      <c r="C26" s="169" t="s">
        <v>2065</v>
      </c>
      <c r="D26" s="5" t="s">
        <v>507</v>
      </c>
      <c r="E26" s="5" t="s">
        <v>508</v>
      </c>
      <c r="F26" s="5" t="s">
        <v>2066</v>
      </c>
      <c r="G26" s="5" t="s">
        <v>2067</v>
      </c>
      <c r="H26" s="5" t="s">
        <v>56</v>
      </c>
      <c r="I26" s="5" t="s">
        <v>75</v>
      </c>
      <c r="J26" s="5" t="s">
        <v>404</v>
      </c>
      <c r="K26" s="5" t="s">
        <v>211</v>
      </c>
      <c r="L26" s="5" t="s">
        <v>148</v>
      </c>
      <c r="M26" s="5" t="s">
        <v>358</v>
      </c>
      <c r="N26" s="5" t="s">
        <v>359</v>
      </c>
      <c r="O26" s="18">
        <f t="shared" si="0"/>
        <v>1</v>
      </c>
    </row>
    <row r="27" spans="1:15" x14ac:dyDescent="0.15">
      <c r="A27" s="4">
        <v>43280</v>
      </c>
      <c r="B27" s="4">
        <v>43283</v>
      </c>
      <c r="C27" s="169" t="s">
        <v>9949</v>
      </c>
      <c r="D27" s="5" t="s">
        <v>532</v>
      </c>
      <c r="E27" s="5" t="s">
        <v>533</v>
      </c>
      <c r="F27" s="5" t="s">
        <v>886</v>
      </c>
      <c r="G27" s="5" t="s">
        <v>9950</v>
      </c>
      <c r="H27" s="5" t="s">
        <v>43</v>
      </c>
      <c r="I27" s="5" t="s">
        <v>75</v>
      </c>
      <c r="J27" s="5" t="s">
        <v>404</v>
      </c>
      <c r="K27" s="5" t="s">
        <v>246</v>
      </c>
      <c r="L27" s="5" t="s">
        <v>96</v>
      </c>
      <c r="M27" s="5" t="s">
        <v>369</v>
      </c>
      <c r="N27" s="5" t="s">
        <v>370</v>
      </c>
      <c r="O27" s="18">
        <f t="shared" si="0"/>
        <v>1</v>
      </c>
    </row>
    <row r="28" spans="1:15" x14ac:dyDescent="0.15">
      <c r="A28" s="4">
        <v>43280</v>
      </c>
      <c r="B28" s="4">
        <v>43283</v>
      </c>
      <c r="C28" s="169" t="s">
        <v>1229</v>
      </c>
      <c r="D28" s="5" t="s">
        <v>431</v>
      </c>
      <c r="E28" s="5" t="s">
        <v>432</v>
      </c>
      <c r="F28" s="5" t="s">
        <v>1230</v>
      </c>
      <c r="G28" s="5" t="s">
        <v>1231</v>
      </c>
      <c r="H28" s="5" t="s">
        <v>53</v>
      </c>
      <c r="I28" s="5" t="s">
        <v>79</v>
      </c>
      <c r="J28" s="5" t="s">
        <v>404</v>
      </c>
      <c r="K28" s="5" t="s">
        <v>249</v>
      </c>
      <c r="L28" s="5" t="s">
        <v>104</v>
      </c>
      <c r="M28" s="5" t="s">
        <v>381</v>
      </c>
      <c r="N28" s="5" t="s">
        <v>382</v>
      </c>
      <c r="O28" s="18">
        <f t="shared" si="0"/>
        <v>1</v>
      </c>
    </row>
    <row r="29" spans="1:15" x14ac:dyDescent="0.15">
      <c r="A29" s="4">
        <v>43280</v>
      </c>
      <c r="B29" s="4">
        <v>43283</v>
      </c>
      <c r="C29" s="169" t="s">
        <v>4500</v>
      </c>
      <c r="D29" s="5" t="s">
        <v>450</v>
      </c>
      <c r="E29" s="5" t="s">
        <v>451</v>
      </c>
      <c r="F29" s="5" t="s">
        <v>4501</v>
      </c>
      <c r="G29" s="5" t="s">
        <v>4502</v>
      </c>
      <c r="H29" s="5" t="s">
        <v>40</v>
      </c>
      <c r="I29" s="5" t="s">
        <v>77</v>
      </c>
      <c r="J29" s="5" t="s">
        <v>404</v>
      </c>
      <c r="K29" s="5" t="s">
        <v>213</v>
      </c>
      <c r="L29" s="5" t="s">
        <v>124</v>
      </c>
      <c r="M29" s="5" t="s">
        <v>344</v>
      </c>
      <c r="N29" s="5" t="s">
        <v>345</v>
      </c>
      <c r="O29" s="18">
        <f t="shared" si="0"/>
        <v>1</v>
      </c>
    </row>
    <row r="30" spans="1:15" x14ac:dyDescent="0.15">
      <c r="A30" s="4">
        <v>43280</v>
      </c>
      <c r="B30" s="4">
        <v>43283</v>
      </c>
      <c r="C30" s="169" t="s">
        <v>1803</v>
      </c>
      <c r="D30" s="5" t="s">
        <v>509</v>
      </c>
      <c r="E30" s="5" t="s">
        <v>510</v>
      </c>
      <c r="F30" s="5" t="s">
        <v>1804</v>
      </c>
      <c r="G30" s="5" t="s">
        <v>1805</v>
      </c>
      <c r="H30" s="5" t="s">
        <v>39</v>
      </c>
      <c r="I30" s="5" t="s">
        <v>79</v>
      </c>
      <c r="J30" s="5" t="s">
        <v>404</v>
      </c>
      <c r="K30" s="5" t="s">
        <v>224</v>
      </c>
      <c r="L30" s="5" t="s">
        <v>156</v>
      </c>
      <c r="M30" s="5" t="s">
        <v>362</v>
      </c>
      <c r="N30" s="5" t="s">
        <v>363</v>
      </c>
      <c r="O30" s="18">
        <f t="shared" si="0"/>
        <v>1</v>
      </c>
    </row>
    <row r="31" spans="1:15" x14ac:dyDescent="0.15">
      <c r="A31" s="4">
        <v>43279</v>
      </c>
      <c r="B31" s="4">
        <v>43283</v>
      </c>
      <c r="C31" s="169" t="s">
        <v>2666</v>
      </c>
      <c r="D31" s="5" t="s">
        <v>413</v>
      </c>
      <c r="E31" s="5" t="s">
        <v>414</v>
      </c>
      <c r="F31" s="5" t="s">
        <v>2667</v>
      </c>
      <c r="G31" s="5" t="s">
        <v>2668</v>
      </c>
      <c r="H31" s="5" t="s">
        <v>53</v>
      </c>
      <c r="I31" s="5" t="s">
        <v>79</v>
      </c>
      <c r="J31" s="5" t="s">
        <v>404</v>
      </c>
      <c r="K31" s="5" t="s">
        <v>233</v>
      </c>
      <c r="L31" s="5" t="s">
        <v>160</v>
      </c>
      <c r="M31" s="5" t="s">
        <v>327</v>
      </c>
      <c r="N31" s="5" t="s">
        <v>328</v>
      </c>
      <c r="O31" s="18">
        <f t="shared" si="0"/>
        <v>1</v>
      </c>
    </row>
    <row r="32" spans="1:15" x14ac:dyDescent="0.15">
      <c r="A32" s="4">
        <v>43280</v>
      </c>
      <c r="B32" s="4">
        <v>43283</v>
      </c>
      <c r="C32" s="169" t="s">
        <v>1488</v>
      </c>
      <c r="D32" s="5" t="s">
        <v>407</v>
      </c>
      <c r="E32" s="5" t="s">
        <v>408</v>
      </c>
      <c r="F32" s="5" t="s">
        <v>1489</v>
      </c>
      <c r="G32" s="5" t="s">
        <v>1490</v>
      </c>
      <c r="H32" s="5" t="s">
        <v>53</v>
      </c>
      <c r="I32" s="5" t="s">
        <v>76</v>
      </c>
      <c r="J32" s="5" t="s">
        <v>404</v>
      </c>
      <c r="K32" s="5" t="s">
        <v>225</v>
      </c>
      <c r="L32" s="5" t="s">
        <v>155</v>
      </c>
      <c r="M32" s="5" t="s">
        <v>385</v>
      </c>
      <c r="N32" s="5" t="s">
        <v>386</v>
      </c>
      <c r="O32" s="18">
        <f t="shared" si="0"/>
        <v>1</v>
      </c>
    </row>
    <row r="33" spans="1:15" x14ac:dyDescent="0.15">
      <c r="A33" s="4">
        <v>43280</v>
      </c>
      <c r="B33" s="4">
        <v>43283</v>
      </c>
      <c r="C33" s="169" t="s">
        <v>1274</v>
      </c>
      <c r="D33" s="5" t="s">
        <v>511</v>
      </c>
      <c r="E33" s="5" t="s">
        <v>512</v>
      </c>
      <c r="F33" s="5" t="s">
        <v>1275</v>
      </c>
      <c r="G33" s="5" t="s">
        <v>1276</v>
      </c>
      <c r="H33" s="5" t="s">
        <v>57</v>
      </c>
      <c r="I33" s="5" t="s">
        <v>75</v>
      </c>
      <c r="J33" s="5" t="s">
        <v>404</v>
      </c>
      <c r="K33" s="5" t="s">
        <v>250</v>
      </c>
      <c r="L33" s="5" t="s">
        <v>102</v>
      </c>
      <c r="M33" s="5" t="s">
        <v>344</v>
      </c>
      <c r="N33" s="5" t="s">
        <v>345</v>
      </c>
      <c r="O33" s="18">
        <f t="shared" si="0"/>
        <v>1</v>
      </c>
    </row>
    <row r="34" spans="1:15" x14ac:dyDescent="0.15">
      <c r="A34" s="4">
        <v>43279</v>
      </c>
      <c r="B34" s="4">
        <v>43283</v>
      </c>
      <c r="C34" s="169" t="s">
        <v>1692</v>
      </c>
      <c r="D34" s="5" t="s">
        <v>637</v>
      </c>
      <c r="E34" s="5" t="s">
        <v>638</v>
      </c>
      <c r="F34" s="5" t="s">
        <v>1693</v>
      </c>
      <c r="G34" s="5" t="s">
        <v>1694</v>
      </c>
      <c r="H34" s="5" t="s">
        <v>53</v>
      </c>
      <c r="I34" s="5" t="s">
        <v>76</v>
      </c>
      <c r="J34" s="5" t="s">
        <v>404</v>
      </c>
      <c r="K34" s="5" t="s">
        <v>229</v>
      </c>
      <c r="L34" s="5" t="s">
        <v>112</v>
      </c>
      <c r="M34" s="5" t="s">
        <v>362</v>
      </c>
      <c r="N34" s="5" t="s">
        <v>363</v>
      </c>
      <c r="O34" s="18">
        <f t="shared" si="0"/>
        <v>1</v>
      </c>
    </row>
    <row r="35" spans="1:15" x14ac:dyDescent="0.15">
      <c r="A35" s="4">
        <v>43280</v>
      </c>
      <c r="B35" s="4">
        <v>43283</v>
      </c>
      <c r="C35" s="169" t="s">
        <v>1391</v>
      </c>
      <c r="D35" s="5" t="s">
        <v>604</v>
      </c>
      <c r="E35" s="5" t="s">
        <v>605</v>
      </c>
      <c r="F35" s="5" t="s">
        <v>1392</v>
      </c>
      <c r="G35" s="5" t="s">
        <v>1393</v>
      </c>
      <c r="H35" s="5" t="s">
        <v>54</v>
      </c>
      <c r="I35" s="5" t="s">
        <v>79</v>
      </c>
      <c r="J35" s="5" t="s">
        <v>404</v>
      </c>
      <c r="K35" s="5" t="s">
        <v>191</v>
      </c>
      <c r="L35" s="5" t="s">
        <v>129</v>
      </c>
      <c r="M35" s="5" t="s">
        <v>385</v>
      </c>
      <c r="N35" s="5" t="s">
        <v>386</v>
      </c>
      <c r="O35" s="18">
        <f t="shared" si="0"/>
        <v>1</v>
      </c>
    </row>
    <row r="36" spans="1:15" x14ac:dyDescent="0.15">
      <c r="A36" s="4">
        <v>43280</v>
      </c>
      <c r="B36" s="4">
        <v>43283</v>
      </c>
      <c r="C36" s="169" t="s">
        <v>2047</v>
      </c>
      <c r="D36" s="5" t="s">
        <v>594</v>
      </c>
      <c r="E36" s="5" t="s">
        <v>595</v>
      </c>
      <c r="F36" s="5" t="s">
        <v>2048</v>
      </c>
      <c r="G36" s="5" t="s">
        <v>2049</v>
      </c>
      <c r="H36" s="5" t="s">
        <v>40</v>
      </c>
      <c r="I36" s="5" t="s">
        <v>75</v>
      </c>
      <c r="J36" s="5" t="s">
        <v>404</v>
      </c>
      <c r="K36" s="5" t="s">
        <v>250</v>
      </c>
      <c r="L36" s="5" t="s">
        <v>102</v>
      </c>
      <c r="M36" s="5" t="s">
        <v>377</v>
      </c>
      <c r="N36" s="5" t="s">
        <v>378</v>
      </c>
      <c r="O36" s="18">
        <f t="shared" si="0"/>
        <v>1</v>
      </c>
    </row>
    <row r="37" spans="1:15" x14ac:dyDescent="0.15">
      <c r="A37" s="4">
        <v>43280</v>
      </c>
      <c r="B37" s="4">
        <v>43283</v>
      </c>
      <c r="C37" s="169" t="s">
        <v>9951</v>
      </c>
      <c r="D37" s="5" t="s">
        <v>1055</v>
      </c>
      <c r="E37" s="5" t="s">
        <v>1056</v>
      </c>
      <c r="F37" s="5" t="s">
        <v>9952</v>
      </c>
      <c r="G37" s="5" t="s">
        <v>9953</v>
      </c>
      <c r="H37" s="5" t="s">
        <v>1059</v>
      </c>
      <c r="I37" s="5" t="s">
        <v>79</v>
      </c>
      <c r="J37" s="5" t="s">
        <v>404</v>
      </c>
      <c r="K37" s="5" t="s">
        <v>193</v>
      </c>
      <c r="L37" s="5" t="s">
        <v>100</v>
      </c>
      <c r="M37" s="5" t="s">
        <v>291</v>
      </c>
      <c r="N37" s="5" t="s">
        <v>292</v>
      </c>
      <c r="O37" s="18">
        <f t="shared" si="0"/>
        <v>1</v>
      </c>
    </row>
    <row r="38" spans="1:15" x14ac:dyDescent="0.15">
      <c r="A38" s="4">
        <v>43280</v>
      </c>
      <c r="B38" s="4">
        <v>43283</v>
      </c>
      <c r="C38" s="169" t="s">
        <v>1674</v>
      </c>
      <c r="D38" s="5" t="s">
        <v>711</v>
      </c>
      <c r="E38" s="5" t="s">
        <v>712</v>
      </c>
      <c r="F38" s="5" t="s">
        <v>1675</v>
      </c>
      <c r="G38" s="5" t="s">
        <v>1676</v>
      </c>
      <c r="H38" s="5" t="s">
        <v>43</v>
      </c>
      <c r="I38" s="5" t="s">
        <v>75</v>
      </c>
      <c r="J38" s="5" t="s">
        <v>404</v>
      </c>
      <c r="K38" s="5" t="s">
        <v>242</v>
      </c>
      <c r="L38" s="5" t="s">
        <v>88</v>
      </c>
      <c r="M38" s="5" t="s">
        <v>344</v>
      </c>
      <c r="N38" s="5" t="s">
        <v>345</v>
      </c>
      <c r="O38" s="18">
        <f t="shared" si="0"/>
        <v>1</v>
      </c>
    </row>
    <row r="39" spans="1:15" x14ac:dyDescent="0.15">
      <c r="A39" s="4">
        <v>43280</v>
      </c>
      <c r="B39" s="4">
        <v>43283</v>
      </c>
      <c r="C39" s="169" t="s">
        <v>1235</v>
      </c>
      <c r="D39" s="5" t="s">
        <v>713</v>
      </c>
      <c r="E39" s="5" t="s">
        <v>714</v>
      </c>
      <c r="F39" s="5" t="s">
        <v>1236</v>
      </c>
      <c r="G39" s="5" t="s">
        <v>1237</v>
      </c>
      <c r="H39" s="5" t="s">
        <v>52</v>
      </c>
      <c r="I39" s="5" t="s">
        <v>75</v>
      </c>
      <c r="J39" s="5" t="s">
        <v>404</v>
      </c>
      <c r="K39" s="5" t="s">
        <v>229</v>
      </c>
      <c r="L39" s="5" t="s">
        <v>112</v>
      </c>
      <c r="M39" s="5" t="s">
        <v>308</v>
      </c>
      <c r="N39" s="5" t="s">
        <v>309</v>
      </c>
      <c r="O39" s="18">
        <f t="shared" si="0"/>
        <v>1</v>
      </c>
    </row>
    <row r="40" spans="1:15" x14ac:dyDescent="0.15">
      <c r="A40" s="4">
        <v>43280</v>
      </c>
      <c r="B40" s="4">
        <v>43283</v>
      </c>
      <c r="C40" s="169" t="s">
        <v>1689</v>
      </c>
      <c r="D40" s="5" t="s">
        <v>482</v>
      </c>
      <c r="E40" s="5" t="s">
        <v>483</v>
      </c>
      <c r="F40" s="5" t="s">
        <v>1690</v>
      </c>
      <c r="G40" s="5" t="s">
        <v>1691</v>
      </c>
      <c r="H40" s="5" t="s">
        <v>42</v>
      </c>
      <c r="I40" s="5" t="s">
        <v>75</v>
      </c>
      <c r="J40" s="5" t="s">
        <v>404</v>
      </c>
      <c r="K40" s="5" t="s">
        <v>229</v>
      </c>
      <c r="L40" s="5" t="s">
        <v>112</v>
      </c>
      <c r="M40" s="5" t="s">
        <v>377</v>
      </c>
      <c r="N40" s="5" t="s">
        <v>378</v>
      </c>
      <c r="O40" s="18">
        <f t="shared" si="0"/>
        <v>1</v>
      </c>
    </row>
    <row r="41" spans="1:15" x14ac:dyDescent="0.15">
      <c r="A41" s="4">
        <v>43282</v>
      </c>
      <c r="B41" s="4">
        <v>43283</v>
      </c>
      <c r="C41" s="169" t="s">
        <v>9954</v>
      </c>
      <c r="D41" s="5" t="s">
        <v>1055</v>
      </c>
      <c r="E41" s="5" t="s">
        <v>1056</v>
      </c>
      <c r="F41" s="5" t="s">
        <v>9955</v>
      </c>
      <c r="G41" s="5" t="s">
        <v>9956</v>
      </c>
      <c r="H41" s="5" t="s">
        <v>1059</v>
      </c>
      <c r="I41" s="5" t="s">
        <v>75</v>
      </c>
      <c r="J41" s="5" t="s">
        <v>404</v>
      </c>
      <c r="K41" s="5" t="s">
        <v>193</v>
      </c>
      <c r="L41" s="5" t="s">
        <v>100</v>
      </c>
      <c r="M41" s="5" t="s">
        <v>291</v>
      </c>
      <c r="N41" s="5" t="s">
        <v>292</v>
      </c>
      <c r="O41" s="18">
        <f t="shared" si="0"/>
        <v>1</v>
      </c>
    </row>
    <row r="42" spans="1:15" x14ac:dyDescent="0.15">
      <c r="A42" s="4">
        <v>43280</v>
      </c>
      <c r="B42" s="4">
        <v>43283</v>
      </c>
      <c r="C42" s="169" t="s">
        <v>1500</v>
      </c>
      <c r="D42" s="5" t="s">
        <v>816</v>
      </c>
      <c r="E42" s="5" t="s">
        <v>817</v>
      </c>
      <c r="F42" s="5" t="s">
        <v>802</v>
      </c>
      <c r="G42" s="5" t="s">
        <v>1501</v>
      </c>
      <c r="H42" s="5" t="s">
        <v>55</v>
      </c>
      <c r="I42" s="5" t="s">
        <v>83</v>
      </c>
      <c r="J42" s="5" t="s">
        <v>404</v>
      </c>
      <c r="K42" s="5" t="s">
        <v>196</v>
      </c>
      <c r="L42" s="5" t="s">
        <v>136</v>
      </c>
      <c r="M42" s="5" t="s">
        <v>358</v>
      </c>
      <c r="N42" s="5" t="s">
        <v>359</v>
      </c>
      <c r="O42" s="18">
        <f t="shared" si="0"/>
        <v>1</v>
      </c>
    </row>
    <row r="43" spans="1:15" x14ac:dyDescent="0.15">
      <c r="A43" s="4">
        <v>43279</v>
      </c>
      <c r="B43" s="4">
        <v>43283</v>
      </c>
      <c r="C43" s="169" t="s">
        <v>1331</v>
      </c>
      <c r="D43" s="5" t="s">
        <v>828</v>
      </c>
      <c r="E43" s="5" t="s">
        <v>829</v>
      </c>
      <c r="F43" s="5" t="s">
        <v>1332</v>
      </c>
      <c r="G43" s="5" t="s">
        <v>1333</v>
      </c>
      <c r="H43" s="5" t="s">
        <v>56</v>
      </c>
      <c r="I43" s="5" t="s">
        <v>75</v>
      </c>
      <c r="J43" s="5" t="s">
        <v>404</v>
      </c>
      <c r="K43" s="5" t="s">
        <v>254</v>
      </c>
      <c r="L43" s="5" t="s">
        <v>116</v>
      </c>
      <c r="M43" s="5" t="s">
        <v>377</v>
      </c>
      <c r="N43" s="5" t="s">
        <v>378</v>
      </c>
      <c r="O43" s="18">
        <f t="shared" si="0"/>
        <v>1</v>
      </c>
    </row>
    <row r="44" spans="1:15" x14ac:dyDescent="0.15">
      <c r="A44" s="4">
        <v>43279</v>
      </c>
      <c r="B44" s="4">
        <v>43283</v>
      </c>
      <c r="C44" s="169" t="s">
        <v>9957</v>
      </c>
      <c r="D44" s="5" t="s">
        <v>421</v>
      </c>
      <c r="E44" s="5" t="s">
        <v>422</v>
      </c>
      <c r="F44" s="5" t="s">
        <v>9958</v>
      </c>
      <c r="G44" s="5" t="s">
        <v>9959</v>
      </c>
      <c r="H44" s="5" t="s">
        <v>43</v>
      </c>
      <c r="I44" s="5" t="s">
        <v>76</v>
      </c>
      <c r="J44" s="5" t="s">
        <v>404</v>
      </c>
      <c r="K44" s="5" t="s">
        <v>929</v>
      </c>
      <c r="L44" s="5" t="s">
        <v>930</v>
      </c>
      <c r="M44" s="5" t="s">
        <v>352</v>
      </c>
      <c r="N44" s="5" t="s">
        <v>353</v>
      </c>
      <c r="O44" s="18">
        <f t="shared" si="0"/>
        <v>1</v>
      </c>
    </row>
    <row r="45" spans="1:15" x14ac:dyDescent="0.15">
      <c r="A45" s="4">
        <v>43279</v>
      </c>
      <c r="B45" s="4">
        <v>43283</v>
      </c>
      <c r="C45" s="169" t="s">
        <v>9960</v>
      </c>
      <c r="D45" s="5" t="s">
        <v>588</v>
      </c>
      <c r="E45" s="5" t="s">
        <v>589</v>
      </c>
      <c r="F45" s="5" t="s">
        <v>335</v>
      </c>
      <c r="G45" s="5" t="s">
        <v>9961</v>
      </c>
      <c r="H45" s="5" t="s">
        <v>53</v>
      </c>
      <c r="I45" s="5" t="s">
        <v>78</v>
      </c>
      <c r="J45" s="5" t="s">
        <v>404</v>
      </c>
      <c r="K45" s="5" t="s">
        <v>261</v>
      </c>
      <c r="L45" s="5" t="s">
        <v>790</v>
      </c>
      <c r="M45" s="5" t="s">
        <v>348</v>
      </c>
      <c r="N45" s="5" t="s">
        <v>349</v>
      </c>
      <c r="O45" s="18">
        <f t="shared" si="0"/>
        <v>1</v>
      </c>
    </row>
    <row r="46" spans="1:15" x14ac:dyDescent="0.15">
      <c r="A46" s="4">
        <v>43279</v>
      </c>
      <c r="B46" s="4">
        <v>43283</v>
      </c>
      <c r="C46" s="169" t="s">
        <v>1599</v>
      </c>
      <c r="D46" s="5" t="s">
        <v>448</v>
      </c>
      <c r="E46" s="5" t="s">
        <v>449</v>
      </c>
      <c r="F46" s="5" t="s">
        <v>1600</v>
      </c>
      <c r="G46" s="5" t="s">
        <v>1601</v>
      </c>
      <c r="H46" s="5" t="s">
        <v>42</v>
      </c>
      <c r="I46" s="5" t="s">
        <v>75</v>
      </c>
      <c r="J46" s="5" t="s">
        <v>404</v>
      </c>
      <c r="K46" s="5" t="s">
        <v>248</v>
      </c>
      <c r="L46" s="5" t="s">
        <v>119</v>
      </c>
      <c r="M46" s="5" t="s">
        <v>369</v>
      </c>
      <c r="N46" s="5" t="s">
        <v>370</v>
      </c>
      <c r="O46" s="18">
        <f t="shared" si="0"/>
        <v>1</v>
      </c>
    </row>
    <row r="47" spans="1:15" x14ac:dyDescent="0.15">
      <c r="A47" s="4">
        <v>43283</v>
      </c>
      <c r="B47" s="4">
        <v>43283</v>
      </c>
      <c r="C47" s="169" t="s">
        <v>1042</v>
      </c>
      <c r="D47" s="5" t="s">
        <v>676</v>
      </c>
      <c r="E47" s="5" t="s">
        <v>677</v>
      </c>
      <c r="F47" s="5" t="s">
        <v>1043</v>
      </c>
      <c r="G47" s="5" t="s">
        <v>1044</v>
      </c>
      <c r="H47" s="5" t="s">
        <v>52</v>
      </c>
      <c r="I47" s="5" t="s">
        <v>75</v>
      </c>
      <c r="J47" s="5" t="s">
        <v>404</v>
      </c>
      <c r="K47" s="5" t="s">
        <v>256</v>
      </c>
      <c r="L47" s="5" t="s">
        <v>157</v>
      </c>
      <c r="M47" s="5" t="s">
        <v>308</v>
      </c>
      <c r="N47" s="5" t="s">
        <v>309</v>
      </c>
      <c r="O47" s="18">
        <f t="shared" si="0"/>
        <v>1</v>
      </c>
    </row>
    <row r="48" spans="1:15" x14ac:dyDescent="0.15">
      <c r="A48" s="4">
        <v>43278</v>
      </c>
      <c r="B48" s="4">
        <v>43283</v>
      </c>
      <c r="C48" s="169" t="s">
        <v>2557</v>
      </c>
      <c r="D48" s="5" t="s">
        <v>709</v>
      </c>
      <c r="E48" s="5" t="s">
        <v>710</v>
      </c>
      <c r="F48" s="5" t="s">
        <v>2558</v>
      </c>
      <c r="G48" s="5" t="s">
        <v>2559</v>
      </c>
      <c r="H48" s="5" t="s">
        <v>55</v>
      </c>
      <c r="I48" s="5" t="s">
        <v>76</v>
      </c>
      <c r="J48" s="5" t="s">
        <v>404</v>
      </c>
      <c r="K48" s="5" t="s">
        <v>237</v>
      </c>
      <c r="L48" s="5" t="s">
        <v>159</v>
      </c>
      <c r="M48" s="5" t="s">
        <v>385</v>
      </c>
      <c r="N48" s="5" t="s">
        <v>386</v>
      </c>
      <c r="O48" s="18">
        <f t="shared" si="0"/>
        <v>1</v>
      </c>
    </row>
    <row r="49" spans="1:15" x14ac:dyDescent="0.15">
      <c r="A49" s="4">
        <v>43280</v>
      </c>
      <c r="B49" s="4">
        <v>43283</v>
      </c>
      <c r="C49" s="169" t="s">
        <v>1382</v>
      </c>
      <c r="D49" s="5" t="s">
        <v>548</v>
      </c>
      <c r="E49" s="5" t="s">
        <v>549</v>
      </c>
      <c r="F49" s="5" t="s">
        <v>1383</v>
      </c>
      <c r="G49" s="5" t="s">
        <v>1384</v>
      </c>
      <c r="H49" s="5" t="s">
        <v>53</v>
      </c>
      <c r="I49" s="5" t="s">
        <v>75</v>
      </c>
      <c r="J49" s="5" t="s">
        <v>404</v>
      </c>
      <c r="K49" s="5" t="s">
        <v>226</v>
      </c>
      <c r="L49" s="5" t="s">
        <v>94</v>
      </c>
      <c r="M49" s="5" t="s">
        <v>377</v>
      </c>
      <c r="N49" s="5" t="s">
        <v>378</v>
      </c>
      <c r="O49" s="18">
        <f t="shared" si="0"/>
        <v>1</v>
      </c>
    </row>
    <row r="50" spans="1:15" x14ac:dyDescent="0.15">
      <c r="A50" s="4">
        <v>43280</v>
      </c>
      <c r="B50" s="4">
        <v>43283</v>
      </c>
      <c r="C50" s="169" t="s">
        <v>2161</v>
      </c>
      <c r="D50" s="5" t="s">
        <v>630</v>
      </c>
      <c r="E50" s="5" t="s">
        <v>631</v>
      </c>
      <c r="F50" s="5" t="s">
        <v>1934</v>
      </c>
      <c r="G50" s="5" t="s">
        <v>2162</v>
      </c>
      <c r="H50" s="5" t="s">
        <v>43</v>
      </c>
      <c r="I50" s="5" t="s">
        <v>75</v>
      </c>
      <c r="J50" s="5" t="s">
        <v>404</v>
      </c>
      <c r="K50" s="5" t="s">
        <v>181</v>
      </c>
      <c r="L50" s="5" t="s">
        <v>127</v>
      </c>
      <c r="M50" s="5" t="s">
        <v>344</v>
      </c>
      <c r="N50" s="5" t="s">
        <v>345</v>
      </c>
      <c r="O50" s="18">
        <f t="shared" si="0"/>
        <v>1</v>
      </c>
    </row>
    <row r="51" spans="1:15" x14ac:dyDescent="0.15">
      <c r="A51" s="4">
        <v>43282</v>
      </c>
      <c r="B51" s="4">
        <v>43283</v>
      </c>
      <c r="C51" s="169" t="s">
        <v>9962</v>
      </c>
      <c r="D51" s="5" t="s">
        <v>1055</v>
      </c>
      <c r="E51" s="5" t="s">
        <v>1056</v>
      </c>
      <c r="F51" s="5" t="s">
        <v>9963</v>
      </c>
      <c r="G51" s="5" t="s">
        <v>9964</v>
      </c>
      <c r="H51" s="5" t="s">
        <v>1836</v>
      </c>
      <c r="I51" s="5" t="s">
        <v>79</v>
      </c>
      <c r="J51" s="5" t="s">
        <v>404</v>
      </c>
      <c r="K51" s="5" t="s">
        <v>186</v>
      </c>
      <c r="L51" s="5" t="s">
        <v>162</v>
      </c>
      <c r="M51" s="5" t="s">
        <v>291</v>
      </c>
      <c r="N51" s="5" t="s">
        <v>292</v>
      </c>
      <c r="O51" s="18">
        <f t="shared" si="0"/>
        <v>1</v>
      </c>
    </row>
    <row r="52" spans="1:15" x14ac:dyDescent="0.15">
      <c r="A52" s="4">
        <v>43280</v>
      </c>
      <c r="B52" s="4">
        <v>43283</v>
      </c>
      <c r="C52" s="169" t="s">
        <v>1217</v>
      </c>
      <c r="D52" s="5" t="s">
        <v>498</v>
      </c>
      <c r="E52" s="5" t="s">
        <v>499</v>
      </c>
      <c r="F52" s="5" t="s">
        <v>1218</v>
      </c>
      <c r="G52" s="5" t="s">
        <v>1219</v>
      </c>
      <c r="H52" s="5" t="s">
        <v>54</v>
      </c>
      <c r="I52" s="5" t="s">
        <v>76</v>
      </c>
      <c r="J52" s="5" t="s">
        <v>404</v>
      </c>
      <c r="K52" s="5" t="s">
        <v>220</v>
      </c>
      <c r="L52" s="5" t="s">
        <v>99</v>
      </c>
      <c r="M52" s="5" t="s">
        <v>327</v>
      </c>
      <c r="N52" s="5" t="s">
        <v>328</v>
      </c>
      <c r="O52" s="18">
        <f t="shared" si="0"/>
        <v>1</v>
      </c>
    </row>
    <row r="53" spans="1:15" x14ac:dyDescent="0.15">
      <c r="A53" s="4">
        <v>43280</v>
      </c>
      <c r="B53" s="4">
        <v>43283</v>
      </c>
      <c r="C53" s="169" t="s">
        <v>2451</v>
      </c>
      <c r="D53" s="5" t="s">
        <v>496</v>
      </c>
      <c r="E53" s="5" t="s">
        <v>497</v>
      </c>
      <c r="F53" s="5" t="s">
        <v>2452</v>
      </c>
      <c r="G53" s="5" t="s">
        <v>2453</v>
      </c>
      <c r="H53" s="5" t="s">
        <v>40</v>
      </c>
      <c r="I53" s="5" t="s">
        <v>75</v>
      </c>
      <c r="J53" s="5" t="s">
        <v>404</v>
      </c>
      <c r="K53" s="5" t="s">
        <v>201</v>
      </c>
      <c r="L53" s="5" t="s">
        <v>126</v>
      </c>
      <c r="M53" s="5" t="s">
        <v>358</v>
      </c>
      <c r="N53" s="5" t="s">
        <v>359</v>
      </c>
      <c r="O53" s="18">
        <f t="shared" si="0"/>
        <v>1</v>
      </c>
    </row>
    <row r="54" spans="1:15" x14ac:dyDescent="0.15">
      <c r="A54" s="4">
        <v>43279</v>
      </c>
      <c r="B54" s="4">
        <v>43283</v>
      </c>
      <c r="C54" s="169" t="s">
        <v>1843</v>
      </c>
      <c r="D54" s="5" t="s">
        <v>676</v>
      </c>
      <c r="E54" s="5" t="s">
        <v>677</v>
      </c>
      <c r="F54" s="5" t="s">
        <v>1844</v>
      </c>
      <c r="G54" s="5" t="s">
        <v>1845</v>
      </c>
      <c r="H54" s="5" t="s">
        <v>40</v>
      </c>
      <c r="I54" s="5" t="s">
        <v>75</v>
      </c>
      <c r="J54" s="5" t="s">
        <v>404</v>
      </c>
      <c r="K54" s="5" t="s">
        <v>242</v>
      </c>
      <c r="L54" s="5" t="s">
        <v>88</v>
      </c>
      <c r="M54" s="5" t="s">
        <v>385</v>
      </c>
      <c r="N54" s="5" t="s">
        <v>386</v>
      </c>
      <c r="O54" s="18">
        <f t="shared" si="0"/>
        <v>1</v>
      </c>
    </row>
    <row r="55" spans="1:15" x14ac:dyDescent="0.15">
      <c r="A55" s="4">
        <v>43281</v>
      </c>
      <c r="B55" s="4">
        <v>43283</v>
      </c>
      <c r="C55" s="169" t="s">
        <v>9965</v>
      </c>
      <c r="D55" s="5" t="s">
        <v>526</v>
      </c>
      <c r="E55" s="5" t="s">
        <v>527</v>
      </c>
      <c r="F55" s="5" t="s">
        <v>9966</v>
      </c>
      <c r="G55" s="5" t="s">
        <v>9967</v>
      </c>
      <c r="H55" s="5" t="s">
        <v>43</v>
      </c>
      <c r="I55" s="5" t="s">
        <v>75</v>
      </c>
      <c r="J55" s="5" t="s">
        <v>404</v>
      </c>
      <c r="K55" s="5" t="s">
        <v>231</v>
      </c>
      <c r="L55" s="5" t="s">
        <v>150</v>
      </c>
      <c r="M55" s="5" t="s">
        <v>344</v>
      </c>
      <c r="N55" s="5" t="s">
        <v>345</v>
      </c>
      <c r="O55" s="18">
        <f t="shared" si="0"/>
        <v>1</v>
      </c>
    </row>
    <row r="56" spans="1:15" x14ac:dyDescent="0.15">
      <c r="A56" s="4">
        <v>43279</v>
      </c>
      <c r="B56" s="4">
        <v>43283</v>
      </c>
      <c r="C56" s="169" t="s">
        <v>2548</v>
      </c>
      <c r="D56" s="5" t="s">
        <v>521</v>
      </c>
      <c r="E56" s="5" t="s">
        <v>522</v>
      </c>
      <c r="F56" s="5" t="s">
        <v>2549</v>
      </c>
      <c r="G56" s="5" t="s">
        <v>2550</v>
      </c>
      <c r="H56" s="5" t="s">
        <v>40</v>
      </c>
      <c r="I56" s="5" t="s">
        <v>75</v>
      </c>
      <c r="J56" s="5" t="s">
        <v>404</v>
      </c>
      <c r="K56" s="5" t="s">
        <v>231</v>
      </c>
      <c r="L56" s="5" t="s">
        <v>150</v>
      </c>
      <c r="M56" s="5" t="s">
        <v>344</v>
      </c>
      <c r="N56" s="5" t="s">
        <v>345</v>
      </c>
      <c r="O56" s="18">
        <f t="shared" si="0"/>
        <v>1</v>
      </c>
    </row>
    <row r="57" spans="1:15" x14ac:dyDescent="0.15">
      <c r="A57" s="4">
        <v>43280</v>
      </c>
      <c r="B57" s="4">
        <v>43283</v>
      </c>
      <c r="C57" s="169" t="s">
        <v>9968</v>
      </c>
      <c r="D57" s="5" t="s">
        <v>505</v>
      </c>
      <c r="E57" s="5" t="s">
        <v>506</v>
      </c>
      <c r="F57" s="5" t="s">
        <v>306</v>
      </c>
      <c r="G57" s="5" t="s">
        <v>9969</v>
      </c>
      <c r="H57" s="5" t="s">
        <v>39</v>
      </c>
      <c r="I57" s="5" t="s">
        <v>75</v>
      </c>
      <c r="J57" s="5" t="s">
        <v>404</v>
      </c>
      <c r="K57" s="5" t="s">
        <v>248</v>
      </c>
      <c r="L57" s="5" t="s">
        <v>119</v>
      </c>
      <c r="M57" s="5" t="s">
        <v>358</v>
      </c>
      <c r="N57" s="5" t="s">
        <v>359</v>
      </c>
      <c r="O57" s="18">
        <f t="shared" si="0"/>
        <v>1</v>
      </c>
    </row>
    <row r="58" spans="1:15" x14ac:dyDescent="0.15">
      <c r="A58" s="4">
        <v>43280</v>
      </c>
      <c r="B58" s="4">
        <v>43283</v>
      </c>
      <c r="C58" s="169" t="s">
        <v>1779</v>
      </c>
      <c r="D58" s="5" t="s">
        <v>586</v>
      </c>
      <c r="E58" s="5" t="s">
        <v>587</v>
      </c>
      <c r="F58" s="5" t="s">
        <v>1780</v>
      </c>
      <c r="G58" s="5" t="s">
        <v>1781</v>
      </c>
      <c r="H58" s="5" t="s">
        <v>52</v>
      </c>
      <c r="I58" s="5" t="s">
        <v>78</v>
      </c>
      <c r="J58" s="5" t="s">
        <v>404</v>
      </c>
      <c r="K58" s="5" t="s">
        <v>218</v>
      </c>
      <c r="L58" s="5" t="s">
        <v>122</v>
      </c>
      <c r="M58" s="5" t="s">
        <v>377</v>
      </c>
      <c r="N58" s="5" t="s">
        <v>378</v>
      </c>
      <c r="O58" s="18">
        <f t="shared" ref="O58:O88" si="1">IF(L58="",0,1)</f>
        <v>1</v>
      </c>
    </row>
    <row r="59" spans="1:15" x14ac:dyDescent="0.15">
      <c r="A59" s="4">
        <v>43280</v>
      </c>
      <c r="B59" s="4">
        <v>43283</v>
      </c>
      <c r="C59" s="169" t="s">
        <v>2430</v>
      </c>
      <c r="D59" s="5" t="s">
        <v>486</v>
      </c>
      <c r="E59" s="5" t="s">
        <v>487</v>
      </c>
      <c r="F59" s="5" t="s">
        <v>2431</v>
      </c>
      <c r="G59" s="5" t="s">
        <v>2432</v>
      </c>
      <c r="H59" s="5" t="s">
        <v>40</v>
      </c>
      <c r="I59" s="5" t="s">
        <v>76</v>
      </c>
      <c r="J59" s="5" t="s">
        <v>404</v>
      </c>
      <c r="K59" s="5" t="s">
        <v>201</v>
      </c>
      <c r="L59" s="5" t="s">
        <v>126</v>
      </c>
      <c r="M59" s="5" t="s">
        <v>385</v>
      </c>
      <c r="N59" s="5" t="s">
        <v>386</v>
      </c>
      <c r="O59" s="18">
        <f t="shared" si="1"/>
        <v>1</v>
      </c>
    </row>
    <row r="60" spans="1:15" x14ac:dyDescent="0.15">
      <c r="A60" s="4">
        <v>43280</v>
      </c>
      <c r="B60" s="4">
        <v>43283</v>
      </c>
      <c r="C60" s="169" t="s">
        <v>2529</v>
      </c>
      <c r="D60" s="5" t="s">
        <v>810</v>
      </c>
      <c r="E60" s="5" t="s">
        <v>811</v>
      </c>
      <c r="F60" s="5" t="s">
        <v>2530</v>
      </c>
      <c r="G60" s="5" t="s">
        <v>2531</v>
      </c>
      <c r="H60" s="5" t="s">
        <v>43</v>
      </c>
      <c r="I60" s="5" t="s">
        <v>76</v>
      </c>
      <c r="J60" s="5" t="s">
        <v>404</v>
      </c>
      <c r="K60" s="5" t="s">
        <v>238</v>
      </c>
      <c r="L60" s="5" t="s">
        <v>169</v>
      </c>
      <c r="M60" s="5" t="s">
        <v>385</v>
      </c>
      <c r="N60" s="5" t="s">
        <v>386</v>
      </c>
      <c r="O60" s="18">
        <f t="shared" si="1"/>
        <v>1</v>
      </c>
    </row>
    <row r="61" spans="1:15" x14ac:dyDescent="0.15">
      <c r="A61" s="4">
        <v>43280</v>
      </c>
      <c r="B61" s="4">
        <v>43283</v>
      </c>
      <c r="C61" s="169" t="s">
        <v>2155</v>
      </c>
      <c r="D61" s="5" t="s">
        <v>697</v>
      </c>
      <c r="E61" s="5" t="s">
        <v>698</v>
      </c>
      <c r="F61" s="5" t="s">
        <v>2156</v>
      </c>
      <c r="G61" s="5" t="s">
        <v>2157</v>
      </c>
      <c r="H61" s="5" t="s">
        <v>57</v>
      </c>
      <c r="I61" s="5" t="s">
        <v>75</v>
      </c>
      <c r="J61" s="5" t="s">
        <v>404</v>
      </c>
      <c r="K61" s="5" t="s">
        <v>243</v>
      </c>
      <c r="L61" s="5" t="s">
        <v>117</v>
      </c>
      <c r="M61" s="5" t="s">
        <v>381</v>
      </c>
      <c r="N61" s="5" t="s">
        <v>382</v>
      </c>
      <c r="O61" s="18">
        <f t="shared" si="1"/>
        <v>1</v>
      </c>
    </row>
    <row r="62" spans="1:15" x14ac:dyDescent="0.15">
      <c r="A62" s="4">
        <v>43280</v>
      </c>
      <c r="B62" s="4">
        <v>43283</v>
      </c>
      <c r="C62" s="169" t="s">
        <v>3049</v>
      </c>
      <c r="D62" s="5" t="s">
        <v>639</v>
      </c>
      <c r="E62" s="5" t="s">
        <v>640</v>
      </c>
      <c r="F62" s="5" t="s">
        <v>841</v>
      </c>
      <c r="G62" s="5" t="s">
        <v>3050</v>
      </c>
      <c r="H62" s="5" t="s">
        <v>44</v>
      </c>
      <c r="I62" s="5" t="s">
        <v>75</v>
      </c>
      <c r="J62" s="5" t="s">
        <v>404</v>
      </c>
      <c r="K62" s="5" t="s">
        <v>216</v>
      </c>
      <c r="L62" s="5" t="s">
        <v>111</v>
      </c>
      <c r="M62" s="5" t="s">
        <v>373</v>
      </c>
      <c r="N62" s="5" t="s">
        <v>374</v>
      </c>
      <c r="O62" s="18">
        <f t="shared" si="1"/>
        <v>1</v>
      </c>
    </row>
    <row r="63" spans="1:15" x14ac:dyDescent="0.15">
      <c r="A63" s="4">
        <v>43280</v>
      </c>
      <c r="B63" s="4">
        <v>43283</v>
      </c>
      <c r="C63" s="169" t="s">
        <v>3080</v>
      </c>
      <c r="D63" s="5" t="s">
        <v>450</v>
      </c>
      <c r="E63" s="5" t="s">
        <v>451</v>
      </c>
      <c r="F63" s="5" t="s">
        <v>3081</v>
      </c>
      <c r="G63" s="5" t="s">
        <v>3082</v>
      </c>
      <c r="H63" s="5" t="s">
        <v>42</v>
      </c>
      <c r="I63" s="5" t="s">
        <v>76</v>
      </c>
      <c r="J63" s="5" t="s">
        <v>404</v>
      </c>
      <c r="K63" s="5" t="s">
        <v>187</v>
      </c>
      <c r="L63" s="5" t="s">
        <v>95</v>
      </c>
      <c r="M63" s="5" t="s">
        <v>385</v>
      </c>
      <c r="N63" s="5" t="s">
        <v>386</v>
      </c>
      <c r="O63" s="18">
        <f t="shared" si="1"/>
        <v>1</v>
      </c>
    </row>
    <row r="64" spans="1:15" x14ac:dyDescent="0.15">
      <c r="A64" s="4">
        <v>43280</v>
      </c>
      <c r="B64" s="4">
        <v>43283</v>
      </c>
      <c r="C64" s="169" t="s">
        <v>2086</v>
      </c>
      <c r="D64" s="5" t="s">
        <v>611</v>
      </c>
      <c r="E64" s="5" t="s">
        <v>612</v>
      </c>
      <c r="F64" s="5" t="s">
        <v>2087</v>
      </c>
      <c r="G64" s="5" t="s">
        <v>2088</v>
      </c>
      <c r="H64" s="5" t="s">
        <v>43</v>
      </c>
      <c r="I64" s="5" t="s">
        <v>79</v>
      </c>
      <c r="J64" s="5" t="s">
        <v>404</v>
      </c>
      <c r="K64" s="5" t="s">
        <v>211</v>
      </c>
      <c r="L64" s="5" t="s">
        <v>148</v>
      </c>
      <c r="M64" s="5" t="s">
        <v>348</v>
      </c>
      <c r="N64" s="5" t="s">
        <v>349</v>
      </c>
      <c r="O64" s="18">
        <f t="shared" si="1"/>
        <v>1</v>
      </c>
    </row>
    <row r="65" spans="1:15" x14ac:dyDescent="0.15">
      <c r="A65" s="4">
        <v>43280</v>
      </c>
      <c r="B65" s="4">
        <v>43283</v>
      </c>
      <c r="C65" s="169" t="s">
        <v>9970</v>
      </c>
      <c r="D65" s="5" t="s">
        <v>435</v>
      </c>
      <c r="E65" s="5" t="s">
        <v>436</v>
      </c>
      <c r="F65" s="5" t="s">
        <v>9971</v>
      </c>
      <c r="G65" s="5" t="s">
        <v>9972</v>
      </c>
      <c r="H65" s="5" t="s">
        <v>39</v>
      </c>
      <c r="I65" s="5" t="s">
        <v>76</v>
      </c>
      <c r="J65" s="5" t="s">
        <v>600</v>
      </c>
      <c r="K65" s="5" t="s">
        <v>259</v>
      </c>
      <c r="L65" s="5" t="s">
        <v>139</v>
      </c>
      <c r="M65" s="5" t="s">
        <v>308</v>
      </c>
      <c r="N65" s="5" t="s">
        <v>309</v>
      </c>
      <c r="O65" s="18">
        <f t="shared" si="1"/>
        <v>1</v>
      </c>
    </row>
    <row r="66" spans="1:15" x14ac:dyDescent="0.15">
      <c r="A66" s="4">
        <v>43280</v>
      </c>
      <c r="B66" s="4">
        <v>43283</v>
      </c>
      <c r="C66" s="169" t="s">
        <v>2149</v>
      </c>
      <c r="D66" s="5" t="s">
        <v>534</v>
      </c>
      <c r="E66" s="5" t="s">
        <v>535</v>
      </c>
      <c r="F66" s="5" t="s">
        <v>2150</v>
      </c>
      <c r="G66" s="5" t="s">
        <v>2151</v>
      </c>
      <c r="H66" s="5" t="s">
        <v>53</v>
      </c>
      <c r="I66" s="5" t="s">
        <v>75</v>
      </c>
      <c r="J66" s="5" t="s">
        <v>404</v>
      </c>
      <c r="K66" s="5" t="s">
        <v>200</v>
      </c>
      <c r="L66" s="5" t="s">
        <v>149</v>
      </c>
      <c r="M66" s="5" t="s">
        <v>358</v>
      </c>
      <c r="N66" s="5" t="s">
        <v>359</v>
      </c>
      <c r="O66" s="18">
        <f t="shared" si="1"/>
        <v>1</v>
      </c>
    </row>
    <row r="67" spans="1:15" x14ac:dyDescent="0.15">
      <c r="A67" s="4">
        <v>43279</v>
      </c>
      <c r="B67" s="4">
        <v>43283</v>
      </c>
      <c r="C67" s="169" t="s">
        <v>2240</v>
      </c>
      <c r="D67" s="5" t="s">
        <v>405</v>
      </c>
      <c r="E67" s="5" t="s">
        <v>406</v>
      </c>
      <c r="F67" s="5" t="s">
        <v>899</v>
      </c>
      <c r="G67" s="5" t="s">
        <v>2241</v>
      </c>
      <c r="H67" s="5" t="s">
        <v>57</v>
      </c>
      <c r="I67" s="5" t="s">
        <v>83</v>
      </c>
      <c r="J67" s="5" t="s">
        <v>404</v>
      </c>
      <c r="K67" s="5" t="s">
        <v>224</v>
      </c>
      <c r="L67" s="5" t="s">
        <v>156</v>
      </c>
      <c r="M67" s="5" t="s">
        <v>352</v>
      </c>
      <c r="N67" s="5" t="s">
        <v>353</v>
      </c>
      <c r="O67" s="18">
        <f t="shared" si="1"/>
        <v>1</v>
      </c>
    </row>
    <row r="68" spans="1:15" x14ac:dyDescent="0.15">
      <c r="A68" s="4">
        <v>43280</v>
      </c>
      <c r="B68" s="4">
        <v>43283</v>
      </c>
      <c r="C68" s="169" t="s">
        <v>1241</v>
      </c>
      <c r="D68" s="5" t="s">
        <v>821</v>
      </c>
      <c r="E68" s="5" t="s">
        <v>822</v>
      </c>
      <c r="F68" s="5" t="s">
        <v>1242</v>
      </c>
      <c r="G68" s="5" t="s">
        <v>1243</v>
      </c>
      <c r="H68" s="5" t="s">
        <v>38</v>
      </c>
      <c r="I68" s="5" t="s">
        <v>76</v>
      </c>
      <c r="J68" s="5" t="s">
        <v>404</v>
      </c>
      <c r="K68" s="5" t="s">
        <v>226</v>
      </c>
      <c r="L68" s="5" t="s">
        <v>94</v>
      </c>
      <c r="M68" s="5" t="s">
        <v>385</v>
      </c>
      <c r="N68" s="5" t="s">
        <v>386</v>
      </c>
      <c r="O68" s="18">
        <f t="shared" si="1"/>
        <v>1</v>
      </c>
    </row>
    <row r="69" spans="1:15" x14ac:dyDescent="0.15">
      <c r="A69" s="4">
        <v>43280</v>
      </c>
      <c r="B69" s="4">
        <v>43283</v>
      </c>
      <c r="C69" s="169" t="s">
        <v>9973</v>
      </c>
      <c r="D69" s="5" t="s">
        <v>440</v>
      </c>
      <c r="E69" s="5" t="s">
        <v>441</v>
      </c>
      <c r="F69" s="5" t="s">
        <v>9974</v>
      </c>
      <c r="G69" s="5" t="s">
        <v>9975</v>
      </c>
      <c r="H69" s="5" t="s">
        <v>53</v>
      </c>
      <c r="I69" s="5" t="s">
        <v>79</v>
      </c>
      <c r="J69" s="5" t="s">
        <v>404</v>
      </c>
      <c r="K69" s="5" t="s">
        <v>254</v>
      </c>
      <c r="L69" s="5" t="s">
        <v>116</v>
      </c>
      <c r="M69" s="5" t="s">
        <v>352</v>
      </c>
      <c r="N69" s="5" t="s">
        <v>353</v>
      </c>
      <c r="O69" s="18">
        <f t="shared" si="1"/>
        <v>1</v>
      </c>
    </row>
    <row r="70" spans="1:15" x14ac:dyDescent="0.15">
      <c r="A70" s="4">
        <v>43280</v>
      </c>
      <c r="B70" s="4">
        <v>43283</v>
      </c>
      <c r="C70" s="169" t="s">
        <v>1113</v>
      </c>
      <c r="D70" s="5" t="s">
        <v>645</v>
      </c>
      <c r="E70" s="5" t="s">
        <v>646</v>
      </c>
      <c r="F70" s="5" t="s">
        <v>1114</v>
      </c>
      <c r="G70" s="5" t="s">
        <v>1115</v>
      </c>
      <c r="H70" s="5" t="s">
        <v>42</v>
      </c>
      <c r="I70" s="5" t="s">
        <v>79</v>
      </c>
      <c r="J70" s="5" t="s">
        <v>404</v>
      </c>
      <c r="K70" s="5" t="s">
        <v>205</v>
      </c>
      <c r="L70" s="5" t="s">
        <v>131</v>
      </c>
      <c r="M70" s="5" t="s">
        <v>369</v>
      </c>
      <c r="N70" s="5" t="s">
        <v>370</v>
      </c>
      <c r="O70" s="18">
        <f t="shared" si="1"/>
        <v>1</v>
      </c>
    </row>
    <row r="71" spans="1:15" x14ac:dyDescent="0.15">
      <c r="A71" s="4">
        <v>43280</v>
      </c>
      <c r="B71" s="4">
        <v>43283</v>
      </c>
      <c r="C71" s="169" t="s">
        <v>9976</v>
      </c>
      <c r="D71" s="5" t="s">
        <v>578</v>
      </c>
      <c r="E71" s="5" t="s">
        <v>579</v>
      </c>
      <c r="F71" s="5" t="s">
        <v>9977</v>
      </c>
      <c r="G71" s="5" t="s">
        <v>9978</v>
      </c>
      <c r="H71" s="5" t="s">
        <v>55</v>
      </c>
      <c r="I71" s="5" t="s">
        <v>78</v>
      </c>
      <c r="J71" s="5" t="s">
        <v>404</v>
      </c>
      <c r="K71" s="5" t="s">
        <v>242</v>
      </c>
      <c r="L71" s="5" t="s">
        <v>88</v>
      </c>
      <c r="M71" s="5" t="s">
        <v>348</v>
      </c>
      <c r="N71" s="5" t="s">
        <v>349</v>
      </c>
      <c r="O71" s="18">
        <f t="shared" si="1"/>
        <v>1</v>
      </c>
    </row>
    <row r="72" spans="1:15" x14ac:dyDescent="0.15">
      <c r="A72" s="4">
        <v>43280</v>
      </c>
      <c r="B72" s="4">
        <v>43283</v>
      </c>
      <c r="C72" s="169" t="s">
        <v>968</v>
      </c>
      <c r="D72" s="5" t="s">
        <v>828</v>
      </c>
      <c r="E72" s="5" t="s">
        <v>829</v>
      </c>
      <c r="F72" s="5" t="s">
        <v>969</v>
      </c>
      <c r="G72" s="5" t="s">
        <v>970</v>
      </c>
      <c r="H72" s="5" t="s">
        <v>40</v>
      </c>
      <c r="I72" s="5" t="s">
        <v>86</v>
      </c>
      <c r="J72" s="5" t="s">
        <v>404</v>
      </c>
      <c r="K72" s="5" t="s">
        <v>226</v>
      </c>
      <c r="L72" s="5" t="s">
        <v>94</v>
      </c>
      <c r="M72" s="5" t="s">
        <v>308</v>
      </c>
      <c r="N72" s="5" t="s">
        <v>309</v>
      </c>
      <c r="O72" s="18">
        <f t="shared" si="1"/>
        <v>1</v>
      </c>
    </row>
    <row r="73" spans="1:15" x14ac:dyDescent="0.15">
      <c r="A73" s="4">
        <v>43280</v>
      </c>
      <c r="B73" s="4">
        <v>43283</v>
      </c>
      <c r="C73" s="169" t="s">
        <v>4054</v>
      </c>
      <c r="D73" s="5" t="s">
        <v>617</v>
      </c>
      <c r="E73" s="5" t="s">
        <v>618</v>
      </c>
      <c r="F73" s="5" t="s">
        <v>4055</v>
      </c>
      <c r="G73" s="5" t="s">
        <v>4056</v>
      </c>
      <c r="H73" s="5" t="s">
        <v>53</v>
      </c>
      <c r="I73" s="5" t="s">
        <v>77</v>
      </c>
      <c r="J73" s="5" t="s">
        <v>404</v>
      </c>
      <c r="K73" s="5" t="s">
        <v>221</v>
      </c>
      <c r="L73" s="5" t="s">
        <v>90</v>
      </c>
      <c r="M73" s="5" t="s">
        <v>377</v>
      </c>
      <c r="N73" s="5" t="s">
        <v>378</v>
      </c>
      <c r="O73" s="18">
        <f t="shared" si="1"/>
        <v>1</v>
      </c>
    </row>
    <row r="74" spans="1:15" x14ac:dyDescent="0.15">
      <c r="A74" s="4">
        <v>43280</v>
      </c>
      <c r="B74" s="4">
        <v>43283</v>
      </c>
      <c r="C74" s="169" t="s">
        <v>1409</v>
      </c>
      <c r="D74" s="5" t="s">
        <v>580</v>
      </c>
      <c r="E74" s="5" t="s">
        <v>581</v>
      </c>
      <c r="F74" s="5" t="s">
        <v>925</v>
      </c>
      <c r="G74" s="5" t="s">
        <v>1410</v>
      </c>
      <c r="H74" s="5" t="s">
        <v>39</v>
      </c>
      <c r="I74" s="5" t="s">
        <v>76</v>
      </c>
      <c r="J74" s="5" t="s">
        <v>600</v>
      </c>
      <c r="K74" s="5" t="s">
        <v>251</v>
      </c>
      <c r="L74" s="5" t="s">
        <v>107</v>
      </c>
      <c r="M74" s="5" t="s">
        <v>308</v>
      </c>
      <c r="N74" s="5" t="s">
        <v>309</v>
      </c>
      <c r="O74" s="18">
        <f t="shared" si="1"/>
        <v>1</v>
      </c>
    </row>
    <row r="75" spans="1:15" x14ac:dyDescent="0.15">
      <c r="A75" s="4">
        <v>43279</v>
      </c>
      <c r="B75" s="4">
        <v>43283</v>
      </c>
      <c r="C75" s="169" t="s">
        <v>9979</v>
      </c>
      <c r="D75" s="5" t="s">
        <v>435</v>
      </c>
      <c r="E75" s="5" t="s">
        <v>436</v>
      </c>
      <c r="F75" s="5" t="s">
        <v>855</v>
      </c>
      <c r="G75" s="5" t="s">
        <v>9980</v>
      </c>
      <c r="H75" s="5" t="s">
        <v>42</v>
      </c>
      <c r="I75" s="5" t="s">
        <v>75</v>
      </c>
      <c r="J75" s="5" t="s">
        <v>404</v>
      </c>
      <c r="K75" s="5" t="s">
        <v>204</v>
      </c>
      <c r="L75" s="5" t="s">
        <v>89</v>
      </c>
      <c r="M75" s="5" t="s">
        <v>381</v>
      </c>
      <c r="N75" s="5" t="s">
        <v>382</v>
      </c>
      <c r="O75" s="18">
        <f t="shared" si="1"/>
        <v>1</v>
      </c>
    </row>
    <row r="76" spans="1:15" x14ac:dyDescent="0.15">
      <c r="A76" s="4">
        <v>43280</v>
      </c>
      <c r="B76" s="4">
        <v>43283</v>
      </c>
      <c r="C76" s="169" t="s">
        <v>9981</v>
      </c>
      <c r="D76" s="5" t="s">
        <v>700</v>
      </c>
      <c r="E76" s="5" t="s">
        <v>701</v>
      </c>
      <c r="F76" s="5" t="s">
        <v>9982</v>
      </c>
      <c r="G76" s="5" t="s">
        <v>9983</v>
      </c>
      <c r="H76" s="5" t="s">
        <v>53</v>
      </c>
      <c r="I76" s="5" t="s">
        <v>76</v>
      </c>
      <c r="J76" s="5" t="s">
        <v>404</v>
      </c>
      <c r="K76" s="5" t="s">
        <v>243</v>
      </c>
      <c r="L76" s="5" t="s">
        <v>117</v>
      </c>
      <c r="M76" s="5" t="s">
        <v>377</v>
      </c>
      <c r="N76" s="5" t="s">
        <v>378</v>
      </c>
      <c r="O76" s="18">
        <f t="shared" si="1"/>
        <v>1</v>
      </c>
    </row>
    <row r="77" spans="1:15" x14ac:dyDescent="0.15">
      <c r="A77" s="4">
        <v>43279</v>
      </c>
      <c r="B77" s="4">
        <v>43283</v>
      </c>
      <c r="C77" s="169" t="s">
        <v>2469</v>
      </c>
      <c r="D77" s="5" t="s">
        <v>692</v>
      </c>
      <c r="E77" s="5" t="s">
        <v>693</v>
      </c>
      <c r="F77" s="5" t="s">
        <v>2470</v>
      </c>
      <c r="G77" s="5" t="s">
        <v>2471</v>
      </c>
      <c r="H77" s="5" t="s">
        <v>42</v>
      </c>
      <c r="I77" s="5" t="s">
        <v>76</v>
      </c>
      <c r="J77" s="5" t="s">
        <v>404</v>
      </c>
      <c r="K77" s="5" t="s">
        <v>255</v>
      </c>
      <c r="L77" s="5" t="s">
        <v>141</v>
      </c>
      <c r="M77" s="5" t="s">
        <v>377</v>
      </c>
      <c r="N77" s="5" t="s">
        <v>378</v>
      </c>
      <c r="O77" s="18">
        <f t="shared" si="1"/>
        <v>1</v>
      </c>
    </row>
    <row r="78" spans="1:15" x14ac:dyDescent="0.15">
      <c r="A78" s="4">
        <v>43280</v>
      </c>
      <c r="B78" s="4">
        <v>43283</v>
      </c>
      <c r="C78" s="169" t="s">
        <v>1996</v>
      </c>
      <c r="D78" s="5" t="s">
        <v>697</v>
      </c>
      <c r="E78" s="5" t="s">
        <v>698</v>
      </c>
      <c r="F78" s="5" t="s">
        <v>1997</v>
      </c>
      <c r="G78" s="5" t="s">
        <v>1998</v>
      </c>
      <c r="H78" s="5" t="s">
        <v>43</v>
      </c>
      <c r="I78" s="5" t="s">
        <v>75</v>
      </c>
      <c r="J78" s="5" t="s">
        <v>404</v>
      </c>
      <c r="K78" s="5" t="s">
        <v>216</v>
      </c>
      <c r="L78" s="5" t="s">
        <v>111</v>
      </c>
      <c r="M78" s="5" t="s">
        <v>358</v>
      </c>
      <c r="N78" s="5" t="s">
        <v>359</v>
      </c>
      <c r="O78" s="18">
        <f t="shared" si="1"/>
        <v>1</v>
      </c>
    </row>
    <row r="79" spans="1:15" x14ac:dyDescent="0.15">
      <c r="A79" s="4">
        <v>43280</v>
      </c>
      <c r="B79" s="4">
        <v>43283</v>
      </c>
      <c r="C79" s="169" t="s">
        <v>9984</v>
      </c>
      <c r="D79" s="5" t="s">
        <v>623</v>
      </c>
      <c r="E79" s="5" t="s">
        <v>624</v>
      </c>
      <c r="F79" s="5" t="s">
        <v>9985</v>
      </c>
      <c r="G79" s="5" t="s">
        <v>9986</v>
      </c>
      <c r="H79" s="5" t="s">
        <v>55</v>
      </c>
      <c r="I79" s="5" t="s">
        <v>77</v>
      </c>
      <c r="J79" s="5" t="s">
        <v>404</v>
      </c>
      <c r="K79" s="5" t="s">
        <v>224</v>
      </c>
      <c r="L79" s="5" t="s">
        <v>156</v>
      </c>
      <c r="M79" s="5" t="s">
        <v>377</v>
      </c>
      <c r="N79" s="5" t="s">
        <v>378</v>
      </c>
      <c r="O79" s="18">
        <f t="shared" si="1"/>
        <v>1</v>
      </c>
    </row>
    <row r="80" spans="1:15" x14ac:dyDescent="0.15">
      <c r="A80" s="4">
        <v>43280</v>
      </c>
      <c r="B80" s="4">
        <v>43283</v>
      </c>
      <c r="C80" s="169" t="s">
        <v>1394</v>
      </c>
      <c r="D80" s="5" t="s">
        <v>627</v>
      </c>
      <c r="E80" s="5" t="s">
        <v>628</v>
      </c>
      <c r="F80" s="5" t="s">
        <v>1395</v>
      </c>
      <c r="G80" s="5" t="s">
        <v>1396</v>
      </c>
      <c r="H80" s="5" t="s">
        <v>43</v>
      </c>
      <c r="I80" s="5" t="s">
        <v>79</v>
      </c>
      <c r="J80" s="5" t="s">
        <v>404</v>
      </c>
      <c r="K80" s="5" t="s">
        <v>195</v>
      </c>
      <c r="L80" s="5" t="s">
        <v>166</v>
      </c>
      <c r="M80" s="5" t="s">
        <v>377</v>
      </c>
      <c r="N80" s="5" t="s">
        <v>378</v>
      </c>
      <c r="O80" s="18">
        <f t="shared" si="1"/>
        <v>1</v>
      </c>
    </row>
    <row r="81" spans="1:15" x14ac:dyDescent="0.15">
      <c r="A81" s="4">
        <v>43280</v>
      </c>
      <c r="B81" s="4">
        <v>43283</v>
      </c>
      <c r="C81" s="169" t="s">
        <v>1095</v>
      </c>
      <c r="D81" s="5" t="s">
        <v>578</v>
      </c>
      <c r="E81" s="5" t="s">
        <v>579</v>
      </c>
      <c r="F81" s="5" t="s">
        <v>1096</v>
      </c>
      <c r="G81" s="5" t="s">
        <v>1097</v>
      </c>
      <c r="H81" s="5" t="s">
        <v>44</v>
      </c>
      <c r="I81" s="5" t="s">
        <v>76</v>
      </c>
      <c r="J81" s="5" t="s">
        <v>404</v>
      </c>
      <c r="K81" s="5" t="s">
        <v>218</v>
      </c>
      <c r="L81" s="5" t="s">
        <v>122</v>
      </c>
      <c r="M81" s="5" t="s">
        <v>385</v>
      </c>
      <c r="N81" s="5" t="s">
        <v>386</v>
      </c>
      <c r="O81" s="18">
        <f t="shared" si="1"/>
        <v>1</v>
      </c>
    </row>
    <row r="82" spans="1:15" x14ac:dyDescent="0.15">
      <c r="A82" s="4">
        <v>43280</v>
      </c>
      <c r="B82" s="4">
        <v>43283</v>
      </c>
      <c r="C82" s="169" t="s">
        <v>1009</v>
      </c>
      <c r="D82" s="5" t="s">
        <v>472</v>
      </c>
      <c r="E82" s="5" t="s">
        <v>473</v>
      </c>
      <c r="F82" s="5" t="s">
        <v>1010</v>
      </c>
      <c r="G82" s="5" t="s">
        <v>1011</v>
      </c>
      <c r="H82" s="5" t="s">
        <v>40</v>
      </c>
      <c r="I82" s="5" t="s">
        <v>75</v>
      </c>
      <c r="J82" s="5" t="s">
        <v>404</v>
      </c>
      <c r="K82" s="5" t="s">
        <v>227</v>
      </c>
      <c r="L82" s="5" t="s">
        <v>114</v>
      </c>
      <c r="M82" s="5" t="s">
        <v>344</v>
      </c>
      <c r="N82" s="5" t="s">
        <v>345</v>
      </c>
      <c r="O82" s="18">
        <f t="shared" si="1"/>
        <v>1</v>
      </c>
    </row>
    <row r="83" spans="1:15" x14ac:dyDescent="0.15">
      <c r="A83" s="4">
        <v>43283</v>
      </c>
      <c r="B83" s="4">
        <v>43283</v>
      </c>
      <c r="C83" s="169" t="s">
        <v>1833</v>
      </c>
      <c r="D83" s="5" t="s">
        <v>1055</v>
      </c>
      <c r="E83" s="5" t="s">
        <v>1056</v>
      </c>
      <c r="F83" s="5" t="s">
        <v>1834</v>
      </c>
      <c r="G83" s="5" t="s">
        <v>1835</v>
      </c>
      <c r="H83" s="5" t="s">
        <v>1836</v>
      </c>
      <c r="I83" s="5" t="s">
        <v>75</v>
      </c>
      <c r="J83" s="5" t="s">
        <v>404</v>
      </c>
      <c r="K83" s="5" t="s">
        <v>186</v>
      </c>
      <c r="L83" s="5" t="s">
        <v>162</v>
      </c>
      <c r="M83" s="5" t="s">
        <v>291</v>
      </c>
      <c r="N83" s="5" t="s">
        <v>292</v>
      </c>
      <c r="O83" s="18">
        <f t="shared" si="1"/>
        <v>1</v>
      </c>
    </row>
    <row r="84" spans="1:15" x14ac:dyDescent="0.15">
      <c r="A84" s="4">
        <v>43279</v>
      </c>
      <c r="B84" s="4">
        <v>43283</v>
      </c>
      <c r="C84" s="169" t="s">
        <v>2366</v>
      </c>
      <c r="D84" s="5" t="s">
        <v>452</v>
      </c>
      <c r="E84" s="5" t="s">
        <v>453</v>
      </c>
      <c r="F84" s="5" t="s">
        <v>2367</v>
      </c>
      <c r="G84" s="5" t="s">
        <v>2368</v>
      </c>
      <c r="H84" s="5" t="s">
        <v>52</v>
      </c>
      <c r="I84" s="5" t="s">
        <v>77</v>
      </c>
      <c r="J84" s="5" t="s">
        <v>404</v>
      </c>
      <c r="K84" s="5" t="s">
        <v>254</v>
      </c>
      <c r="L84" s="5" t="s">
        <v>116</v>
      </c>
      <c r="M84" s="5" t="s">
        <v>327</v>
      </c>
      <c r="N84" s="5" t="s">
        <v>328</v>
      </c>
      <c r="O84" s="18">
        <f t="shared" si="1"/>
        <v>1</v>
      </c>
    </row>
    <row r="85" spans="1:15" x14ac:dyDescent="0.15">
      <c r="A85" s="4">
        <v>43279</v>
      </c>
      <c r="B85" s="4">
        <v>43283</v>
      </c>
      <c r="C85" s="169" t="s">
        <v>1071</v>
      </c>
      <c r="D85" s="5" t="s">
        <v>668</v>
      </c>
      <c r="E85" s="5" t="s">
        <v>669</v>
      </c>
      <c r="F85" s="5" t="s">
        <v>1072</v>
      </c>
      <c r="G85" s="5" t="s">
        <v>1073</v>
      </c>
      <c r="H85" s="5" t="s">
        <v>40</v>
      </c>
      <c r="I85" s="5" t="s">
        <v>75</v>
      </c>
      <c r="J85" s="5" t="s">
        <v>404</v>
      </c>
      <c r="K85" s="5" t="s">
        <v>207</v>
      </c>
      <c r="L85" s="5" t="s">
        <v>153</v>
      </c>
      <c r="M85" s="5" t="s">
        <v>344</v>
      </c>
      <c r="N85" s="5" t="s">
        <v>345</v>
      </c>
      <c r="O85" s="18">
        <f t="shared" si="1"/>
        <v>1</v>
      </c>
    </row>
    <row r="86" spans="1:15" x14ac:dyDescent="0.15">
      <c r="A86" s="4">
        <v>43279</v>
      </c>
      <c r="B86" s="4">
        <v>43283</v>
      </c>
      <c r="C86" s="169" t="s">
        <v>1060</v>
      </c>
      <c r="D86" s="5" t="s">
        <v>592</v>
      </c>
      <c r="E86" s="5" t="s">
        <v>593</v>
      </c>
      <c r="F86" s="5" t="s">
        <v>1061</v>
      </c>
      <c r="G86" s="5" t="s">
        <v>1062</v>
      </c>
      <c r="H86" s="5" t="s">
        <v>56</v>
      </c>
      <c r="I86" s="5" t="s">
        <v>75</v>
      </c>
      <c r="J86" s="5" t="s">
        <v>404</v>
      </c>
      <c r="K86" s="5" t="s">
        <v>204</v>
      </c>
      <c r="L86" s="5" t="s">
        <v>89</v>
      </c>
      <c r="M86" s="5" t="s">
        <v>369</v>
      </c>
      <c r="N86" s="5" t="s">
        <v>370</v>
      </c>
      <c r="O86" s="18">
        <f t="shared" si="1"/>
        <v>1</v>
      </c>
    </row>
    <row r="87" spans="1:15" x14ac:dyDescent="0.15">
      <c r="A87" s="4">
        <v>43279</v>
      </c>
      <c r="B87" s="4">
        <v>43283</v>
      </c>
      <c r="C87" s="169" t="s">
        <v>1128</v>
      </c>
      <c r="D87" s="5" t="s">
        <v>816</v>
      </c>
      <c r="E87" s="5" t="s">
        <v>817</v>
      </c>
      <c r="F87" s="5" t="s">
        <v>1129</v>
      </c>
      <c r="G87" s="5" t="s">
        <v>1130</v>
      </c>
      <c r="H87" s="5" t="s">
        <v>53</v>
      </c>
      <c r="I87" s="5" t="s">
        <v>75</v>
      </c>
      <c r="J87" s="5" t="s">
        <v>404</v>
      </c>
      <c r="K87" s="5" t="s">
        <v>255</v>
      </c>
      <c r="L87" s="5" t="s">
        <v>141</v>
      </c>
      <c r="M87" s="5" t="s">
        <v>369</v>
      </c>
      <c r="N87" s="5" t="s">
        <v>370</v>
      </c>
      <c r="O87" s="18">
        <f t="shared" si="1"/>
        <v>1</v>
      </c>
    </row>
    <row r="88" spans="1:15" x14ac:dyDescent="0.15">
      <c r="A88" s="4">
        <v>43279</v>
      </c>
      <c r="B88" s="4">
        <v>43283</v>
      </c>
      <c r="C88" s="169" t="s">
        <v>9987</v>
      </c>
      <c r="D88" s="5" t="s">
        <v>604</v>
      </c>
      <c r="E88" s="5" t="s">
        <v>605</v>
      </c>
      <c r="F88" s="5" t="s">
        <v>132</v>
      </c>
      <c r="G88" s="5" t="s">
        <v>9988</v>
      </c>
      <c r="H88" s="5" t="s">
        <v>40</v>
      </c>
      <c r="I88" s="5" t="s">
        <v>83</v>
      </c>
      <c r="J88" s="5" t="s">
        <v>404</v>
      </c>
      <c r="K88" s="5" t="s">
        <v>245</v>
      </c>
      <c r="L88" s="5" t="s">
        <v>91</v>
      </c>
      <c r="M88" s="5" t="s">
        <v>358</v>
      </c>
      <c r="N88" s="5" t="s">
        <v>359</v>
      </c>
      <c r="O88" s="18">
        <f t="shared" si="1"/>
        <v>1</v>
      </c>
    </row>
    <row r="89" spans="1:15" x14ac:dyDescent="0.15">
      <c r="A89" s="4">
        <v>43279</v>
      </c>
      <c r="B89" s="4">
        <v>43283</v>
      </c>
      <c r="C89" s="169" t="s">
        <v>1860</v>
      </c>
      <c r="D89" s="5" t="s">
        <v>517</v>
      </c>
      <c r="E89" s="5" t="s">
        <v>518</v>
      </c>
      <c r="F89" s="5" t="s">
        <v>1284</v>
      </c>
      <c r="G89" s="5" t="s">
        <v>1861</v>
      </c>
      <c r="H89" s="5" t="s">
        <v>53</v>
      </c>
      <c r="I89" s="5" t="s">
        <v>75</v>
      </c>
      <c r="J89" s="5" t="s">
        <v>404</v>
      </c>
      <c r="K89" s="5" t="s">
        <v>258</v>
      </c>
      <c r="L89" s="5" t="s">
        <v>137</v>
      </c>
      <c r="M89" s="5" t="s">
        <v>344</v>
      </c>
      <c r="N89" s="5" t="s">
        <v>345</v>
      </c>
      <c r="O89" s="18">
        <f t="shared" ref="O89:O118" si="2">IF(L89="",0,1)</f>
        <v>1</v>
      </c>
    </row>
    <row r="90" spans="1:15" x14ac:dyDescent="0.15">
      <c r="A90" s="4">
        <v>43279</v>
      </c>
      <c r="B90" s="4">
        <v>43283</v>
      </c>
      <c r="C90" s="169" t="s">
        <v>2614</v>
      </c>
      <c r="D90" s="5" t="s">
        <v>411</v>
      </c>
      <c r="E90" s="5" t="s">
        <v>412</v>
      </c>
      <c r="F90" s="5" t="s">
        <v>2615</v>
      </c>
      <c r="G90" s="5" t="s">
        <v>2616</v>
      </c>
      <c r="H90" s="5" t="s">
        <v>53</v>
      </c>
      <c r="I90" s="5" t="s">
        <v>75</v>
      </c>
      <c r="J90" s="5" t="s">
        <v>404</v>
      </c>
      <c r="K90" s="5" t="s">
        <v>258</v>
      </c>
      <c r="L90" s="5" t="s">
        <v>137</v>
      </c>
      <c r="M90" s="5" t="s">
        <v>358</v>
      </c>
      <c r="N90" s="5" t="s">
        <v>359</v>
      </c>
      <c r="O90" s="18">
        <f t="shared" si="2"/>
        <v>1</v>
      </c>
    </row>
    <row r="91" spans="1:15" x14ac:dyDescent="0.15">
      <c r="A91" s="4">
        <v>43280</v>
      </c>
      <c r="B91" s="4">
        <v>43283</v>
      </c>
      <c r="C91" s="169" t="s">
        <v>2409</v>
      </c>
      <c r="D91" s="5" t="s">
        <v>1055</v>
      </c>
      <c r="E91" s="5" t="s">
        <v>1056</v>
      </c>
      <c r="F91" s="5" t="s">
        <v>2410</v>
      </c>
      <c r="G91" s="5" t="s">
        <v>2411</v>
      </c>
      <c r="H91" s="5" t="s">
        <v>1059</v>
      </c>
      <c r="I91" s="5" t="s">
        <v>75</v>
      </c>
      <c r="J91" s="5" t="s">
        <v>404</v>
      </c>
      <c r="K91" s="5" t="s">
        <v>199</v>
      </c>
      <c r="L91" s="5" t="s">
        <v>125</v>
      </c>
      <c r="M91" s="5" t="s">
        <v>291</v>
      </c>
      <c r="N91" s="5" t="s">
        <v>292</v>
      </c>
      <c r="O91" s="18">
        <f t="shared" si="2"/>
        <v>1</v>
      </c>
    </row>
    <row r="92" spans="1:15" x14ac:dyDescent="0.15">
      <c r="A92" s="4">
        <v>43280</v>
      </c>
      <c r="B92" s="4">
        <v>43283</v>
      </c>
      <c r="C92" s="169" t="s">
        <v>2262</v>
      </c>
      <c r="D92" s="5" t="s">
        <v>407</v>
      </c>
      <c r="E92" s="5" t="s">
        <v>408</v>
      </c>
      <c r="F92" s="5" t="s">
        <v>2263</v>
      </c>
      <c r="G92" s="5" t="s">
        <v>2264</v>
      </c>
      <c r="H92" s="5" t="s">
        <v>54</v>
      </c>
      <c r="I92" s="5" t="s">
        <v>79</v>
      </c>
      <c r="J92" s="5" t="s">
        <v>404</v>
      </c>
      <c r="K92" s="5" t="s">
        <v>240</v>
      </c>
      <c r="L92" s="5" t="s">
        <v>364</v>
      </c>
      <c r="M92" s="5" t="s">
        <v>327</v>
      </c>
      <c r="N92" s="5" t="s">
        <v>328</v>
      </c>
      <c r="O92" s="18">
        <f t="shared" si="2"/>
        <v>1</v>
      </c>
    </row>
    <row r="93" spans="1:15" x14ac:dyDescent="0.15">
      <c r="A93" s="4">
        <v>43283</v>
      </c>
      <c r="B93" s="4">
        <v>43283</v>
      </c>
      <c r="C93" s="169" t="s">
        <v>3644</v>
      </c>
      <c r="D93" s="5" t="s">
        <v>532</v>
      </c>
      <c r="E93" s="5" t="s">
        <v>533</v>
      </c>
      <c r="F93" s="5" t="s">
        <v>3645</v>
      </c>
      <c r="G93" s="5" t="s">
        <v>3646</v>
      </c>
      <c r="H93" s="5" t="s">
        <v>40</v>
      </c>
      <c r="I93" s="5" t="s">
        <v>75</v>
      </c>
      <c r="J93" s="5" t="s">
        <v>404</v>
      </c>
      <c r="K93" s="5" t="s">
        <v>204</v>
      </c>
      <c r="L93" s="5" t="s">
        <v>89</v>
      </c>
      <c r="M93" s="5" t="s">
        <v>358</v>
      </c>
      <c r="N93" s="5" t="s">
        <v>359</v>
      </c>
      <c r="O93" s="18">
        <f t="shared" si="2"/>
        <v>1</v>
      </c>
    </row>
    <row r="94" spans="1:15" x14ac:dyDescent="0.15">
      <c r="A94" s="4">
        <v>43280</v>
      </c>
      <c r="B94" s="4">
        <v>43283</v>
      </c>
      <c r="C94" s="169" t="s">
        <v>9989</v>
      </c>
      <c r="D94" s="5" t="s">
        <v>576</v>
      </c>
      <c r="E94" s="5" t="s">
        <v>577</v>
      </c>
      <c r="F94" s="5" t="s">
        <v>9990</v>
      </c>
      <c r="G94" s="5" t="s">
        <v>9991</v>
      </c>
      <c r="H94" s="5" t="s">
        <v>56</v>
      </c>
      <c r="I94" s="5" t="s">
        <v>78</v>
      </c>
      <c r="J94" s="5" t="s">
        <v>404</v>
      </c>
      <c r="K94" s="5" t="s">
        <v>228</v>
      </c>
      <c r="L94" s="5" t="s">
        <v>134</v>
      </c>
      <c r="M94" s="5" t="s">
        <v>344</v>
      </c>
      <c r="N94" s="5" t="s">
        <v>345</v>
      </c>
      <c r="O94" s="18">
        <f t="shared" si="2"/>
        <v>1</v>
      </c>
    </row>
    <row r="95" spans="1:15" x14ac:dyDescent="0.15">
      <c r="A95" s="4">
        <v>43279</v>
      </c>
      <c r="B95" s="4">
        <v>43283</v>
      </c>
      <c r="C95" s="169" t="s">
        <v>1984</v>
      </c>
      <c r="D95" s="5" t="s">
        <v>607</v>
      </c>
      <c r="E95" s="5" t="s">
        <v>608</v>
      </c>
      <c r="F95" s="5" t="s">
        <v>1985</v>
      </c>
      <c r="G95" s="5" t="s">
        <v>1986</v>
      </c>
      <c r="H95" s="5" t="s">
        <v>38</v>
      </c>
      <c r="I95" s="5" t="s">
        <v>75</v>
      </c>
      <c r="J95" s="5" t="s">
        <v>404</v>
      </c>
      <c r="K95" s="5" t="s">
        <v>204</v>
      </c>
      <c r="L95" s="5" t="s">
        <v>89</v>
      </c>
      <c r="M95" s="5" t="s">
        <v>381</v>
      </c>
      <c r="N95" s="5" t="s">
        <v>382</v>
      </c>
      <c r="O95" s="18">
        <f t="shared" si="2"/>
        <v>1</v>
      </c>
    </row>
    <row r="96" spans="1:15" x14ac:dyDescent="0.15">
      <c r="A96" s="4">
        <v>43280</v>
      </c>
      <c r="B96" s="4">
        <v>43283</v>
      </c>
      <c r="C96" s="169" t="s">
        <v>2041</v>
      </c>
      <c r="D96" s="5" t="s">
        <v>470</v>
      </c>
      <c r="E96" s="5" t="s">
        <v>471</v>
      </c>
      <c r="F96" s="5" t="s">
        <v>2042</v>
      </c>
      <c r="G96" s="5" t="s">
        <v>2043</v>
      </c>
      <c r="H96" s="5" t="s">
        <v>40</v>
      </c>
      <c r="I96" s="5" t="s">
        <v>75</v>
      </c>
      <c r="J96" s="5" t="s">
        <v>404</v>
      </c>
      <c r="K96" s="5" t="s">
        <v>254</v>
      </c>
      <c r="L96" s="5" t="s">
        <v>116</v>
      </c>
      <c r="M96" s="5" t="s">
        <v>344</v>
      </c>
      <c r="N96" s="5" t="s">
        <v>345</v>
      </c>
      <c r="O96" s="18">
        <f t="shared" si="2"/>
        <v>1</v>
      </c>
    </row>
    <row r="97" spans="1:15" x14ac:dyDescent="0.15">
      <c r="A97" s="4">
        <v>43280</v>
      </c>
      <c r="B97" s="4">
        <v>43283</v>
      </c>
      <c r="C97" s="169" t="s">
        <v>2265</v>
      </c>
      <c r="D97" s="5" t="s">
        <v>632</v>
      </c>
      <c r="E97" s="5" t="s">
        <v>633</v>
      </c>
      <c r="F97" s="5" t="s">
        <v>2266</v>
      </c>
      <c r="G97" s="5" t="s">
        <v>2267</v>
      </c>
      <c r="H97" s="5" t="s">
        <v>55</v>
      </c>
      <c r="I97" s="5" t="s">
        <v>76</v>
      </c>
      <c r="J97" s="5" t="s">
        <v>600</v>
      </c>
      <c r="K97" s="5" t="s">
        <v>211</v>
      </c>
      <c r="L97" s="5" t="s">
        <v>148</v>
      </c>
      <c r="M97" s="5" t="s">
        <v>348</v>
      </c>
      <c r="N97" s="5" t="s">
        <v>349</v>
      </c>
      <c r="O97" s="18">
        <f t="shared" si="2"/>
        <v>1</v>
      </c>
    </row>
    <row r="98" spans="1:15" x14ac:dyDescent="0.15">
      <c r="A98" s="4">
        <v>43279</v>
      </c>
      <c r="B98" s="4">
        <v>43283</v>
      </c>
      <c r="C98" s="169" t="s">
        <v>1692</v>
      </c>
      <c r="D98" s="5" t="s">
        <v>637</v>
      </c>
      <c r="E98" s="5" t="s">
        <v>638</v>
      </c>
      <c r="F98" s="5" t="s">
        <v>1693</v>
      </c>
      <c r="G98" s="5" t="s">
        <v>1694</v>
      </c>
      <c r="H98" s="5" t="s">
        <v>53</v>
      </c>
      <c r="I98" s="5" t="s">
        <v>79</v>
      </c>
      <c r="J98" s="5" t="s">
        <v>404</v>
      </c>
      <c r="K98" s="5" t="s">
        <v>229</v>
      </c>
      <c r="L98" s="5" t="s">
        <v>112</v>
      </c>
      <c r="M98" s="5" t="s">
        <v>362</v>
      </c>
      <c r="N98" s="5" t="s">
        <v>363</v>
      </c>
      <c r="O98" s="18">
        <f t="shared" si="2"/>
        <v>1</v>
      </c>
    </row>
    <row r="99" spans="1:15" x14ac:dyDescent="0.15">
      <c r="A99" s="4">
        <v>43280</v>
      </c>
      <c r="B99" s="4">
        <v>43283</v>
      </c>
      <c r="C99" s="169" t="s">
        <v>1119</v>
      </c>
      <c r="D99" s="5" t="s">
        <v>686</v>
      </c>
      <c r="E99" s="5" t="s">
        <v>687</v>
      </c>
      <c r="F99" s="5" t="s">
        <v>1120</v>
      </c>
      <c r="G99" s="5" t="s">
        <v>1121</v>
      </c>
      <c r="H99" s="5" t="s">
        <v>57</v>
      </c>
      <c r="I99" s="5" t="s">
        <v>78</v>
      </c>
      <c r="J99" s="5" t="s">
        <v>404</v>
      </c>
      <c r="K99" s="5" t="s">
        <v>242</v>
      </c>
      <c r="L99" s="5" t="s">
        <v>88</v>
      </c>
      <c r="M99" s="5" t="s">
        <v>377</v>
      </c>
      <c r="N99" s="5" t="s">
        <v>378</v>
      </c>
      <c r="O99" s="18">
        <f t="shared" si="2"/>
        <v>1</v>
      </c>
    </row>
    <row r="100" spans="1:15" x14ac:dyDescent="0.15">
      <c r="A100" s="4">
        <v>43279</v>
      </c>
      <c r="B100" s="4">
        <v>43283</v>
      </c>
      <c r="C100" s="169" t="s">
        <v>1441</v>
      </c>
      <c r="D100" s="5" t="s">
        <v>604</v>
      </c>
      <c r="E100" s="5" t="s">
        <v>605</v>
      </c>
      <c r="F100" s="5" t="s">
        <v>1442</v>
      </c>
      <c r="G100" s="5" t="s">
        <v>1443</v>
      </c>
      <c r="H100" s="5" t="s">
        <v>43</v>
      </c>
      <c r="I100" s="5" t="s">
        <v>75</v>
      </c>
      <c r="J100" s="5" t="s">
        <v>404</v>
      </c>
      <c r="K100" s="5" t="s">
        <v>252</v>
      </c>
      <c r="L100" s="5" t="s">
        <v>115</v>
      </c>
      <c r="M100" s="5" t="s">
        <v>352</v>
      </c>
      <c r="N100" s="5" t="s">
        <v>353</v>
      </c>
      <c r="O100" s="18">
        <f t="shared" si="2"/>
        <v>1</v>
      </c>
    </row>
    <row r="101" spans="1:15" x14ac:dyDescent="0.15">
      <c r="A101" s="4">
        <v>43280</v>
      </c>
      <c r="B101" s="4">
        <v>43283</v>
      </c>
      <c r="C101" s="169" t="s">
        <v>1677</v>
      </c>
      <c r="D101" s="5" t="s">
        <v>641</v>
      </c>
      <c r="E101" s="5" t="s">
        <v>642</v>
      </c>
      <c r="F101" s="5" t="s">
        <v>1678</v>
      </c>
      <c r="G101" s="5" t="s">
        <v>1679</v>
      </c>
      <c r="H101" s="5" t="s">
        <v>53</v>
      </c>
      <c r="I101" s="5" t="s">
        <v>77</v>
      </c>
      <c r="J101" s="5" t="s">
        <v>404</v>
      </c>
      <c r="K101" s="5" t="s">
        <v>221</v>
      </c>
      <c r="L101" s="5" t="s">
        <v>90</v>
      </c>
      <c r="M101" s="5" t="s">
        <v>352</v>
      </c>
      <c r="N101" s="5" t="s">
        <v>353</v>
      </c>
      <c r="O101" s="18">
        <f t="shared" si="2"/>
        <v>1</v>
      </c>
    </row>
    <row r="102" spans="1:15" x14ac:dyDescent="0.15">
      <c r="A102" s="4">
        <v>43278</v>
      </c>
      <c r="B102" s="4">
        <v>43283</v>
      </c>
      <c r="C102" s="169" t="s">
        <v>1990</v>
      </c>
      <c r="D102" s="5" t="s">
        <v>502</v>
      </c>
      <c r="E102" s="5" t="s">
        <v>503</v>
      </c>
      <c r="F102" s="5" t="s">
        <v>1991</v>
      </c>
      <c r="G102" s="5" t="s">
        <v>1992</v>
      </c>
      <c r="H102" s="5" t="s">
        <v>43</v>
      </c>
      <c r="I102" s="5" t="s">
        <v>75</v>
      </c>
      <c r="J102" s="5" t="s">
        <v>404</v>
      </c>
      <c r="K102" s="5" t="s">
        <v>247</v>
      </c>
      <c r="L102" s="5" t="s">
        <v>103</v>
      </c>
      <c r="M102" s="5" t="s">
        <v>358</v>
      </c>
      <c r="N102" s="5" t="s">
        <v>359</v>
      </c>
      <c r="O102" s="18">
        <f t="shared" si="2"/>
        <v>1</v>
      </c>
    </row>
    <row r="103" spans="1:15" x14ac:dyDescent="0.15">
      <c r="A103" s="4">
        <v>43280</v>
      </c>
      <c r="B103" s="4">
        <v>43283</v>
      </c>
      <c r="C103" s="169" t="s">
        <v>2342</v>
      </c>
      <c r="D103" s="5" t="s">
        <v>578</v>
      </c>
      <c r="E103" s="5" t="s">
        <v>579</v>
      </c>
      <c r="F103" s="5" t="s">
        <v>2343</v>
      </c>
      <c r="G103" s="5" t="s">
        <v>2344</v>
      </c>
      <c r="H103" s="5" t="s">
        <v>42</v>
      </c>
      <c r="I103" s="5" t="s">
        <v>75</v>
      </c>
      <c r="J103" s="5" t="s">
        <v>404</v>
      </c>
      <c r="K103" s="5" t="s">
        <v>200</v>
      </c>
      <c r="L103" s="5" t="s">
        <v>149</v>
      </c>
      <c r="M103" s="5" t="s">
        <v>348</v>
      </c>
      <c r="N103" s="5" t="s">
        <v>349</v>
      </c>
      <c r="O103" s="18">
        <f t="shared" si="2"/>
        <v>1</v>
      </c>
    </row>
    <row r="104" spans="1:15" x14ac:dyDescent="0.15">
      <c r="A104" s="4">
        <v>43280</v>
      </c>
      <c r="B104" s="4">
        <v>43283</v>
      </c>
      <c r="C104" s="169" t="s">
        <v>1256</v>
      </c>
      <c r="D104" s="5" t="s">
        <v>1055</v>
      </c>
      <c r="E104" s="5" t="s">
        <v>1056</v>
      </c>
      <c r="F104" s="5" t="s">
        <v>1257</v>
      </c>
      <c r="G104" s="5" t="s">
        <v>1258</v>
      </c>
      <c r="H104" s="5" t="s">
        <v>1259</v>
      </c>
      <c r="I104" s="5" t="s">
        <v>75</v>
      </c>
      <c r="J104" s="5" t="s">
        <v>404</v>
      </c>
      <c r="K104" s="5" t="s">
        <v>186</v>
      </c>
      <c r="L104" s="5" t="s">
        <v>162</v>
      </c>
      <c r="M104" s="5" t="s">
        <v>291</v>
      </c>
      <c r="N104" s="5" t="s">
        <v>292</v>
      </c>
      <c r="O104" s="18">
        <f t="shared" si="2"/>
        <v>1</v>
      </c>
    </row>
    <row r="105" spans="1:15" x14ac:dyDescent="0.15">
      <c r="A105" s="4">
        <v>43280</v>
      </c>
      <c r="B105" s="4">
        <v>43283</v>
      </c>
      <c r="C105" s="169" t="s">
        <v>1532</v>
      </c>
      <c r="D105" s="5" t="s">
        <v>676</v>
      </c>
      <c r="E105" s="5" t="s">
        <v>677</v>
      </c>
      <c r="F105" s="5" t="s">
        <v>1533</v>
      </c>
      <c r="G105" s="5" t="s">
        <v>1534</v>
      </c>
      <c r="H105" s="5" t="s">
        <v>40</v>
      </c>
      <c r="I105" s="5" t="s">
        <v>83</v>
      </c>
      <c r="J105" s="5" t="s">
        <v>404</v>
      </c>
      <c r="K105" s="5" t="s">
        <v>194</v>
      </c>
      <c r="L105" s="5" t="s">
        <v>121</v>
      </c>
      <c r="M105" s="5" t="s">
        <v>358</v>
      </c>
      <c r="N105" s="5" t="s">
        <v>359</v>
      </c>
      <c r="O105" s="18">
        <f t="shared" si="2"/>
        <v>1</v>
      </c>
    </row>
    <row r="106" spans="1:15" x14ac:dyDescent="0.15">
      <c r="A106" s="4">
        <v>43279</v>
      </c>
      <c r="B106" s="4">
        <v>43283</v>
      </c>
      <c r="C106" s="169" t="s">
        <v>4137</v>
      </c>
      <c r="D106" s="5" t="s">
        <v>427</v>
      </c>
      <c r="E106" s="5" t="s">
        <v>428</v>
      </c>
      <c r="F106" s="5" t="s">
        <v>866</v>
      </c>
      <c r="G106" s="5" t="s">
        <v>4138</v>
      </c>
      <c r="H106" s="5" t="s">
        <v>40</v>
      </c>
      <c r="I106" s="5" t="s">
        <v>75</v>
      </c>
      <c r="J106" s="5" t="s">
        <v>404</v>
      </c>
      <c r="K106" s="5" t="s">
        <v>245</v>
      </c>
      <c r="L106" s="5" t="s">
        <v>91</v>
      </c>
      <c r="M106" s="5" t="s">
        <v>348</v>
      </c>
      <c r="N106" s="5" t="s">
        <v>349</v>
      </c>
      <c r="O106" s="18">
        <f t="shared" si="2"/>
        <v>1</v>
      </c>
    </row>
    <row r="107" spans="1:15" x14ac:dyDescent="0.15">
      <c r="A107" s="4">
        <v>43279</v>
      </c>
      <c r="B107" s="4">
        <v>43283</v>
      </c>
      <c r="C107" s="169" t="s">
        <v>1247</v>
      </c>
      <c r="D107" s="5" t="s">
        <v>813</v>
      </c>
      <c r="E107" s="5" t="s">
        <v>814</v>
      </c>
      <c r="F107" s="5" t="s">
        <v>1248</v>
      </c>
      <c r="G107" s="5" t="s">
        <v>1249</v>
      </c>
      <c r="H107" s="5" t="s">
        <v>40</v>
      </c>
      <c r="I107" s="5" t="s">
        <v>75</v>
      </c>
      <c r="J107" s="5" t="s">
        <v>404</v>
      </c>
      <c r="K107" s="5" t="s">
        <v>203</v>
      </c>
      <c r="L107" s="5" t="s">
        <v>144</v>
      </c>
      <c r="M107" s="5" t="s">
        <v>344</v>
      </c>
      <c r="N107" s="5" t="s">
        <v>345</v>
      </c>
      <c r="O107" s="18">
        <f t="shared" si="2"/>
        <v>1</v>
      </c>
    </row>
    <row r="108" spans="1:15" x14ac:dyDescent="0.15">
      <c r="A108" s="4">
        <v>43280</v>
      </c>
      <c r="B108" s="4">
        <v>43283</v>
      </c>
      <c r="C108" s="169" t="s">
        <v>9973</v>
      </c>
      <c r="D108" s="5" t="s">
        <v>440</v>
      </c>
      <c r="E108" s="5" t="s">
        <v>441</v>
      </c>
      <c r="F108" s="5" t="s">
        <v>9974</v>
      </c>
      <c r="G108" s="5" t="s">
        <v>9975</v>
      </c>
      <c r="H108" s="5" t="s">
        <v>53</v>
      </c>
      <c r="I108" s="5" t="s">
        <v>75</v>
      </c>
      <c r="J108" s="5" t="s">
        <v>404</v>
      </c>
      <c r="K108" s="5" t="s">
        <v>254</v>
      </c>
      <c r="L108" s="5" t="s">
        <v>116</v>
      </c>
      <c r="M108" s="5" t="s">
        <v>352</v>
      </c>
      <c r="N108" s="5" t="s">
        <v>353</v>
      </c>
      <c r="O108" s="18">
        <f t="shared" si="2"/>
        <v>1</v>
      </c>
    </row>
    <row r="109" spans="1:15" x14ac:dyDescent="0.15">
      <c r="A109" s="4">
        <v>43280</v>
      </c>
      <c r="B109" s="4">
        <v>43283</v>
      </c>
      <c r="C109" s="169" t="s">
        <v>2448</v>
      </c>
      <c r="D109" s="5" t="s">
        <v>609</v>
      </c>
      <c r="E109" s="5" t="s">
        <v>610</v>
      </c>
      <c r="F109" s="5" t="s">
        <v>2449</v>
      </c>
      <c r="G109" s="5" t="s">
        <v>2450</v>
      </c>
      <c r="H109" s="5" t="s">
        <v>43</v>
      </c>
      <c r="I109" s="5" t="s">
        <v>75</v>
      </c>
      <c r="J109" s="5" t="s">
        <v>404</v>
      </c>
      <c r="K109" s="5" t="s">
        <v>184</v>
      </c>
      <c r="L109" s="5" t="s">
        <v>113</v>
      </c>
      <c r="M109" s="5" t="s">
        <v>352</v>
      </c>
      <c r="N109" s="5" t="s">
        <v>353</v>
      </c>
      <c r="O109" s="18">
        <f t="shared" si="2"/>
        <v>1</v>
      </c>
    </row>
    <row r="110" spans="1:15" x14ac:dyDescent="0.15">
      <c r="A110" s="4">
        <v>43280</v>
      </c>
      <c r="B110" s="4">
        <v>43283</v>
      </c>
      <c r="C110" s="169" t="s">
        <v>9992</v>
      </c>
      <c r="D110" s="5" t="s">
        <v>545</v>
      </c>
      <c r="E110" s="5" t="s">
        <v>546</v>
      </c>
      <c r="F110" s="5" t="s">
        <v>9993</v>
      </c>
      <c r="G110" s="5" t="s">
        <v>9994</v>
      </c>
      <c r="H110" s="5" t="s">
        <v>40</v>
      </c>
      <c r="I110" s="5" t="s">
        <v>75</v>
      </c>
      <c r="J110" s="5" t="s">
        <v>404</v>
      </c>
      <c r="K110" s="5" t="s">
        <v>214</v>
      </c>
      <c r="L110" s="5" t="s">
        <v>158</v>
      </c>
      <c r="M110" s="5" t="s">
        <v>358</v>
      </c>
      <c r="N110" s="5" t="s">
        <v>359</v>
      </c>
      <c r="O110" s="18">
        <f t="shared" si="2"/>
        <v>1</v>
      </c>
    </row>
    <row r="111" spans="1:15" x14ac:dyDescent="0.15">
      <c r="A111" s="4">
        <v>43283</v>
      </c>
      <c r="B111" s="4">
        <v>43283</v>
      </c>
      <c r="C111" s="169" t="s">
        <v>2199</v>
      </c>
      <c r="D111" s="5" t="s">
        <v>625</v>
      </c>
      <c r="E111" s="5" t="s">
        <v>626</v>
      </c>
      <c r="F111" s="5" t="s">
        <v>2200</v>
      </c>
      <c r="G111" s="5" t="s">
        <v>2201</v>
      </c>
      <c r="H111" s="5" t="s">
        <v>42</v>
      </c>
      <c r="I111" s="5" t="s">
        <v>75</v>
      </c>
      <c r="J111" s="5" t="s">
        <v>404</v>
      </c>
      <c r="K111" s="5" t="s">
        <v>261</v>
      </c>
      <c r="L111" s="5" t="s">
        <v>790</v>
      </c>
      <c r="M111" s="5" t="s">
        <v>352</v>
      </c>
      <c r="N111" s="5" t="s">
        <v>353</v>
      </c>
      <c r="O111" s="18">
        <f t="shared" si="2"/>
        <v>1</v>
      </c>
    </row>
    <row r="112" spans="1:15" x14ac:dyDescent="0.15">
      <c r="A112" s="4">
        <v>43280</v>
      </c>
      <c r="B112" s="4">
        <v>43283</v>
      </c>
      <c r="C112" s="169" t="s">
        <v>1981</v>
      </c>
      <c r="D112" s="5" t="s">
        <v>482</v>
      </c>
      <c r="E112" s="5" t="s">
        <v>483</v>
      </c>
      <c r="F112" s="5" t="s">
        <v>1982</v>
      </c>
      <c r="G112" s="5" t="s">
        <v>1983</v>
      </c>
      <c r="H112" s="5" t="s">
        <v>40</v>
      </c>
      <c r="I112" s="5" t="s">
        <v>76</v>
      </c>
      <c r="J112" s="5" t="s">
        <v>404</v>
      </c>
      <c r="K112" s="5" t="s">
        <v>221</v>
      </c>
      <c r="L112" s="5" t="s">
        <v>90</v>
      </c>
      <c r="M112" s="5" t="s">
        <v>385</v>
      </c>
      <c r="N112" s="5" t="s">
        <v>386</v>
      </c>
      <c r="O112" s="18">
        <f t="shared" si="2"/>
        <v>1</v>
      </c>
    </row>
    <row r="113" spans="1:15" x14ac:dyDescent="0.15">
      <c r="A113" s="4">
        <v>43283</v>
      </c>
      <c r="B113" s="4">
        <v>43283</v>
      </c>
      <c r="C113" s="169" t="s">
        <v>2199</v>
      </c>
      <c r="D113" s="5" t="s">
        <v>625</v>
      </c>
      <c r="E113" s="5" t="s">
        <v>626</v>
      </c>
      <c r="F113" s="5" t="s">
        <v>2200</v>
      </c>
      <c r="G113" s="5" t="s">
        <v>2201</v>
      </c>
      <c r="H113" s="5" t="s">
        <v>42</v>
      </c>
      <c r="I113" s="5" t="s">
        <v>75</v>
      </c>
      <c r="J113" s="5" t="s">
        <v>404</v>
      </c>
      <c r="K113" s="5" t="s">
        <v>261</v>
      </c>
      <c r="L113" s="5" t="s">
        <v>790</v>
      </c>
      <c r="M113" s="5" t="s">
        <v>352</v>
      </c>
      <c r="N113" s="5" t="s">
        <v>353</v>
      </c>
      <c r="O113" s="18">
        <f t="shared" si="2"/>
        <v>1</v>
      </c>
    </row>
    <row r="114" spans="1:15" x14ac:dyDescent="0.15">
      <c r="A114" s="4">
        <v>43280</v>
      </c>
      <c r="B114" s="4">
        <v>43283</v>
      </c>
      <c r="C114" s="169" t="s">
        <v>3698</v>
      </c>
      <c r="D114" s="5" t="s">
        <v>643</v>
      </c>
      <c r="E114" s="5" t="s">
        <v>644</v>
      </c>
      <c r="F114" s="5" t="s">
        <v>3699</v>
      </c>
      <c r="G114" s="5" t="s">
        <v>3700</v>
      </c>
      <c r="H114" s="5" t="s">
        <v>43</v>
      </c>
      <c r="I114" s="5" t="s">
        <v>77</v>
      </c>
      <c r="J114" s="5" t="s">
        <v>547</v>
      </c>
      <c r="K114" s="5" t="s">
        <v>228</v>
      </c>
      <c r="L114" s="5" t="s">
        <v>134</v>
      </c>
      <c r="M114" s="5" t="s">
        <v>362</v>
      </c>
      <c r="N114" s="5" t="s">
        <v>363</v>
      </c>
      <c r="O114" s="18">
        <f t="shared" si="2"/>
        <v>1</v>
      </c>
    </row>
    <row r="115" spans="1:15" x14ac:dyDescent="0.15">
      <c r="A115" s="4">
        <v>43280</v>
      </c>
      <c r="B115" s="4">
        <v>43283</v>
      </c>
      <c r="C115" s="169" t="s">
        <v>1397</v>
      </c>
      <c r="D115" s="5" t="s">
        <v>474</v>
      </c>
      <c r="E115" s="5" t="s">
        <v>475</v>
      </c>
      <c r="F115" s="5" t="s">
        <v>1398</v>
      </c>
      <c r="G115" s="5" t="s">
        <v>1399</v>
      </c>
      <c r="H115" s="5" t="s">
        <v>54</v>
      </c>
      <c r="I115" s="5" t="s">
        <v>77</v>
      </c>
      <c r="J115" s="5" t="s">
        <v>404</v>
      </c>
      <c r="K115" s="5" t="s">
        <v>217</v>
      </c>
      <c r="L115" s="5" t="s">
        <v>108</v>
      </c>
      <c r="M115" s="5" t="s">
        <v>385</v>
      </c>
      <c r="N115" s="5" t="s">
        <v>386</v>
      </c>
      <c r="O115" s="18">
        <f t="shared" si="2"/>
        <v>1</v>
      </c>
    </row>
    <row r="116" spans="1:15" x14ac:dyDescent="0.15">
      <c r="A116" s="4">
        <v>43280</v>
      </c>
      <c r="B116" s="4">
        <v>43283</v>
      </c>
      <c r="C116" s="169" t="s">
        <v>1665</v>
      </c>
      <c r="D116" s="5" t="s">
        <v>496</v>
      </c>
      <c r="E116" s="5" t="s">
        <v>497</v>
      </c>
      <c r="F116" s="5" t="s">
        <v>1666</v>
      </c>
      <c r="G116" s="5" t="s">
        <v>1667</v>
      </c>
      <c r="H116" s="5" t="s">
        <v>53</v>
      </c>
      <c r="I116" s="5" t="s">
        <v>75</v>
      </c>
      <c r="J116" s="5" t="s">
        <v>404</v>
      </c>
      <c r="K116" s="5" t="s">
        <v>202</v>
      </c>
      <c r="L116" s="5" t="s">
        <v>98</v>
      </c>
      <c r="M116" s="5" t="s">
        <v>358</v>
      </c>
      <c r="N116" s="5" t="s">
        <v>359</v>
      </c>
      <c r="O116" s="18">
        <f t="shared" si="2"/>
        <v>1</v>
      </c>
    </row>
    <row r="117" spans="1:15" x14ac:dyDescent="0.15">
      <c r="A117" s="4">
        <v>43280</v>
      </c>
      <c r="B117" s="4">
        <v>43283</v>
      </c>
      <c r="C117" s="169" t="s">
        <v>2611</v>
      </c>
      <c r="D117" s="5" t="s">
        <v>602</v>
      </c>
      <c r="E117" s="5" t="s">
        <v>603</v>
      </c>
      <c r="F117" s="5" t="s">
        <v>2612</v>
      </c>
      <c r="G117" s="5" t="s">
        <v>2613</v>
      </c>
      <c r="H117" s="5" t="s">
        <v>43</v>
      </c>
      <c r="I117" s="5" t="s">
        <v>80</v>
      </c>
      <c r="J117" s="5" t="s">
        <v>404</v>
      </c>
      <c r="K117" s="5" t="s">
        <v>201</v>
      </c>
      <c r="L117" s="5" t="s">
        <v>126</v>
      </c>
      <c r="M117" s="5" t="s">
        <v>369</v>
      </c>
      <c r="N117" s="5" t="s">
        <v>370</v>
      </c>
      <c r="O117" s="18">
        <f t="shared" si="2"/>
        <v>1</v>
      </c>
    </row>
    <row r="118" spans="1:15" x14ac:dyDescent="0.15">
      <c r="A118" s="4">
        <v>43283</v>
      </c>
      <c r="B118" s="4">
        <v>43284</v>
      </c>
      <c r="C118" s="169" t="s">
        <v>6566</v>
      </c>
      <c r="D118" s="5" t="s">
        <v>615</v>
      </c>
      <c r="E118" s="5" t="s">
        <v>616</v>
      </c>
      <c r="F118" s="5" t="s">
        <v>6567</v>
      </c>
      <c r="G118" s="5" t="s">
        <v>6568</v>
      </c>
      <c r="H118" s="5" t="s">
        <v>42</v>
      </c>
      <c r="I118" s="5" t="s">
        <v>77</v>
      </c>
      <c r="J118" s="5" t="s">
        <v>404</v>
      </c>
      <c r="K118" s="5" t="s">
        <v>210</v>
      </c>
      <c r="L118" s="5" t="s">
        <v>130</v>
      </c>
      <c r="M118" s="5" t="s">
        <v>352</v>
      </c>
      <c r="N118" s="5" t="s">
        <v>353</v>
      </c>
      <c r="O118" s="18">
        <f t="shared" si="2"/>
        <v>1</v>
      </c>
    </row>
    <row r="119" spans="1:15" x14ac:dyDescent="0.15">
      <c r="A119" s="4">
        <v>43283</v>
      </c>
      <c r="B119" s="4">
        <v>43284</v>
      </c>
      <c r="C119" s="169" t="s">
        <v>3426</v>
      </c>
      <c r="D119" s="5" t="s">
        <v>486</v>
      </c>
      <c r="E119" s="5" t="s">
        <v>487</v>
      </c>
      <c r="F119" s="5" t="s">
        <v>3427</v>
      </c>
      <c r="G119" s="5" t="s">
        <v>3428</v>
      </c>
      <c r="H119" s="5" t="s">
        <v>56</v>
      </c>
      <c r="I119" s="5" t="s">
        <v>83</v>
      </c>
      <c r="J119" s="5" t="s">
        <v>404</v>
      </c>
      <c r="K119" s="5" t="s">
        <v>223</v>
      </c>
      <c r="L119" s="5" t="s">
        <v>109</v>
      </c>
      <c r="M119" s="5" t="s">
        <v>358</v>
      </c>
      <c r="N119" s="5" t="s">
        <v>359</v>
      </c>
      <c r="O119" s="18">
        <f t="shared" ref="O119:O150" si="3">IF(L119="",0,1)</f>
        <v>1</v>
      </c>
    </row>
    <row r="120" spans="1:15" x14ac:dyDescent="0.15">
      <c r="A120" s="4">
        <v>43283</v>
      </c>
      <c r="B120" s="4">
        <v>43284</v>
      </c>
      <c r="C120" s="169" t="s">
        <v>4256</v>
      </c>
      <c r="D120" s="5" t="s">
        <v>431</v>
      </c>
      <c r="E120" s="5" t="s">
        <v>432</v>
      </c>
      <c r="F120" s="5" t="s">
        <v>4257</v>
      </c>
      <c r="G120" s="5" t="s">
        <v>4258</v>
      </c>
      <c r="H120" s="5" t="s">
        <v>53</v>
      </c>
      <c r="I120" s="5" t="s">
        <v>77</v>
      </c>
      <c r="J120" s="5" t="s">
        <v>404</v>
      </c>
      <c r="K120" s="5" t="s">
        <v>216</v>
      </c>
      <c r="L120" s="5" t="s">
        <v>111</v>
      </c>
      <c r="M120" s="5" t="s">
        <v>381</v>
      </c>
      <c r="N120" s="5" t="s">
        <v>382</v>
      </c>
      <c r="O120" s="18">
        <f t="shared" si="3"/>
        <v>1</v>
      </c>
    </row>
    <row r="121" spans="1:15" x14ac:dyDescent="0.15">
      <c r="A121" s="4">
        <v>43283</v>
      </c>
      <c r="B121" s="4">
        <v>43284</v>
      </c>
      <c r="C121" s="169" t="s">
        <v>2687</v>
      </c>
      <c r="D121" s="5" t="s">
        <v>703</v>
      </c>
      <c r="E121" s="5" t="s">
        <v>704</v>
      </c>
      <c r="F121" s="5" t="s">
        <v>2688</v>
      </c>
      <c r="G121" s="5" t="s">
        <v>2689</v>
      </c>
      <c r="H121" s="5" t="s">
        <v>43</v>
      </c>
      <c r="I121" s="5" t="s">
        <v>78</v>
      </c>
      <c r="J121" s="5" t="s">
        <v>404</v>
      </c>
      <c r="K121" s="5" t="s">
        <v>242</v>
      </c>
      <c r="L121" s="5" t="s">
        <v>88</v>
      </c>
      <c r="M121" s="5" t="s">
        <v>348</v>
      </c>
      <c r="N121" s="5" t="s">
        <v>349</v>
      </c>
      <c r="O121" s="18">
        <f t="shared" si="3"/>
        <v>1</v>
      </c>
    </row>
    <row r="122" spans="1:15" x14ac:dyDescent="0.15">
      <c r="A122" s="4">
        <v>43283</v>
      </c>
      <c r="B122" s="4">
        <v>43284</v>
      </c>
      <c r="C122" s="169" t="s">
        <v>4949</v>
      </c>
      <c r="D122" s="5" t="s">
        <v>532</v>
      </c>
      <c r="E122" s="5" t="s">
        <v>533</v>
      </c>
      <c r="F122" s="5" t="s">
        <v>4950</v>
      </c>
      <c r="G122" s="5" t="s">
        <v>4951</v>
      </c>
      <c r="H122" s="5" t="s">
        <v>40</v>
      </c>
      <c r="I122" s="5" t="s">
        <v>77</v>
      </c>
      <c r="J122" s="5" t="s">
        <v>404</v>
      </c>
      <c r="K122" s="5" t="s">
        <v>229</v>
      </c>
      <c r="L122" s="5" t="s">
        <v>112</v>
      </c>
      <c r="M122" s="5" t="s">
        <v>385</v>
      </c>
      <c r="N122" s="5" t="s">
        <v>386</v>
      </c>
      <c r="O122" s="18">
        <f t="shared" si="3"/>
        <v>1</v>
      </c>
    </row>
    <row r="123" spans="1:15" x14ac:dyDescent="0.15">
      <c r="A123" s="4">
        <v>43283</v>
      </c>
      <c r="B123" s="4">
        <v>43284</v>
      </c>
      <c r="C123" s="169" t="s">
        <v>9995</v>
      </c>
      <c r="D123" s="5" t="s">
        <v>586</v>
      </c>
      <c r="E123" s="5" t="s">
        <v>587</v>
      </c>
      <c r="F123" s="5" t="s">
        <v>9996</v>
      </c>
      <c r="G123" s="5" t="s">
        <v>9997</v>
      </c>
      <c r="H123" s="5" t="s">
        <v>56</v>
      </c>
      <c r="I123" s="5" t="s">
        <v>75</v>
      </c>
      <c r="J123" s="5" t="s">
        <v>404</v>
      </c>
      <c r="K123" s="5" t="s">
        <v>211</v>
      </c>
      <c r="L123" s="5" t="s">
        <v>148</v>
      </c>
      <c r="M123" s="5" t="s">
        <v>369</v>
      </c>
      <c r="N123" s="5" t="s">
        <v>370</v>
      </c>
      <c r="O123" s="18">
        <f t="shared" si="3"/>
        <v>1</v>
      </c>
    </row>
    <row r="124" spans="1:15" x14ac:dyDescent="0.15">
      <c r="A124" s="4">
        <v>43280</v>
      </c>
      <c r="B124" s="4">
        <v>43284</v>
      </c>
      <c r="C124" s="169" t="s">
        <v>2908</v>
      </c>
      <c r="D124" s="5" t="s">
        <v>810</v>
      </c>
      <c r="E124" s="5" t="s">
        <v>811</v>
      </c>
      <c r="F124" s="5" t="s">
        <v>2909</v>
      </c>
      <c r="G124" s="5" t="s">
        <v>2910</v>
      </c>
      <c r="H124" s="5" t="s">
        <v>40</v>
      </c>
      <c r="I124" s="5" t="s">
        <v>75</v>
      </c>
      <c r="J124" s="5" t="s">
        <v>404</v>
      </c>
      <c r="K124" s="5" t="s">
        <v>240</v>
      </c>
      <c r="L124" s="5" t="s">
        <v>364</v>
      </c>
      <c r="M124" s="5" t="s">
        <v>369</v>
      </c>
      <c r="N124" s="5" t="s">
        <v>370</v>
      </c>
      <c r="O124" s="18">
        <f t="shared" si="3"/>
        <v>1</v>
      </c>
    </row>
    <row r="125" spans="1:15" x14ac:dyDescent="0.15">
      <c r="A125" s="4">
        <v>43283</v>
      </c>
      <c r="B125" s="4">
        <v>43284</v>
      </c>
      <c r="C125" s="169" t="s">
        <v>9998</v>
      </c>
      <c r="D125" s="5" t="s">
        <v>697</v>
      </c>
      <c r="E125" s="5" t="s">
        <v>698</v>
      </c>
      <c r="F125" s="5" t="s">
        <v>9999</v>
      </c>
      <c r="G125" s="5" t="s">
        <v>10000</v>
      </c>
      <c r="H125" s="5" t="s">
        <v>38</v>
      </c>
      <c r="I125" s="5" t="s">
        <v>75</v>
      </c>
      <c r="J125" s="5" t="s">
        <v>404</v>
      </c>
      <c r="K125" s="5" t="s">
        <v>196</v>
      </c>
      <c r="L125" s="5" t="s">
        <v>136</v>
      </c>
      <c r="M125" s="5" t="s">
        <v>377</v>
      </c>
      <c r="N125" s="5" t="s">
        <v>378</v>
      </c>
      <c r="O125" s="18">
        <f t="shared" si="3"/>
        <v>1</v>
      </c>
    </row>
    <row r="126" spans="1:15" x14ac:dyDescent="0.15">
      <c r="A126" s="4">
        <v>43277</v>
      </c>
      <c r="B126" s="4">
        <v>43284</v>
      </c>
      <c r="C126" s="169" t="s">
        <v>3501</v>
      </c>
      <c r="D126" s="5" t="s">
        <v>564</v>
      </c>
      <c r="E126" s="5" t="s">
        <v>565</v>
      </c>
      <c r="F126" s="5" t="s">
        <v>3502</v>
      </c>
      <c r="G126" s="5" t="s">
        <v>3503</v>
      </c>
      <c r="H126" s="5" t="s">
        <v>43</v>
      </c>
      <c r="I126" s="5" t="s">
        <v>75</v>
      </c>
      <c r="J126" s="5" t="s">
        <v>404</v>
      </c>
      <c r="K126" s="5" t="s">
        <v>260</v>
      </c>
      <c r="L126" s="5" t="s">
        <v>140</v>
      </c>
      <c r="M126" s="5" t="s">
        <v>352</v>
      </c>
      <c r="N126" s="5" t="s">
        <v>353</v>
      </c>
      <c r="O126" s="18">
        <f t="shared" si="3"/>
        <v>1</v>
      </c>
    </row>
    <row r="127" spans="1:15" x14ac:dyDescent="0.15">
      <c r="A127" s="4">
        <v>43283</v>
      </c>
      <c r="B127" s="4">
        <v>43284</v>
      </c>
      <c r="C127" s="169" t="s">
        <v>3718</v>
      </c>
      <c r="D127" s="5" t="s">
        <v>676</v>
      </c>
      <c r="E127" s="5" t="s">
        <v>677</v>
      </c>
      <c r="F127" s="5" t="s">
        <v>3719</v>
      </c>
      <c r="G127" s="5" t="s">
        <v>3720</v>
      </c>
      <c r="H127" s="5" t="s">
        <v>40</v>
      </c>
      <c r="I127" s="5" t="s">
        <v>76</v>
      </c>
      <c r="J127" s="5" t="s">
        <v>404</v>
      </c>
      <c r="K127" s="5" t="s">
        <v>186</v>
      </c>
      <c r="L127" s="5" t="s">
        <v>162</v>
      </c>
      <c r="M127" s="5" t="s">
        <v>385</v>
      </c>
      <c r="N127" s="5" t="s">
        <v>386</v>
      </c>
      <c r="O127" s="18">
        <f t="shared" si="3"/>
        <v>1</v>
      </c>
    </row>
    <row r="128" spans="1:15" x14ac:dyDescent="0.15">
      <c r="A128" s="4">
        <v>43283</v>
      </c>
      <c r="B128" s="4">
        <v>43284</v>
      </c>
      <c r="C128" s="169" t="s">
        <v>4235</v>
      </c>
      <c r="D128" s="5" t="s">
        <v>566</v>
      </c>
      <c r="E128" s="5" t="s">
        <v>567</v>
      </c>
      <c r="F128" s="5" t="s">
        <v>4236</v>
      </c>
      <c r="G128" s="5" t="s">
        <v>4237</v>
      </c>
      <c r="H128" s="5" t="s">
        <v>40</v>
      </c>
      <c r="I128" s="5" t="s">
        <v>76</v>
      </c>
      <c r="J128" s="5" t="s">
        <v>404</v>
      </c>
      <c r="K128" s="5" t="s">
        <v>261</v>
      </c>
      <c r="L128" s="5" t="s">
        <v>790</v>
      </c>
      <c r="M128" s="5" t="s">
        <v>385</v>
      </c>
      <c r="N128" s="5" t="s">
        <v>386</v>
      </c>
      <c r="O128" s="18">
        <f t="shared" si="3"/>
        <v>1</v>
      </c>
    </row>
    <row r="129" spans="1:15" x14ac:dyDescent="0.15">
      <c r="A129" s="4">
        <v>43283</v>
      </c>
      <c r="B129" s="4">
        <v>43284</v>
      </c>
      <c r="C129" s="169" t="s">
        <v>3359</v>
      </c>
      <c r="D129" s="5" t="s">
        <v>472</v>
      </c>
      <c r="E129" s="5" t="s">
        <v>473</v>
      </c>
      <c r="F129" s="5" t="s">
        <v>3360</v>
      </c>
      <c r="G129" s="5" t="s">
        <v>3361</v>
      </c>
      <c r="H129" s="5" t="s">
        <v>39</v>
      </c>
      <c r="I129" s="5" t="s">
        <v>75</v>
      </c>
      <c r="J129" s="5" t="s">
        <v>404</v>
      </c>
      <c r="K129" s="5" t="s">
        <v>234</v>
      </c>
      <c r="L129" s="5" t="s">
        <v>135</v>
      </c>
      <c r="M129" s="5" t="s">
        <v>377</v>
      </c>
      <c r="N129" s="5" t="s">
        <v>378</v>
      </c>
      <c r="O129" s="18">
        <f t="shared" si="3"/>
        <v>1</v>
      </c>
    </row>
    <row r="130" spans="1:15" x14ac:dyDescent="0.15">
      <c r="A130" s="4">
        <v>43283</v>
      </c>
      <c r="B130" s="4">
        <v>43284</v>
      </c>
      <c r="C130" s="169" t="s">
        <v>5921</v>
      </c>
      <c r="D130" s="5" t="s">
        <v>550</v>
      </c>
      <c r="E130" s="5" t="s">
        <v>551</v>
      </c>
      <c r="F130" s="5" t="s">
        <v>5922</v>
      </c>
      <c r="G130" s="5" t="s">
        <v>5923</v>
      </c>
      <c r="H130" s="5" t="s">
        <v>54</v>
      </c>
      <c r="I130" s="5" t="s">
        <v>77</v>
      </c>
      <c r="J130" s="5" t="s">
        <v>404</v>
      </c>
      <c r="K130" s="5" t="s">
        <v>215</v>
      </c>
      <c r="L130" s="5" t="s">
        <v>142</v>
      </c>
      <c r="M130" s="5" t="s">
        <v>291</v>
      </c>
      <c r="N130" s="5" t="s">
        <v>292</v>
      </c>
      <c r="O130" s="18">
        <f t="shared" si="3"/>
        <v>1</v>
      </c>
    </row>
    <row r="131" spans="1:15" x14ac:dyDescent="0.15">
      <c r="A131" s="4">
        <v>43283</v>
      </c>
      <c r="B131" s="4">
        <v>43284</v>
      </c>
      <c r="C131" s="169" t="s">
        <v>4497</v>
      </c>
      <c r="D131" s="5" t="s">
        <v>409</v>
      </c>
      <c r="E131" s="5" t="s">
        <v>410</v>
      </c>
      <c r="F131" s="5" t="s">
        <v>4498</v>
      </c>
      <c r="G131" s="5" t="s">
        <v>4499</v>
      </c>
      <c r="H131" s="5" t="s">
        <v>43</v>
      </c>
      <c r="I131" s="5" t="s">
        <v>76</v>
      </c>
      <c r="J131" s="5" t="s">
        <v>404</v>
      </c>
      <c r="K131" s="5" t="s">
        <v>226</v>
      </c>
      <c r="L131" s="5" t="s">
        <v>94</v>
      </c>
      <c r="M131" s="5" t="s">
        <v>385</v>
      </c>
      <c r="N131" s="5" t="s">
        <v>386</v>
      </c>
      <c r="O131" s="18">
        <f t="shared" si="3"/>
        <v>1</v>
      </c>
    </row>
    <row r="132" spans="1:15" x14ac:dyDescent="0.15">
      <c r="A132" s="4">
        <v>43283</v>
      </c>
      <c r="B132" s="4">
        <v>43284</v>
      </c>
      <c r="C132" s="169" t="s">
        <v>5787</v>
      </c>
      <c r="D132" s="5" t="s">
        <v>509</v>
      </c>
      <c r="E132" s="5" t="s">
        <v>510</v>
      </c>
      <c r="F132" s="5" t="s">
        <v>5788</v>
      </c>
      <c r="G132" s="5" t="s">
        <v>5789</v>
      </c>
      <c r="H132" s="5" t="s">
        <v>40</v>
      </c>
      <c r="I132" s="5" t="s">
        <v>79</v>
      </c>
      <c r="J132" s="5" t="s">
        <v>404</v>
      </c>
      <c r="K132" s="5" t="s">
        <v>209</v>
      </c>
      <c r="L132" s="5" t="s">
        <v>106</v>
      </c>
      <c r="M132" s="5" t="s">
        <v>291</v>
      </c>
      <c r="N132" s="5" t="s">
        <v>292</v>
      </c>
      <c r="O132" s="18">
        <f t="shared" si="3"/>
        <v>1</v>
      </c>
    </row>
    <row r="133" spans="1:15" x14ac:dyDescent="0.15">
      <c r="A133" s="4">
        <v>43283</v>
      </c>
      <c r="B133" s="4">
        <v>43284</v>
      </c>
      <c r="C133" s="169" t="s">
        <v>3070</v>
      </c>
      <c r="D133" s="5" t="s">
        <v>717</v>
      </c>
      <c r="E133" s="5" t="s">
        <v>718</v>
      </c>
      <c r="F133" s="5" t="s">
        <v>3071</v>
      </c>
      <c r="G133" s="5" t="s">
        <v>3072</v>
      </c>
      <c r="H133" s="5" t="s">
        <v>38</v>
      </c>
      <c r="I133" s="5" t="s">
        <v>79</v>
      </c>
      <c r="J133" s="5" t="s">
        <v>404</v>
      </c>
      <c r="K133" s="5" t="s">
        <v>229</v>
      </c>
      <c r="L133" s="5" t="s">
        <v>112</v>
      </c>
      <c r="M133" s="5" t="s">
        <v>334</v>
      </c>
      <c r="N133" s="5" t="s">
        <v>335</v>
      </c>
      <c r="O133" s="18">
        <f t="shared" si="3"/>
        <v>1</v>
      </c>
    </row>
    <row r="134" spans="1:15" x14ac:dyDescent="0.15">
      <c r="A134" s="4">
        <v>43283</v>
      </c>
      <c r="B134" s="4">
        <v>43284</v>
      </c>
      <c r="C134" s="169" t="s">
        <v>3967</v>
      </c>
      <c r="D134" s="5" t="s">
        <v>660</v>
      </c>
      <c r="E134" s="5" t="s">
        <v>661</v>
      </c>
      <c r="F134" s="5" t="s">
        <v>3968</v>
      </c>
      <c r="G134" s="5" t="s">
        <v>3969</v>
      </c>
      <c r="H134" s="5" t="s">
        <v>53</v>
      </c>
      <c r="I134" s="5" t="s">
        <v>75</v>
      </c>
      <c r="J134" s="5" t="s">
        <v>404</v>
      </c>
      <c r="K134" s="5" t="s">
        <v>200</v>
      </c>
      <c r="L134" s="5" t="s">
        <v>149</v>
      </c>
      <c r="M134" s="5" t="s">
        <v>348</v>
      </c>
      <c r="N134" s="5" t="s">
        <v>349</v>
      </c>
      <c r="O134" s="18">
        <f t="shared" si="3"/>
        <v>1</v>
      </c>
    </row>
    <row r="135" spans="1:15" x14ac:dyDescent="0.15">
      <c r="A135" s="4">
        <v>43280</v>
      </c>
      <c r="B135" s="4">
        <v>43284</v>
      </c>
      <c r="C135" s="169" t="s">
        <v>3022</v>
      </c>
      <c r="D135" s="5" t="s">
        <v>660</v>
      </c>
      <c r="E135" s="5" t="s">
        <v>661</v>
      </c>
      <c r="F135" s="5" t="s">
        <v>3023</v>
      </c>
      <c r="G135" s="5" t="s">
        <v>3024</v>
      </c>
      <c r="H135" s="5" t="s">
        <v>53</v>
      </c>
      <c r="I135" s="5" t="s">
        <v>75</v>
      </c>
      <c r="J135" s="5" t="s">
        <v>404</v>
      </c>
      <c r="K135" s="5" t="s">
        <v>201</v>
      </c>
      <c r="L135" s="5" t="s">
        <v>126</v>
      </c>
      <c r="M135" s="5" t="s">
        <v>308</v>
      </c>
      <c r="N135" s="5" t="s">
        <v>309</v>
      </c>
      <c r="O135" s="18">
        <f t="shared" si="3"/>
        <v>1</v>
      </c>
    </row>
    <row r="136" spans="1:15" x14ac:dyDescent="0.15">
      <c r="A136" s="4">
        <v>43283</v>
      </c>
      <c r="B136" s="4">
        <v>43284</v>
      </c>
      <c r="C136" s="169" t="s">
        <v>10001</v>
      </c>
      <c r="D136" s="5" t="s">
        <v>645</v>
      </c>
      <c r="E136" s="5" t="s">
        <v>646</v>
      </c>
      <c r="F136" s="5" t="s">
        <v>10002</v>
      </c>
      <c r="G136" s="5" t="s">
        <v>10003</v>
      </c>
      <c r="H136" s="5" t="s">
        <v>57</v>
      </c>
      <c r="I136" s="5" t="s">
        <v>77</v>
      </c>
      <c r="J136" s="5" t="s">
        <v>404</v>
      </c>
      <c r="K136" s="5" t="s">
        <v>245</v>
      </c>
      <c r="L136" s="5" t="s">
        <v>91</v>
      </c>
      <c r="M136" s="5" t="s">
        <v>352</v>
      </c>
      <c r="N136" s="5" t="s">
        <v>353</v>
      </c>
      <c r="O136" s="18">
        <f t="shared" si="3"/>
        <v>1</v>
      </c>
    </row>
    <row r="137" spans="1:15" x14ac:dyDescent="0.15">
      <c r="A137" s="4">
        <v>43279</v>
      </c>
      <c r="B137" s="4">
        <v>43284</v>
      </c>
      <c r="C137" s="169" t="s">
        <v>10004</v>
      </c>
      <c r="D137" s="5" t="s">
        <v>684</v>
      </c>
      <c r="E137" s="5" t="s">
        <v>685</v>
      </c>
      <c r="F137" s="5" t="s">
        <v>10005</v>
      </c>
      <c r="G137" s="5" t="s">
        <v>10006</v>
      </c>
      <c r="H137" s="5" t="s">
        <v>43</v>
      </c>
      <c r="I137" s="5" t="s">
        <v>76</v>
      </c>
      <c r="J137" s="5" t="s">
        <v>404</v>
      </c>
      <c r="K137" s="5" t="s">
        <v>260</v>
      </c>
      <c r="L137" s="5" t="s">
        <v>140</v>
      </c>
      <c r="M137" s="5" t="s">
        <v>327</v>
      </c>
      <c r="N137" s="5" t="s">
        <v>328</v>
      </c>
      <c r="O137" s="18">
        <f t="shared" si="3"/>
        <v>1</v>
      </c>
    </row>
    <row r="138" spans="1:15" x14ac:dyDescent="0.15">
      <c r="A138" s="4">
        <v>43283</v>
      </c>
      <c r="B138" s="4">
        <v>43284</v>
      </c>
      <c r="C138" s="169" t="s">
        <v>3930</v>
      </c>
      <c r="D138" s="5" t="s">
        <v>709</v>
      </c>
      <c r="E138" s="5" t="s">
        <v>710</v>
      </c>
      <c r="F138" s="5" t="s">
        <v>3931</v>
      </c>
      <c r="G138" s="5" t="s">
        <v>3932</v>
      </c>
      <c r="H138" s="5" t="s">
        <v>54</v>
      </c>
      <c r="I138" s="5" t="s">
        <v>75</v>
      </c>
      <c r="J138" s="5" t="s">
        <v>404</v>
      </c>
      <c r="K138" s="5" t="s">
        <v>203</v>
      </c>
      <c r="L138" s="5" t="s">
        <v>144</v>
      </c>
      <c r="M138" s="5" t="s">
        <v>369</v>
      </c>
      <c r="N138" s="5" t="s">
        <v>370</v>
      </c>
      <c r="O138" s="18">
        <f t="shared" si="3"/>
        <v>1</v>
      </c>
    </row>
    <row r="139" spans="1:15" x14ac:dyDescent="0.15">
      <c r="A139" s="4">
        <v>43280</v>
      </c>
      <c r="B139" s="4">
        <v>43284</v>
      </c>
      <c r="C139" s="169" t="s">
        <v>4482</v>
      </c>
      <c r="D139" s="5" t="s">
        <v>490</v>
      </c>
      <c r="E139" s="5" t="s">
        <v>491</v>
      </c>
      <c r="F139" s="5" t="s">
        <v>4483</v>
      </c>
      <c r="G139" s="5" t="s">
        <v>4484</v>
      </c>
      <c r="H139" s="5" t="s">
        <v>56</v>
      </c>
      <c r="I139" s="5" t="s">
        <v>76</v>
      </c>
      <c r="J139" s="5" t="s">
        <v>404</v>
      </c>
      <c r="K139" s="5" t="s">
        <v>191</v>
      </c>
      <c r="L139" s="5" t="s">
        <v>129</v>
      </c>
      <c r="M139" s="5" t="s">
        <v>385</v>
      </c>
      <c r="N139" s="5" t="s">
        <v>386</v>
      </c>
      <c r="O139" s="18">
        <f t="shared" si="3"/>
        <v>1</v>
      </c>
    </row>
    <row r="140" spans="1:15" x14ac:dyDescent="0.15">
      <c r="A140" s="4">
        <v>43283</v>
      </c>
      <c r="B140" s="4">
        <v>43284</v>
      </c>
      <c r="C140" s="169" t="s">
        <v>3312</v>
      </c>
      <c r="D140" s="5" t="s">
        <v>435</v>
      </c>
      <c r="E140" s="5" t="s">
        <v>436</v>
      </c>
      <c r="F140" s="5" t="s">
        <v>3313</v>
      </c>
      <c r="G140" s="5" t="s">
        <v>3314</v>
      </c>
      <c r="H140" s="5" t="s">
        <v>40</v>
      </c>
      <c r="I140" s="5" t="s">
        <v>75</v>
      </c>
      <c r="J140" s="5" t="s">
        <v>404</v>
      </c>
      <c r="K140" s="5" t="s">
        <v>194</v>
      </c>
      <c r="L140" s="5" t="s">
        <v>121</v>
      </c>
      <c r="M140" s="5" t="s">
        <v>369</v>
      </c>
      <c r="N140" s="5" t="s">
        <v>370</v>
      </c>
      <c r="O140" s="18">
        <f t="shared" si="3"/>
        <v>1</v>
      </c>
    </row>
    <row r="141" spans="1:15" x14ac:dyDescent="0.15">
      <c r="A141" s="4">
        <v>43283</v>
      </c>
      <c r="B141" s="4">
        <v>43284</v>
      </c>
      <c r="C141" s="169" t="s">
        <v>3877</v>
      </c>
      <c r="D141" s="5" t="s">
        <v>566</v>
      </c>
      <c r="E141" s="5" t="s">
        <v>567</v>
      </c>
      <c r="F141" s="5" t="s">
        <v>3878</v>
      </c>
      <c r="G141" s="5" t="s">
        <v>3879</v>
      </c>
      <c r="H141" s="5" t="s">
        <v>42</v>
      </c>
      <c r="I141" s="5" t="s">
        <v>75</v>
      </c>
      <c r="J141" s="5" t="s">
        <v>404</v>
      </c>
      <c r="K141" s="5" t="s">
        <v>197</v>
      </c>
      <c r="L141" s="5" t="s">
        <v>163</v>
      </c>
      <c r="M141" s="5" t="s">
        <v>344</v>
      </c>
      <c r="N141" s="5" t="s">
        <v>345</v>
      </c>
      <c r="O141" s="18">
        <f t="shared" si="3"/>
        <v>1</v>
      </c>
    </row>
    <row r="142" spans="1:15" x14ac:dyDescent="0.15">
      <c r="A142" s="4">
        <v>43283</v>
      </c>
      <c r="B142" s="4">
        <v>43284</v>
      </c>
      <c r="C142" s="169" t="s">
        <v>10007</v>
      </c>
      <c r="D142" s="5" t="s">
        <v>588</v>
      </c>
      <c r="E142" s="5" t="s">
        <v>589</v>
      </c>
      <c r="F142" s="5" t="s">
        <v>10008</v>
      </c>
      <c r="G142" s="5" t="s">
        <v>10009</v>
      </c>
      <c r="H142" s="5" t="s">
        <v>43</v>
      </c>
      <c r="I142" s="5" t="s">
        <v>75</v>
      </c>
      <c r="J142" s="5" t="s">
        <v>404</v>
      </c>
      <c r="K142" s="5" t="s">
        <v>256</v>
      </c>
      <c r="L142" s="5" t="s">
        <v>157</v>
      </c>
      <c r="M142" s="5" t="s">
        <v>344</v>
      </c>
      <c r="N142" s="5" t="s">
        <v>345</v>
      </c>
      <c r="O142" s="18">
        <f t="shared" si="3"/>
        <v>1</v>
      </c>
    </row>
    <row r="143" spans="1:15" x14ac:dyDescent="0.15">
      <c r="A143" s="4">
        <v>43283</v>
      </c>
      <c r="B143" s="4">
        <v>43284</v>
      </c>
      <c r="C143" s="169" t="s">
        <v>3309</v>
      </c>
      <c r="D143" s="5" t="s">
        <v>573</v>
      </c>
      <c r="E143" s="5" t="s">
        <v>574</v>
      </c>
      <c r="F143" s="5" t="s">
        <v>3310</v>
      </c>
      <c r="G143" s="5" t="s">
        <v>3311</v>
      </c>
      <c r="H143" s="5" t="s">
        <v>40</v>
      </c>
      <c r="I143" s="5" t="s">
        <v>80</v>
      </c>
      <c r="J143" s="5" t="s">
        <v>404</v>
      </c>
      <c r="K143" s="5" t="s">
        <v>261</v>
      </c>
      <c r="L143" s="5" t="s">
        <v>790</v>
      </c>
      <c r="M143" s="5" t="s">
        <v>369</v>
      </c>
      <c r="N143" s="5" t="s">
        <v>370</v>
      </c>
      <c r="O143" s="18">
        <f t="shared" si="3"/>
        <v>1</v>
      </c>
    </row>
    <row r="144" spans="1:15" x14ac:dyDescent="0.15">
      <c r="A144" s="4">
        <v>43280</v>
      </c>
      <c r="B144" s="4">
        <v>43284</v>
      </c>
      <c r="C144" s="169" t="s">
        <v>4259</v>
      </c>
      <c r="D144" s="5" t="s">
        <v>594</v>
      </c>
      <c r="E144" s="5" t="s">
        <v>595</v>
      </c>
      <c r="F144" s="5" t="s">
        <v>4260</v>
      </c>
      <c r="G144" s="5" t="s">
        <v>4261</v>
      </c>
      <c r="H144" s="5" t="s">
        <v>57</v>
      </c>
      <c r="I144" s="5" t="s">
        <v>75</v>
      </c>
      <c r="J144" s="5" t="s">
        <v>404</v>
      </c>
      <c r="K144" s="5" t="s">
        <v>243</v>
      </c>
      <c r="L144" s="5" t="s">
        <v>117</v>
      </c>
      <c r="M144" s="5" t="s">
        <v>358</v>
      </c>
      <c r="N144" s="5" t="s">
        <v>359</v>
      </c>
      <c r="O144" s="18">
        <f t="shared" si="3"/>
        <v>1</v>
      </c>
    </row>
    <row r="145" spans="1:15" x14ac:dyDescent="0.15">
      <c r="A145" s="4">
        <v>43283</v>
      </c>
      <c r="B145" s="4">
        <v>43284</v>
      </c>
      <c r="C145" s="169" t="s">
        <v>5015</v>
      </c>
      <c r="D145" s="5" t="s">
        <v>709</v>
      </c>
      <c r="E145" s="5" t="s">
        <v>710</v>
      </c>
      <c r="F145" s="5" t="s">
        <v>5016</v>
      </c>
      <c r="G145" s="5" t="s">
        <v>5017</v>
      </c>
      <c r="H145" s="5" t="s">
        <v>53</v>
      </c>
      <c r="I145" s="5" t="s">
        <v>77</v>
      </c>
      <c r="J145" s="5" t="s">
        <v>404</v>
      </c>
      <c r="K145" s="5" t="s">
        <v>221</v>
      </c>
      <c r="L145" s="5" t="s">
        <v>90</v>
      </c>
      <c r="M145" s="5" t="s">
        <v>381</v>
      </c>
      <c r="N145" s="5" t="s">
        <v>382</v>
      </c>
      <c r="O145" s="18">
        <f t="shared" si="3"/>
        <v>1</v>
      </c>
    </row>
    <row r="146" spans="1:15" x14ac:dyDescent="0.15">
      <c r="A146" s="4">
        <v>43280</v>
      </c>
      <c r="B146" s="4">
        <v>43284</v>
      </c>
      <c r="C146" s="169" t="s">
        <v>3495</v>
      </c>
      <c r="D146" s="5" t="s">
        <v>609</v>
      </c>
      <c r="E146" s="5" t="s">
        <v>610</v>
      </c>
      <c r="F146" s="5" t="s">
        <v>3496</v>
      </c>
      <c r="G146" s="5" t="s">
        <v>3497</v>
      </c>
      <c r="H146" s="5" t="s">
        <v>42</v>
      </c>
      <c r="I146" s="5" t="s">
        <v>83</v>
      </c>
      <c r="J146" s="5" t="s">
        <v>404</v>
      </c>
      <c r="K146" s="5" t="s">
        <v>254</v>
      </c>
      <c r="L146" s="5" t="s">
        <v>116</v>
      </c>
      <c r="M146" s="5" t="s">
        <v>358</v>
      </c>
      <c r="N146" s="5" t="s">
        <v>359</v>
      </c>
      <c r="O146" s="18">
        <f t="shared" si="3"/>
        <v>1</v>
      </c>
    </row>
    <row r="147" spans="1:15" x14ac:dyDescent="0.15">
      <c r="A147" s="4">
        <v>43283</v>
      </c>
      <c r="B147" s="4">
        <v>43284</v>
      </c>
      <c r="C147" s="169" t="s">
        <v>3067</v>
      </c>
      <c r="D147" s="5" t="s">
        <v>641</v>
      </c>
      <c r="E147" s="5" t="s">
        <v>642</v>
      </c>
      <c r="F147" s="5" t="s">
        <v>3068</v>
      </c>
      <c r="G147" s="5" t="s">
        <v>3069</v>
      </c>
      <c r="H147" s="5" t="s">
        <v>53</v>
      </c>
      <c r="I147" s="5" t="s">
        <v>75</v>
      </c>
      <c r="J147" s="5" t="s">
        <v>404</v>
      </c>
      <c r="K147" s="5" t="s">
        <v>212</v>
      </c>
      <c r="L147" s="5" t="s">
        <v>93</v>
      </c>
      <c r="M147" s="5" t="s">
        <v>352</v>
      </c>
      <c r="N147" s="5" t="s">
        <v>353</v>
      </c>
      <c r="O147" s="18">
        <f t="shared" si="3"/>
        <v>1</v>
      </c>
    </row>
    <row r="148" spans="1:15" x14ac:dyDescent="0.15">
      <c r="A148" s="4">
        <v>43283</v>
      </c>
      <c r="B148" s="4">
        <v>43284</v>
      </c>
      <c r="C148" s="169" t="s">
        <v>3347</v>
      </c>
      <c r="D148" s="5" t="s">
        <v>668</v>
      </c>
      <c r="E148" s="5" t="s">
        <v>669</v>
      </c>
      <c r="F148" s="5" t="s">
        <v>3348</v>
      </c>
      <c r="G148" s="5" t="s">
        <v>3349</v>
      </c>
      <c r="H148" s="5" t="s">
        <v>44</v>
      </c>
      <c r="I148" s="5" t="s">
        <v>76</v>
      </c>
      <c r="J148" s="5" t="s">
        <v>404</v>
      </c>
      <c r="K148" s="5" t="s">
        <v>192</v>
      </c>
      <c r="L148" s="5" t="s">
        <v>151</v>
      </c>
      <c r="M148" s="5" t="s">
        <v>385</v>
      </c>
      <c r="N148" s="5" t="s">
        <v>386</v>
      </c>
      <c r="O148" s="18">
        <f t="shared" si="3"/>
        <v>1</v>
      </c>
    </row>
    <row r="149" spans="1:15" x14ac:dyDescent="0.15">
      <c r="A149" s="4">
        <v>43283</v>
      </c>
      <c r="B149" s="4">
        <v>43284</v>
      </c>
      <c r="C149" s="169" t="s">
        <v>4464</v>
      </c>
      <c r="D149" s="5" t="s">
        <v>641</v>
      </c>
      <c r="E149" s="5" t="s">
        <v>642</v>
      </c>
      <c r="F149" s="5" t="s">
        <v>4465</v>
      </c>
      <c r="G149" s="5" t="s">
        <v>4466</v>
      </c>
      <c r="H149" s="5" t="s">
        <v>42</v>
      </c>
      <c r="I149" s="5" t="s">
        <v>76</v>
      </c>
      <c r="J149" s="5" t="s">
        <v>404</v>
      </c>
      <c r="K149" s="5" t="s">
        <v>242</v>
      </c>
      <c r="L149" s="5" t="s">
        <v>88</v>
      </c>
      <c r="M149" s="5" t="s">
        <v>385</v>
      </c>
      <c r="N149" s="5" t="s">
        <v>386</v>
      </c>
      <c r="O149" s="18">
        <f t="shared" si="3"/>
        <v>1</v>
      </c>
    </row>
    <row r="150" spans="1:15" x14ac:dyDescent="0.15">
      <c r="A150" s="4">
        <v>43283</v>
      </c>
      <c r="B150" s="4">
        <v>43284</v>
      </c>
      <c r="C150" s="169" t="s">
        <v>2958</v>
      </c>
      <c r="D150" s="5" t="s">
        <v>509</v>
      </c>
      <c r="E150" s="5" t="s">
        <v>510</v>
      </c>
      <c r="F150" s="5" t="s">
        <v>2959</v>
      </c>
      <c r="G150" s="5" t="s">
        <v>2960</v>
      </c>
      <c r="H150" s="5" t="s">
        <v>39</v>
      </c>
      <c r="I150" s="5" t="s">
        <v>75</v>
      </c>
      <c r="J150" s="5" t="s">
        <v>404</v>
      </c>
      <c r="K150" s="5" t="s">
        <v>202</v>
      </c>
      <c r="L150" s="5" t="s">
        <v>98</v>
      </c>
      <c r="M150" s="5" t="s">
        <v>344</v>
      </c>
      <c r="N150" s="5" t="s">
        <v>345</v>
      </c>
      <c r="O150" s="18">
        <f t="shared" si="3"/>
        <v>1</v>
      </c>
    </row>
    <row r="151" spans="1:15" x14ac:dyDescent="0.15">
      <c r="A151" s="4">
        <v>43283</v>
      </c>
      <c r="B151" s="4">
        <v>43284</v>
      </c>
      <c r="C151" s="169" t="s">
        <v>4584</v>
      </c>
      <c r="D151" s="5" t="s">
        <v>427</v>
      </c>
      <c r="E151" s="5" t="s">
        <v>428</v>
      </c>
      <c r="F151" s="5" t="s">
        <v>4585</v>
      </c>
      <c r="G151" s="5" t="s">
        <v>4586</v>
      </c>
      <c r="H151" s="5" t="s">
        <v>44</v>
      </c>
      <c r="I151" s="5" t="s">
        <v>80</v>
      </c>
      <c r="J151" s="5" t="s">
        <v>404</v>
      </c>
      <c r="K151" s="5" t="s">
        <v>196</v>
      </c>
      <c r="L151" s="5" t="s">
        <v>136</v>
      </c>
      <c r="M151" s="5" t="s">
        <v>385</v>
      </c>
      <c r="N151" s="5" t="s">
        <v>386</v>
      </c>
      <c r="O151" s="18">
        <f t="shared" ref="O151:O175" si="4">IF(L151="",0,1)</f>
        <v>1</v>
      </c>
    </row>
    <row r="152" spans="1:15" x14ac:dyDescent="0.15">
      <c r="A152" s="4">
        <v>43283</v>
      </c>
      <c r="B152" s="4">
        <v>43284</v>
      </c>
      <c r="C152" s="169" t="s">
        <v>3247</v>
      </c>
      <c r="D152" s="5" t="s">
        <v>635</v>
      </c>
      <c r="E152" s="5" t="s">
        <v>636</v>
      </c>
      <c r="F152" s="5" t="s">
        <v>3248</v>
      </c>
      <c r="G152" s="5" t="s">
        <v>3249</v>
      </c>
      <c r="H152" s="5" t="s">
        <v>43</v>
      </c>
      <c r="I152" s="5" t="s">
        <v>76</v>
      </c>
      <c r="J152" s="5" t="s">
        <v>404</v>
      </c>
      <c r="K152" s="5" t="s">
        <v>198</v>
      </c>
      <c r="L152" s="5" t="s">
        <v>161</v>
      </c>
      <c r="M152" s="5" t="s">
        <v>362</v>
      </c>
      <c r="N152" s="5" t="s">
        <v>363</v>
      </c>
      <c r="O152" s="18">
        <f t="shared" si="4"/>
        <v>1</v>
      </c>
    </row>
    <row r="153" spans="1:15" x14ac:dyDescent="0.15">
      <c r="A153" s="4">
        <v>43283</v>
      </c>
      <c r="B153" s="4">
        <v>43284</v>
      </c>
      <c r="C153" s="169" t="s">
        <v>3537</v>
      </c>
      <c r="D153" s="5" t="s">
        <v>507</v>
      </c>
      <c r="E153" s="5" t="s">
        <v>508</v>
      </c>
      <c r="F153" s="5" t="s">
        <v>3538</v>
      </c>
      <c r="G153" s="5" t="s">
        <v>3539</v>
      </c>
      <c r="H153" s="5" t="s">
        <v>42</v>
      </c>
      <c r="I153" s="5" t="s">
        <v>76</v>
      </c>
      <c r="J153" s="5" t="s">
        <v>404</v>
      </c>
      <c r="K153" s="5" t="s">
        <v>208</v>
      </c>
      <c r="L153" s="5" t="s">
        <v>97</v>
      </c>
      <c r="M153" s="5" t="s">
        <v>377</v>
      </c>
      <c r="N153" s="5" t="s">
        <v>378</v>
      </c>
      <c r="O153" s="18">
        <f t="shared" si="4"/>
        <v>1</v>
      </c>
    </row>
    <row r="154" spans="1:15" x14ac:dyDescent="0.15">
      <c r="A154" s="4">
        <v>43283</v>
      </c>
      <c r="B154" s="4">
        <v>43284</v>
      </c>
      <c r="C154" s="169" t="s">
        <v>3970</v>
      </c>
      <c r="D154" s="5" t="s">
        <v>507</v>
      </c>
      <c r="E154" s="5" t="s">
        <v>508</v>
      </c>
      <c r="F154" s="5" t="s">
        <v>3971</v>
      </c>
      <c r="G154" s="5" t="s">
        <v>3972</v>
      </c>
      <c r="H154" s="5" t="s">
        <v>42</v>
      </c>
      <c r="I154" s="5" t="s">
        <v>76</v>
      </c>
      <c r="J154" s="5" t="s">
        <v>404</v>
      </c>
      <c r="K154" s="5" t="s">
        <v>245</v>
      </c>
      <c r="L154" s="5" t="s">
        <v>91</v>
      </c>
      <c r="M154" s="5" t="s">
        <v>385</v>
      </c>
      <c r="N154" s="5" t="s">
        <v>386</v>
      </c>
      <c r="O154" s="18">
        <f t="shared" si="4"/>
        <v>1</v>
      </c>
    </row>
    <row r="155" spans="1:15" x14ac:dyDescent="0.15">
      <c r="A155" s="4">
        <v>43283</v>
      </c>
      <c r="B155" s="4">
        <v>43284</v>
      </c>
      <c r="C155" s="169" t="s">
        <v>2830</v>
      </c>
      <c r="D155" s="5" t="s">
        <v>536</v>
      </c>
      <c r="E155" s="5" t="s">
        <v>537</v>
      </c>
      <c r="F155" s="5" t="s">
        <v>2831</v>
      </c>
      <c r="G155" s="5" t="s">
        <v>2832</v>
      </c>
      <c r="H155" s="5" t="s">
        <v>53</v>
      </c>
      <c r="I155" s="5" t="s">
        <v>75</v>
      </c>
      <c r="J155" s="5" t="s">
        <v>404</v>
      </c>
      <c r="K155" s="5" t="s">
        <v>229</v>
      </c>
      <c r="L155" s="5" t="s">
        <v>112</v>
      </c>
      <c r="M155" s="5" t="s">
        <v>352</v>
      </c>
      <c r="N155" s="5" t="s">
        <v>353</v>
      </c>
      <c r="O155" s="18">
        <f t="shared" si="4"/>
        <v>1</v>
      </c>
    </row>
    <row r="156" spans="1:15" x14ac:dyDescent="0.15">
      <c r="A156" s="4">
        <v>43279</v>
      </c>
      <c r="B156" s="4">
        <v>43284</v>
      </c>
      <c r="C156" s="169" t="s">
        <v>3626</v>
      </c>
      <c r="D156" s="5" t="s">
        <v>705</v>
      </c>
      <c r="E156" s="5" t="s">
        <v>706</v>
      </c>
      <c r="F156" s="5" t="s">
        <v>3627</v>
      </c>
      <c r="G156" s="5" t="s">
        <v>3628</v>
      </c>
      <c r="H156" s="5" t="s">
        <v>53</v>
      </c>
      <c r="I156" s="5" t="s">
        <v>78</v>
      </c>
      <c r="J156" s="5" t="s">
        <v>404</v>
      </c>
      <c r="K156" s="5" t="s">
        <v>247</v>
      </c>
      <c r="L156" s="5" t="s">
        <v>103</v>
      </c>
      <c r="M156" s="5" t="s">
        <v>369</v>
      </c>
      <c r="N156" s="5" t="s">
        <v>370</v>
      </c>
      <c r="O156" s="18">
        <f t="shared" si="4"/>
        <v>1</v>
      </c>
    </row>
    <row r="157" spans="1:15" x14ac:dyDescent="0.15">
      <c r="A157" s="4">
        <v>43283</v>
      </c>
      <c r="B157" s="4">
        <v>43284</v>
      </c>
      <c r="C157" s="169" t="s">
        <v>3011</v>
      </c>
      <c r="D157" s="5" t="s">
        <v>688</v>
      </c>
      <c r="E157" s="5" t="s">
        <v>689</v>
      </c>
      <c r="F157" s="5" t="s">
        <v>98</v>
      </c>
      <c r="G157" s="5" t="s">
        <v>3012</v>
      </c>
      <c r="H157" s="5" t="s">
        <v>53</v>
      </c>
      <c r="I157" s="5" t="s">
        <v>75</v>
      </c>
      <c r="J157" s="5" t="s">
        <v>404</v>
      </c>
      <c r="K157" s="5" t="s">
        <v>192</v>
      </c>
      <c r="L157" s="5" t="s">
        <v>151</v>
      </c>
      <c r="M157" s="5" t="s">
        <v>381</v>
      </c>
      <c r="N157" s="5" t="s">
        <v>382</v>
      </c>
      <c r="O157" s="18">
        <f t="shared" si="4"/>
        <v>1</v>
      </c>
    </row>
    <row r="158" spans="1:15" x14ac:dyDescent="0.15">
      <c r="A158" s="4">
        <v>43283</v>
      </c>
      <c r="B158" s="4">
        <v>43284</v>
      </c>
      <c r="C158" s="169" t="s">
        <v>3620</v>
      </c>
      <c r="D158" s="5" t="s">
        <v>560</v>
      </c>
      <c r="E158" s="5" t="s">
        <v>561</v>
      </c>
      <c r="F158" s="5" t="s">
        <v>3621</v>
      </c>
      <c r="G158" s="5" t="s">
        <v>3622</v>
      </c>
      <c r="H158" s="5" t="s">
        <v>40</v>
      </c>
      <c r="I158" s="5" t="s">
        <v>82</v>
      </c>
      <c r="J158" s="5" t="s">
        <v>404</v>
      </c>
      <c r="K158" s="5" t="s">
        <v>262</v>
      </c>
      <c r="L158" s="5" t="s">
        <v>138</v>
      </c>
      <c r="M158" s="5" t="s">
        <v>327</v>
      </c>
      <c r="N158" s="5" t="s">
        <v>328</v>
      </c>
      <c r="O158" s="18">
        <f t="shared" si="4"/>
        <v>1</v>
      </c>
    </row>
    <row r="159" spans="1:15" x14ac:dyDescent="0.15">
      <c r="A159" s="4">
        <v>43283</v>
      </c>
      <c r="B159" s="4">
        <v>43284</v>
      </c>
      <c r="C159" s="169" t="s">
        <v>2938</v>
      </c>
      <c r="D159" s="5" t="s">
        <v>545</v>
      </c>
      <c r="E159" s="5" t="s">
        <v>546</v>
      </c>
      <c r="F159" s="5" t="s">
        <v>2939</v>
      </c>
      <c r="G159" s="5" t="s">
        <v>2940</v>
      </c>
      <c r="H159" s="5" t="s">
        <v>40</v>
      </c>
      <c r="I159" s="5" t="s">
        <v>76</v>
      </c>
      <c r="J159" s="5" t="s">
        <v>404</v>
      </c>
      <c r="K159" s="5" t="s">
        <v>184</v>
      </c>
      <c r="L159" s="5" t="s">
        <v>113</v>
      </c>
      <c r="M159" s="5" t="s">
        <v>377</v>
      </c>
      <c r="N159" s="5" t="s">
        <v>378</v>
      </c>
      <c r="O159" s="18">
        <f t="shared" si="4"/>
        <v>1</v>
      </c>
    </row>
    <row r="160" spans="1:15" x14ac:dyDescent="0.15">
      <c r="A160" s="4">
        <v>43280</v>
      </c>
      <c r="B160" s="4">
        <v>43284</v>
      </c>
      <c r="C160" s="169" t="s">
        <v>3350</v>
      </c>
      <c r="D160" s="5" t="s">
        <v>813</v>
      </c>
      <c r="E160" s="5" t="s">
        <v>814</v>
      </c>
      <c r="F160" s="5" t="s">
        <v>3351</v>
      </c>
      <c r="G160" s="5" t="s">
        <v>3352</v>
      </c>
      <c r="H160" s="5" t="s">
        <v>55</v>
      </c>
      <c r="I160" s="5" t="s">
        <v>76</v>
      </c>
      <c r="J160" s="5" t="s">
        <v>404</v>
      </c>
      <c r="K160" s="5" t="s">
        <v>243</v>
      </c>
      <c r="L160" s="5" t="s">
        <v>117</v>
      </c>
      <c r="M160" s="5" t="s">
        <v>385</v>
      </c>
      <c r="N160" s="5" t="s">
        <v>386</v>
      </c>
      <c r="O160" s="18">
        <f t="shared" si="4"/>
        <v>1</v>
      </c>
    </row>
    <row r="161" spans="1:15" x14ac:dyDescent="0.15">
      <c r="A161" s="4">
        <v>43283</v>
      </c>
      <c r="B161" s="4">
        <v>43284</v>
      </c>
      <c r="C161" s="169" t="s">
        <v>4527</v>
      </c>
      <c r="D161" s="5" t="s">
        <v>645</v>
      </c>
      <c r="E161" s="5" t="s">
        <v>646</v>
      </c>
      <c r="F161" s="5" t="s">
        <v>4528</v>
      </c>
      <c r="G161" s="5" t="s">
        <v>4529</v>
      </c>
      <c r="H161" s="5" t="s">
        <v>43</v>
      </c>
      <c r="I161" s="5" t="s">
        <v>76</v>
      </c>
      <c r="J161" s="5" t="s">
        <v>404</v>
      </c>
      <c r="K161" s="5" t="s">
        <v>244</v>
      </c>
      <c r="L161" s="5" t="s">
        <v>92</v>
      </c>
      <c r="M161" s="5" t="s">
        <v>377</v>
      </c>
      <c r="N161" s="5" t="s">
        <v>378</v>
      </c>
      <c r="O161" s="18">
        <f t="shared" si="4"/>
        <v>1</v>
      </c>
    </row>
    <row r="162" spans="1:15" x14ac:dyDescent="0.15">
      <c r="A162" s="4">
        <v>43283</v>
      </c>
      <c r="B162" s="4">
        <v>43284</v>
      </c>
      <c r="C162" s="169" t="s">
        <v>2932</v>
      </c>
      <c r="D162" s="5" t="s">
        <v>519</v>
      </c>
      <c r="E162" s="5" t="s">
        <v>520</v>
      </c>
      <c r="F162" s="5" t="s">
        <v>2933</v>
      </c>
      <c r="G162" s="5" t="s">
        <v>2934</v>
      </c>
      <c r="H162" s="5" t="s">
        <v>43</v>
      </c>
      <c r="I162" s="5" t="s">
        <v>83</v>
      </c>
      <c r="J162" s="5" t="s">
        <v>404</v>
      </c>
      <c r="K162" s="5" t="s">
        <v>242</v>
      </c>
      <c r="L162" s="5" t="s">
        <v>88</v>
      </c>
      <c r="M162" s="5" t="s">
        <v>291</v>
      </c>
      <c r="N162" s="5" t="s">
        <v>292</v>
      </c>
      <c r="O162" s="18">
        <f t="shared" si="4"/>
        <v>1</v>
      </c>
    </row>
    <row r="163" spans="1:15" x14ac:dyDescent="0.15">
      <c r="A163" s="4">
        <v>43284</v>
      </c>
      <c r="B163" s="4">
        <v>43284</v>
      </c>
      <c r="C163" s="169" t="s">
        <v>3561</v>
      </c>
      <c r="D163" s="5" t="s">
        <v>482</v>
      </c>
      <c r="E163" s="5" t="s">
        <v>483</v>
      </c>
      <c r="F163" s="5" t="s">
        <v>3562</v>
      </c>
      <c r="G163" s="5" t="s">
        <v>3563</v>
      </c>
      <c r="H163" s="5" t="s">
        <v>55</v>
      </c>
      <c r="I163" s="5" t="s">
        <v>82</v>
      </c>
      <c r="J163" s="5" t="s">
        <v>404</v>
      </c>
      <c r="K163" s="5" t="s">
        <v>212</v>
      </c>
      <c r="L163" s="5" t="s">
        <v>93</v>
      </c>
      <c r="M163" s="5" t="s">
        <v>377</v>
      </c>
      <c r="N163" s="5" t="s">
        <v>378</v>
      </c>
      <c r="O163" s="18">
        <f t="shared" si="4"/>
        <v>1</v>
      </c>
    </row>
    <row r="164" spans="1:15" x14ac:dyDescent="0.15">
      <c r="A164" s="4">
        <v>43283</v>
      </c>
      <c r="B164" s="4">
        <v>43284</v>
      </c>
      <c r="C164" s="169" t="s">
        <v>5015</v>
      </c>
      <c r="D164" s="5" t="s">
        <v>709</v>
      </c>
      <c r="E164" s="5" t="s">
        <v>710</v>
      </c>
      <c r="F164" s="5" t="s">
        <v>5016</v>
      </c>
      <c r="G164" s="5" t="s">
        <v>5017</v>
      </c>
      <c r="H164" s="5" t="s">
        <v>53</v>
      </c>
      <c r="I164" s="5" t="s">
        <v>78</v>
      </c>
      <c r="J164" s="5" t="s">
        <v>404</v>
      </c>
      <c r="K164" s="5" t="s">
        <v>221</v>
      </c>
      <c r="L164" s="5" t="s">
        <v>90</v>
      </c>
      <c r="M164" s="5" t="s">
        <v>381</v>
      </c>
      <c r="N164" s="5" t="s">
        <v>382</v>
      </c>
      <c r="O164" s="18">
        <f t="shared" si="4"/>
        <v>1</v>
      </c>
    </row>
    <row r="165" spans="1:15" x14ac:dyDescent="0.15">
      <c r="A165" s="4">
        <v>43283</v>
      </c>
      <c r="B165" s="4">
        <v>43284</v>
      </c>
      <c r="C165" s="169" t="s">
        <v>4774</v>
      </c>
      <c r="D165" s="5" t="s">
        <v>528</v>
      </c>
      <c r="E165" s="5" t="s">
        <v>529</v>
      </c>
      <c r="F165" s="5" t="s">
        <v>4775</v>
      </c>
      <c r="G165" s="5" t="s">
        <v>4776</v>
      </c>
      <c r="H165" s="5" t="s">
        <v>42</v>
      </c>
      <c r="I165" s="5" t="s">
        <v>77</v>
      </c>
      <c r="J165" s="5" t="s">
        <v>404</v>
      </c>
      <c r="K165" s="5" t="s">
        <v>250</v>
      </c>
      <c r="L165" s="5" t="s">
        <v>102</v>
      </c>
      <c r="M165" s="5" t="s">
        <v>381</v>
      </c>
      <c r="N165" s="5" t="s">
        <v>382</v>
      </c>
      <c r="O165" s="18">
        <f t="shared" si="4"/>
        <v>1</v>
      </c>
    </row>
    <row r="166" spans="1:15" x14ac:dyDescent="0.15">
      <c r="A166" s="4">
        <v>43283</v>
      </c>
      <c r="B166" s="4">
        <v>43284</v>
      </c>
      <c r="C166" s="169" t="s">
        <v>4414</v>
      </c>
      <c r="D166" s="5" t="s">
        <v>588</v>
      </c>
      <c r="E166" s="5" t="s">
        <v>589</v>
      </c>
      <c r="F166" s="5" t="s">
        <v>4415</v>
      </c>
      <c r="G166" s="5" t="s">
        <v>4416</v>
      </c>
      <c r="H166" s="5" t="s">
        <v>44</v>
      </c>
      <c r="I166" s="5" t="s">
        <v>79</v>
      </c>
      <c r="J166" s="5" t="s">
        <v>404</v>
      </c>
      <c r="K166" s="5" t="s">
        <v>251</v>
      </c>
      <c r="L166" s="5" t="s">
        <v>107</v>
      </c>
      <c r="M166" s="5" t="s">
        <v>358</v>
      </c>
      <c r="N166" s="5" t="s">
        <v>359</v>
      </c>
      <c r="O166" s="18">
        <f t="shared" si="4"/>
        <v>1</v>
      </c>
    </row>
    <row r="167" spans="1:15" x14ac:dyDescent="0.15">
      <c r="A167" s="4">
        <v>43283</v>
      </c>
      <c r="B167" s="4">
        <v>43284</v>
      </c>
      <c r="C167" s="169" t="s">
        <v>4122</v>
      </c>
      <c r="D167" s="5" t="s">
        <v>452</v>
      </c>
      <c r="E167" s="5" t="s">
        <v>453</v>
      </c>
      <c r="F167" s="5" t="s">
        <v>4123</v>
      </c>
      <c r="G167" s="5" t="s">
        <v>4124</v>
      </c>
      <c r="H167" s="5" t="s">
        <v>53</v>
      </c>
      <c r="I167" s="5" t="s">
        <v>75</v>
      </c>
      <c r="J167" s="5" t="s">
        <v>404</v>
      </c>
      <c r="K167" s="5" t="s">
        <v>222</v>
      </c>
      <c r="L167" s="5" t="s">
        <v>154</v>
      </c>
      <c r="M167" s="5" t="s">
        <v>369</v>
      </c>
      <c r="N167" s="5" t="s">
        <v>370</v>
      </c>
      <c r="O167" s="18">
        <f t="shared" si="4"/>
        <v>1</v>
      </c>
    </row>
    <row r="168" spans="1:15" x14ac:dyDescent="0.15">
      <c r="A168" s="4">
        <v>43279</v>
      </c>
      <c r="B168" s="4">
        <v>43284</v>
      </c>
      <c r="C168" s="169" t="s">
        <v>3549</v>
      </c>
      <c r="D168" s="5" t="s">
        <v>417</v>
      </c>
      <c r="E168" s="5" t="s">
        <v>418</v>
      </c>
      <c r="F168" s="5" t="s">
        <v>3550</v>
      </c>
      <c r="G168" s="5" t="s">
        <v>3551</v>
      </c>
      <c r="H168" s="5" t="s">
        <v>53</v>
      </c>
      <c r="I168" s="5" t="s">
        <v>76</v>
      </c>
      <c r="J168" s="5" t="s">
        <v>404</v>
      </c>
      <c r="K168" s="5" t="s">
        <v>187</v>
      </c>
      <c r="L168" s="5" t="s">
        <v>95</v>
      </c>
      <c r="M168" s="5" t="s">
        <v>377</v>
      </c>
      <c r="N168" s="5" t="s">
        <v>378</v>
      </c>
      <c r="O168" s="18">
        <f t="shared" si="4"/>
        <v>1</v>
      </c>
    </row>
    <row r="169" spans="1:15" x14ac:dyDescent="0.15">
      <c r="A169" s="4">
        <v>43280</v>
      </c>
      <c r="B169" s="4">
        <v>43284</v>
      </c>
      <c r="C169" s="169" t="s">
        <v>4277</v>
      </c>
      <c r="D169" s="5" t="s">
        <v>705</v>
      </c>
      <c r="E169" s="5" t="s">
        <v>706</v>
      </c>
      <c r="F169" s="5" t="s">
        <v>4278</v>
      </c>
      <c r="G169" s="5" t="s">
        <v>4279</v>
      </c>
      <c r="H169" s="5" t="s">
        <v>42</v>
      </c>
      <c r="I169" s="5" t="s">
        <v>77</v>
      </c>
      <c r="J169" s="5" t="s">
        <v>404</v>
      </c>
      <c r="K169" s="5" t="s">
        <v>199</v>
      </c>
      <c r="L169" s="5" t="s">
        <v>125</v>
      </c>
      <c r="M169" s="5" t="s">
        <v>352</v>
      </c>
      <c r="N169" s="5" t="s">
        <v>353</v>
      </c>
      <c r="O169" s="18">
        <f t="shared" si="4"/>
        <v>1</v>
      </c>
    </row>
    <row r="170" spans="1:15" x14ac:dyDescent="0.15">
      <c r="A170" s="4">
        <v>43280</v>
      </c>
      <c r="B170" s="4">
        <v>43284</v>
      </c>
      <c r="C170" s="169" t="s">
        <v>8095</v>
      </c>
      <c r="D170" s="5" t="s">
        <v>676</v>
      </c>
      <c r="E170" s="5" t="s">
        <v>677</v>
      </c>
      <c r="F170" s="5" t="s">
        <v>8096</v>
      </c>
      <c r="G170" s="5" t="s">
        <v>8097</v>
      </c>
      <c r="H170" s="5" t="s">
        <v>53</v>
      </c>
      <c r="I170" s="5" t="s">
        <v>75</v>
      </c>
      <c r="J170" s="5" t="s">
        <v>404</v>
      </c>
      <c r="K170" s="5" t="s">
        <v>250</v>
      </c>
      <c r="L170" s="5" t="s">
        <v>102</v>
      </c>
      <c r="M170" s="5" t="s">
        <v>358</v>
      </c>
      <c r="N170" s="5" t="s">
        <v>359</v>
      </c>
      <c r="O170" s="18">
        <f t="shared" si="4"/>
        <v>1</v>
      </c>
    </row>
    <row r="171" spans="1:15" x14ac:dyDescent="0.15">
      <c r="A171" s="4">
        <v>43283</v>
      </c>
      <c r="B171" s="4">
        <v>43284</v>
      </c>
      <c r="C171" s="169" t="s">
        <v>3172</v>
      </c>
      <c r="D171" s="5" t="s">
        <v>474</v>
      </c>
      <c r="E171" s="5" t="s">
        <v>475</v>
      </c>
      <c r="F171" s="5" t="s">
        <v>3173</v>
      </c>
      <c r="G171" s="5" t="s">
        <v>3174</v>
      </c>
      <c r="H171" s="5" t="s">
        <v>53</v>
      </c>
      <c r="I171" s="5" t="s">
        <v>75</v>
      </c>
      <c r="J171" s="5" t="s">
        <v>404</v>
      </c>
      <c r="K171" s="5" t="s">
        <v>229</v>
      </c>
      <c r="L171" s="5" t="s">
        <v>112</v>
      </c>
      <c r="M171" s="5" t="s">
        <v>369</v>
      </c>
      <c r="N171" s="5" t="s">
        <v>370</v>
      </c>
      <c r="O171" s="18">
        <f t="shared" si="4"/>
        <v>1</v>
      </c>
    </row>
    <row r="172" spans="1:15" x14ac:dyDescent="0.15">
      <c r="A172" s="4">
        <v>43284</v>
      </c>
      <c r="B172" s="4">
        <v>43284</v>
      </c>
      <c r="C172" s="169" t="s">
        <v>3730</v>
      </c>
      <c r="D172" s="5" t="s">
        <v>419</v>
      </c>
      <c r="E172" s="5" t="s">
        <v>420</v>
      </c>
      <c r="F172" s="5" t="s">
        <v>3731</v>
      </c>
      <c r="G172" s="5" t="s">
        <v>3732</v>
      </c>
      <c r="H172" s="5" t="s">
        <v>56</v>
      </c>
      <c r="I172" s="5" t="s">
        <v>75</v>
      </c>
      <c r="J172" s="5" t="s">
        <v>404</v>
      </c>
      <c r="K172" s="5" t="s">
        <v>217</v>
      </c>
      <c r="L172" s="5" t="s">
        <v>108</v>
      </c>
      <c r="M172" s="5" t="s">
        <v>369</v>
      </c>
      <c r="N172" s="5" t="s">
        <v>370</v>
      </c>
      <c r="O172" s="18">
        <f t="shared" si="4"/>
        <v>1</v>
      </c>
    </row>
    <row r="173" spans="1:15" x14ac:dyDescent="0.15">
      <c r="A173" s="4">
        <v>43280</v>
      </c>
      <c r="B173" s="4">
        <v>43284</v>
      </c>
      <c r="C173" s="169" t="s">
        <v>3516</v>
      </c>
      <c r="D173" s="5" t="s">
        <v>580</v>
      </c>
      <c r="E173" s="5" t="s">
        <v>581</v>
      </c>
      <c r="F173" s="5" t="s">
        <v>3517</v>
      </c>
      <c r="G173" s="5" t="s">
        <v>3518</v>
      </c>
      <c r="H173" s="5" t="s">
        <v>40</v>
      </c>
      <c r="I173" s="5" t="s">
        <v>75</v>
      </c>
      <c r="J173" s="5" t="s">
        <v>404</v>
      </c>
      <c r="K173" s="5" t="s">
        <v>258</v>
      </c>
      <c r="L173" s="5" t="s">
        <v>137</v>
      </c>
      <c r="M173" s="5" t="s">
        <v>385</v>
      </c>
      <c r="N173" s="5" t="s">
        <v>386</v>
      </c>
      <c r="O173" s="18">
        <f t="shared" si="4"/>
        <v>1</v>
      </c>
    </row>
    <row r="174" spans="1:15" x14ac:dyDescent="0.15">
      <c r="A174" s="4">
        <v>43279</v>
      </c>
      <c r="B174" s="4">
        <v>43284</v>
      </c>
      <c r="C174" s="169" t="s">
        <v>4339</v>
      </c>
      <c r="D174" s="5" t="s">
        <v>713</v>
      </c>
      <c r="E174" s="5" t="s">
        <v>714</v>
      </c>
      <c r="F174" s="5" t="s">
        <v>4340</v>
      </c>
      <c r="G174" s="5" t="s">
        <v>4341</v>
      </c>
      <c r="H174" s="5" t="s">
        <v>43</v>
      </c>
      <c r="I174" s="5" t="s">
        <v>76</v>
      </c>
      <c r="J174" s="5" t="s">
        <v>404</v>
      </c>
      <c r="K174" s="5" t="s">
        <v>202</v>
      </c>
      <c r="L174" s="5" t="s">
        <v>98</v>
      </c>
      <c r="M174" s="5" t="s">
        <v>385</v>
      </c>
      <c r="N174" s="5" t="s">
        <v>386</v>
      </c>
      <c r="O174" s="18">
        <f t="shared" si="4"/>
        <v>1</v>
      </c>
    </row>
    <row r="175" spans="1:15" x14ac:dyDescent="0.15">
      <c r="A175" s="4">
        <v>43283</v>
      </c>
      <c r="B175" s="4">
        <v>43284</v>
      </c>
      <c r="C175" s="169" t="s">
        <v>3292</v>
      </c>
      <c r="D175" s="5" t="s">
        <v>637</v>
      </c>
      <c r="E175" s="5" t="s">
        <v>638</v>
      </c>
      <c r="F175" s="5" t="s">
        <v>3293</v>
      </c>
      <c r="G175" s="5" t="s">
        <v>3294</v>
      </c>
      <c r="H175" s="5" t="s">
        <v>53</v>
      </c>
      <c r="I175" s="5" t="s">
        <v>82</v>
      </c>
      <c r="J175" s="5" t="s">
        <v>404</v>
      </c>
      <c r="K175" s="5" t="s">
        <v>223</v>
      </c>
      <c r="L175" s="5" t="s">
        <v>109</v>
      </c>
      <c r="M175" s="5" t="s">
        <v>381</v>
      </c>
      <c r="N175" s="5" t="s">
        <v>382</v>
      </c>
      <c r="O175" s="18">
        <f t="shared" si="4"/>
        <v>1</v>
      </c>
    </row>
    <row r="176" spans="1:15" x14ac:dyDescent="0.15">
      <c r="A176" s="4">
        <v>43283</v>
      </c>
      <c r="B176" s="4">
        <v>43284</v>
      </c>
      <c r="C176" s="169" t="s">
        <v>3997</v>
      </c>
      <c r="D176" s="5" t="s">
        <v>530</v>
      </c>
      <c r="E176" s="5" t="s">
        <v>531</v>
      </c>
      <c r="F176" s="5" t="s">
        <v>3998</v>
      </c>
      <c r="G176" s="5" t="s">
        <v>3999</v>
      </c>
      <c r="H176" s="5" t="s">
        <v>55</v>
      </c>
      <c r="I176" s="5" t="s">
        <v>85</v>
      </c>
      <c r="J176" s="5" t="s">
        <v>404</v>
      </c>
      <c r="K176" s="5" t="s">
        <v>197</v>
      </c>
      <c r="L176" s="5" t="s">
        <v>163</v>
      </c>
      <c r="M176" s="5" t="s">
        <v>381</v>
      </c>
      <c r="N176" s="5" t="s">
        <v>382</v>
      </c>
      <c r="O176" s="18">
        <f t="shared" ref="O176:O239" si="5">IF(L176="",0,1)</f>
        <v>1</v>
      </c>
    </row>
    <row r="177" spans="1:15" x14ac:dyDescent="0.15">
      <c r="A177" s="4">
        <v>43281</v>
      </c>
      <c r="B177" s="4">
        <v>43284</v>
      </c>
      <c r="C177" s="169" t="s">
        <v>10010</v>
      </c>
      <c r="D177" s="5" t="s">
        <v>536</v>
      </c>
      <c r="E177" s="5" t="s">
        <v>537</v>
      </c>
      <c r="F177" s="5" t="s">
        <v>10011</v>
      </c>
      <c r="G177" s="5" t="s">
        <v>10012</v>
      </c>
      <c r="H177" s="5" t="s">
        <v>53</v>
      </c>
      <c r="I177" s="5" t="s">
        <v>86</v>
      </c>
      <c r="J177" s="5" t="s">
        <v>404</v>
      </c>
      <c r="K177" s="5" t="s">
        <v>241</v>
      </c>
      <c r="L177" s="5" t="s">
        <v>133</v>
      </c>
      <c r="M177" s="5" t="s">
        <v>362</v>
      </c>
      <c r="N177" s="5" t="s">
        <v>363</v>
      </c>
      <c r="O177" s="18">
        <f t="shared" si="5"/>
        <v>1</v>
      </c>
    </row>
    <row r="178" spans="1:15" x14ac:dyDescent="0.15">
      <c r="A178" s="4">
        <v>43283</v>
      </c>
      <c r="B178" s="4">
        <v>43284</v>
      </c>
      <c r="C178" s="169" t="s">
        <v>3715</v>
      </c>
      <c r="D178" s="5" t="s">
        <v>568</v>
      </c>
      <c r="E178" s="5" t="s">
        <v>569</v>
      </c>
      <c r="F178" s="5" t="s">
        <v>3716</v>
      </c>
      <c r="G178" s="5" t="s">
        <v>3717</v>
      </c>
      <c r="H178" s="5" t="s">
        <v>54</v>
      </c>
      <c r="I178" s="5" t="s">
        <v>76</v>
      </c>
      <c r="J178" s="5" t="s">
        <v>404</v>
      </c>
      <c r="K178" s="5" t="s">
        <v>208</v>
      </c>
      <c r="L178" s="5" t="s">
        <v>97</v>
      </c>
      <c r="M178" s="5" t="s">
        <v>385</v>
      </c>
      <c r="N178" s="5" t="s">
        <v>386</v>
      </c>
      <c r="O178" s="18">
        <f t="shared" si="5"/>
        <v>1</v>
      </c>
    </row>
    <row r="179" spans="1:15" x14ac:dyDescent="0.15">
      <c r="A179" s="4">
        <v>43284</v>
      </c>
      <c r="B179" s="4">
        <v>43284</v>
      </c>
      <c r="C179" s="169" t="s">
        <v>3880</v>
      </c>
      <c r="D179" s="5" t="s">
        <v>639</v>
      </c>
      <c r="E179" s="5" t="s">
        <v>640</v>
      </c>
      <c r="F179" s="5" t="s">
        <v>3881</v>
      </c>
      <c r="G179" s="5" t="s">
        <v>3882</v>
      </c>
      <c r="H179" s="5" t="s">
        <v>43</v>
      </c>
      <c r="I179" s="5" t="s">
        <v>75</v>
      </c>
      <c r="J179" s="5" t="s">
        <v>404</v>
      </c>
      <c r="K179" s="5" t="s">
        <v>235</v>
      </c>
      <c r="L179" s="5" t="s">
        <v>110</v>
      </c>
      <c r="M179" s="5" t="s">
        <v>291</v>
      </c>
      <c r="N179" s="5" t="s">
        <v>292</v>
      </c>
      <c r="O179" s="18">
        <f t="shared" si="5"/>
        <v>1</v>
      </c>
    </row>
    <row r="180" spans="1:15" x14ac:dyDescent="0.15">
      <c r="A180" s="4">
        <v>43280</v>
      </c>
      <c r="B180" s="4">
        <v>43284</v>
      </c>
      <c r="C180" s="169" t="s">
        <v>4572</v>
      </c>
      <c r="D180" s="5" t="s">
        <v>554</v>
      </c>
      <c r="E180" s="5" t="s">
        <v>555</v>
      </c>
      <c r="F180" s="5" t="s">
        <v>4573</v>
      </c>
      <c r="G180" s="5" t="s">
        <v>4574</v>
      </c>
      <c r="H180" s="5" t="s">
        <v>53</v>
      </c>
      <c r="I180" s="5" t="s">
        <v>75</v>
      </c>
      <c r="J180" s="5" t="s">
        <v>404</v>
      </c>
      <c r="K180" s="5" t="s">
        <v>227</v>
      </c>
      <c r="L180" s="5" t="s">
        <v>114</v>
      </c>
      <c r="M180" s="5" t="s">
        <v>344</v>
      </c>
      <c r="N180" s="5" t="s">
        <v>345</v>
      </c>
      <c r="O180" s="18">
        <f t="shared" si="5"/>
        <v>1</v>
      </c>
    </row>
    <row r="181" spans="1:15" x14ac:dyDescent="0.15">
      <c r="A181" s="4">
        <v>43283</v>
      </c>
      <c r="B181" s="4">
        <v>43284</v>
      </c>
      <c r="C181" s="169" t="s">
        <v>3124</v>
      </c>
      <c r="D181" s="5" t="s">
        <v>613</v>
      </c>
      <c r="E181" s="5" t="s">
        <v>614</v>
      </c>
      <c r="F181" s="5" t="s">
        <v>3125</v>
      </c>
      <c r="G181" s="5" t="s">
        <v>3126</v>
      </c>
      <c r="H181" s="5" t="s">
        <v>53</v>
      </c>
      <c r="I181" s="5" t="s">
        <v>75</v>
      </c>
      <c r="J181" s="5" t="s">
        <v>404</v>
      </c>
      <c r="K181" s="5" t="s">
        <v>193</v>
      </c>
      <c r="L181" s="5" t="s">
        <v>100</v>
      </c>
      <c r="M181" s="5" t="s">
        <v>344</v>
      </c>
      <c r="N181" s="5" t="s">
        <v>345</v>
      </c>
      <c r="O181" s="18">
        <f t="shared" si="5"/>
        <v>1</v>
      </c>
    </row>
    <row r="182" spans="1:15" x14ac:dyDescent="0.15">
      <c r="A182" s="4">
        <v>43284</v>
      </c>
      <c r="B182" s="4">
        <v>43284</v>
      </c>
      <c r="C182" s="169" t="s">
        <v>10013</v>
      </c>
      <c r="D182" s="5" t="s">
        <v>584</v>
      </c>
      <c r="E182" s="5" t="s">
        <v>585</v>
      </c>
      <c r="F182" s="5" t="s">
        <v>10014</v>
      </c>
      <c r="G182" s="5" t="s">
        <v>10015</v>
      </c>
      <c r="H182" s="5" t="s">
        <v>38</v>
      </c>
      <c r="I182" s="5" t="s">
        <v>76</v>
      </c>
      <c r="J182" s="5" t="s">
        <v>404</v>
      </c>
      <c r="K182" s="5" t="s">
        <v>256</v>
      </c>
      <c r="L182" s="5" t="s">
        <v>157</v>
      </c>
      <c r="M182" s="5" t="s">
        <v>385</v>
      </c>
      <c r="N182" s="5" t="s">
        <v>386</v>
      </c>
      <c r="O182" s="18">
        <f t="shared" si="5"/>
        <v>1</v>
      </c>
    </row>
    <row r="183" spans="1:15" x14ac:dyDescent="0.15">
      <c r="A183" s="4">
        <v>43283</v>
      </c>
      <c r="B183" s="4">
        <v>43284</v>
      </c>
      <c r="C183" s="169" t="s">
        <v>3895</v>
      </c>
      <c r="D183" s="5" t="s">
        <v>444</v>
      </c>
      <c r="E183" s="5" t="s">
        <v>445</v>
      </c>
      <c r="F183" s="5" t="s">
        <v>3896</v>
      </c>
      <c r="G183" s="5" t="s">
        <v>3897</v>
      </c>
      <c r="H183" s="5" t="s">
        <v>52</v>
      </c>
      <c r="I183" s="5" t="s">
        <v>77</v>
      </c>
      <c r="J183" s="5" t="s">
        <v>404</v>
      </c>
      <c r="K183" s="5" t="s">
        <v>217</v>
      </c>
      <c r="L183" s="5" t="s">
        <v>108</v>
      </c>
      <c r="M183" s="5" t="s">
        <v>385</v>
      </c>
      <c r="N183" s="5" t="s">
        <v>386</v>
      </c>
      <c r="O183" s="18">
        <f t="shared" si="5"/>
        <v>1</v>
      </c>
    </row>
    <row r="184" spans="1:15" x14ac:dyDescent="0.15">
      <c r="A184" s="4">
        <v>43283</v>
      </c>
      <c r="B184" s="4">
        <v>43284</v>
      </c>
      <c r="C184" s="169" t="s">
        <v>10016</v>
      </c>
      <c r="D184" s="5" t="s">
        <v>511</v>
      </c>
      <c r="E184" s="5" t="s">
        <v>512</v>
      </c>
      <c r="F184" s="5" t="s">
        <v>10017</v>
      </c>
      <c r="G184" s="5" t="s">
        <v>10018</v>
      </c>
      <c r="H184" s="5" t="s">
        <v>57</v>
      </c>
      <c r="I184" s="5" t="s">
        <v>76</v>
      </c>
      <c r="J184" s="5" t="s">
        <v>404</v>
      </c>
      <c r="K184" s="5" t="s">
        <v>254</v>
      </c>
      <c r="L184" s="5" t="s">
        <v>116</v>
      </c>
      <c r="M184" s="5" t="s">
        <v>352</v>
      </c>
      <c r="N184" s="5" t="s">
        <v>353</v>
      </c>
      <c r="O184" s="18">
        <f t="shared" si="5"/>
        <v>1</v>
      </c>
    </row>
    <row r="185" spans="1:15" x14ac:dyDescent="0.15">
      <c r="A185" s="4">
        <v>43283</v>
      </c>
      <c r="B185" s="4">
        <v>43284</v>
      </c>
      <c r="C185" s="169" t="s">
        <v>10019</v>
      </c>
      <c r="D185" s="5" t="s">
        <v>713</v>
      </c>
      <c r="E185" s="5" t="s">
        <v>714</v>
      </c>
      <c r="F185" s="5" t="s">
        <v>10020</v>
      </c>
      <c r="G185" s="5" t="s">
        <v>10021</v>
      </c>
      <c r="H185" s="5" t="s">
        <v>54</v>
      </c>
      <c r="I185" s="5" t="s">
        <v>75</v>
      </c>
      <c r="J185" s="5" t="s">
        <v>404</v>
      </c>
      <c r="K185" s="5" t="s">
        <v>244</v>
      </c>
      <c r="L185" s="5" t="s">
        <v>92</v>
      </c>
      <c r="M185" s="5" t="s">
        <v>377</v>
      </c>
      <c r="N185" s="5" t="s">
        <v>378</v>
      </c>
      <c r="O185" s="18">
        <f t="shared" si="5"/>
        <v>1</v>
      </c>
    </row>
    <row r="186" spans="1:15" x14ac:dyDescent="0.15">
      <c r="A186" s="4">
        <v>43283</v>
      </c>
      <c r="B186" s="4">
        <v>43284</v>
      </c>
      <c r="C186" s="169" t="s">
        <v>3002</v>
      </c>
      <c r="D186" s="5" t="s">
        <v>590</v>
      </c>
      <c r="E186" s="5" t="s">
        <v>591</v>
      </c>
      <c r="F186" s="5" t="s">
        <v>3003</v>
      </c>
      <c r="G186" s="5" t="s">
        <v>3004</v>
      </c>
      <c r="H186" s="5" t="s">
        <v>57</v>
      </c>
      <c r="I186" s="5" t="s">
        <v>75</v>
      </c>
      <c r="J186" s="5" t="s">
        <v>404</v>
      </c>
      <c r="K186" s="5" t="s">
        <v>227</v>
      </c>
      <c r="L186" s="5" t="s">
        <v>114</v>
      </c>
      <c r="M186" s="5" t="s">
        <v>291</v>
      </c>
      <c r="N186" s="5" t="s">
        <v>292</v>
      </c>
      <c r="O186" s="18">
        <f t="shared" si="5"/>
        <v>1</v>
      </c>
    </row>
    <row r="187" spans="1:15" x14ac:dyDescent="0.15">
      <c r="A187" s="4">
        <v>43283</v>
      </c>
      <c r="B187" s="4">
        <v>43284</v>
      </c>
      <c r="C187" s="169" t="s">
        <v>3909</v>
      </c>
      <c r="D187" s="5" t="s">
        <v>711</v>
      </c>
      <c r="E187" s="5" t="s">
        <v>712</v>
      </c>
      <c r="F187" s="5" t="s">
        <v>3910</v>
      </c>
      <c r="G187" s="5" t="s">
        <v>3911</v>
      </c>
      <c r="H187" s="5" t="s">
        <v>53</v>
      </c>
      <c r="I187" s="5" t="s">
        <v>78</v>
      </c>
      <c r="J187" s="5" t="s">
        <v>404</v>
      </c>
      <c r="K187" s="5" t="s">
        <v>223</v>
      </c>
      <c r="L187" s="5" t="s">
        <v>109</v>
      </c>
      <c r="M187" s="5" t="s">
        <v>348</v>
      </c>
      <c r="N187" s="5" t="s">
        <v>349</v>
      </c>
      <c r="O187" s="18">
        <f t="shared" si="5"/>
        <v>1</v>
      </c>
    </row>
    <row r="188" spans="1:15" x14ac:dyDescent="0.15">
      <c r="A188" s="4">
        <v>43283</v>
      </c>
      <c r="B188" s="4">
        <v>43284</v>
      </c>
      <c r="C188" s="169" t="s">
        <v>10022</v>
      </c>
      <c r="D188" s="5" t="s">
        <v>505</v>
      </c>
      <c r="E188" s="5" t="s">
        <v>506</v>
      </c>
      <c r="F188" s="5" t="s">
        <v>10023</v>
      </c>
      <c r="G188" s="5" t="s">
        <v>10024</v>
      </c>
      <c r="H188" s="5" t="s">
        <v>52</v>
      </c>
      <c r="I188" s="5" t="s">
        <v>79</v>
      </c>
      <c r="J188" s="5" t="s">
        <v>404</v>
      </c>
      <c r="K188" s="5" t="s">
        <v>204</v>
      </c>
      <c r="L188" s="5" t="s">
        <v>89</v>
      </c>
      <c r="M188" s="5" t="s">
        <v>327</v>
      </c>
      <c r="N188" s="5" t="s">
        <v>328</v>
      </c>
      <c r="O188" s="18">
        <f t="shared" si="5"/>
        <v>1</v>
      </c>
    </row>
    <row r="189" spans="1:15" x14ac:dyDescent="0.15">
      <c r="A189" s="4">
        <v>43280</v>
      </c>
      <c r="B189" s="4">
        <v>43284</v>
      </c>
      <c r="C189" s="169" t="s">
        <v>10025</v>
      </c>
      <c r="D189" s="5" t="s">
        <v>580</v>
      </c>
      <c r="E189" s="5" t="s">
        <v>581</v>
      </c>
      <c r="F189" s="5" t="s">
        <v>364</v>
      </c>
      <c r="G189" s="5" t="s">
        <v>10026</v>
      </c>
      <c r="H189" s="5" t="s">
        <v>53</v>
      </c>
      <c r="I189" s="5" t="s">
        <v>76</v>
      </c>
      <c r="J189" s="5" t="s">
        <v>404</v>
      </c>
      <c r="K189" s="5" t="s">
        <v>219</v>
      </c>
      <c r="L189" s="5" t="s">
        <v>120</v>
      </c>
      <c r="M189" s="5" t="s">
        <v>377</v>
      </c>
      <c r="N189" s="5" t="s">
        <v>378</v>
      </c>
      <c r="O189" s="18">
        <f t="shared" si="5"/>
        <v>1</v>
      </c>
    </row>
    <row r="190" spans="1:15" x14ac:dyDescent="0.15">
      <c r="A190" s="4">
        <v>43284</v>
      </c>
      <c r="B190" s="4">
        <v>43284</v>
      </c>
      <c r="C190" s="169" t="s">
        <v>10027</v>
      </c>
      <c r="D190" s="5" t="s">
        <v>637</v>
      </c>
      <c r="E190" s="5" t="s">
        <v>638</v>
      </c>
      <c r="F190" s="5" t="s">
        <v>10028</v>
      </c>
      <c r="G190" s="5" t="s">
        <v>10029</v>
      </c>
      <c r="H190" s="5" t="s">
        <v>53</v>
      </c>
      <c r="I190" s="5" t="s">
        <v>78</v>
      </c>
      <c r="J190" s="5" t="s">
        <v>404</v>
      </c>
      <c r="K190" s="5" t="s">
        <v>214</v>
      </c>
      <c r="L190" s="5" t="s">
        <v>158</v>
      </c>
      <c r="M190" s="5" t="s">
        <v>381</v>
      </c>
      <c r="N190" s="5" t="s">
        <v>382</v>
      </c>
      <c r="O190" s="18">
        <f t="shared" si="5"/>
        <v>1</v>
      </c>
    </row>
    <row r="191" spans="1:15" x14ac:dyDescent="0.15">
      <c r="A191" s="4">
        <v>43283</v>
      </c>
      <c r="B191" s="4">
        <v>43284</v>
      </c>
      <c r="C191" s="169" t="s">
        <v>3127</v>
      </c>
      <c r="D191" s="5" t="s">
        <v>686</v>
      </c>
      <c r="E191" s="5" t="s">
        <v>687</v>
      </c>
      <c r="F191" s="5" t="s">
        <v>3128</v>
      </c>
      <c r="G191" s="5" t="s">
        <v>3129</v>
      </c>
      <c r="H191" s="5" t="s">
        <v>57</v>
      </c>
      <c r="I191" s="5" t="s">
        <v>75</v>
      </c>
      <c r="J191" s="5" t="s">
        <v>404</v>
      </c>
      <c r="K191" s="5" t="s">
        <v>192</v>
      </c>
      <c r="L191" s="5" t="s">
        <v>151</v>
      </c>
      <c r="M191" s="5" t="s">
        <v>291</v>
      </c>
      <c r="N191" s="5" t="s">
        <v>292</v>
      </c>
      <c r="O191" s="18">
        <f t="shared" si="5"/>
        <v>1</v>
      </c>
    </row>
    <row r="192" spans="1:15" x14ac:dyDescent="0.15">
      <c r="A192" s="4">
        <v>43283</v>
      </c>
      <c r="B192" s="4">
        <v>43284</v>
      </c>
      <c r="C192" s="169" t="s">
        <v>4178</v>
      </c>
      <c r="D192" s="5" t="s">
        <v>662</v>
      </c>
      <c r="E192" s="5" t="s">
        <v>663</v>
      </c>
      <c r="F192" s="5" t="s">
        <v>4179</v>
      </c>
      <c r="G192" s="5" t="s">
        <v>4180</v>
      </c>
      <c r="H192" s="5" t="s">
        <v>56</v>
      </c>
      <c r="I192" s="5" t="s">
        <v>83</v>
      </c>
      <c r="J192" s="5" t="s">
        <v>404</v>
      </c>
      <c r="K192" s="5" t="s">
        <v>254</v>
      </c>
      <c r="L192" s="5" t="s">
        <v>116</v>
      </c>
      <c r="M192" s="5" t="s">
        <v>358</v>
      </c>
      <c r="N192" s="5" t="s">
        <v>359</v>
      </c>
      <c r="O192" s="18">
        <f t="shared" si="5"/>
        <v>1</v>
      </c>
    </row>
    <row r="193" spans="1:15" x14ac:dyDescent="0.15">
      <c r="A193" s="4">
        <v>43283</v>
      </c>
      <c r="B193" s="4">
        <v>43284</v>
      </c>
      <c r="C193" s="169" t="s">
        <v>10030</v>
      </c>
      <c r="D193" s="5" t="s">
        <v>650</v>
      </c>
      <c r="E193" s="5" t="s">
        <v>651</v>
      </c>
      <c r="F193" s="5" t="s">
        <v>903</v>
      </c>
      <c r="G193" s="5" t="s">
        <v>10031</v>
      </c>
      <c r="H193" s="5" t="s">
        <v>40</v>
      </c>
      <c r="I193" s="5" t="s">
        <v>76</v>
      </c>
      <c r="J193" s="5" t="s">
        <v>404</v>
      </c>
      <c r="K193" s="5" t="s">
        <v>229</v>
      </c>
      <c r="L193" s="5" t="s">
        <v>112</v>
      </c>
      <c r="M193" s="5" t="s">
        <v>377</v>
      </c>
      <c r="N193" s="5" t="s">
        <v>378</v>
      </c>
      <c r="O193" s="18">
        <f t="shared" si="5"/>
        <v>1</v>
      </c>
    </row>
    <row r="194" spans="1:15" x14ac:dyDescent="0.15">
      <c r="A194" s="4">
        <v>43283</v>
      </c>
      <c r="B194" s="4">
        <v>43284</v>
      </c>
      <c r="C194" s="169" t="s">
        <v>3193</v>
      </c>
      <c r="D194" s="5" t="s">
        <v>423</v>
      </c>
      <c r="E194" s="5" t="s">
        <v>424</v>
      </c>
      <c r="F194" s="5" t="s">
        <v>3194</v>
      </c>
      <c r="G194" s="5" t="s">
        <v>3195</v>
      </c>
      <c r="H194" s="5" t="s">
        <v>53</v>
      </c>
      <c r="I194" s="5" t="s">
        <v>79</v>
      </c>
      <c r="J194" s="5" t="s">
        <v>404</v>
      </c>
      <c r="K194" s="5" t="s">
        <v>229</v>
      </c>
      <c r="L194" s="5" t="s">
        <v>112</v>
      </c>
      <c r="M194" s="5" t="s">
        <v>369</v>
      </c>
      <c r="N194" s="5" t="s">
        <v>370</v>
      </c>
      <c r="O194" s="18">
        <f t="shared" si="5"/>
        <v>1</v>
      </c>
    </row>
    <row r="195" spans="1:15" x14ac:dyDescent="0.15">
      <c r="A195" s="4">
        <v>43283</v>
      </c>
      <c r="B195" s="4">
        <v>43284</v>
      </c>
      <c r="C195" s="169" t="s">
        <v>5297</v>
      </c>
      <c r="D195" s="5" t="s">
        <v>705</v>
      </c>
      <c r="E195" s="5" t="s">
        <v>706</v>
      </c>
      <c r="F195" s="5" t="s">
        <v>5298</v>
      </c>
      <c r="G195" s="5" t="s">
        <v>5299</v>
      </c>
      <c r="H195" s="5" t="s">
        <v>38</v>
      </c>
      <c r="I195" s="5" t="s">
        <v>77</v>
      </c>
      <c r="J195" s="5" t="s">
        <v>404</v>
      </c>
      <c r="K195" s="5" t="s">
        <v>223</v>
      </c>
      <c r="L195" s="5" t="s">
        <v>109</v>
      </c>
      <c r="M195" s="5" t="s">
        <v>381</v>
      </c>
      <c r="N195" s="5" t="s">
        <v>382</v>
      </c>
      <c r="O195" s="18">
        <f t="shared" si="5"/>
        <v>1</v>
      </c>
    </row>
    <row r="196" spans="1:15" x14ac:dyDescent="0.15">
      <c r="A196" s="4">
        <v>43281</v>
      </c>
      <c r="B196" s="4">
        <v>43284</v>
      </c>
      <c r="C196" s="169" t="s">
        <v>3979</v>
      </c>
      <c r="D196" s="5" t="s">
        <v>409</v>
      </c>
      <c r="E196" s="5" t="s">
        <v>410</v>
      </c>
      <c r="F196" s="5" t="s">
        <v>3980</v>
      </c>
      <c r="G196" s="5" t="s">
        <v>3981</v>
      </c>
      <c r="H196" s="5" t="s">
        <v>42</v>
      </c>
      <c r="I196" s="5" t="s">
        <v>79</v>
      </c>
      <c r="J196" s="5" t="s">
        <v>404</v>
      </c>
      <c r="K196" s="5" t="s">
        <v>186</v>
      </c>
      <c r="L196" s="5" t="s">
        <v>162</v>
      </c>
      <c r="M196" s="5" t="s">
        <v>381</v>
      </c>
      <c r="N196" s="5" t="s">
        <v>382</v>
      </c>
      <c r="O196" s="18">
        <f t="shared" si="5"/>
        <v>1</v>
      </c>
    </row>
    <row r="197" spans="1:15" x14ac:dyDescent="0.15">
      <c r="A197" s="4">
        <v>43280</v>
      </c>
      <c r="B197" s="4">
        <v>43284</v>
      </c>
      <c r="C197" s="169" t="s">
        <v>4503</v>
      </c>
      <c r="D197" s="5" t="s">
        <v>530</v>
      </c>
      <c r="E197" s="5" t="s">
        <v>531</v>
      </c>
      <c r="F197" s="5" t="s">
        <v>4504</v>
      </c>
      <c r="G197" s="5" t="s">
        <v>4505</v>
      </c>
      <c r="H197" s="5" t="s">
        <v>40</v>
      </c>
      <c r="I197" s="5" t="s">
        <v>75</v>
      </c>
      <c r="J197" s="5" t="s">
        <v>404</v>
      </c>
      <c r="K197" s="5" t="s">
        <v>263</v>
      </c>
      <c r="L197" s="5" t="s">
        <v>118</v>
      </c>
      <c r="M197" s="5" t="s">
        <v>348</v>
      </c>
      <c r="N197" s="5" t="s">
        <v>349</v>
      </c>
      <c r="O197" s="18">
        <f t="shared" si="5"/>
        <v>1</v>
      </c>
    </row>
    <row r="198" spans="1:15" x14ac:dyDescent="0.15">
      <c r="A198" s="4">
        <v>43283</v>
      </c>
      <c r="B198" s="4">
        <v>43284</v>
      </c>
      <c r="C198" s="169" t="s">
        <v>6401</v>
      </c>
      <c r="D198" s="5" t="s">
        <v>456</v>
      </c>
      <c r="E198" s="5" t="s">
        <v>457</v>
      </c>
      <c r="F198" s="5" t="s">
        <v>6402</v>
      </c>
      <c r="G198" s="5" t="s">
        <v>6403</v>
      </c>
      <c r="H198" s="5" t="s">
        <v>38</v>
      </c>
      <c r="I198" s="5" t="s">
        <v>75</v>
      </c>
      <c r="J198" s="5" t="s">
        <v>404</v>
      </c>
      <c r="K198" s="5" t="s">
        <v>929</v>
      </c>
      <c r="L198" s="5" t="s">
        <v>930</v>
      </c>
      <c r="M198" s="5" t="s">
        <v>369</v>
      </c>
      <c r="N198" s="5" t="s">
        <v>370</v>
      </c>
      <c r="O198" s="18">
        <f t="shared" si="5"/>
        <v>1</v>
      </c>
    </row>
    <row r="199" spans="1:15" x14ac:dyDescent="0.15">
      <c r="A199" s="4">
        <v>43283</v>
      </c>
      <c r="B199" s="4">
        <v>43284</v>
      </c>
      <c r="C199" s="169" t="s">
        <v>3486</v>
      </c>
      <c r="D199" s="5" t="s">
        <v>427</v>
      </c>
      <c r="E199" s="5" t="s">
        <v>428</v>
      </c>
      <c r="F199" s="5" t="s">
        <v>3487</v>
      </c>
      <c r="G199" s="5" t="s">
        <v>3488</v>
      </c>
      <c r="H199" s="5" t="s">
        <v>42</v>
      </c>
      <c r="I199" s="5" t="s">
        <v>75</v>
      </c>
      <c r="J199" s="5" t="s">
        <v>404</v>
      </c>
      <c r="K199" s="5" t="s">
        <v>249</v>
      </c>
      <c r="L199" s="5" t="s">
        <v>104</v>
      </c>
      <c r="M199" s="5" t="s">
        <v>369</v>
      </c>
      <c r="N199" s="5" t="s">
        <v>370</v>
      </c>
      <c r="O199" s="18">
        <f t="shared" si="5"/>
        <v>1</v>
      </c>
    </row>
    <row r="200" spans="1:15" x14ac:dyDescent="0.15">
      <c r="A200" s="4">
        <v>43281</v>
      </c>
      <c r="B200" s="4">
        <v>43284</v>
      </c>
      <c r="C200" s="169" t="s">
        <v>3235</v>
      </c>
      <c r="D200" s="5" t="s">
        <v>545</v>
      </c>
      <c r="E200" s="5" t="s">
        <v>546</v>
      </c>
      <c r="F200" s="5" t="s">
        <v>3236</v>
      </c>
      <c r="G200" s="5" t="s">
        <v>3237</v>
      </c>
      <c r="H200" s="5" t="s">
        <v>57</v>
      </c>
      <c r="I200" s="5" t="s">
        <v>78</v>
      </c>
      <c r="J200" s="5" t="s">
        <v>404</v>
      </c>
      <c r="K200" s="5" t="s">
        <v>234</v>
      </c>
      <c r="L200" s="5" t="s">
        <v>135</v>
      </c>
      <c r="M200" s="5" t="s">
        <v>369</v>
      </c>
      <c r="N200" s="5" t="s">
        <v>370</v>
      </c>
      <c r="O200" s="18">
        <f t="shared" si="5"/>
        <v>1</v>
      </c>
    </row>
    <row r="201" spans="1:15" x14ac:dyDescent="0.15">
      <c r="A201" s="4">
        <v>43283</v>
      </c>
      <c r="B201" s="4">
        <v>43284</v>
      </c>
      <c r="C201" s="169" t="s">
        <v>4229</v>
      </c>
      <c r="D201" s="5" t="s">
        <v>486</v>
      </c>
      <c r="E201" s="5" t="s">
        <v>487</v>
      </c>
      <c r="F201" s="5" t="s">
        <v>4230</v>
      </c>
      <c r="G201" s="5" t="s">
        <v>4231</v>
      </c>
      <c r="H201" s="5" t="s">
        <v>42</v>
      </c>
      <c r="I201" s="5" t="s">
        <v>78</v>
      </c>
      <c r="J201" s="5" t="s">
        <v>404</v>
      </c>
      <c r="K201" s="5" t="s">
        <v>240</v>
      </c>
      <c r="L201" s="5" t="s">
        <v>364</v>
      </c>
      <c r="M201" s="5" t="s">
        <v>385</v>
      </c>
      <c r="N201" s="5" t="s">
        <v>386</v>
      </c>
      <c r="O201" s="18">
        <f t="shared" si="5"/>
        <v>1</v>
      </c>
    </row>
    <row r="202" spans="1:15" x14ac:dyDescent="0.15">
      <c r="A202" s="4">
        <v>43283</v>
      </c>
      <c r="B202" s="4">
        <v>43284</v>
      </c>
      <c r="C202" s="169" t="s">
        <v>4351</v>
      </c>
      <c r="D202" s="5" t="s">
        <v>456</v>
      </c>
      <c r="E202" s="5" t="s">
        <v>457</v>
      </c>
      <c r="F202" s="5" t="s">
        <v>4352</v>
      </c>
      <c r="G202" s="5" t="s">
        <v>4353</v>
      </c>
      <c r="H202" s="5" t="s">
        <v>40</v>
      </c>
      <c r="I202" s="5" t="s">
        <v>75</v>
      </c>
      <c r="J202" s="5" t="s">
        <v>404</v>
      </c>
      <c r="K202" s="5" t="s">
        <v>196</v>
      </c>
      <c r="L202" s="5" t="s">
        <v>136</v>
      </c>
      <c r="M202" s="5" t="s">
        <v>344</v>
      </c>
      <c r="N202" s="5" t="s">
        <v>345</v>
      </c>
      <c r="O202" s="18">
        <f t="shared" si="5"/>
        <v>1</v>
      </c>
    </row>
    <row r="203" spans="1:15" x14ac:dyDescent="0.15">
      <c r="A203" s="4">
        <v>43283</v>
      </c>
      <c r="B203" s="4">
        <v>43284</v>
      </c>
      <c r="C203" s="169" t="s">
        <v>4312</v>
      </c>
      <c r="D203" s="5" t="s">
        <v>586</v>
      </c>
      <c r="E203" s="5" t="s">
        <v>587</v>
      </c>
      <c r="F203" s="5" t="s">
        <v>4313</v>
      </c>
      <c r="G203" s="5" t="s">
        <v>4314</v>
      </c>
      <c r="H203" s="5" t="s">
        <v>43</v>
      </c>
      <c r="I203" s="5" t="s">
        <v>76</v>
      </c>
      <c r="J203" s="5" t="s">
        <v>600</v>
      </c>
      <c r="K203" s="5" t="s">
        <v>203</v>
      </c>
      <c r="L203" s="5" t="s">
        <v>144</v>
      </c>
      <c r="M203" s="5" t="s">
        <v>308</v>
      </c>
      <c r="N203" s="5" t="s">
        <v>309</v>
      </c>
      <c r="O203" s="18">
        <f t="shared" si="5"/>
        <v>1</v>
      </c>
    </row>
    <row r="204" spans="1:15" x14ac:dyDescent="0.15">
      <c r="A204" s="4">
        <v>43283</v>
      </c>
      <c r="B204" s="4">
        <v>43284</v>
      </c>
      <c r="C204" s="169" t="s">
        <v>4247</v>
      </c>
      <c r="D204" s="5" t="s">
        <v>652</v>
      </c>
      <c r="E204" s="5" t="s">
        <v>653</v>
      </c>
      <c r="F204" s="5" t="s">
        <v>4248</v>
      </c>
      <c r="G204" s="5" t="s">
        <v>4249</v>
      </c>
      <c r="H204" s="5" t="s">
        <v>43</v>
      </c>
      <c r="I204" s="5" t="s">
        <v>75</v>
      </c>
      <c r="J204" s="5" t="s">
        <v>404</v>
      </c>
      <c r="K204" s="5" t="s">
        <v>255</v>
      </c>
      <c r="L204" s="5" t="s">
        <v>141</v>
      </c>
      <c r="M204" s="5" t="s">
        <v>344</v>
      </c>
      <c r="N204" s="5" t="s">
        <v>345</v>
      </c>
      <c r="O204" s="18">
        <f t="shared" si="5"/>
        <v>1</v>
      </c>
    </row>
    <row r="205" spans="1:15" x14ac:dyDescent="0.15">
      <c r="A205" s="4">
        <v>43283</v>
      </c>
      <c r="B205" s="4">
        <v>43284</v>
      </c>
      <c r="C205" s="169" t="s">
        <v>3683</v>
      </c>
      <c r="D205" s="5" t="s">
        <v>425</v>
      </c>
      <c r="E205" s="5" t="s">
        <v>426</v>
      </c>
      <c r="F205" s="5" t="s">
        <v>3684</v>
      </c>
      <c r="G205" s="5" t="s">
        <v>3685</v>
      </c>
      <c r="H205" s="5" t="s">
        <v>55</v>
      </c>
      <c r="I205" s="5" t="s">
        <v>75</v>
      </c>
      <c r="J205" s="5" t="s">
        <v>404</v>
      </c>
      <c r="K205" s="5" t="s">
        <v>207</v>
      </c>
      <c r="L205" s="5" t="s">
        <v>153</v>
      </c>
      <c r="M205" s="5" t="s">
        <v>344</v>
      </c>
      <c r="N205" s="5" t="s">
        <v>345</v>
      </c>
      <c r="O205" s="18">
        <f t="shared" si="5"/>
        <v>1</v>
      </c>
    </row>
    <row r="206" spans="1:15" x14ac:dyDescent="0.15">
      <c r="A206" s="4">
        <v>43280</v>
      </c>
      <c r="B206" s="4">
        <v>43284</v>
      </c>
      <c r="C206" s="169" t="s">
        <v>2730</v>
      </c>
      <c r="D206" s="5" t="s">
        <v>530</v>
      </c>
      <c r="E206" s="5" t="s">
        <v>531</v>
      </c>
      <c r="F206" s="5" t="s">
        <v>2731</v>
      </c>
      <c r="G206" s="5" t="s">
        <v>2732</v>
      </c>
      <c r="H206" s="5" t="s">
        <v>54</v>
      </c>
      <c r="I206" s="5" t="s">
        <v>82</v>
      </c>
      <c r="J206" s="5" t="s">
        <v>404</v>
      </c>
      <c r="K206" s="5" t="s">
        <v>249</v>
      </c>
      <c r="L206" s="5" t="s">
        <v>104</v>
      </c>
      <c r="M206" s="5" t="s">
        <v>377</v>
      </c>
      <c r="N206" s="5" t="s">
        <v>378</v>
      </c>
      <c r="O206" s="18">
        <f t="shared" si="5"/>
        <v>1</v>
      </c>
    </row>
    <row r="207" spans="1:15" x14ac:dyDescent="0.15">
      <c r="A207" s="4">
        <v>43280</v>
      </c>
      <c r="B207" s="4">
        <v>43284</v>
      </c>
      <c r="C207" s="169" t="s">
        <v>4232</v>
      </c>
      <c r="D207" s="5" t="s">
        <v>478</v>
      </c>
      <c r="E207" s="5" t="s">
        <v>479</v>
      </c>
      <c r="F207" s="5" t="s">
        <v>4233</v>
      </c>
      <c r="G207" s="5" t="s">
        <v>4234</v>
      </c>
      <c r="H207" s="5" t="s">
        <v>42</v>
      </c>
      <c r="I207" s="5" t="s">
        <v>78</v>
      </c>
      <c r="J207" s="5" t="s">
        <v>404</v>
      </c>
      <c r="K207" s="5" t="s">
        <v>213</v>
      </c>
      <c r="L207" s="5" t="s">
        <v>124</v>
      </c>
      <c r="M207" s="5" t="s">
        <v>348</v>
      </c>
      <c r="N207" s="5" t="s">
        <v>349</v>
      </c>
      <c r="O207" s="18">
        <f t="shared" si="5"/>
        <v>1</v>
      </c>
    </row>
    <row r="208" spans="1:15" x14ac:dyDescent="0.15">
      <c r="A208" s="4">
        <v>43283</v>
      </c>
      <c r="B208" s="4">
        <v>43284</v>
      </c>
      <c r="C208" s="169" t="s">
        <v>3286</v>
      </c>
      <c r="D208" s="5" t="s">
        <v>407</v>
      </c>
      <c r="E208" s="5" t="s">
        <v>408</v>
      </c>
      <c r="F208" s="5" t="s">
        <v>3287</v>
      </c>
      <c r="G208" s="5" t="s">
        <v>3288</v>
      </c>
      <c r="H208" s="5" t="s">
        <v>53</v>
      </c>
      <c r="I208" s="5" t="s">
        <v>75</v>
      </c>
      <c r="J208" s="5" t="s">
        <v>404</v>
      </c>
      <c r="K208" s="5" t="s">
        <v>217</v>
      </c>
      <c r="L208" s="5" t="s">
        <v>108</v>
      </c>
      <c r="M208" s="5" t="s">
        <v>358</v>
      </c>
      <c r="N208" s="5" t="s">
        <v>359</v>
      </c>
      <c r="O208" s="18">
        <f t="shared" si="5"/>
        <v>1</v>
      </c>
    </row>
    <row r="209" spans="1:15" x14ac:dyDescent="0.15">
      <c r="A209" s="4">
        <v>43284</v>
      </c>
      <c r="B209" s="4">
        <v>43284</v>
      </c>
      <c r="C209" s="169" t="s">
        <v>4548</v>
      </c>
      <c r="D209" s="5" t="s">
        <v>496</v>
      </c>
      <c r="E209" s="5" t="s">
        <v>497</v>
      </c>
      <c r="F209" s="5" t="s">
        <v>4549</v>
      </c>
      <c r="G209" s="5" t="s">
        <v>4550</v>
      </c>
      <c r="H209" s="5" t="s">
        <v>40</v>
      </c>
      <c r="I209" s="5" t="s">
        <v>86</v>
      </c>
      <c r="J209" s="5" t="s">
        <v>404</v>
      </c>
      <c r="K209" s="5" t="s">
        <v>252</v>
      </c>
      <c r="L209" s="5" t="s">
        <v>115</v>
      </c>
      <c r="M209" s="5" t="s">
        <v>362</v>
      </c>
      <c r="N209" s="5" t="s">
        <v>363</v>
      </c>
      <c r="O209" s="18">
        <f t="shared" si="5"/>
        <v>1</v>
      </c>
    </row>
    <row r="210" spans="1:15" x14ac:dyDescent="0.15">
      <c r="A210" s="4">
        <v>43283</v>
      </c>
      <c r="B210" s="4">
        <v>43284</v>
      </c>
      <c r="C210" s="169" t="s">
        <v>4238</v>
      </c>
      <c r="D210" s="5" t="s">
        <v>482</v>
      </c>
      <c r="E210" s="5" t="s">
        <v>483</v>
      </c>
      <c r="F210" s="5" t="s">
        <v>4239</v>
      </c>
      <c r="G210" s="5" t="s">
        <v>4240</v>
      </c>
      <c r="H210" s="5" t="s">
        <v>43</v>
      </c>
      <c r="I210" s="5" t="s">
        <v>77</v>
      </c>
      <c r="J210" s="5" t="s">
        <v>404</v>
      </c>
      <c r="K210" s="5" t="s">
        <v>204</v>
      </c>
      <c r="L210" s="5" t="s">
        <v>89</v>
      </c>
      <c r="M210" s="5" t="s">
        <v>305</v>
      </c>
      <c r="N210" s="5" t="s">
        <v>306</v>
      </c>
      <c r="O210" s="18">
        <f t="shared" si="5"/>
        <v>1</v>
      </c>
    </row>
    <row r="211" spans="1:15" x14ac:dyDescent="0.15">
      <c r="A211" s="4">
        <v>43280</v>
      </c>
      <c r="B211" s="4">
        <v>43284</v>
      </c>
      <c r="C211" s="169" t="s">
        <v>3368</v>
      </c>
      <c r="D211" s="5" t="s">
        <v>554</v>
      </c>
      <c r="E211" s="5" t="s">
        <v>555</v>
      </c>
      <c r="F211" s="5" t="s">
        <v>3369</v>
      </c>
      <c r="G211" s="5" t="s">
        <v>3370</v>
      </c>
      <c r="H211" s="5" t="s">
        <v>40</v>
      </c>
      <c r="I211" s="5" t="s">
        <v>76</v>
      </c>
      <c r="J211" s="5" t="s">
        <v>404</v>
      </c>
      <c r="K211" s="5" t="s">
        <v>263</v>
      </c>
      <c r="L211" s="5" t="s">
        <v>118</v>
      </c>
      <c r="M211" s="5" t="s">
        <v>385</v>
      </c>
      <c r="N211" s="5" t="s">
        <v>386</v>
      </c>
      <c r="O211" s="18">
        <f t="shared" si="5"/>
        <v>1</v>
      </c>
    </row>
    <row r="212" spans="1:15" x14ac:dyDescent="0.15">
      <c r="A212" s="4">
        <v>43283</v>
      </c>
      <c r="B212" s="4">
        <v>43284</v>
      </c>
      <c r="C212" s="169" t="s">
        <v>10032</v>
      </c>
      <c r="D212" s="5" t="s">
        <v>528</v>
      </c>
      <c r="E212" s="5" t="s">
        <v>529</v>
      </c>
      <c r="F212" s="5" t="s">
        <v>5489</v>
      </c>
      <c r="G212" s="5" t="s">
        <v>10033</v>
      </c>
      <c r="H212" s="5" t="s">
        <v>52</v>
      </c>
      <c r="I212" s="5" t="s">
        <v>76</v>
      </c>
      <c r="J212" s="5" t="s">
        <v>404</v>
      </c>
      <c r="K212" s="5" t="s">
        <v>204</v>
      </c>
      <c r="L212" s="5" t="s">
        <v>89</v>
      </c>
      <c r="M212" s="5" t="s">
        <v>291</v>
      </c>
      <c r="N212" s="5" t="s">
        <v>292</v>
      </c>
      <c r="O212" s="18">
        <f t="shared" si="5"/>
        <v>1</v>
      </c>
    </row>
    <row r="213" spans="1:15" x14ac:dyDescent="0.15">
      <c r="A213" s="4">
        <v>43280</v>
      </c>
      <c r="B213" s="4">
        <v>43284</v>
      </c>
      <c r="C213" s="169" t="s">
        <v>2899</v>
      </c>
      <c r="D213" s="5" t="s">
        <v>821</v>
      </c>
      <c r="E213" s="5" t="s">
        <v>822</v>
      </c>
      <c r="F213" s="5" t="s">
        <v>2900</v>
      </c>
      <c r="G213" s="5" t="s">
        <v>2901</v>
      </c>
      <c r="H213" s="5" t="s">
        <v>53</v>
      </c>
      <c r="I213" s="5" t="s">
        <v>75</v>
      </c>
      <c r="J213" s="5" t="s">
        <v>404</v>
      </c>
      <c r="K213" s="5" t="s">
        <v>242</v>
      </c>
      <c r="L213" s="5" t="s">
        <v>88</v>
      </c>
      <c r="M213" s="5" t="s">
        <v>385</v>
      </c>
      <c r="N213" s="5" t="s">
        <v>386</v>
      </c>
      <c r="O213" s="18">
        <f t="shared" si="5"/>
        <v>1</v>
      </c>
    </row>
    <row r="214" spans="1:15" x14ac:dyDescent="0.15">
      <c r="A214" s="4">
        <v>43280</v>
      </c>
      <c r="B214" s="4">
        <v>43284</v>
      </c>
      <c r="C214" s="169" t="s">
        <v>3874</v>
      </c>
      <c r="D214" s="5" t="s">
        <v>566</v>
      </c>
      <c r="E214" s="5" t="s">
        <v>567</v>
      </c>
      <c r="F214" s="5" t="s">
        <v>3875</v>
      </c>
      <c r="G214" s="5" t="s">
        <v>3876</v>
      </c>
      <c r="H214" s="5" t="s">
        <v>43</v>
      </c>
      <c r="I214" s="5" t="s">
        <v>75</v>
      </c>
      <c r="J214" s="5" t="s">
        <v>404</v>
      </c>
      <c r="K214" s="5" t="s">
        <v>246</v>
      </c>
      <c r="L214" s="5" t="s">
        <v>96</v>
      </c>
      <c r="M214" s="5" t="s">
        <v>348</v>
      </c>
      <c r="N214" s="5" t="s">
        <v>349</v>
      </c>
      <c r="O214" s="18">
        <f t="shared" si="5"/>
        <v>1</v>
      </c>
    </row>
    <row r="215" spans="1:15" x14ac:dyDescent="0.15">
      <c r="A215" s="4">
        <v>43283</v>
      </c>
      <c r="B215" s="4">
        <v>43284</v>
      </c>
      <c r="C215" s="169" t="s">
        <v>2727</v>
      </c>
      <c r="D215" s="5" t="s">
        <v>715</v>
      </c>
      <c r="E215" s="5" t="s">
        <v>716</v>
      </c>
      <c r="F215" s="5" t="s">
        <v>2728</v>
      </c>
      <c r="G215" s="5" t="s">
        <v>2729</v>
      </c>
      <c r="H215" s="5" t="s">
        <v>53</v>
      </c>
      <c r="I215" s="5" t="s">
        <v>75</v>
      </c>
      <c r="J215" s="5" t="s">
        <v>404</v>
      </c>
      <c r="K215" s="5" t="s">
        <v>216</v>
      </c>
      <c r="L215" s="5" t="s">
        <v>111</v>
      </c>
      <c r="M215" s="5" t="s">
        <v>344</v>
      </c>
      <c r="N215" s="5" t="s">
        <v>345</v>
      </c>
      <c r="O215" s="18">
        <f t="shared" si="5"/>
        <v>1</v>
      </c>
    </row>
    <row r="216" spans="1:15" x14ac:dyDescent="0.15">
      <c r="A216" s="4">
        <v>43283</v>
      </c>
      <c r="B216" s="4">
        <v>43284</v>
      </c>
      <c r="C216" s="169" t="s">
        <v>3599</v>
      </c>
      <c r="D216" s="5" t="s">
        <v>429</v>
      </c>
      <c r="E216" s="5" t="s">
        <v>430</v>
      </c>
      <c r="F216" s="5" t="s">
        <v>3600</v>
      </c>
      <c r="G216" s="5" t="s">
        <v>3601</v>
      </c>
      <c r="H216" s="5" t="s">
        <v>52</v>
      </c>
      <c r="I216" s="5" t="s">
        <v>75</v>
      </c>
      <c r="J216" s="5" t="s">
        <v>404</v>
      </c>
      <c r="K216" s="5" t="s">
        <v>200</v>
      </c>
      <c r="L216" s="5" t="s">
        <v>149</v>
      </c>
      <c r="M216" s="5" t="s">
        <v>385</v>
      </c>
      <c r="N216" s="5" t="s">
        <v>386</v>
      </c>
      <c r="O216" s="18">
        <f t="shared" si="5"/>
        <v>1</v>
      </c>
    </row>
    <row r="217" spans="1:15" x14ac:dyDescent="0.15">
      <c r="A217" s="4">
        <v>43280</v>
      </c>
      <c r="B217" s="4">
        <v>43284</v>
      </c>
      <c r="C217" s="169" t="s">
        <v>4274</v>
      </c>
      <c r="D217" s="5" t="s">
        <v>452</v>
      </c>
      <c r="E217" s="5" t="s">
        <v>453</v>
      </c>
      <c r="F217" s="5" t="s">
        <v>4275</v>
      </c>
      <c r="G217" s="5" t="s">
        <v>4276</v>
      </c>
      <c r="H217" s="5" t="s">
        <v>56</v>
      </c>
      <c r="I217" s="5" t="s">
        <v>75</v>
      </c>
      <c r="J217" s="5" t="s">
        <v>404</v>
      </c>
      <c r="K217" s="5" t="s">
        <v>240</v>
      </c>
      <c r="L217" s="5" t="s">
        <v>364</v>
      </c>
      <c r="M217" s="5" t="s">
        <v>352</v>
      </c>
      <c r="N217" s="5" t="s">
        <v>353</v>
      </c>
      <c r="O217" s="18">
        <f t="shared" si="5"/>
        <v>1</v>
      </c>
    </row>
    <row r="218" spans="1:15" x14ac:dyDescent="0.15">
      <c r="A218" s="4">
        <v>43280</v>
      </c>
      <c r="B218" s="4">
        <v>43284</v>
      </c>
      <c r="C218" s="169" t="s">
        <v>2882</v>
      </c>
      <c r="D218" s="5" t="s">
        <v>562</v>
      </c>
      <c r="E218" s="5" t="s">
        <v>563</v>
      </c>
      <c r="F218" s="5" t="s">
        <v>2416</v>
      </c>
      <c r="G218" s="5" t="s">
        <v>2883</v>
      </c>
      <c r="H218" s="5" t="s">
        <v>42</v>
      </c>
      <c r="I218" s="5" t="s">
        <v>75</v>
      </c>
      <c r="J218" s="5" t="s">
        <v>404</v>
      </c>
      <c r="K218" s="5" t="s">
        <v>245</v>
      </c>
      <c r="L218" s="5" t="s">
        <v>91</v>
      </c>
      <c r="M218" s="5" t="s">
        <v>381</v>
      </c>
      <c r="N218" s="5" t="s">
        <v>382</v>
      </c>
      <c r="O218" s="18">
        <f t="shared" si="5"/>
        <v>1</v>
      </c>
    </row>
    <row r="219" spans="1:15" x14ac:dyDescent="0.15">
      <c r="A219" s="4">
        <v>43283</v>
      </c>
      <c r="B219" s="4">
        <v>43284</v>
      </c>
      <c r="C219" s="169" t="s">
        <v>4157</v>
      </c>
      <c r="D219" s="5" t="s">
        <v>580</v>
      </c>
      <c r="E219" s="5" t="s">
        <v>581</v>
      </c>
      <c r="F219" s="5" t="s">
        <v>4158</v>
      </c>
      <c r="G219" s="5" t="s">
        <v>4159</v>
      </c>
      <c r="H219" s="5" t="s">
        <v>40</v>
      </c>
      <c r="I219" s="5" t="s">
        <v>75</v>
      </c>
      <c r="J219" s="5" t="s">
        <v>404</v>
      </c>
      <c r="K219" s="5" t="s">
        <v>238</v>
      </c>
      <c r="L219" s="5" t="s">
        <v>169</v>
      </c>
      <c r="M219" s="5" t="s">
        <v>369</v>
      </c>
      <c r="N219" s="5" t="s">
        <v>370</v>
      </c>
      <c r="O219" s="18">
        <f t="shared" si="5"/>
        <v>1</v>
      </c>
    </row>
    <row r="220" spans="1:15" x14ac:dyDescent="0.15">
      <c r="A220" s="4">
        <v>43279</v>
      </c>
      <c r="B220" s="4">
        <v>43284</v>
      </c>
      <c r="C220" s="169" t="s">
        <v>3145</v>
      </c>
      <c r="D220" s="5" t="s">
        <v>446</v>
      </c>
      <c r="E220" s="5" t="s">
        <v>447</v>
      </c>
      <c r="F220" s="5" t="s">
        <v>3146</v>
      </c>
      <c r="G220" s="5" t="s">
        <v>3147</v>
      </c>
      <c r="H220" s="5" t="s">
        <v>44</v>
      </c>
      <c r="I220" s="5" t="s">
        <v>75</v>
      </c>
      <c r="J220" s="5" t="s">
        <v>404</v>
      </c>
      <c r="K220" s="5" t="s">
        <v>250</v>
      </c>
      <c r="L220" s="5" t="s">
        <v>102</v>
      </c>
      <c r="M220" s="5" t="s">
        <v>377</v>
      </c>
      <c r="N220" s="5" t="s">
        <v>378</v>
      </c>
      <c r="O220" s="18">
        <f t="shared" si="5"/>
        <v>1</v>
      </c>
    </row>
    <row r="221" spans="1:15" x14ac:dyDescent="0.15">
      <c r="A221" s="4">
        <v>43283</v>
      </c>
      <c r="B221" s="4">
        <v>43284</v>
      </c>
      <c r="C221" s="169" t="s">
        <v>2757</v>
      </c>
      <c r="D221" s="5" t="s">
        <v>484</v>
      </c>
      <c r="E221" s="5" t="s">
        <v>485</v>
      </c>
      <c r="F221" s="5" t="s">
        <v>2758</v>
      </c>
      <c r="G221" s="5" t="s">
        <v>2759</v>
      </c>
      <c r="H221" s="5" t="s">
        <v>42</v>
      </c>
      <c r="I221" s="5" t="s">
        <v>75</v>
      </c>
      <c r="J221" s="5" t="s">
        <v>404</v>
      </c>
      <c r="K221" s="5" t="s">
        <v>180</v>
      </c>
      <c r="L221" s="5" t="s">
        <v>101</v>
      </c>
      <c r="M221" s="5" t="s">
        <v>373</v>
      </c>
      <c r="N221" s="5" t="s">
        <v>374</v>
      </c>
      <c r="O221" s="18">
        <f t="shared" si="5"/>
        <v>1</v>
      </c>
    </row>
    <row r="222" spans="1:15" x14ac:dyDescent="0.15">
      <c r="A222" s="4">
        <v>43284</v>
      </c>
      <c r="B222" s="4">
        <v>43284</v>
      </c>
      <c r="C222" s="169" t="s">
        <v>4470</v>
      </c>
      <c r="D222" s="5" t="s">
        <v>580</v>
      </c>
      <c r="E222" s="5" t="s">
        <v>581</v>
      </c>
      <c r="F222" s="5" t="s">
        <v>4471</v>
      </c>
      <c r="G222" s="5" t="s">
        <v>4472</v>
      </c>
      <c r="H222" s="5" t="s">
        <v>53</v>
      </c>
      <c r="I222" s="5" t="s">
        <v>75</v>
      </c>
      <c r="J222" s="5" t="s">
        <v>404</v>
      </c>
      <c r="K222" s="5" t="s">
        <v>229</v>
      </c>
      <c r="L222" s="5" t="s">
        <v>112</v>
      </c>
      <c r="M222" s="5" t="s">
        <v>358</v>
      </c>
      <c r="N222" s="5" t="s">
        <v>359</v>
      </c>
      <c r="O222" s="18">
        <f t="shared" si="5"/>
        <v>1</v>
      </c>
    </row>
    <row r="223" spans="1:15" x14ac:dyDescent="0.15">
      <c r="A223" s="4">
        <v>43279</v>
      </c>
      <c r="B223" s="4">
        <v>43284</v>
      </c>
      <c r="C223" s="169" t="s">
        <v>3868</v>
      </c>
      <c r="D223" s="5" t="s">
        <v>707</v>
      </c>
      <c r="E223" s="5" t="s">
        <v>708</v>
      </c>
      <c r="F223" s="5" t="s">
        <v>3869</v>
      </c>
      <c r="G223" s="5" t="s">
        <v>3870</v>
      </c>
      <c r="H223" s="5" t="s">
        <v>57</v>
      </c>
      <c r="I223" s="5" t="s">
        <v>75</v>
      </c>
      <c r="J223" s="5" t="s">
        <v>404</v>
      </c>
      <c r="K223" s="5" t="s">
        <v>935</v>
      </c>
      <c r="L223" s="5" t="s">
        <v>936</v>
      </c>
      <c r="M223" s="5" t="s">
        <v>377</v>
      </c>
      <c r="N223" s="5" t="s">
        <v>378</v>
      </c>
      <c r="O223" s="18">
        <f t="shared" si="5"/>
        <v>1</v>
      </c>
    </row>
    <row r="224" spans="1:15" x14ac:dyDescent="0.15">
      <c r="A224" s="4">
        <v>43283</v>
      </c>
      <c r="B224" s="4">
        <v>43284</v>
      </c>
      <c r="C224" s="169" t="s">
        <v>4107</v>
      </c>
      <c r="D224" s="5" t="s">
        <v>502</v>
      </c>
      <c r="E224" s="5" t="s">
        <v>503</v>
      </c>
      <c r="F224" s="5" t="s">
        <v>4108</v>
      </c>
      <c r="G224" s="5" t="s">
        <v>4109</v>
      </c>
      <c r="H224" s="5" t="s">
        <v>55</v>
      </c>
      <c r="I224" s="5" t="s">
        <v>75</v>
      </c>
      <c r="J224" s="5" t="s">
        <v>404</v>
      </c>
      <c r="K224" s="5" t="s">
        <v>188</v>
      </c>
      <c r="L224" s="5" t="s">
        <v>132</v>
      </c>
      <c r="M224" s="5" t="s">
        <v>358</v>
      </c>
      <c r="N224" s="5" t="s">
        <v>359</v>
      </c>
      <c r="O224" s="18">
        <f t="shared" si="5"/>
        <v>1</v>
      </c>
    </row>
    <row r="225" spans="1:15" x14ac:dyDescent="0.15">
      <c r="A225" s="4">
        <v>43283</v>
      </c>
      <c r="B225" s="4">
        <v>43284</v>
      </c>
      <c r="C225" s="169" t="s">
        <v>4101</v>
      </c>
      <c r="D225" s="5" t="s">
        <v>826</v>
      </c>
      <c r="E225" s="5" t="s">
        <v>827</v>
      </c>
      <c r="F225" s="5" t="s">
        <v>4102</v>
      </c>
      <c r="G225" s="5" t="s">
        <v>4103</v>
      </c>
      <c r="H225" s="5" t="s">
        <v>43</v>
      </c>
      <c r="I225" s="5" t="s">
        <v>75</v>
      </c>
      <c r="J225" s="5" t="s">
        <v>404</v>
      </c>
      <c r="K225" s="5" t="s">
        <v>248</v>
      </c>
      <c r="L225" s="5" t="s">
        <v>119</v>
      </c>
      <c r="M225" s="5" t="s">
        <v>385</v>
      </c>
      <c r="N225" s="5" t="s">
        <v>386</v>
      </c>
      <c r="O225" s="18">
        <f t="shared" si="5"/>
        <v>1</v>
      </c>
    </row>
    <row r="226" spans="1:15" x14ac:dyDescent="0.15">
      <c r="A226" s="4">
        <v>43283</v>
      </c>
      <c r="B226" s="4">
        <v>43284</v>
      </c>
      <c r="C226" s="169" t="s">
        <v>4491</v>
      </c>
      <c r="D226" s="5" t="s">
        <v>554</v>
      </c>
      <c r="E226" s="5" t="s">
        <v>555</v>
      </c>
      <c r="F226" s="5" t="s">
        <v>4492</v>
      </c>
      <c r="G226" s="5" t="s">
        <v>4493</v>
      </c>
      <c r="H226" s="5" t="s">
        <v>43</v>
      </c>
      <c r="I226" s="5" t="s">
        <v>83</v>
      </c>
      <c r="J226" s="5" t="s">
        <v>404</v>
      </c>
      <c r="K226" s="5" t="s">
        <v>192</v>
      </c>
      <c r="L226" s="5" t="s">
        <v>151</v>
      </c>
      <c r="M226" s="5" t="s">
        <v>291</v>
      </c>
      <c r="N226" s="5" t="s">
        <v>292</v>
      </c>
      <c r="O226" s="18">
        <f t="shared" si="5"/>
        <v>1</v>
      </c>
    </row>
    <row r="227" spans="1:15" x14ac:dyDescent="0.15">
      <c r="A227" s="4">
        <v>43280</v>
      </c>
      <c r="B227" s="4">
        <v>43284</v>
      </c>
      <c r="C227" s="169" t="s">
        <v>4345</v>
      </c>
      <c r="D227" s="5" t="s">
        <v>402</v>
      </c>
      <c r="E227" s="5" t="s">
        <v>403</v>
      </c>
      <c r="F227" s="5" t="s">
        <v>4346</v>
      </c>
      <c r="G227" s="5" t="s">
        <v>4347</v>
      </c>
      <c r="H227" s="5" t="s">
        <v>43</v>
      </c>
      <c r="I227" s="5" t="s">
        <v>77</v>
      </c>
      <c r="J227" s="5" t="s">
        <v>404</v>
      </c>
      <c r="K227" s="5" t="s">
        <v>227</v>
      </c>
      <c r="L227" s="5" t="s">
        <v>114</v>
      </c>
      <c r="M227" s="5" t="s">
        <v>385</v>
      </c>
      <c r="N227" s="5" t="s">
        <v>386</v>
      </c>
      <c r="O227" s="18">
        <f t="shared" si="5"/>
        <v>1</v>
      </c>
    </row>
    <row r="228" spans="1:15" x14ac:dyDescent="0.15">
      <c r="A228" s="4">
        <v>43281</v>
      </c>
      <c r="B228" s="4">
        <v>43284</v>
      </c>
      <c r="C228" s="169" t="s">
        <v>3318</v>
      </c>
      <c r="D228" s="5" t="s">
        <v>409</v>
      </c>
      <c r="E228" s="5" t="s">
        <v>410</v>
      </c>
      <c r="F228" s="5" t="s">
        <v>3319</v>
      </c>
      <c r="G228" s="5" t="s">
        <v>3320</v>
      </c>
      <c r="H228" s="5" t="s">
        <v>43</v>
      </c>
      <c r="I228" s="5" t="s">
        <v>79</v>
      </c>
      <c r="J228" s="5" t="s">
        <v>404</v>
      </c>
      <c r="K228" s="5" t="s">
        <v>184</v>
      </c>
      <c r="L228" s="5" t="s">
        <v>113</v>
      </c>
      <c r="M228" s="5" t="s">
        <v>308</v>
      </c>
      <c r="N228" s="5" t="s">
        <v>309</v>
      </c>
      <c r="O228" s="18">
        <f t="shared" si="5"/>
        <v>1</v>
      </c>
    </row>
    <row r="229" spans="1:15" x14ac:dyDescent="0.15">
      <c r="A229" s="4">
        <v>43283</v>
      </c>
      <c r="B229" s="4">
        <v>43284</v>
      </c>
      <c r="C229" s="169" t="s">
        <v>2850</v>
      </c>
      <c r="D229" s="5" t="s">
        <v>472</v>
      </c>
      <c r="E229" s="5" t="s">
        <v>473</v>
      </c>
      <c r="F229" s="5" t="s">
        <v>2851</v>
      </c>
      <c r="G229" s="5" t="s">
        <v>2852</v>
      </c>
      <c r="H229" s="5" t="s">
        <v>43</v>
      </c>
      <c r="I229" s="5" t="s">
        <v>75</v>
      </c>
      <c r="J229" s="5" t="s">
        <v>404</v>
      </c>
      <c r="K229" s="5" t="s">
        <v>212</v>
      </c>
      <c r="L229" s="5" t="s">
        <v>93</v>
      </c>
      <c r="M229" s="5" t="s">
        <v>369</v>
      </c>
      <c r="N229" s="5" t="s">
        <v>370</v>
      </c>
      <c r="O229" s="18">
        <f t="shared" si="5"/>
        <v>1</v>
      </c>
    </row>
    <row r="230" spans="1:15" x14ac:dyDescent="0.15">
      <c r="A230" s="4">
        <v>43283</v>
      </c>
      <c r="B230" s="4">
        <v>43284</v>
      </c>
      <c r="C230" s="169" t="s">
        <v>3247</v>
      </c>
      <c r="D230" s="5" t="s">
        <v>635</v>
      </c>
      <c r="E230" s="5" t="s">
        <v>636</v>
      </c>
      <c r="F230" s="5" t="s">
        <v>3248</v>
      </c>
      <c r="G230" s="5" t="s">
        <v>3249</v>
      </c>
      <c r="H230" s="5" t="s">
        <v>43</v>
      </c>
      <c r="I230" s="5" t="s">
        <v>86</v>
      </c>
      <c r="J230" s="5" t="s">
        <v>404</v>
      </c>
      <c r="K230" s="5" t="s">
        <v>198</v>
      </c>
      <c r="L230" s="5" t="s">
        <v>161</v>
      </c>
      <c r="M230" s="5" t="s">
        <v>362</v>
      </c>
      <c r="N230" s="5" t="s">
        <v>363</v>
      </c>
      <c r="O230" s="18">
        <f t="shared" si="5"/>
        <v>1</v>
      </c>
    </row>
    <row r="231" spans="1:15" x14ac:dyDescent="0.15">
      <c r="A231" s="4">
        <v>43284</v>
      </c>
      <c r="B231" s="4">
        <v>43285</v>
      </c>
      <c r="C231" s="169" t="s">
        <v>5087</v>
      </c>
      <c r="D231" s="5" t="s">
        <v>558</v>
      </c>
      <c r="E231" s="5" t="s">
        <v>559</v>
      </c>
      <c r="F231" s="5" t="s">
        <v>5088</v>
      </c>
      <c r="G231" s="5" t="s">
        <v>5089</v>
      </c>
      <c r="H231" s="5" t="s">
        <v>39</v>
      </c>
      <c r="I231" s="5" t="s">
        <v>75</v>
      </c>
      <c r="J231" s="5" t="s">
        <v>404</v>
      </c>
      <c r="K231" s="5" t="s">
        <v>247</v>
      </c>
      <c r="L231" s="5" t="s">
        <v>103</v>
      </c>
      <c r="M231" s="5" t="s">
        <v>377</v>
      </c>
      <c r="N231" s="5" t="s">
        <v>378</v>
      </c>
      <c r="O231" s="18">
        <f t="shared" si="5"/>
        <v>1</v>
      </c>
    </row>
    <row r="232" spans="1:15" x14ac:dyDescent="0.15">
      <c r="A232" s="4">
        <v>43284</v>
      </c>
      <c r="B232" s="4">
        <v>43285</v>
      </c>
      <c r="C232" s="169" t="s">
        <v>6323</v>
      </c>
      <c r="D232" s="5" t="s">
        <v>415</v>
      </c>
      <c r="E232" s="5" t="s">
        <v>416</v>
      </c>
      <c r="F232" s="5" t="s">
        <v>6324</v>
      </c>
      <c r="G232" s="5" t="s">
        <v>6325</v>
      </c>
      <c r="H232" s="5" t="s">
        <v>42</v>
      </c>
      <c r="I232" s="5" t="s">
        <v>76</v>
      </c>
      <c r="J232" s="5" t="s">
        <v>404</v>
      </c>
      <c r="K232" s="5" t="s">
        <v>246</v>
      </c>
      <c r="L232" s="5" t="s">
        <v>96</v>
      </c>
      <c r="M232" s="5" t="s">
        <v>385</v>
      </c>
      <c r="N232" s="5" t="s">
        <v>386</v>
      </c>
      <c r="O232" s="18">
        <f t="shared" si="5"/>
        <v>1</v>
      </c>
    </row>
    <row r="233" spans="1:15" x14ac:dyDescent="0.15">
      <c r="A233" s="4">
        <v>43284</v>
      </c>
      <c r="B233" s="4">
        <v>43285</v>
      </c>
      <c r="C233" s="169" t="s">
        <v>10034</v>
      </c>
      <c r="D233" s="5" t="s">
        <v>566</v>
      </c>
      <c r="E233" s="5" t="s">
        <v>567</v>
      </c>
      <c r="F233" s="5" t="s">
        <v>601</v>
      </c>
      <c r="G233" s="5" t="s">
        <v>10035</v>
      </c>
      <c r="H233" s="5" t="s">
        <v>42</v>
      </c>
      <c r="I233" s="5" t="s">
        <v>78</v>
      </c>
      <c r="J233" s="5" t="s">
        <v>404</v>
      </c>
      <c r="K233" s="5" t="s">
        <v>251</v>
      </c>
      <c r="L233" s="5" t="s">
        <v>107</v>
      </c>
      <c r="M233" s="5" t="s">
        <v>352</v>
      </c>
      <c r="N233" s="5" t="s">
        <v>353</v>
      </c>
      <c r="O233" s="18">
        <f t="shared" si="5"/>
        <v>1</v>
      </c>
    </row>
    <row r="234" spans="1:15" x14ac:dyDescent="0.15">
      <c r="A234" s="4">
        <v>43284</v>
      </c>
      <c r="B234" s="4">
        <v>43285</v>
      </c>
      <c r="C234" s="169" t="s">
        <v>5000</v>
      </c>
      <c r="D234" s="5" t="s">
        <v>539</v>
      </c>
      <c r="E234" s="5" t="s">
        <v>540</v>
      </c>
      <c r="F234" s="5" t="s">
        <v>5001</v>
      </c>
      <c r="G234" s="5" t="s">
        <v>5002</v>
      </c>
      <c r="H234" s="5" t="s">
        <v>40</v>
      </c>
      <c r="I234" s="5" t="s">
        <v>80</v>
      </c>
      <c r="J234" s="5" t="s">
        <v>404</v>
      </c>
      <c r="K234" s="5" t="s">
        <v>187</v>
      </c>
      <c r="L234" s="5" t="s">
        <v>95</v>
      </c>
      <c r="M234" s="5" t="s">
        <v>377</v>
      </c>
      <c r="N234" s="5" t="s">
        <v>378</v>
      </c>
      <c r="O234" s="18">
        <f t="shared" si="5"/>
        <v>1</v>
      </c>
    </row>
    <row r="235" spans="1:15" x14ac:dyDescent="0.15">
      <c r="A235" s="4">
        <v>43284</v>
      </c>
      <c r="B235" s="4">
        <v>43285</v>
      </c>
      <c r="C235" s="169" t="s">
        <v>5451</v>
      </c>
      <c r="D235" s="5" t="s">
        <v>828</v>
      </c>
      <c r="E235" s="5" t="s">
        <v>829</v>
      </c>
      <c r="F235" s="5" t="s">
        <v>5452</v>
      </c>
      <c r="G235" s="5" t="s">
        <v>5453</v>
      </c>
      <c r="H235" s="5" t="s">
        <v>53</v>
      </c>
      <c r="I235" s="5" t="s">
        <v>76</v>
      </c>
      <c r="J235" s="5" t="s">
        <v>404</v>
      </c>
      <c r="K235" s="5" t="s">
        <v>201</v>
      </c>
      <c r="L235" s="5" t="s">
        <v>126</v>
      </c>
      <c r="M235" s="5" t="s">
        <v>327</v>
      </c>
      <c r="N235" s="5" t="s">
        <v>328</v>
      </c>
      <c r="O235" s="18">
        <f t="shared" si="5"/>
        <v>1</v>
      </c>
    </row>
    <row r="236" spans="1:15" x14ac:dyDescent="0.15">
      <c r="A236" s="4">
        <v>43284</v>
      </c>
      <c r="B236" s="4">
        <v>43285</v>
      </c>
      <c r="C236" s="169" t="s">
        <v>10036</v>
      </c>
      <c r="D236" s="5" t="s">
        <v>507</v>
      </c>
      <c r="E236" s="5" t="s">
        <v>508</v>
      </c>
      <c r="F236" s="5" t="s">
        <v>10037</v>
      </c>
      <c r="G236" s="5" t="s">
        <v>10038</v>
      </c>
      <c r="H236" s="5" t="s">
        <v>54</v>
      </c>
      <c r="I236" s="5" t="s">
        <v>85</v>
      </c>
      <c r="J236" s="5" t="s">
        <v>404</v>
      </c>
      <c r="K236" s="5" t="s">
        <v>226</v>
      </c>
      <c r="L236" s="5" t="s">
        <v>94</v>
      </c>
      <c r="M236" s="5" t="s">
        <v>369</v>
      </c>
      <c r="N236" s="5" t="s">
        <v>370</v>
      </c>
      <c r="O236" s="18">
        <f t="shared" si="5"/>
        <v>1</v>
      </c>
    </row>
    <row r="237" spans="1:15" x14ac:dyDescent="0.15">
      <c r="A237" s="4">
        <v>43283</v>
      </c>
      <c r="B237" s="4">
        <v>43285</v>
      </c>
      <c r="C237" s="169" t="s">
        <v>5294</v>
      </c>
      <c r="D237" s="5" t="s">
        <v>413</v>
      </c>
      <c r="E237" s="5" t="s">
        <v>414</v>
      </c>
      <c r="F237" s="5" t="s">
        <v>5295</v>
      </c>
      <c r="G237" s="5" t="s">
        <v>5296</v>
      </c>
      <c r="H237" s="5" t="s">
        <v>53</v>
      </c>
      <c r="I237" s="5" t="s">
        <v>78</v>
      </c>
      <c r="J237" s="5" t="s">
        <v>404</v>
      </c>
      <c r="K237" s="5" t="s">
        <v>181</v>
      </c>
      <c r="L237" s="5" t="s">
        <v>127</v>
      </c>
      <c r="M237" s="5" t="s">
        <v>369</v>
      </c>
      <c r="N237" s="5" t="s">
        <v>370</v>
      </c>
      <c r="O237" s="18">
        <f t="shared" si="5"/>
        <v>1</v>
      </c>
    </row>
    <row r="238" spans="1:15" x14ac:dyDescent="0.15">
      <c r="A238" s="4">
        <v>43284</v>
      </c>
      <c r="B238" s="4">
        <v>43285</v>
      </c>
      <c r="C238" s="169" t="s">
        <v>5179</v>
      </c>
      <c r="D238" s="5" t="s">
        <v>450</v>
      </c>
      <c r="E238" s="5" t="s">
        <v>451</v>
      </c>
      <c r="F238" s="5" t="s">
        <v>525</v>
      </c>
      <c r="G238" s="5" t="s">
        <v>5180</v>
      </c>
      <c r="H238" s="5" t="s">
        <v>43</v>
      </c>
      <c r="I238" s="5" t="s">
        <v>76</v>
      </c>
      <c r="J238" s="5" t="s">
        <v>404</v>
      </c>
      <c r="K238" s="5" t="s">
        <v>211</v>
      </c>
      <c r="L238" s="5" t="s">
        <v>148</v>
      </c>
      <c r="M238" s="5" t="s">
        <v>385</v>
      </c>
      <c r="N238" s="5" t="s">
        <v>386</v>
      </c>
      <c r="O238" s="18">
        <f t="shared" si="5"/>
        <v>1</v>
      </c>
    </row>
    <row r="239" spans="1:15" x14ac:dyDescent="0.15">
      <c r="A239" s="4">
        <v>43280</v>
      </c>
      <c r="B239" s="4">
        <v>43285</v>
      </c>
      <c r="C239" s="169" t="s">
        <v>5948</v>
      </c>
      <c r="D239" s="5" t="s">
        <v>621</v>
      </c>
      <c r="E239" s="5" t="s">
        <v>622</v>
      </c>
      <c r="F239" s="5" t="s">
        <v>5949</v>
      </c>
      <c r="G239" s="5" t="s">
        <v>5950</v>
      </c>
      <c r="H239" s="5" t="s">
        <v>43</v>
      </c>
      <c r="I239" s="5" t="s">
        <v>76</v>
      </c>
      <c r="J239" s="5" t="s">
        <v>404</v>
      </c>
      <c r="K239" s="5" t="s">
        <v>935</v>
      </c>
      <c r="L239" s="5" t="s">
        <v>936</v>
      </c>
      <c r="M239" s="5" t="s">
        <v>385</v>
      </c>
      <c r="N239" s="5" t="s">
        <v>386</v>
      </c>
      <c r="O239" s="18">
        <f t="shared" si="5"/>
        <v>1</v>
      </c>
    </row>
    <row r="240" spans="1:15" x14ac:dyDescent="0.15">
      <c r="A240" s="4">
        <v>43284</v>
      </c>
      <c r="B240" s="4">
        <v>43285</v>
      </c>
      <c r="C240" s="169" t="s">
        <v>5286</v>
      </c>
      <c r="D240" s="5" t="s">
        <v>528</v>
      </c>
      <c r="E240" s="5" t="s">
        <v>529</v>
      </c>
      <c r="F240" s="5" t="s">
        <v>5287</v>
      </c>
      <c r="G240" s="5" t="s">
        <v>5288</v>
      </c>
      <c r="H240" s="5" t="s">
        <v>42</v>
      </c>
      <c r="I240" s="5" t="s">
        <v>82</v>
      </c>
      <c r="J240" s="5" t="s">
        <v>404</v>
      </c>
      <c r="K240" s="5" t="s">
        <v>219</v>
      </c>
      <c r="L240" s="5" t="s">
        <v>120</v>
      </c>
      <c r="M240" s="5" t="s">
        <v>377</v>
      </c>
      <c r="N240" s="5" t="s">
        <v>378</v>
      </c>
      <c r="O240" s="18">
        <f t="shared" ref="O240:O303" si="6">IF(L240="",0,1)</f>
        <v>1</v>
      </c>
    </row>
    <row r="241" spans="1:15" x14ac:dyDescent="0.15">
      <c r="A241" s="4">
        <v>43284</v>
      </c>
      <c r="B241" s="4">
        <v>43285</v>
      </c>
      <c r="C241" s="169" t="s">
        <v>5637</v>
      </c>
      <c r="D241" s="5" t="s">
        <v>632</v>
      </c>
      <c r="E241" s="5" t="s">
        <v>633</v>
      </c>
      <c r="F241" s="5" t="s">
        <v>5638</v>
      </c>
      <c r="G241" s="5" t="s">
        <v>5639</v>
      </c>
      <c r="H241" s="5" t="s">
        <v>53</v>
      </c>
      <c r="I241" s="5" t="s">
        <v>76</v>
      </c>
      <c r="J241" s="5" t="s">
        <v>404</v>
      </c>
      <c r="K241" s="5" t="s">
        <v>215</v>
      </c>
      <c r="L241" s="5" t="s">
        <v>142</v>
      </c>
      <c r="M241" s="5" t="s">
        <v>385</v>
      </c>
      <c r="N241" s="5" t="s">
        <v>386</v>
      </c>
      <c r="O241" s="18">
        <f t="shared" si="6"/>
        <v>1</v>
      </c>
    </row>
    <row r="242" spans="1:15" x14ac:dyDescent="0.15">
      <c r="A242" s="4">
        <v>43285</v>
      </c>
      <c r="B242" s="4">
        <v>43285</v>
      </c>
      <c r="C242" s="169" t="s">
        <v>6419</v>
      </c>
      <c r="D242" s="5" t="s">
        <v>468</v>
      </c>
      <c r="E242" s="5" t="s">
        <v>469</v>
      </c>
      <c r="F242" s="5" t="s">
        <v>6420</v>
      </c>
      <c r="G242" s="5" t="s">
        <v>6421</v>
      </c>
      <c r="H242" s="5" t="s">
        <v>57</v>
      </c>
      <c r="I242" s="5" t="s">
        <v>76</v>
      </c>
      <c r="J242" s="5" t="s">
        <v>404</v>
      </c>
      <c r="K242" s="5" t="s">
        <v>209</v>
      </c>
      <c r="L242" s="5" t="s">
        <v>106</v>
      </c>
      <c r="M242" s="5" t="s">
        <v>385</v>
      </c>
      <c r="N242" s="5" t="s">
        <v>386</v>
      </c>
      <c r="O242" s="18">
        <f t="shared" si="6"/>
        <v>1</v>
      </c>
    </row>
    <row r="243" spans="1:15" x14ac:dyDescent="0.15">
      <c r="A243" s="4">
        <v>43284</v>
      </c>
      <c r="B243" s="4">
        <v>43285</v>
      </c>
      <c r="C243" s="169" t="s">
        <v>5613</v>
      </c>
      <c r="D243" s="5" t="s">
        <v>816</v>
      </c>
      <c r="E243" s="5" t="s">
        <v>817</v>
      </c>
      <c r="F243" s="5" t="s">
        <v>5614</v>
      </c>
      <c r="G243" s="5" t="s">
        <v>5615</v>
      </c>
      <c r="H243" s="5" t="s">
        <v>53</v>
      </c>
      <c r="I243" s="5" t="s">
        <v>75</v>
      </c>
      <c r="J243" s="5" t="s">
        <v>404</v>
      </c>
      <c r="K243" s="5" t="s">
        <v>235</v>
      </c>
      <c r="L243" s="5" t="s">
        <v>110</v>
      </c>
      <c r="M243" s="5" t="s">
        <v>344</v>
      </c>
      <c r="N243" s="5" t="s">
        <v>345</v>
      </c>
      <c r="O243" s="18">
        <f t="shared" si="6"/>
        <v>1</v>
      </c>
    </row>
    <row r="244" spans="1:15" x14ac:dyDescent="0.15">
      <c r="A244" s="4">
        <v>43284</v>
      </c>
      <c r="B244" s="4">
        <v>43285</v>
      </c>
      <c r="C244" s="169" t="s">
        <v>5475</v>
      </c>
      <c r="D244" s="5" t="s">
        <v>482</v>
      </c>
      <c r="E244" s="5" t="s">
        <v>483</v>
      </c>
      <c r="F244" s="5" t="s">
        <v>3535</v>
      </c>
      <c r="G244" s="5" t="s">
        <v>5476</v>
      </c>
      <c r="H244" s="5" t="s">
        <v>43</v>
      </c>
      <c r="I244" s="5" t="s">
        <v>86</v>
      </c>
      <c r="J244" s="5" t="s">
        <v>404</v>
      </c>
      <c r="K244" s="5" t="s">
        <v>188</v>
      </c>
      <c r="L244" s="5" t="s">
        <v>132</v>
      </c>
      <c r="M244" s="5" t="s">
        <v>362</v>
      </c>
      <c r="N244" s="5" t="s">
        <v>363</v>
      </c>
      <c r="O244" s="18">
        <f t="shared" si="6"/>
        <v>1</v>
      </c>
    </row>
    <row r="245" spans="1:15" x14ac:dyDescent="0.15">
      <c r="A245" s="4">
        <v>43280</v>
      </c>
      <c r="B245" s="4">
        <v>43285</v>
      </c>
      <c r="C245" s="169" t="s">
        <v>4837</v>
      </c>
      <c r="D245" s="5" t="s">
        <v>482</v>
      </c>
      <c r="E245" s="5" t="s">
        <v>483</v>
      </c>
      <c r="F245" s="5" t="s">
        <v>902</v>
      </c>
      <c r="G245" s="5" t="s">
        <v>4838</v>
      </c>
      <c r="H245" s="5" t="s">
        <v>43</v>
      </c>
      <c r="I245" s="5" t="s">
        <v>75</v>
      </c>
      <c r="J245" s="5" t="s">
        <v>404</v>
      </c>
      <c r="K245" s="5" t="s">
        <v>263</v>
      </c>
      <c r="L245" s="5" t="s">
        <v>118</v>
      </c>
      <c r="M245" s="5" t="s">
        <v>344</v>
      </c>
      <c r="N245" s="5" t="s">
        <v>345</v>
      </c>
      <c r="O245" s="18">
        <f t="shared" si="6"/>
        <v>1</v>
      </c>
    </row>
    <row r="246" spans="1:15" x14ac:dyDescent="0.15">
      <c r="A246" s="4">
        <v>43284</v>
      </c>
      <c r="B246" s="4">
        <v>43285</v>
      </c>
      <c r="C246" s="169" t="s">
        <v>7801</v>
      </c>
      <c r="D246" s="5" t="s">
        <v>826</v>
      </c>
      <c r="E246" s="5" t="s">
        <v>827</v>
      </c>
      <c r="F246" s="5" t="s">
        <v>7802</v>
      </c>
      <c r="G246" s="5" t="s">
        <v>7803</v>
      </c>
      <c r="H246" s="5" t="s">
        <v>40</v>
      </c>
      <c r="I246" s="5" t="s">
        <v>76</v>
      </c>
      <c r="J246" s="5" t="s">
        <v>404</v>
      </c>
      <c r="K246" s="5" t="s">
        <v>214</v>
      </c>
      <c r="L246" s="5" t="s">
        <v>158</v>
      </c>
      <c r="M246" s="5" t="s">
        <v>385</v>
      </c>
      <c r="N246" s="5" t="s">
        <v>386</v>
      </c>
      <c r="O246" s="18">
        <f t="shared" si="6"/>
        <v>1</v>
      </c>
    </row>
    <row r="247" spans="1:15" x14ac:dyDescent="0.15">
      <c r="A247" s="4">
        <v>43284</v>
      </c>
      <c r="B247" s="4">
        <v>43285</v>
      </c>
      <c r="C247" s="169" t="s">
        <v>5321</v>
      </c>
      <c r="D247" s="5" t="s">
        <v>435</v>
      </c>
      <c r="E247" s="5" t="s">
        <v>436</v>
      </c>
      <c r="F247" s="5" t="s">
        <v>5322</v>
      </c>
      <c r="G247" s="5" t="s">
        <v>5323</v>
      </c>
      <c r="H247" s="5" t="s">
        <v>42</v>
      </c>
      <c r="I247" s="5" t="s">
        <v>75</v>
      </c>
      <c r="J247" s="5" t="s">
        <v>404</v>
      </c>
      <c r="K247" s="5" t="s">
        <v>250</v>
      </c>
      <c r="L247" s="5" t="s">
        <v>102</v>
      </c>
      <c r="M247" s="5" t="s">
        <v>369</v>
      </c>
      <c r="N247" s="5" t="s">
        <v>370</v>
      </c>
      <c r="O247" s="18">
        <f t="shared" si="6"/>
        <v>1</v>
      </c>
    </row>
    <row r="248" spans="1:15" x14ac:dyDescent="0.15">
      <c r="A248" s="4">
        <v>43284</v>
      </c>
      <c r="B248" s="4">
        <v>43285</v>
      </c>
      <c r="C248" s="169" t="s">
        <v>5284</v>
      </c>
      <c r="D248" s="5" t="s">
        <v>680</v>
      </c>
      <c r="E248" s="5" t="s">
        <v>681</v>
      </c>
      <c r="F248" s="5" t="s">
        <v>850</v>
      </c>
      <c r="G248" s="5" t="s">
        <v>5285</v>
      </c>
      <c r="H248" s="5" t="s">
        <v>52</v>
      </c>
      <c r="I248" s="5" t="s">
        <v>75</v>
      </c>
      <c r="J248" s="5" t="s">
        <v>404</v>
      </c>
      <c r="K248" s="5" t="s">
        <v>211</v>
      </c>
      <c r="L248" s="5" t="s">
        <v>148</v>
      </c>
      <c r="M248" s="5" t="s">
        <v>308</v>
      </c>
      <c r="N248" s="5" t="s">
        <v>309</v>
      </c>
      <c r="O248" s="18">
        <f t="shared" si="6"/>
        <v>1</v>
      </c>
    </row>
    <row r="249" spans="1:15" x14ac:dyDescent="0.15">
      <c r="A249" s="4">
        <v>43284</v>
      </c>
      <c r="B249" s="4">
        <v>43285</v>
      </c>
      <c r="C249" s="169" t="s">
        <v>7133</v>
      </c>
      <c r="D249" s="5" t="s">
        <v>484</v>
      </c>
      <c r="E249" s="5" t="s">
        <v>485</v>
      </c>
      <c r="F249" s="5" t="s">
        <v>7134</v>
      </c>
      <c r="G249" s="5" t="s">
        <v>7135</v>
      </c>
      <c r="H249" s="5" t="s">
        <v>43</v>
      </c>
      <c r="I249" s="5" t="s">
        <v>77</v>
      </c>
      <c r="J249" s="5" t="s">
        <v>404</v>
      </c>
      <c r="K249" s="5" t="s">
        <v>222</v>
      </c>
      <c r="L249" s="5" t="s">
        <v>154</v>
      </c>
      <c r="M249" s="5" t="s">
        <v>373</v>
      </c>
      <c r="N249" s="5" t="s">
        <v>374</v>
      </c>
      <c r="O249" s="18">
        <f t="shared" si="6"/>
        <v>1</v>
      </c>
    </row>
    <row r="250" spans="1:15" x14ac:dyDescent="0.15">
      <c r="A250" s="4">
        <v>43284</v>
      </c>
      <c r="B250" s="4">
        <v>43285</v>
      </c>
      <c r="C250" s="169" t="s">
        <v>7220</v>
      </c>
      <c r="D250" s="5" t="s">
        <v>596</v>
      </c>
      <c r="E250" s="5" t="s">
        <v>597</v>
      </c>
      <c r="F250" s="5" t="s">
        <v>7221</v>
      </c>
      <c r="G250" s="5" t="s">
        <v>7222</v>
      </c>
      <c r="H250" s="5" t="s">
        <v>38</v>
      </c>
      <c r="I250" s="5" t="s">
        <v>77</v>
      </c>
      <c r="J250" s="5" t="s">
        <v>404</v>
      </c>
      <c r="K250" s="5" t="s">
        <v>237</v>
      </c>
      <c r="L250" s="5" t="s">
        <v>159</v>
      </c>
      <c r="M250" s="5" t="s">
        <v>334</v>
      </c>
      <c r="N250" s="5" t="s">
        <v>335</v>
      </c>
      <c r="O250" s="18">
        <f t="shared" si="6"/>
        <v>1</v>
      </c>
    </row>
    <row r="251" spans="1:15" x14ac:dyDescent="0.15">
      <c r="A251" s="4">
        <v>43284</v>
      </c>
      <c r="B251" s="4">
        <v>43285</v>
      </c>
      <c r="C251" s="169" t="s">
        <v>5831</v>
      </c>
      <c r="D251" s="5" t="s">
        <v>816</v>
      </c>
      <c r="E251" s="5" t="s">
        <v>817</v>
      </c>
      <c r="F251" s="5" t="s">
        <v>919</v>
      </c>
      <c r="G251" s="5" t="s">
        <v>5832</v>
      </c>
      <c r="H251" s="5" t="s">
        <v>40</v>
      </c>
      <c r="I251" s="5" t="s">
        <v>75</v>
      </c>
      <c r="J251" s="5" t="s">
        <v>404</v>
      </c>
      <c r="K251" s="5" t="s">
        <v>251</v>
      </c>
      <c r="L251" s="5" t="s">
        <v>107</v>
      </c>
      <c r="M251" s="5" t="s">
        <v>291</v>
      </c>
      <c r="N251" s="5" t="s">
        <v>292</v>
      </c>
      <c r="O251" s="18">
        <f t="shared" si="6"/>
        <v>1</v>
      </c>
    </row>
    <row r="252" spans="1:15" x14ac:dyDescent="0.15">
      <c r="A252" s="4">
        <v>43284</v>
      </c>
      <c r="B252" s="4">
        <v>43285</v>
      </c>
      <c r="C252" s="169" t="s">
        <v>5554</v>
      </c>
      <c r="D252" s="5" t="s">
        <v>625</v>
      </c>
      <c r="E252" s="5" t="s">
        <v>626</v>
      </c>
      <c r="F252" s="5" t="s">
        <v>5555</v>
      </c>
      <c r="G252" s="5" t="s">
        <v>5556</v>
      </c>
      <c r="H252" s="5" t="s">
        <v>42</v>
      </c>
      <c r="I252" s="5" t="s">
        <v>76</v>
      </c>
      <c r="J252" s="5" t="s">
        <v>404</v>
      </c>
      <c r="K252" s="5" t="s">
        <v>242</v>
      </c>
      <c r="L252" s="5" t="s">
        <v>88</v>
      </c>
      <c r="M252" s="5" t="s">
        <v>377</v>
      </c>
      <c r="N252" s="5" t="s">
        <v>378</v>
      </c>
      <c r="O252" s="18">
        <f t="shared" si="6"/>
        <v>1</v>
      </c>
    </row>
    <row r="253" spans="1:15" x14ac:dyDescent="0.15">
      <c r="A253" s="4">
        <v>43285</v>
      </c>
      <c r="B253" s="4">
        <v>43285</v>
      </c>
      <c r="C253" s="169" t="s">
        <v>4649</v>
      </c>
      <c r="D253" s="5" t="s">
        <v>415</v>
      </c>
      <c r="E253" s="5" t="s">
        <v>416</v>
      </c>
      <c r="F253" s="5" t="s">
        <v>4650</v>
      </c>
      <c r="G253" s="5" t="s">
        <v>4651</v>
      </c>
      <c r="H253" s="5" t="s">
        <v>53</v>
      </c>
      <c r="I253" s="5" t="s">
        <v>83</v>
      </c>
      <c r="J253" s="5" t="s">
        <v>404</v>
      </c>
      <c r="K253" s="5" t="s">
        <v>255</v>
      </c>
      <c r="L253" s="5" t="s">
        <v>141</v>
      </c>
      <c r="M253" s="5" t="s">
        <v>358</v>
      </c>
      <c r="N253" s="5" t="s">
        <v>359</v>
      </c>
      <c r="O253" s="18">
        <f t="shared" si="6"/>
        <v>1</v>
      </c>
    </row>
    <row r="254" spans="1:15" x14ac:dyDescent="0.15">
      <c r="A254" s="4">
        <v>43284</v>
      </c>
      <c r="B254" s="4">
        <v>43285</v>
      </c>
      <c r="C254" s="169" t="s">
        <v>10039</v>
      </c>
      <c r="D254" s="5" t="s">
        <v>548</v>
      </c>
      <c r="E254" s="5" t="s">
        <v>549</v>
      </c>
      <c r="F254" s="5" t="s">
        <v>10040</v>
      </c>
      <c r="G254" s="5" t="s">
        <v>10041</v>
      </c>
      <c r="H254" s="5" t="s">
        <v>53</v>
      </c>
      <c r="I254" s="5" t="s">
        <v>79</v>
      </c>
      <c r="J254" s="5" t="s">
        <v>404</v>
      </c>
      <c r="K254" s="5" t="s">
        <v>250</v>
      </c>
      <c r="L254" s="5" t="s">
        <v>102</v>
      </c>
      <c r="M254" s="5" t="s">
        <v>385</v>
      </c>
      <c r="N254" s="5" t="s">
        <v>386</v>
      </c>
      <c r="O254" s="18">
        <f t="shared" si="6"/>
        <v>1</v>
      </c>
    </row>
    <row r="255" spans="1:15" x14ac:dyDescent="0.15">
      <c r="A255" s="4">
        <v>43283</v>
      </c>
      <c r="B255" s="4">
        <v>43285</v>
      </c>
      <c r="C255" s="169" t="s">
        <v>5090</v>
      </c>
      <c r="D255" s="5" t="s">
        <v>534</v>
      </c>
      <c r="E255" s="5" t="s">
        <v>535</v>
      </c>
      <c r="F255" s="5" t="s">
        <v>5091</v>
      </c>
      <c r="G255" s="5" t="s">
        <v>5092</v>
      </c>
      <c r="H255" s="5" t="s">
        <v>40</v>
      </c>
      <c r="I255" s="5" t="s">
        <v>77</v>
      </c>
      <c r="J255" s="5" t="s">
        <v>404</v>
      </c>
      <c r="K255" s="5" t="s">
        <v>263</v>
      </c>
      <c r="L255" s="5" t="s">
        <v>118</v>
      </c>
      <c r="M255" s="5" t="s">
        <v>381</v>
      </c>
      <c r="N255" s="5" t="s">
        <v>382</v>
      </c>
      <c r="O255" s="18">
        <f t="shared" si="6"/>
        <v>1</v>
      </c>
    </row>
    <row r="256" spans="1:15" x14ac:dyDescent="0.15">
      <c r="A256" s="4">
        <v>43284</v>
      </c>
      <c r="B256" s="4">
        <v>43285</v>
      </c>
      <c r="C256" s="169" t="s">
        <v>7839</v>
      </c>
      <c r="D256" s="5" t="s">
        <v>511</v>
      </c>
      <c r="E256" s="5" t="s">
        <v>512</v>
      </c>
      <c r="F256" s="5" t="s">
        <v>7840</v>
      </c>
      <c r="G256" s="5" t="s">
        <v>7841</v>
      </c>
      <c r="H256" s="5" t="s">
        <v>52</v>
      </c>
      <c r="I256" s="5" t="s">
        <v>77</v>
      </c>
      <c r="J256" s="5" t="s">
        <v>404</v>
      </c>
      <c r="K256" s="5" t="s">
        <v>191</v>
      </c>
      <c r="L256" s="5" t="s">
        <v>129</v>
      </c>
      <c r="M256" s="5" t="s">
        <v>327</v>
      </c>
      <c r="N256" s="5" t="s">
        <v>328</v>
      </c>
      <c r="O256" s="18">
        <f t="shared" si="6"/>
        <v>1</v>
      </c>
    </row>
    <row r="257" spans="1:15" x14ac:dyDescent="0.15">
      <c r="A257" s="4">
        <v>43285</v>
      </c>
      <c r="B257" s="4">
        <v>43285</v>
      </c>
      <c r="C257" s="169" t="s">
        <v>10042</v>
      </c>
      <c r="D257" s="5" t="s">
        <v>607</v>
      </c>
      <c r="E257" s="5" t="s">
        <v>608</v>
      </c>
      <c r="F257" s="5" t="s">
        <v>10043</v>
      </c>
      <c r="G257" s="5" t="s">
        <v>10044</v>
      </c>
      <c r="H257" s="5" t="s">
        <v>39</v>
      </c>
      <c r="I257" s="5" t="s">
        <v>78</v>
      </c>
      <c r="J257" s="5" t="s">
        <v>404</v>
      </c>
      <c r="K257" s="5" t="s">
        <v>200</v>
      </c>
      <c r="L257" s="5" t="s">
        <v>149</v>
      </c>
      <c r="M257" s="5" t="s">
        <v>291</v>
      </c>
      <c r="N257" s="5" t="s">
        <v>292</v>
      </c>
      <c r="O257" s="18">
        <f t="shared" si="6"/>
        <v>1</v>
      </c>
    </row>
    <row r="258" spans="1:15" x14ac:dyDescent="0.15">
      <c r="A258" s="4">
        <v>43284</v>
      </c>
      <c r="B258" s="4">
        <v>43285</v>
      </c>
      <c r="C258" s="169" t="s">
        <v>6149</v>
      </c>
      <c r="D258" s="5" t="s">
        <v>429</v>
      </c>
      <c r="E258" s="5" t="s">
        <v>430</v>
      </c>
      <c r="F258" s="5" t="s">
        <v>6150</v>
      </c>
      <c r="G258" s="5" t="s">
        <v>6151</v>
      </c>
      <c r="H258" s="5" t="s">
        <v>43</v>
      </c>
      <c r="I258" s="5" t="s">
        <v>75</v>
      </c>
      <c r="J258" s="5" t="s">
        <v>404</v>
      </c>
      <c r="K258" s="5" t="s">
        <v>187</v>
      </c>
      <c r="L258" s="5" t="s">
        <v>95</v>
      </c>
      <c r="M258" s="5" t="s">
        <v>369</v>
      </c>
      <c r="N258" s="5" t="s">
        <v>370</v>
      </c>
      <c r="O258" s="18">
        <f t="shared" si="6"/>
        <v>1</v>
      </c>
    </row>
    <row r="259" spans="1:15" x14ac:dyDescent="0.15">
      <c r="A259" s="4">
        <v>43284</v>
      </c>
      <c r="B259" s="4">
        <v>43285</v>
      </c>
      <c r="C259" s="169" t="s">
        <v>10045</v>
      </c>
      <c r="D259" s="5" t="s">
        <v>534</v>
      </c>
      <c r="E259" s="5" t="s">
        <v>535</v>
      </c>
      <c r="F259" s="5" t="s">
        <v>10046</v>
      </c>
      <c r="G259" s="5" t="s">
        <v>10047</v>
      </c>
      <c r="H259" s="5" t="s">
        <v>56</v>
      </c>
      <c r="I259" s="5" t="s">
        <v>75</v>
      </c>
      <c r="J259" s="5" t="s">
        <v>404</v>
      </c>
      <c r="K259" s="5" t="s">
        <v>238</v>
      </c>
      <c r="L259" s="5" t="s">
        <v>169</v>
      </c>
      <c r="M259" s="5" t="s">
        <v>352</v>
      </c>
      <c r="N259" s="5" t="s">
        <v>353</v>
      </c>
      <c r="O259" s="18">
        <f t="shared" si="6"/>
        <v>1</v>
      </c>
    </row>
    <row r="260" spans="1:15" x14ac:dyDescent="0.15">
      <c r="A260" s="4">
        <v>43279</v>
      </c>
      <c r="B260" s="4">
        <v>43285</v>
      </c>
      <c r="C260" s="169" t="s">
        <v>5548</v>
      </c>
      <c r="D260" s="5" t="s">
        <v>450</v>
      </c>
      <c r="E260" s="5" t="s">
        <v>451</v>
      </c>
      <c r="F260" s="5" t="s">
        <v>5549</v>
      </c>
      <c r="G260" s="5" t="s">
        <v>5550</v>
      </c>
      <c r="H260" s="5" t="s">
        <v>54</v>
      </c>
      <c r="I260" s="5" t="s">
        <v>79</v>
      </c>
      <c r="J260" s="5" t="s">
        <v>404</v>
      </c>
      <c r="K260" s="5" t="s">
        <v>241</v>
      </c>
      <c r="L260" s="5" t="s">
        <v>133</v>
      </c>
      <c r="M260" s="5" t="s">
        <v>327</v>
      </c>
      <c r="N260" s="5" t="s">
        <v>328</v>
      </c>
      <c r="O260" s="18">
        <f t="shared" si="6"/>
        <v>1</v>
      </c>
    </row>
    <row r="261" spans="1:15" x14ac:dyDescent="0.15">
      <c r="A261" s="4">
        <v>43284</v>
      </c>
      <c r="B261" s="4">
        <v>43285</v>
      </c>
      <c r="C261" s="169" t="s">
        <v>5336</v>
      </c>
      <c r="D261" s="5" t="s">
        <v>560</v>
      </c>
      <c r="E261" s="5" t="s">
        <v>561</v>
      </c>
      <c r="F261" s="5" t="s">
        <v>849</v>
      </c>
      <c r="G261" s="5" t="s">
        <v>5337</v>
      </c>
      <c r="H261" s="5" t="s">
        <v>56</v>
      </c>
      <c r="I261" s="5" t="s">
        <v>83</v>
      </c>
      <c r="J261" s="5" t="s">
        <v>404</v>
      </c>
      <c r="K261" s="5" t="s">
        <v>188</v>
      </c>
      <c r="L261" s="5" t="s">
        <v>132</v>
      </c>
      <c r="M261" s="5" t="s">
        <v>358</v>
      </c>
      <c r="N261" s="5" t="s">
        <v>359</v>
      </c>
      <c r="O261" s="18">
        <f t="shared" si="6"/>
        <v>1</v>
      </c>
    </row>
    <row r="262" spans="1:15" x14ac:dyDescent="0.15">
      <c r="A262" s="4">
        <v>43284</v>
      </c>
      <c r="B262" s="4">
        <v>43285</v>
      </c>
      <c r="C262" s="169" t="s">
        <v>5569</v>
      </c>
      <c r="D262" s="5" t="s">
        <v>676</v>
      </c>
      <c r="E262" s="5" t="s">
        <v>677</v>
      </c>
      <c r="F262" s="5" t="s">
        <v>854</v>
      </c>
      <c r="G262" s="5" t="s">
        <v>5570</v>
      </c>
      <c r="H262" s="5" t="s">
        <v>40</v>
      </c>
      <c r="I262" s="5" t="s">
        <v>76</v>
      </c>
      <c r="J262" s="5" t="s">
        <v>404</v>
      </c>
      <c r="K262" s="5" t="s">
        <v>229</v>
      </c>
      <c r="L262" s="5" t="s">
        <v>112</v>
      </c>
      <c r="M262" s="5" t="s">
        <v>385</v>
      </c>
      <c r="N262" s="5" t="s">
        <v>386</v>
      </c>
      <c r="O262" s="18">
        <f t="shared" si="6"/>
        <v>1</v>
      </c>
    </row>
    <row r="263" spans="1:15" x14ac:dyDescent="0.15">
      <c r="A263" s="4">
        <v>43284</v>
      </c>
      <c r="B263" s="4">
        <v>43285</v>
      </c>
      <c r="C263" s="169" t="s">
        <v>5087</v>
      </c>
      <c r="D263" s="5" t="s">
        <v>558</v>
      </c>
      <c r="E263" s="5" t="s">
        <v>559</v>
      </c>
      <c r="F263" s="5" t="s">
        <v>5088</v>
      </c>
      <c r="G263" s="5" t="s">
        <v>5089</v>
      </c>
      <c r="H263" s="5" t="s">
        <v>39</v>
      </c>
      <c r="I263" s="5" t="s">
        <v>82</v>
      </c>
      <c r="J263" s="5" t="s">
        <v>404</v>
      </c>
      <c r="K263" s="5" t="s">
        <v>247</v>
      </c>
      <c r="L263" s="5" t="s">
        <v>103</v>
      </c>
      <c r="M263" s="5" t="s">
        <v>377</v>
      </c>
      <c r="N263" s="5" t="s">
        <v>378</v>
      </c>
      <c r="O263" s="18">
        <f t="shared" si="6"/>
        <v>1</v>
      </c>
    </row>
    <row r="264" spans="1:15" x14ac:dyDescent="0.15">
      <c r="A264" s="4">
        <v>43283</v>
      </c>
      <c r="B264" s="4">
        <v>43285</v>
      </c>
      <c r="C264" s="169" t="s">
        <v>10048</v>
      </c>
      <c r="D264" s="5" t="s">
        <v>472</v>
      </c>
      <c r="E264" s="5" t="s">
        <v>473</v>
      </c>
      <c r="F264" s="5" t="s">
        <v>10049</v>
      </c>
      <c r="G264" s="5" t="s">
        <v>10050</v>
      </c>
      <c r="H264" s="5" t="s">
        <v>39</v>
      </c>
      <c r="I264" s="5" t="s">
        <v>75</v>
      </c>
      <c r="J264" s="5" t="s">
        <v>404</v>
      </c>
      <c r="K264" s="5" t="s">
        <v>201</v>
      </c>
      <c r="L264" s="5" t="s">
        <v>126</v>
      </c>
      <c r="M264" s="5" t="s">
        <v>358</v>
      </c>
      <c r="N264" s="5" t="s">
        <v>359</v>
      </c>
      <c r="O264" s="18">
        <f t="shared" si="6"/>
        <v>1</v>
      </c>
    </row>
    <row r="265" spans="1:15" x14ac:dyDescent="0.15">
      <c r="A265" s="4">
        <v>43284</v>
      </c>
      <c r="B265" s="4">
        <v>43285</v>
      </c>
      <c r="C265" s="169" t="s">
        <v>5883</v>
      </c>
      <c r="D265" s="5" t="s">
        <v>664</v>
      </c>
      <c r="E265" s="5" t="s">
        <v>665</v>
      </c>
      <c r="F265" s="5" t="s">
        <v>5884</v>
      </c>
      <c r="G265" s="5" t="s">
        <v>5885</v>
      </c>
      <c r="H265" s="5" t="s">
        <v>40</v>
      </c>
      <c r="I265" s="5" t="s">
        <v>75</v>
      </c>
      <c r="J265" s="5" t="s">
        <v>404</v>
      </c>
      <c r="K265" s="5" t="s">
        <v>202</v>
      </c>
      <c r="L265" s="5" t="s">
        <v>98</v>
      </c>
      <c r="M265" s="5" t="s">
        <v>369</v>
      </c>
      <c r="N265" s="5" t="s">
        <v>370</v>
      </c>
      <c r="O265" s="18">
        <f t="shared" si="6"/>
        <v>1</v>
      </c>
    </row>
    <row r="266" spans="1:15" x14ac:dyDescent="0.15">
      <c r="A266" s="4">
        <v>43285</v>
      </c>
      <c r="B266" s="4">
        <v>43285</v>
      </c>
      <c r="C266" s="169" t="s">
        <v>10051</v>
      </c>
      <c r="D266" s="5" t="s">
        <v>596</v>
      </c>
      <c r="E266" s="5" t="s">
        <v>597</v>
      </c>
      <c r="F266" s="5" t="s">
        <v>10052</v>
      </c>
      <c r="G266" s="5" t="s">
        <v>10053</v>
      </c>
      <c r="H266" s="5" t="s">
        <v>56</v>
      </c>
      <c r="I266" s="5" t="s">
        <v>78</v>
      </c>
      <c r="J266" s="5" t="s">
        <v>404</v>
      </c>
      <c r="K266" s="5" t="s">
        <v>241</v>
      </c>
      <c r="L266" s="5" t="s">
        <v>133</v>
      </c>
      <c r="M266" s="5" t="s">
        <v>377</v>
      </c>
      <c r="N266" s="5" t="s">
        <v>378</v>
      </c>
      <c r="O266" s="18">
        <f t="shared" si="6"/>
        <v>1</v>
      </c>
    </row>
    <row r="267" spans="1:15" x14ac:dyDescent="0.15">
      <c r="A267" s="4">
        <v>43284</v>
      </c>
      <c r="B267" s="4">
        <v>43285</v>
      </c>
      <c r="C267" s="169" t="s">
        <v>6351</v>
      </c>
      <c r="D267" s="5" t="s">
        <v>492</v>
      </c>
      <c r="E267" s="5" t="s">
        <v>493</v>
      </c>
      <c r="F267" s="5" t="s">
        <v>6352</v>
      </c>
      <c r="G267" s="5" t="s">
        <v>6353</v>
      </c>
      <c r="H267" s="5" t="s">
        <v>40</v>
      </c>
      <c r="I267" s="5" t="s">
        <v>77</v>
      </c>
      <c r="J267" s="5" t="s">
        <v>404</v>
      </c>
      <c r="K267" s="5" t="s">
        <v>192</v>
      </c>
      <c r="L267" s="5" t="s">
        <v>151</v>
      </c>
      <c r="M267" s="5" t="s">
        <v>377</v>
      </c>
      <c r="N267" s="5" t="s">
        <v>378</v>
      </c>
      <c r="O267" s="18">
        <f t="shared" si="6"/>
        <v>1</v>
      </c>
    </row>
    <row r="268" spans="1:15" x14ac:dyDescent="0.15">
      <c r="A268" s="4">
        <v>43284</v>
      </c>
      <c r="B268" s="4">
        <v>43285</v>
      </c>
      <c r="C268" s="169" t="s">
        <v>5707</v>
      </c>
      <c r="D268" s="5" t="s">
        <v>456</v>
      </c>
      <c r="E268" s="5" t="s">
        <v>457</v>
      </c>
      <c r="F268" s="5" t="s">
        <v>5708</v>
      </c>
      <c r="G268" s="5" t="s">
        <v>5709</v>
      </c>
      <c r="H268" s="5" t="s">
        <v>53</v>
      </c>
      <c r="I268" s="5" t="s">
        <v>75</v>
      </c>
      <c r="J268" s="5" t="s">
        <v>404</v>
      </c>
      <c r="K268" s="5" t="s">
        <v>245</v>
      </c>
      <c r="L268" s="5" t="s">
        <v>91</v>
      </c>
      <c r="M268" s="5" t="s">
        <v>334</v>
      </c>
      <c r="N268" s="5" t="s">
        <v>335</v>
      </c>
      <c r="O268" s="18">
        <f t="shared" si="6"/>
        <v>1</v>
      </c>
    </row>
    <row r="269" spans="1:15" x14ac:dyDescent="0.15">
      <c r="A269" s="4">
        <v>43284</v>
      </c>
      <c r="B269" s="4">
        <v>43285</v>
      </c>
      <c r="C269" s="169" t="s">
        <v>4599</v>
      </c>
      <c r="D269" s="5" t="s">
        <v>425</v>
      </c>
      <c r="E269" s="5" t="s">
        <v>426</v>
      </c>
      <c r="F269" s="5" t="s">
        <v>917</v>
      </c>
      <c r="G269" s="5" t="s">
        <v>4600</v>
      </c>
      <c r="H269" s="5" t="s">
        <v>53</v>
      </c>
      <c r="I269" s="5" t="s">
        <v>82</v>
      </c>
      <c r="J269" s="5" t="s">
        <v>404</v>
      </c>
      <c r="K269" s="5" t="s">
        <v>202</v>
      </c>
      <c r="L269" s="5" t="s">
        <v>98</v>
      </c>
      <c r="M269" s="5" t="s">
        <v>377</v>
      </c>
      <c r="N269" s="5" t="s">
        <v>378</v>
      </c>
      <c r="O269" s="18">
        <f t="shared" si="6"/>
        <v>1</v>
      </c>
    </row>
    <row r="270" spans="1:15" x14ac:dyDescent="0.15">
      <c r="A270" s="4">
        <v>43284</v>
      </c>
      <c r="B270" s="4">
        <v>43285</v>
      </c>
      <c r="C270" s="169" t="s">
        <v>6598</v>
      </c>
      <c r="D270" s="5" t="s">
        <v>437</v>
      </c>
      <c r="E270" s="5" t="s">
        <v>438</v>
      </c>
      <c r="F270" s="5" t="s">
        <v>6599</v>
      </c>
      <c r="G270" s="5" t="s">
        <v>6600</v>
      </c>
      <c r="H270" s="5" t="s">
        <v>42</v>
      </c>
      <c r="I270" s="5" t="s">
        <v>75</v>
      </c>
      <c r="J270" s="5" t="s">
        <v>404</v>
      </c>
      <c r="K270" s="5" t="s">
        <v>249</v>
      </c>
      <c r="L270" s="5" t="s">
        <v>104</v>
      </c>
      <c r="M270" s="5" t="s">
        <v>358</v>
      </c>
      <c r="N270" s="5" t="s">
        <v>359</v>
      </c>
      <c r="O270" s="18">
        <f t="shared" si="6"/>
        <v>1</v>
      </c>
    </row>
    <row r="271" spans="1:15" x14ac:dyDescent="0.15">
      <c r="A271" s="4">
        <v>43283</v>
      </c>
      <c r="B271" s="4">
        <v>43285</v>
      </c>
      <c r="C271" s="169" t="s">
        <v>5583</v>
      </c>
      <c r="D271" s="5" t="s">
        <v>592</v>
      </c>
      <c r="E271" s="5" t="s">
        <v>593</v>
      </c>
      <c r="F271" s="5" t="s">
        <v>5584</v>
      </c>
      <c r="G271" s="5" t="s">
        <v>5585</v>
      </c>
      <c r="H271" s="5" t="s">
        <v>39</v>
      </c>
      <c r="I271" s="5" t="s">
        <v>75</v>
      </c>
      <c r="J271" s="5" t="s">
        <v>404</v>
      </c>
      <c r="K271" s="5" t="s">
        <v>242</v>
      </c>
      <c r="L271" s="5" t="s">
        <v>88</v>
      </c>
      <c r="M271" s="5" t="s">
        <v>334</v>
      </c>
      <c r="N271" s="5" t="s">
        <v>335</v>
      </c>
      <c r="O271" s="18">
        <f t="shared" si="6"/>
        <v>1</v>
      </c>
    </row>
    <row r="272" spans="1:15" x14ac:dyDescent="0.15">
      <c r="A272" s="4">
        <v>43284</v>
      </c>
      <c r="B272" s="4">
        <v>43285</v>
      </c>
      <c r="C272" s="169" t="s">
        <v>5084</v>
      </c>
      <c r="D272" s="5" t="s">
        <v>604</v>
      </c>
      <c r="E272" s="5" t="s">
        <v>605</v>
      </c>
      <c r="F272" s="5" t="s">
        <v>5085</v>
      </c>
      <c r="G272" s="5" t="s">
        <v>5086</v>
      </c>
      <c r="H272" s="5" t="s">
        <v>40</v>
      </c>
      <c r="I272" s="5" t="s">
        <v>76</v>
      </c>
      <c r="J272" s="5" t="s">
        <v>404</v>
      </c>
      <c r="K272" s="5" t="s">
        <v>209</v>
      </c>
      <c r="L272" s="5" t="s">
        <v>106</v>
      </c>
      <c r="M272" s="5" t="s">
        <v>377</v>
      </c>
      <c r="N272" s="5" t="s">
        <v>378</v>
      </c>
      <c r="O272" s="18">
        <f t="shared" si="6"/>
        <v>1</v>
      </c>
    </row>
    <row r="273" spans="1:15" x14ac:dyDescent="0.15">
      <c r="A273" s="4">
        <v>43283</v>
      </c>
      <c r="B273" s="4">
        <v>43285</v>
      </c>
      <c r="C273" s="169" t="s">
        <v>6291</v>
      </c>
      <c r="D273" s="5" t="s">
        <v>452</v>
      </c>
      <c r="E273" s="5" t="s">
        <v>453</v>
      </c>
      <c r="F273" s="5" t="s">
        <v>6292</v>
      </c>
      <c r="G273" s="5" t="s">
        <v>6293</v>
      </c>
      <c r="H273" s="5" t="s">
        <v>56</v>
      </c>
      <c r="I273" s="5" t="s">
        <v>75</v>
      </c>
      <c r="J273" s="5" t="s">
        <v>404</v>
      </c>
      <c r="K273" s="5" t="s">
        <v>251</v>
      </c>
      <c r="L273" s="5" t="s">
        <v>107</v>
      </c>
      <c r="M273" s="5" t="s">
        <v>344</v>
      </c>
      <c r="N273" s="5" t="s">
        <v>345</v>
      </c>
      <c r="O273" s="18">
        <f t="shared" si="6"/>
        <v>1</v>
      </c>
    </row>
    <row r="274" spans="1:15" x14ac:dyDescent="0.15">
      <c r="A274" s="4">
        <v>43284</v>
      </c>
      <c r="B274" s="4">
        <v>43285</v>
      </c>
      <c r="C274" s="169" t="s">
        <v>6239</v>
      </c>
      <c r="D274" s="5" t="s">
        <v>566</v>
      </c>
      <c r="E274" s="5" t="s">
        <v>567</v>
      </c>
      <c r="F274" s="5" t="s">
        <v>825</v>
      </c>
      <c r="G274" s="5" t="s">
        <v>6240</v>
      </c>
      <c r="H274" s="5" t="s">
        <v>56</v>
      </c>
      <c r="I274" s="5" t="s">
        <v>83</v>
      </c>
      <c r="J274" s="5" t="s">
        <v>404</v>
      </c>
      <c r="K274" s="5" t="s">
        <v>211</v>
      </c>
      <c r="L274" s="5" t="s">
        <v>148</v>
      </c>
      <c r="M274" s="5" t="s">
        <v>358</v>
      </c>
      <c r="N274" s="5" t="s">
        <v>359</v>
      </c>
      <c r="O274" s="18">
        <f t="shared" si="6"/>
        <v>1</v>
      </c>
    </row>
    <row r="275" spans="1:15" x14ac:dyDescent="0.15">
      <c r="A275" s="4">
        <v>43284</v>
      </c>
      <c r="B275" s="4">
        <v>43285</v>
      </c>
      <c r="C275" s="169" t="s">
        <v>8212</v>
      </c>
      <c r="D275" s="5" t="s">
        <v>705</v>
      </c>
      <c r="E275" s="5" t="s">
        <v>706</v>
      </c>
      <c r="F275" s="5" t="s">
        <v>8213</v>
      </c>
      <c r="G275" s="5" t="s">
        <v>8214</v>
      </c>
      <c r="H275" s="5" t="s">
        <v>51</v>
      </c>
      <c r="I275" s="5" t="s">
        <v>79</v>
      </c>
      <c r="J275" s="5" t="s">
        <v>404</v>
      </c>
      <c r="K275" s="5" t="s">
        <v>216</v>
      </c>
      <c r="L275" s="5" t="s">
        <v>111</v>
      </c>
      <c r="M275" s="5" t="s">
        <v>385</v>
      </c>
      <c r="N275" s="5" t="s">
        <v>386</v>
      </c>
      <c r="O275" s="18">
        <f t="shared" si="6"/>
        <v>1</v>
      </c>
    </row>
    <row r="276" spans="1:15" x14ac:dyDescent="0.15">
      <c r="A276" s="4">
        <v>43283</v>
      </c>
      <c r="B276" s="4">
        <v>43285</v>
      </c>
      <c r="C276" s="169" t="s">
        <v>7035</v>
      </c>
      <c r="D276" s="5" t="s">
        <v>480</v>
      </c>
      <c r="E276" s="5" t="s">
        <v>481</v>
      </c>
      <c r="F276" s="5" t="s">
        <v>7036</v>
      </c>
      <c r="G276" s="5" t="s">
        <v>7037</v>
      </c>
      <c r="H276" s="5" t="s">
        <v>43</v>
      </c>
      <c r="I276" s="5" t="s">
        <v>83</v>
      </c>
      <c r="J276" s="5" t="s">
        <v>404</v>
      </c>
      <c r="K276" s="5" t="s">
        <v>214</v>
      </c>
      <c r="L276" s="5" t="s">
        <v>158</v>
      </c>
      <c r="M276" s="5" t="s">
        <v>358</v>
      </c>
      <c r="N276" s="5" t="s">
        <v>359</v>
      </c>
      <c r="O276" s="18">
        <f t="shared" si="6"/>
        <v>1</v>
      </c>
    </row>
    <row r="277" spans="1:15" x14ac:dyDescent="0.15">
      <c r="A277" s="4">
        <v>43284</v>
      </c>
      <c r="B277" s="4">
        <v>43285</v>
      </c>
      <c r="C277" s="169" t="s">
        <v>5924</v>
      </c>
      <c r="D277" s="5" t="s">
        <v>1055</v>
      </c>
      <c r="E277" s="5" t="s">
        <v>1056</v>
      </c>
      <c r="F277" s="5" t="s">
        <v>5925</v>
      </c>
      <c r="G277" s="5" t="s">
        <v>5926</v>
      </c>
      <c r="H277" s="5" t="s">
        <v>1259</v>
      </c>
      <c r="I277" s="5" t="s">
        <v>79</v>
      </c>
      <c r="J277" s="5" t="s">
        <v>404</v>
      </c>
      <c r="K277" s="5" t="s">
        <v>199</v>
      </c>
      <c r="L277" s="5" t="s">
        <v>125</v>
      </c>
      <c r="M277" s="5" t="s">
        <v>291</v>
      </c>
      <c r="N277" s="5" t="s">
        <v>292</v>
      </c>
      <c r="O277" s="18">
        <f t="shared" si="6"/>
        <v>1</v>
      </c>
    </row>
    <row r="278" spans="1:15" x14ac:dyDescent="0.15">
      <c r="A278" s="4">
        <v>43284</v>
      </c>
      <c r="B278" s="4">
        <v>43285</v>
      </c>
      <c r="C278" s="169" t="s">
        <v>6366</v>
      </c>
      <c r="D278" s="5" t="s">
        <v>472</v>
      </c>
      <c r="E278" s="5" t="s">
        <v>473</v>
      </c>
      <c r="F278" s="5" t="s">
        <v>6367</v>
      </c>
      <c r="G278" s="5" t="s">
        <v>6368</v>
      </c>
      <c r="H278" s="5" t="s">
        <v>42</v>
      </c>
      <c r="I278" s="5" t="s">
        <v>75</v>
      </c>
      <c r="J278" s="5" t="s">
        <v>404</v>
      </c>
      <c r="K278" s="5" t="s">
        <v>239</v>
      </c>
      <c r="L278" s="5" t="s">
        <v>168</v>
      </c>
      <c r="M278" s="5" t="s">
        <v>377</v>
      </c>
      <c r="N278" s="5" t="s">
        <v>378</v>
      </c>
      <c r="O278" s="18">
        <f t="shared" si="6"/>
        <v>1</v>
      </c>
    </row>
    <row r="279" spans="1:15" x14ac:dyDescent="0.15">
      <c r="A279" s="4">
        <v>43284</v>
      </c>
      <c r="B279" s="4">
        <v>43285</v>
      </c>
      <c r="C279" s="169" t="s">
        <v>6407</v>
      </c>
      <c r="D279" s="5" t="s">
        <v>486</v>
      </c>
      <c r="E279" s="5" t="s">
        <v>487</v>
      </c>
      <c r="F279" s="5" t="s">
        <v>6408</v>
      </c>
      <c r="G279" s="5" t="s">
        <v>6409</v>
      </c>
      <c r="H279" s="5" t="s">
        <v>53</v>
      </c>
      <c r="I279" s="5" t="s">
        <v>77</v>
      </c>
      <c r="J279" s="5" t="s">
        <v>404</v>
      </c>
      <c r="K279" s="5" t="s">
        <v>201</v>
      </c>
      <c r="L279" s="5" t="s">
        <v>126</v>
      </c>
      <c r="M279" s="5" t="s">
        <v>352</v>
      </c>
      <c r="N279" s="5" t="s">
        <v>353</v>
      </c>
      <c r="O279" s="18">
        <f t="shared" si="6"/>
        <v>1</v>
      </c>
    </row>
    <row r="280" spans="1:15" x14ac:dyDescent="0.15">
      <c r="A280" s="4">
        <v>43284</v>
      </c>
      <c r="B280" s="4">
        <v>43285</v>
      </c>
      <c r="C280" s="169" t="s">
        <v>10054</v>
      </c>
      <c r="D280" s="5" t="s">
        <v>654</v>
      </c>
      <c r="E280" s="5" t="s">
        <v>655</v>
      </c>
      <c r="F280" s="5" t="s">
        <v>10055</v>
      </c>
      <c r="G280" s="5" t="s">
        <v>10056</v>
      </c>
      <c r="H280" s="5" t="s">
        <v>40</v>
      </c>
      <c r="I280" s="5" t="s">
        <v>78</v>
      </c>
      <c r="J280" s="5" t="s">
        <v>404</v>
      </c>
      <c r="K280" s="5" t="s">
        <v>204</v>
      </c>
      <c r="L280" s="5" t="s">
        <v>89</v>
      </c>
      <c r="M280" s="5" t="s">
        <v>369</v>
      </c>
      <c r="N280" s="5" t="s">
        <v>370</v>
      </c>
      <c r="O280" s="18">
        <f t="shared" si="6"/>
        <v>1</v>
      </c>
    </row>
    <row r="281" spans="1:15" x14ac:dyDescent="0.15">
      <c r="A281" s="4">
        <v>43285</v>
      </c>
      <c r="B281" s="4">
        <v>43285</v>
      </c>
      <c r="C281" s="169" t="s">
        <v>10057</v>
      </c>
      <c r="D281" s="5" t="s">
        <v>488</v>
      </c>
      <c r="E281" s="5" t="s">
        <v>489</v>
      </c>
      <c r="F281" s="5" t="s">
        <v>10058</v>
      </c>
      <c r="G281" s="5" t="s">
        <v>10059</v>
      </c>
      <c r="H281" s="5" t="s">
        <v>40</v>
      </c>
      <c r="I281" s="5" t="s">
        <v>75</v>
      </c>
      <c r="J281" s="5" t="s">
        <v>404</v>
      </c>
      <c r="K281" s="5" t="s">
        <v>221</v>
      </c>
      <c r="L281" s="5" t="s">
        <v>90</v>
      </c>
      <c r="M281" s="5" t="s">
        <v>327</v>
      </c>
      <c r="N281" s="5" t="s">
        <v>328</v>
      </c>
      <c r="O281" s="18">
        <f t="shared" si="6"/>
        <v>1</v>
      </c>
    </row>
    <row r="282" spans="1:15" x14ac:dyDescent="0.15">
      <c r="A282" s="4">
        <v>43280</v>
      </c>
      <c r="B282" s="4">
        <v>43285</v>
      </c>
      <c r="C282" s="169" t="s">
        <v>5134</v>
      </c>
      <c r="D282" s="5" t="s">
        <v>717</v>
      </c>
      <c r="E282" s="5" t="s">
        <v>718</v>
      </c>
      <c r="F282" s="5" t="s">
        <v>5135</v>
      </c>
      <c r="G282" s="5" t="s">
        <v>5136</v>
      </c>
      <c r="H282" s="5" t="s">
        <v>40</v>
      </c>
      <c r="I282" s="5" t="s">
        <v>76</v>
      </c>
      <c r="J282" s="5" t="s">
        <v>404</v>
      </c>
      <c r="K282" s="5" t="s">
        <v>215</v>
      </c>
      <c r="L282" s="5" t="s">
        <v>142</v>
      </c>
      <c r="M282" s="5" t="s">
        <v>385</v>
      </c>
      <c r="N282" s="5" t="s">
        <v>386</v>
      </c>
      <c r="O282" s="18">
        <f t="shared" si="6"/>
        <v>1</v>
      </c>
    </row>
    <row r="283" spans="1:15" x14ac:dyDescent="0.15">
      <c r="A283" s="4">
        <v>43283</v>
      </c>
      <c r="B283" s="4">
        <v>43285</v>
      </c>
      <c r="C283" s="169" t="s">
        <v>10060</v>
      </c>
      <c r="D283" s="5" t="s">
        <v>472</v>
      </c>
      <c r="E283" s="5" t="s">
        <v>473</v>
      </c>
      <c r="F283" s="5" t="s">
        <v>10061</v>
      </c>
      <c r="G283" s="5" t="s">
        <v>10062</v>
      </c>
      <c r="H283" s="5" t="s">
        <v>52</v>
      </c>
      <c r="I283" s="5" t="s">
        <v>78</v>
      </c>
      <c r="J283" s="5" t="s">
        <v>404</v>
      </c>
      <c r="K283" s="5" t="s">
        <v>244</v>
      </c>
      <c r="L283" s="5" t="s">
        <v>92</v>
      </c>
      <c r="M283" s="5" t="s">
        <v>348</v>
      </c>
      <c r="N283" s="5" t="s">
        <v>349</v>
      </c>
      <c r="O283" s="18">
        <f t="shared" si="6"/>
        <v>1</v>
      </c>
    </row>
    <row r="284" spans="1:15" x14ac:dyDescent="0.15">
      <c r="A284" s="4">
        <v>43284</v>
      </c>
      <c r="B284" s="4">
        <v>43285</v>
      </c>
      <c r="C284" s="169" t="s">
        <v>10063</v>
      </c>
      <c r="D284" s="5" t="s">
        <v>482</v>
      </c>
      <c r="E284" s="5" t="s">
        <v>483</v>
      </c>
      <c r="F284" s="5" t="s">
        <v>10064</v>
      </c>
      <c r="G284" s="5" t="s">
        <v>10065</v>
      </c>
      <c r="H284" s="5" t="s">
        <v>57</v>
      </c>
      <c r="I284" s="5" t="s">
        <v>75</v>
      </c>
      <c r="J284" s="5" t="s">
        <v>404</v>
      </c>
      <c r="K284" s="5" t="s">
        <v>195</v>
      </c>
      <c r="L284" s="5" t="s">
        <v>166</v>
      </c>
      <c r="M284" s="5" t="s">
        <v>352</v>
      </c>
      <c r="N284" s="5" t="s">
        <v>353</v>
      </c>
      <c r="O284" s="18">
        <f t="shared" si="6"/>
        <v>1</v>
      </c>
    </row>
    <row r="285" spans="1:15" x14ac:dyDescent="0.15">
      <c r="A285" s="4">
        <v>43283</v>
      </c>
      <c r="B285" s="4">
        <v>43285</v>
      </c>
      <c r="C285" s="169" t="s">
        <v>10066</v>
      </c>
      <c r="D285" s="5" t="s">
        <v>715</v>
      </c>
      <c r="E285" s="5" t="s">
        <v>716</v>
      </c>
      <c r="F285" s="5" t="s">
        <v>10067</v>
      </c>
      <c r="G285" s="5" t="s">
        <v>10068</v>
      </c>
      <c r="H285" s="5" t="s">
        <v>54</v>
      </c>
      <c r="I285" s="5" t="s">
        <v>75</v>
      </c>
      <c r="J285" s="5" t="s">
        <v>404</v>
      </c>
      <c r="K285" s="5" t="s">
        <v>260</v>
      </c>
      <c r="L285" s="5" t="s">
        <v>140</v>
      </c>
      <c r="M285" s="5" t="s">
        <v>381</v>
      </c>
      <c r="N285" s="5" t="s">
        <v>382</v>
      </c>
      <c r="O285" s="18">
        <f t="shared" si="6"/>
        <v>1</v>
      </c>
    </row>
    <row r="286" spans="1:15" x14ac:dyDescent="0.15">
      <c r="A286" s="4">
        <v>43284</v>
      </c>
      <c r="B286" s="4">
        <v>43285</v>
      </c>
      <c r="C286" s="169" t="s">
        <v>10069</v>
      </c>
      <c r="D286" s="5" t="s">
        <v>623</v>
      </c>
      <c r="E286" s="5" t="s">
        <v>624</v>
      </c>
      <c r="F286" s="5" t="s">
        <v>10070</v>
      </c>
      <c r="G286" s="5" t="s">
        <v>10071</v>
      </c>
      <c r="H286" s="5" t="s">
        <v>56</v>
      </c>
      <c r="I286" s="5" t="s">
        <v>79</v>
      </c>
      <c r="J286" s="5" t="s">
        <v>404</v>
      </c>
      <c r="K286" s="5" t="s">
        <v>208</v>
      </c>
      <c r="L286" s="5" t="s">
        <v>97</v>
      </c>
      <c r="M286" s="5" t="s">
        <v>385</v>
      </c>
      <c r="N286" s="5" t="s">
        <v>386</v>
      </c>
      <c r="O286" s="18">
        <f t="shared" si="6"/>
        <v>1</v>
      </c>
    </row>
    <row r="287" spans="1:15" x14ac:dyDescent="0.15">
      <c r="A287" s="4">
        <v>43284</v>
      </c>
      <c r="B287" s="4">
        <v>43285</v>
      </c>
      <c r="C287" s="169" t="s">
        <v>5739</v>
      </c>
      <c r="D287" s="5" t="s">
        <v>566</v>
      </c>
      <c r="E287" s="5" t="s">
        <v>567</v>
      </c>
      <c r="F287" s="5" t="s">
        <v>5740</v>
      </c>
      <c r="G287" s="5" t="s">
        <v>5741</v>
      </c>
      <c r="H287" s="5" t="s">
        <v>42</v>
      </c>
      <c r="I287" s="5" t="s">
        <v>76</v>
      </c>
      <c r="J287" s="5" t="s">
        <v>600</v>
      </c>
      <c r="K287" s="5" t="s">
        <v>216</v>
      </c>
      <c r="L287" s="5" t="s">
        <v>111</v>
      </c>
      <c r="M287" s="5" t="s">
        <v>308</v>
      </c>
      <c r="N287" s="5" t="s">
        <v>309</v>
      </c>
      <c r="O287" s="18">
        <f t="shared" si="6"/>
        <v>1</v>
      </c>
    </row>
    <row r="288" spans="1:15" x14ac:dyDescent="0.15">
      <c r="A288" s="4">
        <v>43284</v>
      </c>
      <c r="B288" s="4">
        <v>43285</v>
      </c>
      <c r="C288" s="169" t="s">
        <v>5992</v>
      </c>
      <c r="D288" s="5" t="s">
        <v>500</v>
      </c>
      <c r="E288" s="5" t="s">
        <v>501</v>
      </c>
      <c r="F288" s="5" t="s">
        <v>5993</v>
      </c>
      <c r="G288" s="5" t="s">
        <v>5994</v>
      </c>
      <c r="H288" s="5" t="s">
        <v>44</v>
      </c>
      <c r="I288" s="5" t="s">
        <v>75</v>
      </c>
      <c r="J288" s="5" t="s">
        <v>404</v>
      </c>
      <c r="K288" s="5" t="s">
        <v>188</v>
      </c>
      <c r="L288" s="5" t="s">
        <v>132</v>
      </c>
      <c r="M288" s="5" t="s">
        <v>377</v>
      </c>
      <c r="N288" s="5" t="s">
        <v>378</v>
      </c>
      <c r="O288" s="18">
        <f t="shared" si="6"/>
        <v>1</v>
      </c>
    </row>
    <row r="289" spans="1:15" x14ac:dyDescent="0.15">
      <c r="A289" s="4">
        <v>43284</v>
      </c>
      <c r="B289" s="4">
        <v>43285</v>
      </c>
      <c r="C289" s="169" t="s">
        <v>5312</v>
      </c>
      <c r="D289" s="5" t="s">
        <v>592</v>
      </c>
      <c r="E289" s="5" t="s">
        <v>593</v>
      </c>
      <c r="F289" s="5" t="s">
        <v>5313</v>
      </c>
      <c r="G289" s="5" t="s">
        <v>5314</v>
      </c>
      <c r="H289" s="5" t="s">
        <v>56</v>
      </c>
      <c r="I289" s="5" t="s">
        <v>75</v>
      </c>
      <c r="J289" s="5" t="s">
        <v>404</v>
      </c>
      <c r="K289" s="5" t="s">
        <v>240</v>
      </c>
      <c r="L289" s="5" t="s">
        <v>364</v>
      </c>
      <c r="M289" s="5" t="s">
        <v>377</v>
      </c>
      <c r="N289" s="5" t="s">
        <v>378</v>
      </c>
      <c r="O289" s="18">
        <f t="shared" si="6"/>
        <v>1</v>
      </c>
    </row>
    <row r="290" spans="1:15" x14ac:dyDescent="0.15">
      <c r="A290" s="4">
        <v>43284</v>
      </c>
      <c r="B290" s="4">
        <v>43285</v>
      </c>
      <c r="C290" s="169" t="s">
        <v>5415</v>
      </c>
      <c r="D290" s="5" t="s">
        <v>576</v>
      </c>
      <c r="E290" s="5" t="s">
        <v>577</v>
      </c>
      <c r="F290" s="5" t="s">
        <v>5416</v>
      </c>
      <c r="G290" s="5" t="s">
        <v>5417</v>
      </c>
      <c r="H290" s="5" t="s">
        <v>40</v>
      </c>
      <c r="I290" s="5" t="s">
        <v>82</v>
      </c>
      <c r="J290" s="5" t="s">
        <v>404</v>
      </c>
      <c r="K290" s="5" t="s">
        <v>240</v>
      </c>
      <c r="L290" s="5" t="s">
        <v>364</v>
      </c>
      <c r="M290" s="5" t="s">
        <v>377</v>
      </c>
      <c r="N290" s="5" t="s">
        <v>378</v>
      </c>
      <c r="O290" s="18">
        <f t="shared" si="6"/>
        <v>1</v>
      </c>
    </row>
    <row r="291" spans="1:15" x14ac:dyDescent="0.15">
      <c r="A291" s="4">
        <v>43284</v>
      </c>
      <c r="B291" s="4">
        <v>43285</v>
      </c>
      <c r="C291" s="169" t="s">
        <v>5901</v>
      </c>
      <c r="D291" s="5" t="s">
        <v>604</v>
      </c>
      <c r="E291" s="5" t="s">
        <v>605</v>
      </c>
      <c r="F291" s="5" t="s">
        <v>765</v>
      </c>
      <c r="G291" s="5" t="s">
        <v>5902</v>
      </c>
      <c r="H291" s="5" t="s">
        <v>56</v>
      </c>
      <c r="I291" s="5" t="s">
        <v>76</v>
      </c>
      <c r="J291" s="5" t="s">
        <v>404</v>
      </c>
      <c r="K291" s="5" t="s">
        <v>222</v>
      </c>
      <c r="L291" s="5" t="s">
        <v>154</v>
      </c>
      <c r="M291" s="5" t="s">
        <v>377</v>
      </c>
      <c r="N291" s="5" t="s">
        <v>378</v>
      </c>
      <c r="O291" s="18">
        <f t="shared" si="6"/>
        <v>1</v>
      </c>
    </row>
    <row r="292" spans="1:15" x14ac:dyDescent="0.15">
      <c r="A292" s="4">
        <v>43283</v>
      </c>
      <c r="B292" s="4">
        <v>43285</v>
      </c>
      <c r="C292" s="169" t="s">
        <v>5822</v>
      </c>
      <c r="D292" s="5" t="s">
        <v>458</v>
      </c>
      <c r="E292" s="5" t="s">
        <v>459</v>
      </c>
      <c r="F292" s="5" t="s">
        <v>5823</v>
      </c>
      <c r="G292" s="5" t="s">
        <v>5824</v>
      </c>
      <c r="H292" s="5" t="s">
        <v>42</v>
      </c>
      <c r="I292" s="5" t="s">
        <v>76</v>
      </c>
      <c r="J292" s="5" t="s">
        <v>404</v>
      </c>
      <c r="K292" s="5" t="s">
        <v>252</v>
      </c>
      <c r="L292" s="5" t="s">
        <v>115</v>
      </c>
      <c r="M292" s="5" t="s">
        <v>362</v>
      </c>
      <c r="N292" s="5" t="s">
        <v>363</v>
      </c>
      <c r="O292" s="18">
        <f t="shared" si="6"/>
        <v>1</v>
      </c>
    </row>
    <row r="293" spans="1:15" x14ac:dyDescent="0.15">
      <c r="A293" s="4">
        <v>43284</v>
      </c>
      <c r="B293" s="4">
        <v>43285</v>
      </c>
      <c r="C293" s="169" t="s">
        <v>5676</v>
      </c>
      <c r="D293" s="5" t="s">
        <v>564</v>
      </c>
      <c r="E293" s="5" t="s">
        <v>565</v>
      </c>
      <c r="F293" s="5" t="s">
        <v>1415</v>
      </c>
      <c r="G293" s="5" t="s">
        <v>5677</v>
      </c>
      <c r="H293" s="5" t="s">
        <v>40</v>
      </c>
      <c r="I293" s="5" t="s">
        <v>79</v>
      </c>
      <c r="J293" s="5" t="s">
        <v>404</v>
      </c>
      <c r="K293" s="5" t="s">
        <v>222</v>
      </c>
      <c r="L293" s="5" t="s">
        <v>154</v>
      </c>
      <c r="M293" s="5" t="s">
        <v>348</v>
      </c>
      <c r="N293" s="5" t="s">
        <v>349</v>
      </c>
      <c r="O293" s="18">
        <f t="shared" si="6"/>
        <v>1</v>
      </c>
    </row>
    <row r="294" spans="1:15" x14ac:dyDescent="0.15">
      <c r="A294" s="4">
        <v>43284</v>
      </c>
      <c r="B294" s="4">
        <v>43285</v>
      </c>
      <c r="C294" s="169" t="s">
        <v>7845</v>
      </c>
      <c r="D294" s="5" t="s">
        <v>476</v>
      </c>
      <c r="E294" s="5" t="s">
        <v>477</v>
      </c>
      <c r="F294" s="5" t="s">
        <v>7846</v>
      </c>
      <c r="G294" s="5" t="s">
        <v>7847</v>
      </c>
      <c r="H294" s="5" t="s">
        <v>53</v>
      </c>
      <c r="I294" s="5" t="s">
        <v>77</v>
      </c>
      <c r="J294" s="5" t="s">
        <v>404</v>
      </c>
      <c r="K294" s="5" t="s">
        <v>222</v>
      </c>
      <c r="L294" s="5" t="s">
        <v>154</v>
      </c>
      <c r="M294" s="5" t="s">
        <v>352</v>
      </c>
      <c r="N294" s="5" t="s">
        <v>353</v>
      </c>
      <c r="O294" s="18">
        <f t="shared" si="6"/>
        <v>1</v>
      </c>
    </row>
    <row r="295" spans="1:15" x14ac:dyDescent="0.15">
      <c r="A295" s="4">
        <v>43283</v>
      </c>
      <c r="B295" s="4">
        <v>43285</v>
      </c>
      <c r="C295" s="169" t="s">
        <v>5725</v>
      </c>
      <c r="D295" s="5" t="s">
        <v>711</v>
      </c>
      <c r="E295" s="5" t="s">
        <v>712</v>
      </c>
      <c r="F295" s="5" t="s">
        <v>5726</v>
      </c>
      <c r="G295" s="5" t="s">
        <v>5727</v>
      </c>
      <c r="H295" s="5" t="s">
        <v>53</v>
      </c>
      <c r="I295" s="5" t="s">
        <v>75</v>
      </c>
      <c r="J295" s="5" t="s">
        <v>404</v>
      </c>
      <c r="K295" s="5" t="s">
        <v>238</v>
      </c>
      <c r="L295" s="5" t="s">
        <v>169</v>
      </c>
      <c r="M295" s="5" t="s">
        <v>334</v>
      </c>
      <c r="N295" s="5" t="s">
        <v>335</v>
      </c>
      <c r="O295" s="18">
        <f t="shared" si="6"/>
        <v>1</v>
      </c>
    </row>
    <row r="296" spans="1:15" x14ac:dyDescent="0.15">
      <c r="A296" s="4">
        <v>43283</v>
      </c>
      <c r="B296" s="4">
        <v>43285</v>
      </c>
      <c r="C296" s="169" t="s">
        <v>5684</v>
      </c>
      <c r="D296" s="5" t="s">
        <v>707</v>
      </c>
      <c r="E296" s="5" t="s">
        <v>708</v>
      </c>
      <c r="F296" s="5" t="s">
        <v>3078</v>
      </c>
      <c r="G296" s="5" t="s">
        <v>5685</v>
      </c>
      <c r="H296" s="5" t="s">
        <v>56</v>
      </c>
      <c r="I296" s="5" t="s">
        <v>75</v>
      </c>
      <c r="J296" s="5" t="s">
        <v>404</v>
      </c>
      <c r="K296" s="5" t="s">
        <v>231</v>
      </c>
      <c r="L296" s="5" t="s">
        <v>150</v>
      </c>
      <c r="M296" s="5" t="s">
        <v>348</v>
      </c>
      <c r="N296" s="5" t="s">
        <v>349</v>
      </c>
      <c r="O296" s="18">
        <f t="shared" si="6"/>
        <v>1</v>
      </c>
    </row>
    <row r="297" spans="1:15" x14ac:dyDescent="0.15">
      <c r="A297" s="4">
        <v>43284</v>
      </c>
      <c r="B297" s="4">
        <v>43285</v>
      </c>
      <c r="C297" s="169" t="s">
        <v>6386</v>
      </c>
      <c r="D297" s="5" t="s">
        <v>437</v>
      </c>
      <c r="E297" s="5" t="s">
        <v>438</v>
      </c>
      <c r="F297" s="5" t="s">
        <v>6387</v>
      </c>
      <c r="G297" s="5" t="s">
        <v>6388</v>
      </c>
      <c r="H297" s="5" t="s">
        <v>40</v>
      </c>
      <c r="I297" s="5" t="s">
        <v>76</v>
      </c>
      <c r="J297" s="5" t="s">
        <v>404</v>
      </c>
      <c r="K297" s="5" t="s">
        <v>240</v>
      </c>
      <c r="L297" s="5" t="s">
        <v>364</v>
      </c>
      <c r="M297" s="5" t="s">
        <v>377</v>
      </c>
      <c r="N297" s="5" t="s">
        <v>378</v>
      </c>
      <c r="O297" s="18">
        <f t="shared" si="6"/>
        <v>1</v>
      </c>
    </row>
    <row r="298" spans="1:15" x14ac:dyDescent="0.15">
      <c r="A298" s="4">
        <v>43283</v>
      </c>
      <c r="B298" s="4">
        <v>43285</v>
      </c>
      <c r="C298" s="169" t="s">
        <v>5906</v>
      </c>
      <c r="D298" s="5" t="s">
        <v>405</v>
      </c>
      <c r="E298" s="5" t="s">
        <v>406</v>
      </c>
      <c r="F298" s="5" t="s">
        <v>5907</v>
      </c>
      <c r="G298" s="5" t="s">
        <v>5908</v>
      </c>
      <c r="H298" s="5" t="s">
        <v>52</v>
      </c>
      <c r="I298" s="5" t="s">
        <v>77</v>
      </c>
      <c r="J298" s="5" t="s">
        <v>404</v>
      </c>
      <c r="K298" s="5" t="s">
        <v>237</v>
      </c>
      <c r="L298" s="5" t="s">
        <v>159</v>
      </c>
      <c r="M298" s="5" t="s">
        <v>377</v>
      </c>
      <c r="N298" s="5" t="s">
        <v>378</v>
      </c>
      <c r="O298" s="18">
        <f t="shared" si="6"/>
        <v>1</v>
      </c>
    </row>
    <row r="299" spans="1:15" x14ac:dyDescent="0.15">
      <c r="A299" s="4">
        <v>43284</v>
      </c>
      <c r="B299" s="4">
        <v>43285</v>
      </c>
      <c r="C299" s="169" t="s">
        <v>5719</v>
      </c>
      <c r="D299" s="5" t="s">
        <v>619</v>
      </c>
      <c r="E299" s="5" t="s">
        <v>620</v>
      </c>
      <c r="F299" s="5" t="s">
        <v>5720</v>
      </c>
      <c r="G299" s="5" t="s">
        <v>5721</v>
      </c>
      <c r="H299" s="5" t="s">
        <v>40</v>
      </c>
      <c r="I299" s="5" t="s">
        <v>75</v>
      </c>
      <c r="J299" s="5" t="s">
        <v>404</v>
      </c>
      <c r="K299" s="5" t="s">
        <v>258</v>
      </c>
      <c r="L299" s="5" t="s">
        <v>137</v>
      </c>
      <c r="M299" s="5" t="s">
        <v>381</v>
      </c>
      <c r="N299" s="5" t="s">
        <v>382</v>
      </c>
      <c r="O299" s="18">
        <f t="shared" si="6"/>
        <v>1</v>
      </c>
    </row>
    <row r="300" spans="1:15" x14ac:dyDescent="0.15">
      <c r="A300" s="4">
        <v>43284</v>
      </c>
      <c r="B300" s="4">
        <v>43285</v>
      </c>
      <c r="C300" s="169" t="s">
        <v>10072</v>
      </c>
      <c r="D300" s="5" t="s">
        <v>645</v>
      </c>
      <c r="E300" s="5" t="s">
        <v>646</v>
      </c>
      <c r="F300" s="5" t="s">
        <v>10073</v>
      </c>
      <c r="G300" s="5" t="s">
        <v>10074</v>
      </c>
      <c r="H300" s="5" t="s">
        <v>40</v>
      </c>
      <c r="I300" s="5" t="s">
        <v>78</v>
      </c>
      <c r="J300" s="5" t="s">
        <v>404</v>
      </c>
      <c r="K300" s="5" t="s">
        <v>226</v>
      </c>
      <c r="L300" s="5" t="s">
        <v>94</v>
      </c>
      <c r="M300" s="5" t="s">
        <v>362</v>
      </c>
      <c r="N300" s="5" t="s">
        <v>363</v>
      </c>
      <c r="O300" s="18">
        <f t="shared" si="6"/>
        <v>1</v>
      </c>
    </row>
    <row r="301" spans="1:15" x14ac:dyDescent="0.15">
      <c r="A301" s="4">
        <v>43283</v>
      </c>
      <c r="B301" s="4">
        <v>43285</v>
      </c>
      <c r="C301" s="169" t="s">
        <v>5251</v>
      </c>
      <c r="D301" s="5" t="s">
        <v>592</v>
      </c>
      <c r="E301" s="5" t="s">
        <v>593</v>
      </c>
      <c r="F301" s="5" t="s">
        <v>5252</v>
      </c>
      <c r="G301" s="5" t="s">
        <v>5253</v>
      </c>
      <c r="H301" s="5" t="s">
        <v>40</v>
      </c>
      <c r="I301" s="5" t="s">
        <v>78</v>
      </c>
      <c r="J301" s="5" t="s">
        <v>404</v>
      </c>
      <c r="K301" s="5" t="s">
        <v>240</v>
      </c>
      <c r="L301" s="5" t="s">
        <v>364</v>
      </c>
      <c r="M301" s="5" t="s">
        <v>344</v>
      </c>
      <c r="N301" s="5" t="s">
        <v>345</v>
      </c>
      <c r="O301" s="18">
        <f t="shared" si="6"/>
        <v>1</v>
      </c>
    </row>
    <row r="302" spans="1:15" x14ac:dyDescent="0.15">
      <c r="A302" s="4">
        <v>43283</v>
      </c>
      <c r="B302" s="4">
        <v>43285</v>
      </c>
      <c r="C302" s="169" t="s">
        <v>10075</v>
      </c>
      <c r="D302" s="5" t="s">
        <v>415</v>
      </c>
      <c r="E302" s="5" t="s">
        <v>416</v>
      </c>
      <c r="F302" s="5" t="s">
        <v>10076</v>
      </c>
      <c r="G302" s="5" t="s">
        <v>10077</v>
      </c>
      <c r="H302" s="5" t="s">
        <v>42</v>
      </c>
      <c r="I302" s="5" t="s">
        <v>75</v>
      </c>
      <c r="J302" s="5" t="s">
        <v>404</v>
      </c>
      <c r="K302" s="5" t="s">
        <v>935</v>
      </c>
      <c r="L302" s="5" t="s">
        <v>936</v>
      </c>
      <c r="M302" s="5" t="s">
        <v>369</v>
      </c>
      <c r="N302" s="5" t="s">
        <v>370</v>
      </c>
      <c r="O302" s="18">
        <f t="shared" si="6"/>
        <v>1</v>
      </c>
    </row>
    <row r="303" spans="1:15" x14ac:dyDescent="0.15">
      <c r="A303" s="4">
        <v>43285</v>
      </c>
      <c r="B303" s="4">
        <v>43285</v>
      </c>
      <c r="C303" s="169" t="s">
        <v>6317</v>
      </c>
      <c r="D303" s="5" t="s">
        <v>1055</v>
      </c>
      <c r="E303" s="5" t="s">
        <v>1056</v>
      </c>
      <c r="F303" s="5" t="s">
        <v>6318</v>
      </c>
      <c r="G303" s="5" t="s">
        <v>6319</v>
      </c>
      <c r="H303" s="5" t="s">
        <v>1059</v>
      </c>
      <c r="I303" s="5" t="s">
        <v>79</v>
      </c>
      <c r="J303" s="5" t="s">
        <v>404</v>
      </c>
      <c r="K303" s="5" t="s">
        <v>223</v>
      </c>
      <c r="L303" s="5" t="s">
        <v>109</v>
      </c>
      <c r="M303" s="5" t="s">
        <v>277</v>
      </c>
      <c r="N303" s="5" t="s">
        <v>278</v>
      </c>
      <c r="O303" s="18">
        <f t="shared" si="6"/>
        <v>1</v>
      </c>
    </row>
    <row r="304" spans="1:15" x14ac:dyDescent="0.15">
      <c r="A304" s="4">
        <v>43285</v>
      </c>
      <c r="B304" s="4">
        <v>43285</v>
      </c>
      <c r="C304" s="169" t="s">
        <v>4988</v>
      </c>
      <c r="D304" s="5" t="s">
        <v>440</v>
      </c>
      <c r="E304" s="5" t="s">
        <v>441</v>
      </c>
      <c r="F304" s="5" t="s">
        <v>4989</v>
      </c>
      <c r="G304" s="5" t="s">
        <v>4990</v>
      </c>
      <c r="H304" s="5" t="s">
        <v>53</v>
      </c>
      <c r="I304" s="5" t="s">
        <v>86</v>
      </c>
      <c r="J304" s="5" t="s">
        <v>404</v>
      </c>
      <c r="K304" s="5" t="s">
        <v>256</v>
      </c>
      <c r="L304" s="5" t="s">
        <v>157</v>
      </c>
      <c r="M304" s="5" t="s">
        <v>362</v>
      </c>
      <c r="N304" s="5" t="s">
        <v>363</v>
      </c>
      <c r="O304" s="18">
        <f t="shared" ref="O304:O367" si="7">IF(L304="",0,1)</f>
        <v>1</v>
      </c>
    </row>
    <row r="305" spans="1:15" x14ac:dyDescent="0.15">
      <c r="A305" s="4">
        <v>43284</v>
      </c>
      <c r="B305" s="4">
        <v>43285</v>
      </c>
      <c r="C305" s="169" t="s">
        <v>5116</v>
      </c>
      <c r="D305" s="5" t="s">
        <v>839</v>
      </c>
      <c r="E305" s="5" t="s">
        <v>840</v>
      </c>
      <c r="F305" s="5" t="s">
        <v>5117</v>
      </c>
      <c r="G305" s="5" t="s">
        <v>5118</v>
      </c>
      <c r="H305" s="5" t="s">
        <v>40</v>
      </c>
      <c r="I305" s="5" t="s">
        <v>79</v>
      </c>
      <c r="J305" s="5" t="s">
        <v>404</v>
      </c>
      <c r="K305" s="5" t="s">
        <v>197</v>
      </c>
      <c r="L305" s="5" t="s">
        <v>163</v>
      </c>
      <c r="M305" s="5" t="s">
        <v>381</v>
      </c>
      <c r="N305" s="5" t="s">
        <v>382</v>
      </c>
      <c r="O305" s="18">
        <f t="shared" si="7"/>
        <v>1</v>
      </c>
    </row>
    <row r="306" spans="1:15" x14ac:dyDescent="0.15">
      <c r="A306" s="4">
        <v>43283</v>
      </c>
      <c r="B306" s="4">
        <v>43285</v>
      </c>
      <c r="C306" s="169" t="s">
        <v>5969</v>
      </c>
      <c r="D306" s="5" t="s">
        <v>552</v>
      </c>
      <c r="E306" s="5" t="s">
        <v>553</v>
      </c>
      <c r="F306" s="5" t="s">
        <v>5970</v>
      </c>
      <c r="G306" s="5" t="s">
        <v>5971</v>
      </c>
      <c r="H306" s="5" t="s">
        <v>43</v>
      </c>
      <c r="I306" s="5" t="s">
        <v>76</v>
      </c>
      <c r="J306" s="5" t="s">
        <v>404</v>
      </c>
      <c r="K306" s="5" t="s">
        <v>247</v>
      </c>
      <c r="L306" s="5" t="s">
        <v>103</v>
      </c>
      <c r="M306" s="5" t="s">
        <v>291</v>
      </c>
      <c r="N306" s="5" t="s">
        <v>292</v>
      </c>
      <c r="O306" s="18">
        <f t="shared" si="7"/>
        <v>1</v>
      </c>
    </row>
    <row r="307" spans="1:15" x14ac:dyDescent="0.15">
      <c r="A307" s="4">
        <v>43280</v>
      </c>
      <c r="B307" s="4">
        <v>43285</v>
      </c>
      <c r="C307" s="169" t="s">
        <v>10078</v>
      </c>
      <c r="D307" s="5" t="s">
        <v>417</v>
      </c>
      <c r="E307" s="5" t="s">
        <v>418</v>
      </c>
      <c r="F307" s="5" t="s">
        <v>10079</v>
      </c>
      <c r="G307" s="5" t="s">
        <v>10080</v>
      </c>
      <c r="H307" s="5" t="s">
        <v>40</v>
      </c>
      <c r="I307" s="5" t="s">
        <v>79</v>
      </c>
      <c r="J307" s="5" t="s">
        <v>404</v>
      </c>
      <c r="K307" s="5" t="s">
        <v>246</v>
      </c>
      <c r="L307" s="5" t="s">
        <v>96</v>
      </c>
      <c r="M307" s="5" t="s">
        <v>362</v>
      </c>
      <c r="N307" s="5" t="s">
        <v>363</v>
      </c>
      <c r="O307" s="18">
        <f t="shared" si="7"/>
        <v>1</v>
      </c>
    </row>
    <row r="308" spans="1:15" x14ac:dyDescent="0.15">
      <c r="A308" s="4">
        <v>43285</v>
      </c>
      <c r="B308" s="4">
        <v>43285</v>
      </c>
      <c r="C308" s="169" t="s">
        <v>8197</v>
      </c>
      <c r="D308" s="5" t="s">
        <v>552</v>
      </c>
      <c r="E308" s="5" t="s">
        <v>553</v>
      </c>
      <c r="F308" s="5" t="s">
        <v>8198</v>
      </c>
      <c r="G308" s="5" t="s">
        <v>8199</v>
      </c>
      <c r="H308" s="5" t="s">
        <v>40</v>
      </c>
      <c r="I308" s="5" t="s">
        <v>75</v>
      </c>
      <c r="J308" s="5" t="s">
        <v>404</v>
      </c>
      <c r="K308" s="5" t="s">
        <v>245</v>
      </c>
      <c r="L308" s="5" t="s">
        <v>91</v>
      </c>
      <c r="M308" s="5" t="s">
        <v>352</v>
      </c>
      <c r="N308" s="5" t="s">
        <v>353</v>
      </c>
      <c r="O308" s="18">
        <f t="shared" si="7"/>
        <v>1</v>
      </c>
    </row>
    <row r="309" spans="1:15" x14ac:dyDescent="0.15">
      <c r="A309" s="4">
        <v>43285</v>
      </c>
      <c r="B309" s="4">
        <v>43285</v>
      </c>
      <c r="C309" s="169" t="s">
        <v>5366</v>
      </c>
      <c r="D309" s="5" t="s">
        <v>1055</v>
      </c>
      <c r="E309" s="5" t="s">
        <v>1056</v>
      </c>
      <c r="F309" s="5" t="s">
        <v>5367</v>
      </c>
      <c r="G309" s="5" t="s">
        <v>5368</v>
      </c>
      <c r="H309" s="5" t="s">
        <v>1059</v>
      </c>
      <c r="I309" s="5" t="s">
        <v>75</v>
      </c>
      <c r="J309" s="5" t="s">
        <v>404</v>
      </c>
      <c r="K309" s="5" t="s">
        <v>220</v>
      </c>
      <c r="L309" s="5" t="s">
        <v>99</v>
      </c>
      <c r="M309" s="5" t="s">
        <v>291</v>
      </c>
      <c r="N309" s="5" t="s">
        <v>292</v>
      </c>
      <c r="O309" s="18">
        <f t="shared" si="7"/>
        <v>1</v>
      </c>
    </row>
    <row r="310" spans="1:15" x14ac:dyDescent="0.15">
      <c r="A310" s="4">
        <v>43284</v>
      </c>
      <c r="B310" s="4">
        <v>43285</v>
      </c>
      <c r="C310" s="169" t="s">
        <v>5966</v>
      </c>
      <c r="D310" s="5" t="s">
        <v>584</v>
      </c>
      <c r="E310" s="5" t="s">
        <v>585</v>
      </c>
      <c r="F310" s="5" t="s">
        <v>5967</v>
      </c>
      <c r="G310" s="5" t="s">
        <v>5968</v>
      </c>
      <c r="H310" s="5" t="s">
        <v>53</v>
      </c>
      <c r="I310" s="5" t="s">
        <v>77</v>
      </c>
      <c r="J310" s="5" t="s">
        <v>404</v>
      </c>
      <c r="K310" s="5" t="s">
        <v>196</v>
      </c>
      <c r="L310" s="5" t="s">
        <v>136</v>
      </c>
      <c r="M310" s="5" t="s">
        <v>385</v>
      </c>
      <c r="N310" s="5" t="s">
        <v>386</v>
      </c>
      <c r="O310" s="18">
        <f t="shared" si="7"/>
        <v>1</v>
      </c>
    </row>
    <row r="311" spans="1:15" x14ac:dyDescent="0.15">
      <c r="A311" s="4">
        <v>43284</v>
      </c>
      <c r="B311" s="4">
        <v>43285</v>
      </c>
      <c r="C311" s="169" t="s">
        <v>10081</v>
      </c>
      <c r="D311" s="5" t="s">
        <v>1055</v>
      </c>
      <c r="E311" s="5" t="s">
        <v>1056</v>
      </c>
      <c r="F311" s="5" t="s">
        <v>10082</v>
      </c>
      <c r="G311" s="5" t="s">
        <v>10083</v>
      </c>
      <c r="H311" s="5" t="s">
        <v>1059</v>
      </c>
      <c r="I311" s="5" t="s">
        <v>79</v>
      </c>
      <c r="J311" s="5" t="s">
        <v>404</v>
      </c>
      <c r="K311" s="5" t="s">
        <v>186</v>
      </c>
      <c r="L311" s="5" t="s">
        <v>162</v>
      </c>
      <c r="M311" s="5" t="s">
        <v>291</v>
      </c>
      <c r="N311" s="5" t="s">
        <v>292</v>
      </c>
      <c r="O311" s="18">
        <f t="shared" si="7"/>
        <v>1</v>
      </c>
    </row>
    <row r="312" spans="1:15" x14ac:dyDescent="0.15">
      <c r="A312" s="4">
        <v>43284</v>
      </c>
      <c r="B312" s="4">
        <v>43285</v>
      </c>
      <c r="C312" s="169" t="s">
        <v>9237</v>
      </c>
      <c r="D312" s="5" t="s">
        <v>423</v>
      </c>
      <c r="E312" s="5" t="s">
        <v>424</v>
      </c>
      <c r="F312" s="5" t="s">
        <v>9238</v>
      </c>
      <c r="G312" s="5" t="s">
        <v>9239</v>
      </c>
      <c r="H312" s="5" t="s">
        <v>57</v>
      </c>
      <c r="I312" s="5" t="s">
        <v>78</v>
      </c>
      <c r="J312" s="5" t="s">
        <v>404</v>
      </c>
      <c r="K312" s="5" t="s">
        <v>206</v>
      </c>
      <c r="L312" s="5" t="s">
        <v>167</v>
      </c>
      <c r="M312" s="5" t="s">
        <v>381</v>
      </c>
      <c r="N312" s="5" t="s">
        <v>382</v>
      </c>
      <c r="O312" s="18">
        <f t="shared" si="7"/>
        <v>1</v>
      </c>
    </row>
    <row r="313" spans="1:15" x14ac:dyDescent="0.15">
      <c r="A313" s="4">
        <v>43284</v>
      </c>
      <c r="B313" s="4">
        <v>43285</v>
      </c>
      <c r="C313" s="169" t="s">
        <v>5439</v>
      </c>
      <c r="D313" s="5" t="s">
        <v>668</v>
      </c>
      <c r="E313" s="5" t="s">
        <v>669</v>
      </c>
      <c r="F313" s="5" t="s">
        <v>5440</v>
      </c>
      <c r="G313" s="5" t="s">
        <v>5441</v>
      </c>
      <c r="H313" s="5" t="s">
        <v>56</v>
      </c>
      <c r="I313" s="5" t="s">
        <v>75</v>
      </c>
      <c r="J313" s="5" t="s">
        <v>404</v>
      </c>
      <c r="K313" s="5" t="s">
        <v>229</v>
      </c>
      <c r="L313" s="5" t="s">
        <v>112</v>
      </c>
      <c r="M313" s="5" t="s">
        <v>352</v>
      </c>
      <c r="N313" s="5" t="s">
        <v>353</v>
      </c>
      <c r="O313" s="18">
        <f t="shared" si="7"/>
        <v>1</v>
      </c>
    </row>
    <row r="314" spans="1:15" x14ac:dyDescent="0.15">
      <c r="A314" s="4">
        <v>43280</v>
      </c>
      <c r="B314" s="4">
        <v>43285</v>
      </c>
      <c r="C314" s="169" t="s">
        <v>5060</v>
      </c>
      <c r="D314" s="5" t="s">
        <v>656</v>
      </c>
      <c r="E314" s="5" t="s">
        <v>657</v>
      </c>
      <c r="F314" s="5" t="s">
        <v>5061</v>
      </c>
      <c r="G314" s="5" t="s">
        <v>5062</v>
      </c>
      <c r="H314" s="5" t="s">
        <v>57</v>
      </c>
      <c r="I314" s="5" t="s">
        <v>76</v>
      </c>
      <c r="J314" s="5" t="s">
        <v>404</v>
      </c>
      <c r="K314" s="5" t="s">
        <v>241</v>
      </c>
      <c r="L314" s="5" t="s">
        <v>133</v>
      </c>
      <c r="M314" s="5" t="s">
        <v>377</v>
      </c>
      <c r="N314" s="5" t="s">
        <v>378</v>
      </c>
      <c r="O314" s="18">
        <f t="shared" si="7"/>
        <v>1</v>
      </c>
    </row>
    <row r="315" spans="1:15" x14ac:dyDescent="0.15">
      <c r="A315" s="4">
        <v>43284</v>
      </c>
      <c r="B315" s="4">
        <v>43285</v>
      </c>
      <c r="C315" s="169" t="s">
        <v>5554</v>
      </c>
      <c r="D315" s="5" t="s">
        <v>625</v>
      </c>
      <c r="E315" s="5" t="s">
        <v>626</v>
      </c>
      <c r="F315" s="5" t="s">
        <v>5555</v>
      </c>
      <c r="G315" s="5" t="s">
        <v>5556</v>
      </c>
      <c r="H315" s="5" t="s">
        <v>42</v>
      </c>
      <c r="I315" s="5" t="s">
        <v>75</v>
      </c>
      <c r="J315" s="5" t="s">
        <v>404</v>
      </c>
      <c r="K315" s="5" t="s">
        <v>242</v>
      </c>
      <c r="L315" s="5" t="s">
        <v>88</v>
      </c>
      <c r="M315" s="5" t="s">
        <v>377</v>
      </c>
      <c r="N315" s="5" t="s">
        <v>378</v>
      </c>
      <c r="O315" s="18">
        <f t="shared" si="7"/>
        <v>1</v>
      </c>
    </row>
    <row r="316" spans="1:15" x14ac:dyDescent="0.15">
      <c r="A316" s="4">
        <v>43283</v>
      </c>
      <c r="B316" s="4">
        <v>43285</v>
      </c>
      <c r="C316" s="169" t="s">
        <v>4678</v>
      </c>
      <c r="D316" s="5" t="s">
        <v>594</v>
      </c>
      <c r="E316" s="5" t="s">
        <v>595</v>
      </c>
      <c r="F316" s="5" t="s">
        <v>4679</v>
      </c>
      <c r="G316" s="5" t="s">
        <v>4680</v>
      </c>
      <c r="H316" s="5" t="s">
        <v>57</v>
      </c>
      <c r="I316" s="5" t="s">
        <v>79</v>
      </c>
      <c r="J316" s="5" t="s">
        <v>404</v>
      </c>
      <c r="K316" s="5" t="s">
        <v>228</v>
      </c>
      <c r="L316" s="5" t="s">
        <v>134</v>
      </c>
      <c r="M316" s="5" t="s">
        <v>385</v>
      </c>
      <c r="N316" s="5" t="s">
        <v>386</v>
      </c>
      <c r="O316" s="18">
        <f t="shared" si="7"/>
        <v>1</v>
      </c>
    </row>
    <row r="317" spans="1:15" x14ac:dyDescent="0.15">
      <c r="A317" s="4">
        <v>43284</v>
      </c>
      <c r="B317" s="4">
        <v>43285</v>
      </c>
      <c r="C317" s="169" t="s">
        <v>6584</v>
      </c>
      <c r="D317" s="5" t="s">
        <v>452</v>
      </c>
      <c r="E317" s="5" t="s">
        <v>453</v>
      </c>
      <c r="F317" s="5" t="s">
        <v>6585</v>
      </c>
      <c r="G317" s="5" t="s">
        <v>6586</v>
      </c>
      <c r="H317" s="5" t="s">
        <v>52</v>
      </c>
      <c r="I317" s="5" t="s">
        <v>76</v>
      </c>
      <c r="J317" s="5" t="s">
        <v>404</v>
      </c>
      <c r="K317" s="5" t="s">
        <v>227</v>
      </c>
      <c r="L317" s="5" t="s">
        <v>114</v>
      </c>
      <c r="M317" s="5" t="s">
        <v>385</v>
      </c>
      <c r="N317" s="5" t="s">
        <v>386</v>
      </c>
      <c r="O317" s="18">
        <f t="shared" si="7"/>
        <v>1</v>
      </c>
    </row>
    <row r="318" spans="1:15" x14ac:dyDescent="0.15">
      <c r="A318" s="4">
        <v>43283</v>
      </c>
      <c r="B318" s="4">
        <v>43285</v>
      </c>
      <c r="C318" s="169" t="s">
        <v>4678</v>
      </c>
      <c r="D318" s="5" t="s">
        <v>594</v>
      </c>
      <c r="E318" s="5" t="s">
        <v>595</v>
      </c>
      <c r="F318" s="5" t="s">
        <v>4679</v>
      </c>
      <c r="G318" s="5" t="s">
        <v>4680</v>
      </c>
      <c r="H318" s="5" t="s">
        <v>57</v>
      </c>
      <c r="I318" s="5" t="s">
        <v>78</v>
      </c>
      <c r="J318" s="5" t="s">
        <v>404</v>
      </c>
      <c r="K318" s="5" t="s">
        <v>228</v>
      </c>
      <c r="L318" s="5" t="s">
        <v>134</v>
      </c>
      <c r="M318" s="5" t="s">
        <v>385</v>
      </c>
      <c r="N318" s="5" t="s">
        <v>386</v>
      </c>
      <c r="O318" s="18">
        <f t="shared" si="7"/>
        <v>1</v>
      </c>
    </row>
    <row r="319" spans="1:15" x14ac:dyDescent="0.15">
      <c r="A319" s="4">
        <v>43283</v>
      </c>
      <c r="B319" s="4">
        <v>43285</v>
      </c>
      <c r="C319" s="169" t="s">
        <v>10084</v>
      </c>
      <c r="D319" s="5" t="s">
        <v>415</v>
      </c>
      <c r="E319" s="5" t="s">
        <v>416</v>
      </c>
      <c r="F319" s="5" t="s">
        <v>10085</v>
      </c>
      <c r="G319" s="5" t="s">
        <v>10086</v>
      </c>
      <c r="H319" s="5" t="s">
        <v>43</v>
      </c>
      <c r="I319" s="5" t="s">
        <v>86</v>
      </c>
      <c r="J319" s="5" t="s">
        <v>404</v>
      </c>
      <c r="K319" s="5" t="s">
        <v>929</v>
      </c>
      <c r="L319" s="5" t="s">
        <v>930</v>
      </c>
      <c r="M319" s="5" t="s">
        <v>362</v>
      </c>
      <c r="N319" s="5" t="s">
        <v>363</v>
      </c>
      <c r="O319" s="18">
        <f t="shared" si="7"/>
        <v>1</v>
      </c>
    </row>
    <row r="320" spans="1:15" x14ac:dyDescent="0.15">
      <c r="A320" s="4">
        <v>43284</v>
      </c>
      <c r="B320" s="4">
        <v>43285</v>
      </c>
      <c r="C320" s="169" t="s">
        <v>6076</v>
      </c>
      <c r="D320" s="5" t="s">
        <v>826</v>
      </c>
      <c r="E320" s="5" t="s">
        <v>827</v>
      </c>
      <c r="F320" s="5" t="s">
        <v>6077</v>
      </c>
      <c r="G320" s="5" t="s">
        <v>6078</v>
      </c>
      <c r="H320" s="5" t="s">
        <v>43</v>
      </c>
      <c r="I320" s="5" t="s">
        <v>76</v>
      </c>
      <c r="J320" s="5" t="s">
        <v>404</v>
      </c>
      <c r="K320" s="5" t="s">
        <v>261</v>
      </c>
      <c r="L320" s="5" t="s">
        <v>790</v>
      </c>
      <c r="M320" s="5" t="s">
        <v>385</v>
      </c>
      <c r="N320" s="5" t="s">
        <v>386</v>
      </c>
      <c r="O320" s="18">
        <f t="shared" si="7"/>
        <v>1</v>
      </c>
    </row>
    <row r="321" spans="1:15" x14ac:dyDescent="0.15">
      <c r="A321" s="4">
        <v>43284</v>
      </c>
      <c r="B321" s="4">
        <v>43285</v>
      </c>
      <c r="C321" s="169" t="s">
        <v>5460</v>
      </c>
      <c r="D321" s="5" t="s">
        <v>713</v>
      </c>
      <c r="E321" s="5" t="s">
        <v>714</v>
      </c>
      <c r="F321" s="5" t="s">
        <v>5461</v>
      </c>
      <c r="G321" s="5" t="s">
        <v>5462</v>
      </c>
      <c r="H321" s="5" t="s">
        <v>53</v>
      </c>
      <c r="I321" s="5" t="s">
        <v>78</v>
      </c>
      <c r="J321" s="5" t="s">
        <v>404</v>
      </c>
      <c r="K321" s="5" t="s">
        <v>187</v>
      </c>
      <c r="L321" s="5" t="s">
        <v>95</v>
      </c>
      <c r="M321" s="5" t="s">
        <v>369</v>
      </c>
      <c r="N321" s="5" t="s">
        <v>370</v>
      </c>
      <c r="O321" s="18">
        <f t="shared" si="7"/>
        <v>1</v>
      </c>
    </row>
    <row r="322" spans="1:15" x14ac:dyDescent="0.15">
      <c r="A322" s="4">
        <v>43284</v>
      </c>
      <c r="B322" s="4">
        <v>43285</v>
      </c>
      <c r="C322" s="169" t="s">
        <v>5813</v>
      </c>
      <c r="D322" s="5" t="s">
        <v>421</v>
      </c>
      <c r="E322" s="5" t="s">
        <v>422</v>
      </c>
      <c r="F322" s="5" t="s">
        <v>5814</v>
      </c>
      <c r="G322" s="5" t="s">
        <v>5815</v>
      </c>
      <c r="H322" s="5" t="s">
        <v>43</v>
      </c>
      <c r="I322" s="5" t="s">
        <v>76</v>
      </c>
      <c r="J322" s="5" t="s">
        <v>404</v>
      </c>
      <c r="K322" s="5" t="s">
        <v>245</v>
      </c>
      <c r="L322" s="5" t="s">
        <v>91</v>
      </c>
      <c r="M322" s="5" t="s">
        <v>327</v>
      </c>
      <c r="N322" s="5" t="s">
        <v>328</v>
      </c>
      <c r="O322" s="18">
        <f t="shared" si="7"/>
        <v>1</v>
      </c>
    </row>
    <row r="323" spans="1:15" x14ac:dyDescent="0.15">
      <c r="A323" s="4">
        <v>43283</v>
      </c>
      <c r="B323" s="4">
        <v>43285</v>
      </c>
      <c r="C323" s="169" t="s">
        <v>6085</v>
      </c>
      <c r="D323" s="5" t="s">
        <v>630</v>
      </c>
      <c r="E323" s="5" t="s">
        <v>631</v>
      </c>
      <c r="F323" s="5" t="s">
        <v>6086</v>
      </c>
      <c r="G323" s="5" t="s">
        <v>6087</v>
      </c>
      <c r="H323" s="5" t="s">
        <v>53</v>
      </c>
      <c r="I323" s="5" t="s">
        <v>75</v>
      </c>
      <c r="J323" s="5" t="s">
        <v>404</v>
      </c>
      <c r="K323" s="5" t="s">
        <v>228</v>
      </c>
      <c r="L323" s="5" t="s">
        <v>134</v>
      </c>
      <c r="M323" s="5" t="s">
        <v>369</v>
      </c>
      <c r="N323" s="5" t="s">
        <v>370</v>
      </c>
      <c r="O323" s="18">
        <f t="shared" si="7"/>
        <v>1</v>
      </c>
    </row>
    <row r="324" spans="1:15" x14ac:dyDescent="0.15">
      <c r="A324" s="4">
        <v>43283</v>
      </c>
      <c r="B324" s="4">
        <v>43285</v>
      </c>
      <c r="C324" s="169" t="s">
        <v>5236</v>
      </c>
      <c r="D324" s="5" t="s">
        <v>697</v>
      </c>
      <c r="E324" s="5" t="s">
        <v>698</v>
      </c>
      <c r="F324" s="5" t="s">
        <v>5237</v>
      </c>
      <c r="G324" s="5" t="s">
        <v>5238</v>
      </c>
      <c r="H324" s="5" t="s">
        <v>44</v>
      </c>
      <c r="I324" s="5" t="s">
        <v>75</v>
      </c>
      <c r="J324" s="5" t="s">
        <v>404</v>
      </c>
      <c r="K324" s="5" t="s">
        <v>246</v>
      </c>
      <c r="L324" s="5" t="s">
        <v>96</v>
      </c>
      <c r="M324" s="5" t="s">
        <v>352</v>
      </c>
      <c r="N324" s="5" t="s">
        <v>353</v>
      </c>
      <c r="O324" s="18">
        <f t="shared" si="7"/>
        <v>1</v>
      </c>
    </row>
    <row r="325" spans="1:15" x14ac:dyDescent="0.15">
      <c r="A325" s="4">
        <v>43284</v>
      </c>
      <c r="B325" s="4">
        <v>43285</v>
      </c>
      <c r="C325" s="169" t="s">
        <v>6440</v>
      </c>
      <c r="D325" s="5" t="s">
        <v>435</v>
      </c>
      <c r="E325" s="5" t="s">
        <v>436</v>
      </c>
      <c r="F325" s="5" t="s">
        <v>6441</v>
      </c>
      <c r="G325" s="5" t="s">
        <v>6442</v>
      </c>
      <c r="H325" s="5" t="s">
        <v>53</v>
      </c>
      <c r="I325" s="5" t="s">
        <v>75</v>
      </c>
      <c r="J325" s="5" t="s">
        <v>404</v>
      </c>
      <c r="K325" s="5" t="s">
        <v>214</v>
      </c>
      <c r="L325" s="5" t="s">
        <v>158</v>
      </c>
      <c r="M325" s="5" t="s">
        <v>344</v>
      </c>
      <c r="N325" s="5" t="s">
        <v>345</v>
      </c>
      <c r="O325" s="18">
        <f t="shared" si="7"/>
        <v>1</v>
      </c>
    </row>
    <row r="326" spans="1:15" x14ac:dyDescent="0.15">
      <c r="A326" s="4">
        <v>43283</v>
      </c>
      <c r="B326" s="4">
        <v>43285</v>
      </c>
      <c r="C326" s="169" t="s">
        <v>5754</v>
      </c>
      <c r="D326" s="5" t="s">
        <v>648</v>
      </c>
      <c r="E326" s="5" t="s">
        <v>649</v>
      </c>
      <c r="F326" s="5" t="s">
        <v>5755</v>
      </c>
      <c r="G326" s="5" t="s">
        <v>5756</v>
      </c>
      <c r="H326" s="5" t="s">
        <v>44</v>
      </c>
      <c r="I326" s="5" t="s">
        <v>78</v>
      </c>
      <c r="J326" s="5" t="s">
        <v>404</v>
      </c>
      <c r="K326" s="5" t="s">
        <v>243</v>
      </c>
      <c r="L326" s="5" t="s">
        <v>117</v>
      </c>
      <c r="M326" s="5" t="s">
        <v>381</v>
      </c>
      <c r="N326" s="5" t="s">
        <v>382</v>
      </c>
      <c r="O326" s="18">
        <f t="shared" si="7"/>
        <v>1</v>
      </c>
    </row>
    <row r="327" spans="1:15" x14ac:dyDescent="0.15">
      <c r="A327" s="4">
        <v>43284</v>
      </c>
      <c r="B327" s="4">
        <v>43285</v>
      </c>
      <c r="C327" s="169" t="s">
        <v>6088</v>
      </c>
      <c r="D327" s="5" t="s">
        <v>717</v>
      </c>
      <c r="E327" s="5" t="s">
        <v>718</v>
      </c>
      <c r="F327" s="5" t="s">
        <v>6089</v>
      </c>
      <c r="G327" s="5" t="s">
        <v>6090</v>
      </c>
      <c r="H327" s="5" t="s">
        <v>57</v>
      </c>
      <c r="I327" s="5" t="s">
        <v>83</v>
      </c>
      <c r="J327" s="5" t="s">
        <v>404</v>
      </c>
      <c r="K327" s="5" t="s">
        <v>237</v>
      </c>
      <c r="L327" s="5" t="s">
        <v>159</v>
      </c>
      <c r="M327" s="5" t="s">
        <v>358</v>
      </c>
      <c r="N327" s="5" t="s">
        <v>359</v>
      </c>
      <c r="O327" s="18">
        <f t="shared" si="7"/>
        <v>1</v>
      </c>
    </row>
    <row r="328" spans="1:15" x14ac:dyDescent="0.15">
      <c r="A328" s="4">
        <v>43283</v>
      </c>
      <c r="B328" s="4">
        <v>43285</v>
      </c>
      <c r="C328" s="169" t="s">
        <v>5793</v>
      </c>
      <c r="D328" s="5" t="s">
        <v>480</v>
      </c>
      <c r="E328" s="5" t="s">
        <v>481</v>
      </c>
      <c r="F328" s="5" t="s">
        <v>2968</v>
      </c>
      <c r="G328" s="5" t="s">
        <v>5794</v>
      </c>
      <c r="H328" s="5" t="s">
        <v>53</v>
      </c>
      <c r="I328" s="5" t="s">
        <v>76</v>
      </c>
      <c r="J328" s="5" t="s">
        <v>404</v>
      </c>
      <c r="K328" s="5" t="s">
        <v>196</v>
      </c>
      <c r="L328" s="5" t="s">
        <v>136</v>
      </c>
      <c r="M328" s="5" t="s">
        <v>362</v>
      </c>
      <c r="N328" s="5" t="s">
        <v>363</v>
      </c>
      <c r="O328" s="18">
        <f t="shared" si="7"/>
        <v>1</v>
      </c>
    </row>
    <row r="329" spans="1:15" x14ac:dyDescent="0.15">
      <c r="A329" s="4">
        <v>43283</v>
      </c>
      <c r="B329" s="4">
        <v>43285</v>
      </c>
      <c r="C329" s="169" t="s">
        <v>6949</v>
      </c>
      <c r="D329" s="5" t="s">
        <v>505</v>
      </c>
      <c r="E329" s="5" t="s">
        <v>506</v>
      </c>
      <c r="F329" s="5" t="s">
        <v>6950</v>
      </c>
      <c r="G329" s="5" t="s">
        <v>6951</v>
      </c>
      <c r="H329" s="5" t="s">
        <v>57</v>
      </c>
      <c r="I329" s="5" t="s">
        <v>78</v>
      </c>
      <c r="J329" s="5" t="s">
        <v>404</v>
      </c>
      <c r="K329" s="5" t="s">
        <v>204</v>
      </c>
      <c r="L329" s="5" t="s">
        <v>89</v>
      </c>
      <c r="M329" s="5" t="s">
        <v>369</v>
      </c>
      <c r="N329" s="5" t="s">
        <v>370</v>
      </c>
      <c r="O329" s="18">
        <f t="shared" si="7"/>
        <v>1</v>
      </c>
    </row>
    <row r="330" spans="1:15" x14ac:dyDescent="0.15">
      <c r="A330" s="4">
        <v>43284</v>
      </c>
      <c r="B330" s="4">
        <v>43285</v>
      </c>
      <c r="C330" s="169" t="s">
        <v>4631</v>
      </c>
      <c r="D330" s="5" t="s">
        <v>482</v>
      </c>
      <c r="E330" s="5" t="s">
        <v>483</v>
      </c>
      <c r="F330" s="5" t="s">
        <v>4632</v>
      </c>
      <c r="G330" s="5" t="s">
        <v>4633</v>
      </c>
      <c r="H330" s="5" t="s">
        <v>57</v>
      </c>
      <c r="I330" s="5" t="s">
        <v>75</v>
      </c>
      <c r="J330" s="5" t="s">
        <v>404</v>
      </c>
      <c r="K330" s="5" t="s">
        <v>194</v>
      </c>
      <c r="L330" s="5" t="s">
        <v>121</v>
      </c>
      <c r="M330" s="5" t="s">
        <v>352</v>
      </c>
      <c r="N330" s="5" t="s">
        <v>353</v>
      </c>
      <c r="O330" s="18">
        <f t="shared" si="7"/>
        <v>1</v>
      </c>
    </row>
    <row r="331" spans="1:15" x14ac:dyDescent="0.15">
      <c r="A331" s="4">
        <v>43284</v>
      </c>
      <c r="B331" s="4">
        <v>43285</v>
      </c>
      <c r="C331" s="169" t="s">
        <v>5102</v>
      </c>
      <c r="D331" s="5" t="s">
        <v>660</v>
      </c>
      <c r="E331" s="5" t="s">
        <v>661</v>
      </c>
      <c r="F331" s="5" t="s">
        <v>5103</v>
      </c>
      <c r="G331" s="5" t="s">
        <v>5104</v>
      </c>
      <c r="H331" s="5" t="s">
        <v>53</v>
      </c>
      <c r="I331" s="5" t="s">
        <v>82</v>
      </c>
      <c r="J331" s="5" t="s">
        <v>404</v>
      </c>
      <c r="K331" s="5" t="s">
        <v>217</v>
      </c>
      <c r="L331" s="5" t="s">
        <v>108</v>
      </c>
      <c r="M331" s="5" t="s">
        <v>377</v>
      </c>
      <c r="N331" s="5" t="s">
        <v>378</v>
      </c>
      <c r="O331" s="18">
        <f t="shared" si="7"/>
        <v>1</v>
      </c>
    </row>
    <row r="332" spans="1:15" x14ac:dyDescent="0.15">
      <c r="A332" s="4">
        <v>43285</v>
      </c>
      <c r="B332" s="4">
        <v>43285</v>
      </c>
      <c r="C332" s="169" t="s">
        <v>4988</v>
      </c>
      <c r="D332" s="5" t="s">
        <v>440</v>
      </c>
      <c r="E332" s="5" t="s">
        <v>441</v>
      </c>
      <c r="F332" s="5" t="s">
        <v>4989</v>
      </c>
      <c r="G332" s="5" t="s">
        <v>4990</v>
      </c>
      <c r="H332" s="5" t="s">
        <v>53</v>
      </c>
      <c r="I332" s="5" t="s">
        <v>79</v>
      </c>
      <c r="J332" s="5" t="s">
        <v>404</v>
      </c>
      <c r="K332" s="5" t="s">
        <v>256</v>
      </c>
      <c r="L332" s="5" t="s">
        <v>157</v>
      </c>
      <c r="M332" s="5" t="s">
        <v>362</v>
      </c>
      <c r="N332" s="5" t="s">
        <v>363</v>
      </c>
      <c r="O332" s="18">
        <f t="shared" si="7"/>
        <v>1</v>
      </c>
    </row>
    <row r="333" spans="1:15" x14ac:dyDescent="0.15">
      <c r="A333" s="4">
        <v>43284</v>
      </c>
      <c r="B333" s="4">
        <v>43285</v>
      </c>
      <c r="C333" s="169" t="s">
        <v>5586</v>
      </c>
      <c r="D333" s="5" t="s">
        <v>417</v>
      </c>
      <c r="E333" s="5" t="s">
        <v>418</v>
      </c>
      <c r="F333" s="5" t="s">
        <v>5587</v>
      </c>
      <c r="G333" s="5" t="s">
        <v>5588</v>
      </c>
      <c r="H333" s="5" t="s">
        <v>43</v>
      </c>
      <c r="I333" s="5" t="s">
        <v>76</v>
      </c>
      <c r="J333" s="5" t="s">
        <v>404</v>
      </c>
      <c r="K333" s="5" t="s">
        <v>256</v>
      </c>
      <c r="L333" s="5" t="s">
        <v>157</v>
      </c>
      <c r="M333" s="5" t="s">
        <v>327</v>
      </c>
      <c r="N333" s="5" t="s">
        <v>328</v>
      </c>
      <c r="O333" s="18">
        <f t="shared" si="7"/>
        <v>1</v>
      </c>
    </row>
    <row r="334" spans="1:15" x14ac:dyDescent="0.15">
      <c r="A334" s="4">
        <v>43284</v>
      </c>
      <c r="B334" s="4">
        <v>43285</v>
      </c>
      <c r="C334" s="169" t="s">
        <v>5210</v>
      </c>
      <c r="D334" s="5" t="s">
        <v>619</v>
      </c>
      <c r="E334" s="5" t="s">
        <v>620</v>
      </c>
      <c r="F334" s="5" t="s">
        <v>5211</v>
      </c>
      <c r="G334" s="5" t="s">
        <v>5212</v>
      </c>
      <c r="H334" s="5" t="s">
        <v>56</v>
      </c>
      <c r="I334" s="5" t="s">
        <v>84</v>
      </c>
      <c r="J334" s="5" t="s">
        <v>404</v>
      </c>
      <c r="K334" s="5" t="s">
        <v>229</v>
      </c>
      <c r="L334" s="5" t="s">
        <v>112</v>
      </c>
      <c r="M334" s="5" t="s">
        <v>381</v>
      </c>
      <c r="N334" s="5" t="s">
        <v>382</v>
      </c>
      <c r="O334" s="18">
        <f t="shared" si="7"/>
        <v>1</v>
      </c>
    </row>
    <row r="335" spans="1:15" x14ac:dyDescent="0.15">
      <c r="A335" s="4">
        <v>43283</v>
      </c>
      <c r="B335" s="4">
        <v>43285</v>
      </c>
      <c r="C335" s="169" t="s">
        <v>4753</v>
      </c>
      <c r="D335" s="5" t="s">
        <v>637</v>
      </c>
      <c r="E335" s="5" t="s">
        <v>638</v>
      </c>
      <c r="F335" s="5" t="s">
        <v>4754</v>
      </c>
      <c r="G335" s="5" t="s">
        <v>4755</v>
      </c>
      <c r="H335" s="5" t="s">
        <v>53</v>
      </c>
      <c r="I335" s="5" t="s">
        <v>75</v>
      </c>
      <c r="J335" s="5" t="s">
        <v>404</v>
      </c>
      <c r="K335" s="5" t="s">
        <v>247</v>
      </c>
      <c r="L335" s="5" t="s">
        <v>103</v>
      </c>
      <c r="M335" s="5" t="s">
        <v>377</v>
      </c>
      <c r="N335" s="5" t="s">
        <v>378</v>
      </c>
      <c r="O335" s="18">
        <f t="shared" si="7"/>
        <v>1</v>
      </c>
    </row>
    <row r="336" spans="1:15" x14ac:dyDescent="0.15">
      <c r="A336" s="4">
        <v>43284</v>
      </c>
      <c r="B336" s="4">
        <v>43285</v>
      </c>
      <c r="C336" s="169" t="s">
        <v>4946</v>
      </c>
      <c r="D336" s="5" t="s">
        <v>402</v>
      </c>
      <c r="E336" s="5" t="s">
        <v>403</v>
      </c>
      <c r="F336" s="5" t="s">
        <v>4947</v>
      </c>
      <c r="G336" s="5" t="s">
        <v>4948</v>
      </c>
      <c r="H336" s="5" t="s">
        <v>40</v>
      </c>
      <c r="I336" s="5" t="s">
        <v>85</v>
      </c>
      <c r="J336" s="5" t="s">
        <v>404</v>
      </c>
      <c r="K336" s="5" t="s">
        <v>203</v>
      </c>
      <c r="L336" s="5" t="s">
        <v>144</v>
      </c>
      <c r="M336" s="5" t="s">
        <v>327</v>
      </c>
      <c r="N336" s="5" t="s">
        <v>328</v>
      </c>
      <c r="O336" s="18">
        <f t="shared" si="7"/>
        <v>1</v>
      </c>
    </row>
    <row r="337" spans="1:15" x14ac:dyDescent="0.15">
      <c r="A337" s="4">
        <v>43285</v>
      </c>
      <c r="B337" s="4">
        <v>43285</v>
      </c>
      <c r="C337" s="169" t="s">
        <v>10087</v>
      </c>
      <c r="D337" s="5" t="s">
        <v>1055</v>
      </c>
      <c r="E337" s="5" t="s">
        <v>1056</v>
      </c>
      <c r="F337" s="5" t="s">
        <v>10088</v>
      </c>
      <c r="G337" s="5" t="s">
        <v>10089</v>
      </c>
      <c r="H337" s="5" t="s">
        <v>1059</v>
      </c>
      <c r="I337" s="5" t="s">
        <v>79</v>
      </c>
      <c r="J337" s="5" t="s">
        <v>404</v>
      </c>
      <c r="K337" s="5" t="s">
        <v>199</v>
      </c>
      <c r="L337" s="5" t="s">
        <v>125</v>
      </c>
      <c r="M337" s="5" t="s">
        <v>277</v>
      </c>
      <c r="N337" s="5" t="s">
        <v>278</v>
      </c>
      <c r="O337" s="18">
        <f t="shared" si="7"/>
        <v>1</v>
      </c>
    </row>
    <row r="338" spans="1:15" x14ac:dyDescent="0.15">
      <c r="A338" s="4">
        <v>43283</v>
      </c>
      <c r="B338" s="4">
        <v>43285</v>
      </c>
      <c r="C338" s="169" t="s">
        <v>6140</v>
      </c>
      <c r="D338" s="5" t="s">
        <v>560</v>
      </c>
      <c r="E338" s="5" t="s">
        <v>561</v>
      </c>
      <c r="F338" s="5" t="s">
        <v>6141</v>
      </c>
      <c r="G338" s="5" t="s">
        <v>6142</v>
      </c>
      <c r="H338" s="5" t="s">
        <v>40</v>
      </c>
      <c r="I338" s="5" t="s">
        <v>75</v>
      </c>
      <c r="J338" s="5" t="s">
        <v>404</v>
      </c>
      <c r="K338" s="5" t="s">
        <v>249</v>
      </c>
      <c r="L338" s="5" t="s">
        <v>104</v>
      </c>
      <c r="M338" s="5" t="s">
        <v>334</v>
      </c>
      <c r="N338" s="5" t="s">
        <v>335</v>
      </c>
      <c r="O338" s="18">
        <f t="shared" si="7"/>
        <v>1</v>
      </c>
    </row>
    <row r="339" spans="1:15" x14ac:dyDescent="0.15">
      <c r="A339" s="4">
        <v>43284</v>
      </c>
      <c r="B339" s="4">
        <v>43285</v>
      </c>
      <c r="C339" s="169" t="s">
        <v>5146</v>
      </c>
      <c r="D339" s="5" t="s">
        <v>641</v>
      </c>
      <c r="E339" s="5" t="s">
        <v>642</v>
      </c>
      <c r="F339" s="5" t="s">
        <v>5147</v>
      </c>
      <c r="G339" s="5" t="s">
        <v>5148</v>
      </c>
      <c r="H339" s="5" t="s">
        <v>43</v>
      </c>
      <c r="I339" s="5" t="s">
        <v>75</v>
      </c>
      <c r="J339" s="5" t="s">
        <v>404</v>
      </c>
      <c r="K339" s="5" t="s">
        <v>217</v>
      </c>
      <c r="L339" s="5" t="s">
        <v>108</v>
      </c>
      <c r="M339" s="5" t="s">
        <v>373</v>
      </c>
      <c r="N339" s="5" t="s">
        <v>374</v>
      </c>
      <c r="O339" s="18">
        <f t="shared" si="7"/>
        <v>1</v>
      </c>
    </row>
    <row r="340" spans="1:15" x14ac:dyDescent="0.15">
      <c r="A340" s="4">
        <v>43283</v>
      </c>
      <c r="B340" s="4">
        <v>43285</v>
      </c>
      <c r="C340" s="169" t="s">
        <v>6976</v>
      </c>
      <c r="D340" s="5" t="s">
        <v>613</v>
      </c>
      <c r="E340" s="5" t="s">
        <v>614</v>
      </c>
      <c r="F340" s="5" t="s">
        <v>6977</v>
      </c>
      <c r="G340" s="5" t="s">
        <v>6978</v>
      </c>
      <c r="H340" s="5" t="s">
        <v>57</v>
      </c>
      <c r="I340" s="5" t="s">
        <v>75</v>
      </c>
      <c r="J340" s="5" t="s">
        <v>404</v>
      </c>
      <c r="K340" s="5" t="s">
        <v>935</v>
      </c>
      <c r="L340" s="5" t="s">
        <v>936</v>
      </c>
      <c r="M340" s="5" t="s">
        <v>344</v>
      </c>
      <c r="N340" s="5" t="s">
        <v>345</v>
      </c>
      <c r="O340" s="18">
        <f t="shared" si="7"/>
        <v>1</v>
      </c>
    </row>
    <row r="341" spans="1:15" x14ac:dyDescent="0.15">
      <c r="A341" s="4">
        <v>43284</v>
      </c>
      <c r="B341" s="4">
        <v>43285</v>
      </c>
      <c r="C341" s="169" t="s">
        <v>5219</v>
      </c>
      <c r="D341" s="5" t="s">
        <v>454</v>
      </c>
      <c r="E341" s="5" t="s">
        <v>455</v>
      </c>
      <c r="F341" s="5" t="s">
        <v>5220</v>
      </c>
      <c r="G341" s="5" t="s">
        <v>5221</v>
      </c>
      <c r="H341" s="5" t="s">
        <v>54</v>
      </c>
      <c r="I341" s="5" t="s">
        <v>75</v>
      </c>
      <c r="J341" s="5" t="s">
        <v>404</v>
      </c>
      <c r="K341" s="5" t="s">
        <v>261</v>
      </c>
      <c r="L341" s="5" t="s">
        <v>790</v>
      </c>
      <c r="M341" s="5" t="s">
        <v>381</v>
      </c>
      <c r="N341" s="5" t="s">
        <v>382</v>
      </c>
      <c r="O341" s="18">
        <f t="shared" si="7"/>
        <v>1</v>
      </c>
    </row>
    <row r="342" spans="1:15" x14ac:dyDescent="0.15">
      <c r="A342" s="4">
        <v>43283</v>
      </c>
      <c r="B342" s="4">
        <v>43285</v>
      </c>
      <c r="C342" s="169" t="s">
        <v>6021</v>
      </c>
      <c r="D342" s="5" t="s">
        <v>405</v>
      </c>
      <c r="E342" s="5" t="s">
        <v>406</v>
      </c>
      <c r="F342" s="5" t="s">
        <v>6022</v>
      </c>
      <c r="G342" s="5" t="s">
        <v>6023</v>
      </c>
      <c r="H342" s="5" t="s">
        <v>53</v>
      </c>
      <c r="I342" s="5" t="s">
        <v>75</v>
      </c>
      <c r="J342" s="5" t="s">
        <v>404</v>
      </c>
      <c r="K342" s="5" t="s">
        <v>195</v>
      </c>
      <c r="L342" s="5" t="s">
        <v>166</v>
      </c>
      <c r="M342" s="5" t="s">
        <v>334</v>
      </c>
      <c r="N342" s="5" t="s">
        <v>335</v>
      </c>
      <c r="O342" s="18">
        <f t="shared" si="7"/>
        <v>1</v>
      </c>
    </row>
    <row r="343" spans="1:15" x14ac:dyDescent="0.15">
      <c r="A343" s="4">
        <v>43284</v>
      </c>
      <c r="B343" s="4">
        <v>43285</v>
      </c>
      <c r="C343" s="169" t="s">
        <v>10034</v>
      </c>
      <c r="D343" s="5" t="s">
        <v>566</v>
      </c>
      <c r="E343" s="5" t="s">
        <v>567</v>
      </c>
      <c r="F343" s="5" t="s">
        <v>601</v>
      </c>
      <c r="G343" s="5" t="s">
        <v>10035</v>
      </c>
      <c r="H343" s="5" t="s">
        <v>42</v>
      </c>
      <c r="I343" s="5" t="s">
        <v>79</v>
      </c>
      <c r="J343" s="5" t="s">
        <v>404</v>
      </c>
      <c r="K343" s="5" t="s">
        <v>251</v>
      </c>
      <c r="L343" s="5" t="s">
        <v>107</v>
      </c>
      <c r="M343" s="5" t="s">
        <v>352</v>
      </c>
      <c r="N343" s="5" t="s">
        <v>353</v>
      </c>
      <c r="O343" s="18">
        <f t="shared" si="7"/>
        <v>1</v>
      </c>
    </row>
    <row r="344" spans="1:15" x14ac:dyDescent="0.15">
      <c r="A344" s="4">
        <v>43284</v>
      </c>
      <c r="B344" s="4">
        <v>43285</v>
      </c>
      <c r="C344" s="169" t="s">
        <v>4613</v>
      </c>
      <c r="D344" s="5" t="s">
        <v>536</v>
      </c>
      <c r="E344" s="5" t="s">
        <v>537</v>
      </c>
      <c r="F344" s="5" t="s">
        <v>4614</v>
      </c>
      <c r="G344" s="5" t="s">
        <v>4615</v>
      </c>
      <c r="H344" s="5" t="s">
        <v>53</v>
      </c>
      <c r="I344" s="5" t="s">
        <v>83</v>
      </c>
      <c r="J344" s="5" t="s">
        <v>404</v>
      </c>
      <c r="K344" s="5" t="s">
        <v>180</v>
      </c>
      <c r="L344" s="5" t="s">
        <v>101</v>
      </c>
      <c r="M344" s="5" t="s">
        <v>358</v>
      </c>
      <c r="N344" s="5" t="s">
        <v>359</v>
      </c>
      <c r="O344" s="18">
        <f t="shared" si="7"/>
        <v>1</v>
      </c>
    </row>
    <row r="345" spans="1:15" x14ac:dyDescent="0.15">
      <c r="A345" s="4">
        <v>43286</v>
      </c>
      <c r="B345" s="4">
        <v>43286</v>
      </c>
      <c r="C345" s="169" t="s">
        <v>9093</v>
      </c>
      <c r="D345" s="5" t="s">
        <v>571</v>
      </c>
      <c r="E345" s="5" t="s">
        <v>572</v>
      </c>
      <c r="F345" s="5" t="s">
        <v>9094</v>
      </c>
      <c r="G345" s="5" t="s">
        <v>9095</v>
      </c>
      <c r="H345" s="5" t="s">
        <v>40</v>
      </c>
      <c r="I345" s="5" t="s">
        <v>75</v>
      </c>
      <c r="J345" s="5" t="s">
        <v>404</v>
      </c>
      <c r="K345" s="5" t="s">
        <v>231</v>
      </c>
      <c r="L345" s="5" t="s">
        <v>150</v>
      </c>
      <c r="M345" s="5" t="s">
        <v>369</v>
      </c>
      <c r="N345" s="5" t="s">
        <v>370</v>
      </c>
      <c r="O345" s="18">
        <f t="shared" si="7"/>
        <v>1</v>
      </c>
    </row>
    <row r="346" spans="1:15" x14ac:dyDescent="0.15">
      <c r="A346" s="4">
        <v>43284</v>
      </c>
      <c r="B346" s="4">
        <v>43286</v>
      </c>
      <c r="C346" s="169" t="s">
        <v>7294</v>
      </c>
      <c r="D346" s="5" t="s">
        <v>509</v>
      </c>
      <c r="E346" s="5" t="s">
        <v>510</v>
      </c>
      <c r="F346" s="5" t="s">
        <v>7295</v>
      </c>
      <c r="G346" s="5" t="s">
        <v>7296</v>
      </c>
      <c r="H346" s="5" t="s">
        <v>57</v>
      </c>
      <c r="I346" s="5" t="s">
        <v>75</v>
      </c>
      <c r="J346" s="5" t="s">
        <v>404</v>
      </c>
      <c r="K346" s="5" t="s">
        <v>209</v>
      </c>
      <c r="L346" s="5" t="s">
        <v>106</v>
      </c>
      <c r="M346" s="5" t="s">
        <v>385</v>
      </c>
      <c r="N346" s="5" t="s">
        <v>386</v>
      </c>
      <c r="O346" s="18">
        <f t="shared" si="7"/>
        <v>1</v>
      </c>
    </row>
    <row r="347" spans="1:15" x14ac:dyDescent="0.15">
      <c r="A347" s="4">
        <v>43285</v>
      </c>
      <c r="B347" s="4">
        <v>43286</v>
      </c>
      <c r="C347" s="169" t="s">
        <v>10090</v>
      </c>
      <c r="D347" s="5" t="s">
        <v>509</v>
      </c>
      <c r="E347" s="5" t="s">
        <v>510</v>
      </c>
      <c r="F347" s="5" t="s">
        <v>10091</v>
      </c>
      <c r="G347" s="5" t="s">
        <v>10092</v>
      </c>
      <c r="H347" s="5" t="s">
        <v>56</v>
      </c>
      <c r="I347" s="5" t="s">
        <v>86</v>
      </c>
      <c r="J347" s="5" t="s">
        <v>404</v>
      </c>
      <c r="K347" s="5" t="s">
        <v>200</v>
      </c>
      <c r="L347" s="5" t="s">
        <v>149</v>
      </c>
      <c r="M347" s="5" t="s">
        <v>373</v>
      </c>
      <c r="N347" s="5" t="s">
        <v>374</v>
      </c>
      <c r="O347" s="18">
        <f t="shared" si="7"/>
        <v>1</v>
      </c>
    </row>
    <row r="348" spans="1:15" x14ac:dyDescent="0.15">
      <c r="A348" s="4">
        <v>43285</v>
      </c>
      <c r="B348" s="4">
        <v>43286</v>
      </c>
      <c r="C348" s="169" t="s">
        <v>7854</v>
      </c>
      <c r="D348" s="5" t="s">
        <v>580</v>
      </c>
      <c r="E348" s="5" t="s">
        <v>581</v>
      </c>
      <c r="F348" s="5" t="s">
        <v>7855</v>
      </c>
      <c r="G348" s="5" t="s">
        <v>7856</v>
      </c>
      <c r="H348" s="5" t="s">
        <v>40</v>
      </c>
      <c r="I348" s="5" t="s">
        <v>75</v>
      </c>
      <c r="J348" s="5" t="s">
        <v>404</v>
      </c>
      <c r="K348" s="5" t="s">
        <v>231</v>
      </c>
      <c r="L348" s="5" t="s">
        <v>150</v>
      </c>
      <c r="M348" s="5" t="s">
        <v>377</v>
      </c>
      <c r="N348" s="5" t="s">
        <v>378</v>
      </c>
      <c r="O348" s="18">
        <f t="shared" si="7"/>
        <v>1</v>
      </c>
    </row>
    <row r="349" spans="1:15" x14ac:dyDescent="0.15">
      <c r="A349" s="4">
        <v>43285</v>
      </c>
      <c r="B349" s="4">
        <v>43286</v>
      </c>
      <c r="C349" s="169" t="s">
        <v>7705</v>
      </c>
      <c r="D349" s="5" t="s">
        <v>486</v>
      </c>
      <c r="E349" s="5" t="s">
        <v>487</v>
      </c>
      <c r="F349" s="5" t="s">
        <v>7706</v>
      </c>
      <c r="G349" s="5" t="s">
        <v>7707</v>
      </c>
      <c r="H349" s="5" t="s">
        <v>53</v>
      </c>
      <c r="I349" s="5" t="s">
        <v>75</v>
      </c>
      <c r="J349" s="5" t="s">
        <v>404</v>
      </c>
      <c r="K349" s="5" t="s">
        <v>216</v>
      </c>
      <c r="L349" s="5" t="s">
        <v>111</v>
      </c>
      <c r="M349" s="5" t="s">
        <v>377</v>
      </c>
      <c r="N349" s="5" t="s">
        <v>378</v>
      </c>
      <c r="O349" s="18">
        <f t="shared" si="7"/>
        <v>1</v>
      </c>
    </row>
    <row r="350" spans="1:15" x14ac:dyDescent="0.15">
      <c r="A350" s="4">
        <v>43284</v>
      </c>
      <c r="B350" s="4">
        <v>43286</v>
      </c>
      <c r="C350" s="169" t="s">
        <v>6832</v>
      </c>
      <c r="D350" s="5" t="s">
        <v>528</v>
      </c>
      <c r="E350" s="5" t="s">
        <v>529</v>
      </c>
      <c r="F350" s="5" t="s">
        <v>4867</v>
      </c>
      <c r="G350" s="5" t="s">
        <v>6833</v>
      </c>
      <c r="H350" s="5" t="s">
        <v>56</v>
      </c>
      <c r="I350" s="5" t="s">
        <v>75</v>
      </c>
      <c r="J350" s="5" t="s">
        <v>404</v>
      </c>
      <c r="K350" s="5" t="s">
        <v>935</v>
      </c>
      <c r="L350" s="5" t="s">
        <v>936</v>
      </c>
      <c r="M350" s="5" t="s">
        <v>352</v>
      </c>
      <c r="N350" s="5" t="s">
        <v>353</v>
      </c>
      <c r="O350" s="18">
        <f t="shared" si="7"/>
        <v>1</v>
      </c>
    </row>
    <row r="351" spans="1:15" x14ac:dyDescent="0.15">
      <c r="A351" s="4">
        <v>43285</v>
      </c>
      <c r="B351" s="4">
        <v>43286</v>
      </c>
      <c r="C351" s="169" t="s">
        <v>7758</v>
      </c>
      <c r="D351" s="5" t="s">
        <v>648</v>
      </c>
      <c r="E351" s="5" t="s">
        <v>649</v>
      </c>
      <c r="F351" s="5" t="s">
        <v>7759</v>
      </c>
      <c r="G351" s="5" t="s">
        <v>7760</v>
      </c>
      <c r="H351" s="5" t="s">
        <v>42</v>
      </c>
      <c r="I351" s="5" t="s">
        <v>77</v>
      </c>
      <c r="J351" s="5" t="s">
        <v>404</v>
      </c>
      <c r="K351" s="5" t="s">
        <v>187</v>
      </c>
      <c r="L351" s="5" t="s">
        <v>95</v>
      </c>
      <c r="M351" s="5" t="s">
        <v>352</v>
      </c>
      <c r="N351" s="5" t="s">
        <v>353</v>
      </c>
      <c r="O351" s="18">
        <f t="shared" si="7"/>
        <v>1</v>
      </c>
    </row>
    <row r="352" spans="1:15" x14ac:dyDescent="0.15">
      <c r="A352" s="4">
        <v>43284</v>
      </c>
      <c r="B352" s="4">
        <v>43286</v>
      </c>
      <c r="C352" s="169" t="s">
        <v>6711</v>
      </c>
      <c r="D352" s="5" t="s">
        <v>615</v>
      </c>
      <c r="E352" s="5" t="s">
        <v>616</v>
      </c>
      <c r="F352" s="5" t="s">
        <v>6712</v>
      </c>
      <c r="G352" s="5" t="s">
        <v>6713</v>
      </c>
      <c r="H352" s="5" t="s">
        <v>52</v>
      </c>
      <c r="I352" s="5" t="s">
        <v>75</v>
      </c>
      <c r="J352" s="5" t="s">
        <v>404</v>
      </c>
      <c r="K352" s="5" t="s">
        <v>210</v>
      </c>
      <c r="L352" s="5" t="s">
        <v>130</v>
      </c>
      <c r="M352" s="5" t="s">
        <v>348</v>
      </c>
      <c r="N352" s="5" t="s">
        <v>349</v>
      </c>
      <c r="O352" s="18">
        <f t="shared" si="7"/>
        <v>1</v>
      </c>
    </row>
    <row r="353" spans="1:15" x14ac:dyDescent="0.15">
      <c r="A353" s="4">
        <v>43285</v>
      </c>
      <c r="B353" s="4">
        <v>43286</v>
      </c>
      <c r="C353" s="169" t="s">
        <v>10093</v>
      </c>
      <c r="D353" s="5" t="s">
        <v>450</v>
      </c>
      <c r="E353" s="5" t="s">
        <v>451</v>
      </c>
      <c r="F353" s="5" t="s">
        <v>10094</v>
      </c>
      <c r="G353" s="5" t="s">
        <v>10095</v>
      </c>
      <c r="H353" s="5" t="s">
        <v>40</v>
      </c>
      <c r="I353" s="5" t="s">
        <v>75</v>
      </c>
      <c r="J353" s="5" t="s">
        <v>404</v>
      </c>
      <c r="K353" s="5" t="s">
        <v>221</v>
      </c>
      <c r="L353" s="5" t="s">
        <v>90</v>
      </c>
      <c r="M353" s="5" t="s">
        <v>358</v>
      </c>
      <c r="N353" s="5" t="s">
        <v>359</v>
      </c>
      <c r="O353" s="18">
        <f t="shared" si="7"/>
        <v>1</v>
      </c>
    </row>
    <row r="354" spans="1:15" x14ac:dyDescent="0.15">
      <c r="A354" s="4">
        <v>43284</v>
      </c>
      <c r="B354" s="4">
        <v>43286</v>
      </c>
      <c r="C354" s="169" t="s">
        <v>6551</v>
      </c>
      <c r="D354" s="5" t="s">
        <v>450</v>
      </c>
      <c r="E354" s="5" t="s">
        <v>451</v>
      </c>
      <c r="F354" s="5" t="s">
        <v>6552</v>
      </c>
      <c r="G354" s="5" t="s">
        <v>6553</v>
      </c>
      <c r="H354" s="5" t="s">
        <v>43</v>
      </c>
      <c r="I354" s="5" t="s">
        <v>75</v>
      </c>
      <c r="J354" s="5" t="s">
        <v>404</v>
      </c>
      <c r="K354" s="5" t="s">
        <v>259</v>
      </c>
      <c r="L354" s="5" t="s">
        <v>139</v>
      </c>
      <c r="M354" s="5" t="s">
        <v>344</v>
      </c>
      <c r="N354" s="5" t="s">
        <v>345</v>
      </c>
      <c r="O354" s="18">
        <f t="shared" si="7"/>
        <v>1</v>
      </c>
    </row>
    <row r="355" spans="1:15" x14ac:dyDescent="0.15">
      <c r="A355" s="4">
        <v>43285</v>
      </c>
      <c r="B355" s="4">
        <v>43286</v>
      </c>
      <c r="C355" s="169" t="s">
        <v>7857</v>
      </c>
      <c r="D355" s="5" t="s">
        <v>427</v>
      </c>
      <c r="E355" s="5" t="s">
        <v>428</v>
      </c>
      <c r="F355" s="5" t="s">
        <v>7858</v>
      </c>
      <c r="G355" s="5" t="s">
        <v>7859</v>
      </c>
      <c r="H355" s="5" t="s">
        <v>39</v>
      </c>
      <c r="I355" s="5" t="s">
        <v>77</v>
      </c>
      <c r="J355" s="5" t="s">
        <v>547</v>
      </c>
      <c r="K355" s="5" t="s">
        <v>230</v>
      </c>
      <c r="L355" s="5" t="s">
        <v>145</v>
      </c>
      <c r="M355" s="5" t="s">
        <v>369</v>
      </c>
      <c r="N355" s="5" t="s">
        <v>370</v>
      </c>
      <c r="O355" s="18">
        <f t="shared" si="7"/>
        <v>1</v>
      </c>
    </row>
    <row r="356" spans="1:15" x14ac:dyDescent="0.15">
      <c r="A356" s="4">
        <v>43286</v>
      </c>
      <c r="B356" s="4">
        <v>43286</v>
      </c>
      <c r="C356" s="169" t="s">
        <v>10096</v>
      </c>
      <c r="D356" s="5" t="s">
        <v>1055</v>
      </c>
      <c r="E356" s="5" t="s">
        <v>1056</v>
      </c>
      <c r="F356" s="5" t="s">
        <v>10097</v>
      </c>
      <c r="G356" s="5" t="s">
        <v>10098</v>
      </c>
      <c r="H356" s="5" t="s">
        <v>1259</v>
      </c>
      <c r="I356" s="5" t="s">
        <v>79</v>
      </c>
      <c r="J356" s="5" t="s">
        <v>404</v>
      </c>
      <c r="K356" s="5" t="s">
        <v>193</v>
      </c>
      <c r="L356" s="5" t="s">
        <v>100</v>
      </c>
      <c r="M356" s="5" t="s">
        <v>291</v>
      </c>
      <c r="N356" s="5" t="s">
        <v>292</v>
      </c>
      <c r="O356" s="18">
        <f t="shared" si="7"/>
        <v>1</v>
      </c>
    </row>
    <row r="357" spans="1:15" x14ac:dyDescent="0.15">
      <c r="A357" s="4">
        <v>43285</v>
      </c>
      <c r="B357" s="4">
        <v>43286</v>
      </c>
      <c r="C357" s="169" t="s">
        <v>7885</v>
      </c>
      <c r="D357" s="5" t="s">
        <v>472</v>
      </c>
      <c r="E357" s="5" t="s">
        <v>473</v>
      </c>
      <c r="F357" s="5" t="s">
        <v>7886</v>
      </c>
      <c r="G357" s="5" t="s">
        <v>7887</v>
      </c>
      <c r="H357" s="5" t="s">
        <v>56</v>
      </c>
      <c r="I357" s="5" t="s">
        <v>76</v>
      </c>
      <c r="J357" s="5" t="s">
        <v>404</v>
      </c>
      <c r="K357" s="5" t="s">
        <v>238</v>
      </c>
      <c r="L357" s="5" t="s">
        <v>169</v>
      </c>
      <c r="M357" s="5" t="s">
        <v>381</v>
      </c>
      <c r="N357" s="5" t="s">
        <v>382</v>
      </c>
      <c r="O357" s="18">
        <f t="shared" si="7"/>
        <v>1</v>
      </c>
    </row>
    <row r="358" spans="1:15" x14ac:dyDescent="0.15">
      <c r="A358" s="4">
        <v>43284</v>
      </c>
      <c r="B358" s="4">
        <v>43286</v>
      </c>
      <c r="C358" s="169" t="s">
        <v>8258</v>
      </c>
      <c r="D358" s="5" t="s">
        <v>450</v>
      </c>
      <c r="E358" s="5" t="s">
        <v>451</v>
      </c>
      <c r="F358" s="5" t="s">
        <v>8259</v>
      </c>
      <c r="G358" s="5" t="s">
        <v>8260</v>
      </c>
      <c r="H358" s="5" t="s">
        <v>43</v>
      </c>
      <c r="I358" s="5" t="s">
        <v>75</v>
      </c>
      <c r="J358" s="5" t="s">
        <v>404</v>
      </c>
      <c r="K358" s="5" t="s">
        <v>214</v>
      </c>
      <c r="L358" s="5" t="s">
        <v>158</v>
      </c>
      <c r="M358" s="5" t="s">
        <v>369</v>
      </c>
      <c r="N358" s="5" t="s">
        <v>370</v>
      </c>
      <c r="O358" s="18">
        <f t="shared" si="7"/>
        <v>1</v>
      </c>
    </row>
    <row r="359" spans="1:15" x14ac:dyDescent="0.15">
      <c r="A359" s="4">
        <v>43284</v>
      </c>
      <c r="B359" s="4">
        <v>43286</v>
      </c>
      <c r="C359" s="169" t="s">
        <v>10099</v>
      </c>
      <c r="D359" s="5" t="s">
        <v>630</v>
      </c>
      <c r="E359" s="5" t="s">
        <v>631</v>
      </c>
      <c r="F359" s="5" t="s">
        <v>10100</v>
      </c>
      <c r="G359" s="5" t="s">
        <v>10101</v>
      </c>
      <c r="H359" s="5" t="s">
        <v>53</v>
      </c>
      <c r="I359" s="5" t="s">
        <v>75</v>
      </c>
      <c r="J359" s="5" t="s">
        <v>404</v>
      </c>
      <c r="K359" s="5" t="s">
        <v>261</v>
      </c>
      <c r="L359" s="5" t="s">
        <v>790</v>
      </c>
      <c r="M359" s="5" t="s">
        <v>377</v>
      </c>
      <c r="N359" s="5" t="s">
        <v>378</v>
      </c>
      <c r="O359" s="18">
        <f t="shared" si="7"/>
        <v>1</v>
      </c>
    </row>
    <row r="360" spans="1:15" x14ac:dyDescent="0.15">
      <c r="A360" s="4">
        <v>43285</v>
      </c>
      <c r="B360" s="4">
        <v>43286</v>
      </c>
      <c r="C360" s="169" t="s">
        <v>8532</v>
      </c>
      <c r="D360" s="5" t="s">
        <v>813</v>
      </c>
      <c r="E360" s="5" t="s">
        <v>814</v>
      </c>
      <c r="F360" s="5" t="s">
        <v>8533</v>
      </c>
      <c r="G360" s="5" t="s">
        <v>8534</v>
      </c>
      <c r="H360" s="5" t="s">
        <v>43</v>
      </c>
      <c r="I360" s="5" t="s">
        <v>77</v>
      </c>
      <c r="J360" s="5" t="s">
        <v>404</v>
      </c>
      <c r="K360" s="5" t="s">
        <v>213</v>
      </c>
      <c r="L360" s="5" t="s">
        <v>124</v>
      </c>
      <c r="M360" s="5" t="s">
        <v>327</v>
      </c>
      <c r="N360" s="5" t="s">
        <v>328</v>
      </c>
      <c r="O360" s="18">
        <f t="shared" si="7"/>
        <v>1</v>
      </c>
    </row>
    <row r="361" spans="1:15" x14ac:dyDescent="0.15">
      <c r="A361" s="4">
        <v>43285</v>
      </c>
      <c r="B361" s="4">
        <v>43286</v>
      </c>
      <c r="C361" s="169" t="s">
        <v>7410</v>
      </c>
      <c r="D361" s="5" t="s">
        <v>694</v>
      </c>
      <c r="E361" s="5" t="s">
        <v>695</v>
      </c>
      <c r="F361" s="5" t="s">
        <v>7411</v>
      </c>
      <c r="G361" s="5" t="s">
        <v>7412</v>
      </c>
      <c r="H361" s="5" t="s">
        <v>43</v>
      </c>
      <c r="I361" s="5" t="s">
        <v>75</v>
      </c>
      <c r="J361" s="5" t="s">
        <v>404</v>
      </c>
      <c r="K361" s="5" t="s">
        <v>221</v>
      </c>
      <c r="L361" s="5" t="s">
        <v>90</v>
      </c>
      <c r="M361" s="5" t="s">
        <v>377</v>
      </c>
      <c r="N361" s="5" t="s">
        <v>378</v>
      </c>
      <c r="O361" s="18">
        <f t="shared" si="7"/>
        <v>1</v>
      </c>
    </row>
    <row r="362" spans="1:15" x14ac:dyDescent="0.15">
      <c r="A362" s="4">
        <v>43285</v>
      </c>
      <c r="B362" s="4">
        <v>43286</v>
      </c>
      <c r="C362" s="169" t="s">
        <v>8349</v>
      </c>
      <c r="D362" s="5" t="s">
        <v>486</v>
      </c>
      <c r="E362" s="5" t="s">
        <v>487</v>
      </c>
      <c r="F362" s="5" t="s">
        <v>8350</v>
      </c>
      <c r="G362" s="5" t="s">
        <v>8351</v>
      </c>
      <c r="H362" s="5" t="s">
        <v>40</v>
      </c>
      <c r="I362" s="5" t="s">
        <v>75</v>
      </c>
      <c r="J362" s="5" t="s">
        <v>404</v>
      </c>
      <c r="K362" s="5" t="s">
        <v>220</v>
      </c>
      <c r="L362" s="5" t="s">
        <v>99</v>
      </c>
      <c r="M362" s="5" t="s">
        <v>305</v>
      </c>
      <c r="N362" s="5" t="s">
        <v>306</v>
      </c>
      <c r="O362" s="18">
        <f t="shared" si="7"/>
        <v>1</v>
      </c>
    </row>
    <row r="363" spans="1:15" x14ac:dyDescent="0.15">
      <c r="A363" s="4">
        <v>43284</v>
      </c>
      <c r="B363" s="4">
        <v>43286</v>
      </c>
      <c r="C363" s="169" t="s">
        <v>7079</v>
      </c>
      <c r="D363" s="5" t="s">
        <v>413</v>
      </c>
      <c r="E363" s="5" t="s">
        <v>414</v>
      </c>
      <c r="F363" s="5" t="s">
        <v>7080</v>
      </c>
      <c r="G363" s="5" t="s">
        <v>7081</v>
      </c>
      <c r="H363" s="5" t="s">
        <v>39</v>
      </c>
      <c r="I363" s="5" t="s">
        <v>75</v>
      </c>
      <c r="J363" s="5" t="s">
        <v>404</v>
      </c>
      <c r="K363" s="5" t="s">
        <v>182</v>
      </c>
      <c r="L363" s="5" t="s">
        <v>105</v>
      </c>
      <c r="M363" s="5" t="s">
        <v>352</v>
      </c>
      <c r="N363" s="5" t="s">
        <v>353</v>
      </c>
      <c r="O363" s="18">
        <f t="shared" si="7"/>
        <v>1</v>
      </c>
    </row>
    <row r="364" spans="1:15" x14ac:dyDescent="0.15">
      <c r="A364" s="4">
        <v>43285</v>
      </c>
      <c r="B364" s="4">
        <v>43286</v>
      </c>
      <c r="C364" s="169" t="s">
        <v>7327</v>
      </c>
      <c r="D364" s="5" t="s">
        <v>425</v>
      </c>
      <c r="E364" s="5" t="s">
        <v>426</v>
      </c>
      <c r="F364" s="5" t="s">
        <v>7328</v>
      </c>
      <c r="G364" s="5" t="s">
        <v>7329</v>
      </c>
      <c r="H364" s="5" t="s">
        <v>40</v>
      </c>
      <c r="I364" s="5" t="s">
        <v>75</v>
      </c>
      <c r="J364" s="5" t="s">
        <v>404</v>
      </c>
      <c r="K364" s="5" t="s">
        <v>181</v>
      </c>
      <c r="L364" s="5" t="s">
        <v>127</v>
      </c>
      <c r="M364" s="5" t="s">
        <v>369</v>
      </c>
      <c r="N364" s="5" t="s">
        <v>370</v>
      </c>
      <c r="O364" s="18">
        <f t="shared" si="7"/>
        <v>1</v>
      </c>
    </row>
    <row r="365" spans="1:15" x14ac:dyDescent="0.15">
      <c r="A365" s="4">
        <v>43285</v>
      </c>
      <c r="B365" s="4">
        <v>43286</v>
      </c>
      <c r="C365" s="169" t="s">
        <v>9598</v>
      </c>
      <c r="D365" s="5" t="s">
        <v>697</v>
      </c>
      <c r="E365" s="5" t="s">
        <v>698</v>
      </c>
      <c r="F365" s="5" t="s">
        <v>9599</v>
      </c>
      <c r="G365" s="5" t="s">
        <v>9600</v>
      </c>
      <c r="H365" s="5" t="s">
        <v>42</v>
      </c>
      <c r="I365" s="5" t="s">
        <v>78</v>
      </c>
      <c r="J365" s="5" t="s">
        <v>404</v>
      </c>
      <c r="K365" s="5" t="s">
        <v>261</v>
      </c>
      <c r="L365" s="5" t="s">
        <v>790</v>
      </c>
      <c r="M365" s="5" t="s">
        <v>305</v>
      </c>
      <c r="N365" s="5" t="s">
        <v>306</v>
      </c>
      <c r="O365" s="18">
        <f t="shared" si="7"/>
        <v>1</v>
      </c>
    </row>
    <row r="366" spans="1:15" x14ac:dyDescent="0.15">
      <c r="A366" s="4">
        <v>43285</v>
      </c>
      <c r="B366" s="4">
        <v>43286</v>
      </c>
      <c r="C366" s="169" t="s">
        <v>9417</v>
      </c>
      <c r="D366" s="5" t="s">
        <v>498</v>
      </c>
      <c r="E366" s="5" t="s">
        <v>499</v>
      </c>
      <c r="F366" s="5" t="s">
        <v>9418</v>
      </c>
      <c r="G366" s="5" t="s">
        <v>9419</v>
      </c>
      <c r="H366" s="5" t="s">
        <v>43</v>
      </c>
      <c r="I366" s="5" t="s">
        <v>75</v>
      </c>
      <c r="J366" s="5" t="s">
        <v>404</v>
      </c>
      <c r="K366" s="5" t="s">
        <v>205</v>
      </c>
      <c r="L366" s="5" t="s">
        <v>131</v>
      </c>
      <c r="M366" s="5" t="s">
        <v>377</v>
      </c>
      <c r="N366" s="5" t="s">
        <v>378</v>
      </c>
      <c r="O366" s="18">
        <f t="shared" si="7"/>
        <v>1</v>
      </c>
    </row>
    <row r="367" spans="1:15" x14ac:dyDescent="0.15">
      <c r="A367" s="4">
        <v>43284</v>
      </c>
      <c r="B367" s="4">
        <v>43286</v>
      </c>
      <c r="C367" s="169" t="s">
        <v>7612</v>
      </c>
      <c r="D367" s="5" t="s">
        <v>405</v>
      </c>
      <c r="E367" s="5" t="s">
        <v>406</v>
      </c>
      <c r="F367" s="5" t="s">
        <v>7613</v>
      </c>
      <c r="G367" s="5" t="s">
        <v>7614</v>
      </c>
      <c r="H367" s="5" t="s">
        <v>43</v>
      </c>
      <c r="I367" s="5" t="s">
        <v>75</v>
      </c>
      <c r="J367" s="5" t="s">
        <v>404</v>
      </c>
      <c r="K367" s="5" t="s">
        <v>224</v>
      </c>
      <c r="L367" s="5" t="s">
        <v>156</v>
      </c>
      <c r="M367" s="5" t="s">
        <v>334</v>
      </c>
      <c r="N367" s="5" t="s">
        <v>335</v>
      </c>
      <c r="O367" s="18">
        <f t="shared" si="7"/>
        <v>1</v>
      </c>
    </row>
    <row r="368" spans="1:15" x14ac:dyDescent="0.15">
      <c r="A368" s="4">
        <v>43285</v>
      </c>
      <c r="B368" s="4">
        <v>43286</v>
      </c>
      <c r="C368" s="169" t="s">
        <v>7630</v>
      </c>
      <c r="D368" s="5" t="s">
        <v>511</v>
      </c>
      <c r="E368" s="5" t="s">
        <v>512</v>
      </c>
      <c r="F368" s="5" t="s">
        <v>7631</v>
      </c>
      <c r="G368" s="5" t="s">
        <v>7632</v>
      </c>
      <c r="H368" s="5" t="s">
        <v>42</v>
      </c>
      <c r="I368" s="5" t="s">
        <v>76</v>
      </c>
      <c r="J368" s="5" t="s">
        <v>404</v>
      </c>
      <c r="K368" s="5" t="s">
        <v>254</v>
      </c>
      <c r="L368" s="5" t="s">
        <v>116</v>
      </c>
      <c r="M368" s="5" t="s">
        <v>385</v>
      </c>
      <c r="N368" s="5" t="s">
        <v>386</v>
      </c>
      <c r="O368" s="18">
        <f t="shared" ref="O368:O431" si="8">IF(L368="",0,1)</f>
        <v>1</v>
      </c>
    </row>
    <row r="369" spans="1:15" x14ac:dyDescent="0.15">
      <c r="A369" s="4">
        <v>43284</v>
      </c>
      <c r="B369" s="4">
        <v>43286</v>
      </c>
      <c r="C369" s="169" t="s">
        <v>7825</v>
      </c>
      <c r="D369" s="5" t="s">
        <v>450</v>
      </c>
      <c r="E369" s="5" t="s">
        <v>451</v>
      </c>
      <c r="F369" s="5" t="s">
        <v>156</v>
      </c>
      <c r="G369" s="5" t="s">
        <v>7826</v>
      </c>
      <c r="H369" s="5" t="s">
        <v>53</v>
      </c>
      <c r="I369" s="5" t="s">
        <v>75</v>
      </c>
      <c r="J369" s="5" t="s">
        <v>404</v>
      </c>
      <c r="K369" s="5" t="s">
        <v>238</v>
      </c>
      <c r="L369" s="5" t="s">
        <v>169</v>
      </c>
      <c r="M369" s="5" t="s">
        <v>377</v>
      </c>
      <c r="N369" s="5" t="s">
        <v>378</v>
      </c>
      <c r="O369" s="18">
        <f t="shared" si="8"/>
        <v>1</v>
      </c>
    </row>
    <row r="370" spans="1:15" x14ac:dyDescent="0.15">
      <c r="A370" s="4">
        <v>43285</v>
      </c>
      <c r="B370" s="4">
        <v>43286</v>
      </c>
      <c r="C370" s="169" t="s">
        <v>7082</v>
      </c>
      <c r="D370" s="5" t="s">
        <v>686</v>
      </c>
      <c r="E370" s="5" t="s">
        <v>687</v>
      </c>
      <c r="F370" s="5" t="s">
        <v>7083</v>
      </c>
      <c r="G370" s="5" t="s">
        <v>7084</v>
      </c>
      <c r="H370" s="5" t="s">
        <v>43</v>
      </c>
      <c r="I370" s="5" t="s">
        <v>76</v>
      </c>
      <c r="J370" s="5" t="s">
        <v>404</v>
      </c>
      <c r="K370" s="5" t="s">
        <v>184</v>
      </c>
      <c r="L370" s="5" t="s">
        <v>113</v>
      </c>
      <c r="M370" s="5" t="s">
        <v>377</v>
      </c>
      <c r="N370" s="5" t="s">
        <v>378</v>
      </c>
      <c r="O370" s="18">
        <f t="shared" si="8"/>
        <v>1</v>
      </c>
    </row>
    <row r="371" spans="1:15" x14ac:dyDescent="0.15">
      <c r="A371" s="4">
        <v>43284</v>
      </c>
      <c r="B371" s="4">
        <v>43286</v>
      </c>
      <c r="C371" s="169" t="s">
        <v>9328</v>
      </c>
      <c r="D371" s="5" t="s">
        <v>454</v>
      </c>
      <c r="E371" s="5" t="s">
        <v>455</v>
      </c>
      <c r="F371" s="5" t="s">
        <v>920</v>
      </c>
      <c r="G371" s="5" t="s">
        <v>9329</v>
      </c>
      <c r="H371" s="5" t="s">
        <v>43</v>
      </c>
      <c r="I371" s="5" t="s">
        <v>75</v>
      </c>
      <c r="J371" s="5" t="s">
        <v>404</v>
      </c>
      <c r="K371" s="5" t="s">
        <v>205</v>
      </c>
      <c r="L371" s="5" t="s">
        <v>131</v>
      </c>
      <c r="M371" s="5" t="s">
        <v>344</v>
      </c>
      <c r="N371" s="5" t="s">
        <v>345</v>
      </c>
      <c r="O371" s="18">
        <f t="shared" si="8"/>
        <v>1</v>
      </c>
    </row>
    <row r="372" spans="1:15" x14ac:dyDescent="0.15">
      <c r="A372" s="4">
        <v>43285</v>
      </c>
      <c r="B372" s="4">
        <v>43286</v>
      </c>
      <c r="C372" s="169" t="s">
        <v>8229</v>
      </c>
      <c r="D372" s="5" t="s">
        <v>609</v>
      </c>
      <c r="E372" s="5" t="s">
        <v>610</v>
      </c>
      <c r="F372" s="5" t="s">
        <v>8230</v>
      </c>
      <c r="G372" s="5" t="s">
        <v>8231</v>
      </c>
      <c r="H372" s="5" t="s">
        <v>55</v>
      </c>
      <c r="I372" s="5" t="s">
        <v>77</v>
      </c>
      <c r="J372" s="5" t="s">
        <v>404</v>
      </c>
      <c r="K372" s="5" t="s">
        <v>187</v>
      </c>
      <c r="L372" s="5" t="s">
        <v>95</v>
      </c>
      <c r="M372" s="5" t="s">
        <v>385</v>
      </c>
      <c r="N372" s="5" t="s">
        <v>386</v>
      </c>
      <c r="O372" s="18">
        <f t="shared" si="8"/>
        <v>1</v>
      </c>
    </row>
    <row r="373" spans="1:15" x14ac:dyDescent="0.15">
      <c r="A373" s="4">
        <v>43285</v>
      </c>
      <c r="B373" s="4">
        <v>43286</v>
      </c>
      <c r="C373" s="169" t="s">
        <v>10102</v>
      </c>
      <c r="D373" s="5" t="s">
        <v>528</v>
      </c>
      <c r="E373" s="5" t="s">
        <v>529</v>
      </c>
      <c r="F373" s="5" t="s">
        <v>10103</v>
      </c>
      <c r="G373" s="5" t="s">
        <v>10104</v>
      </c>
      <c r="H373" s="5" t="s">
        <v>43</v>
      </c>
      <c r="I373" s="5" t="s">
        <v>77</v>
      </c>
      <c r="J373" s="5" t="s">
        <v>404</v>
      </c>
      <c r="K373" s="5" t="s">
        <v>228</v>
      </c>
      <c r="L373" s="5" t="s">
        <v>134</v>
      </c>
      <c r="M373" s="5" t="s">
        <v>373</v>
      </c>
      <c r="N373" s="5" t="s">
        <v>374</v>
      </c>
      <c r="O373" s="18">
        <f t="shared" si="8"/>
        <v>1</v>
      </c>
    </row>
    <row r="374" spans="1:15" x14ac:dyDescent="0.15">
      <c r="A374" s="4">
        <v>43286</v>
      </c>
      <c r="B374" s="4">
        <v>43286</v>
      </c>
      <c r="C374" s="169" t="s">
        <v>7490</v>
      </c>
      <c r="D374" s="5" t="s">
        <v>452</v>
      </c>
      <c r="E374" s="5" t="s">
        <v>453</v>
      </c>
      <c r="F374" s="5" t="s">
        <v>7491</v>
      </c>
      <c r="G374" s="5" t="s">
        <v>7492</v>
      </c>
      <c r="H374" s="5" t="s">
        <v>53</v>
      </c>
      <c r="I374" s="5" t="s">
        <v>75</v>
      </c>
      <c r="J374" s="5" t="s">
        <v>404</v>
      </c>
      <c r="K374" s="5" t="s">
        <v>206</v>
      </c>
      <c r="L374" s="5" t="s">
        <v>167</v>
      </c>
      <c r="M374" s="5" t="s">
        <v>334</v>
      </c>
      <c r="N374" s="5" t="s">
        <v>335</v>
      </c>
      <c r="O374" s="18">
        <f t="shared" si="8"/>
        <v>1</v>
      </c>
    </row>
    <row r="375" spans="1:15" x14ac:dyDescent="0.15">
      <c r="A375" s="4">
        <v>43285</v>
      </c>
      <c r="B375" s="4">
        <v>43286</v>
      </c>
      <c r="C375" s="169" t="s">
        <v>10105</v>
      </c>
      <c r="D375" s="5" t="s">
        <v>592</v>
      </c>
      <c r="E375" s="5" t="s">
        <v>593</v>
      </c>
      <c r="F375" s="5" t="s">
        <v>10106</v>
      </c>
      <c r="G375" s="5" t="s">
        <v>10107</v>
      </c>
      <c r="H375" s="5" t="s">
        <v>39</v>
      </c>
      <c r="I375" s="5" t="s">
        <v>76</v>
      </c>
      <c r="J375" s="5" t="s">
        <v>404</v>
      </c>
      <c r="K375" s="5" t="s">
        <v>231</v>
      </c>
      <c r="L375" s="5" t="s">
        <v>150</v>
      </c>
      <c r="M375" s="5" t="s">
        <v>385</v>
      </c>
      <c r="N375" s="5" t="s">
        <v>386</v>
      </c>
      <c r="O375" s="18">
        <f t="shared" si="8"/>
        <v>1</v>
      </c>
    </row>
    <row r="376" spans="1:15" x14ac:dyDescent="0.15">
      <c r="A376" s="4">
        <v>43284</v>
      </c>
      <c r="B376" s="4">
        <v>43286</v>
      </c>
      <c r="C376" s="169" t="s">
        <v>10108</v>
      </c>
      <c r="D376" s="5" t="s">
        <v>500</v>
      </c>
      <c r="E376" s="5" t="s">
        <v>501</v>
      </c>
      <c r="F376" s="5" t="s">
        <v>10109</v>
      </c>
      <c r="G376" s="5" t="s">
        <v>10110</v>
      </c>
      <c r="H376" s="5" t="s">
        <v>42</v>
      </c>
      <c r="I376" s="5" t="s">
        <v>78</v>
      </c>
      <c r="J376" s="5" t="s">
        <v>404</v>
      </c>
      <c r="K376" s="5" t="s">
        <v>260</v>
      </c>
      <c r="L376" s="5" t="s">
        <v>140</v>
      </c>
      <c r="M376" s="5" t="s">
        <v>344</v>
      </c>
      <c r="N376" s="5" t="s">
        <v>345</v>
      </c>
      <c r="O376" s="18">
        <f t="shared" si="8"/>
        <v>1</v>
      </c>
    </row>
    <row r="377" spans="1:15" x14ac:dyDescent="0.15">
      <c r="A377" s="4">
        <v>43285</v>
      </c>
      <c r="B377" s="4">
        <v>43286</v>
      </c>
      <c r="C377" s="169" t="s">
        <v>6581</v>
      </c>
      <c r="D377" s="5" t="s">
        <v>431</v>
      </c>
      <c r="E377" s="5" t="s">
        <v>432</v>
      </c>
      <c r="F377" s="5" t="s">
        <v>6582</v>
      </c>
      <c r="G377" s="5" t="s">
        <v>6583</v>
      </c>
      <c r="H377" s="5" t="s">
        <v>54</v>
      </c>
      <c r="I377" s="5" t="s">
        <v>86</v>
      </c>
      <c r="J377" s="5" t="s">
        <v>404</v>
      </c>
      <c r="K377" s="5" t="s">
        <v>226</v>
      </c>
      <c r="L377" s="5" t="s">
        <v>94</v>
      </c>
      <c r="M377" s="5" t="s">
        <v>308</v>
      </c>
      <c r="N377" s="5" t="s">
        <v>309</v>
      </c>
      <c r="O377" s="18">
        <f t="shared" si="8"/>
        <v>1</v>
      </c>
    </row>
    <row r="378" spans="1:15" x14ac:dyDescent="0.15">
      <c r="A378" s="4">
        <v>43284</v>
      </c>
      <c r="B378" s="4">
        <v>43286</v>
      </c>
      <c r="C378" s="169" t="s">
        <v>7217</v>
      </c>
      <c r="D378" s="5" t="s">
        <v>545</v>
      </c>
      <c r="E378" s="5" t="s">
        <v>546</v>
      </c>
      <c r="F378" s="5" t="s">
        <v>7218</v>
      </c>
      <c r="G378" s="5" t="s">
        <v>7219</v>
      </c>
      <c r="H378" s="5" t="s">
        <v>55</v>
      </c>
      <c r="I378" s="5" t="s">
        <v>76</v>
      </c>
      <c r="J378" s="5" t="s">
        <v>404</v>
      </c>
      <c r="K378" s="5" t="s">
        <v>210</v>
      </c>
      <c r="L378" s="5" t="s">
        <v>130</v>
      </c>
      <c r="M378" s="5" t="s">
        <v>385</v>
      </c>
      <c r="N378" s="5" t="s">
        <v>386</v>
      </c>
      <c r="O378" s="18">
        <f t="shared" si="8"/>
        <v>1</v>
      </c>
    </row>
    <row r="379" spans="1:15" x14ac:dyDescent="0.15">
      <c r="A379" s="4">
        <v>43284</v>
      </c>
      <c r="B379" s="4">
        <v>43286</v>
      </c>
      <c r="C379" s="169" t="s">
        <v>10054</v>
      </c>
      <c r="D379" s="5" t="s">
        <v>654</v>
      </c>
      <c r="E379" s="5" t="s">
        <v>655</v>
      </c>
      <c r="F379" s="5" t="s">
        <v>10055</v>
      </c>
      <c r="G379" s="5" t="s">
        <v>10056</v>
      </c>
      <c r="H379" s="5" t="s">
        <v>40</v>
      </c>
      <c r="I379" s="5" t="s">
        <v>78</v>
      </c>
      <c r="J379" s="5" t="s">
        <v>404</v>
      </c>
      <c r="K379" s="5" t="s">
        <v>204</v>
      </c>
      <c r="L379" s="5" t="s">
        <v>89</v>
      </c>
      <c r="M379" s="5" t="s">
        <v>369</v>
      </c>
      <c r="N379" s="5" t="s">
        <v>370</v>
      </c>
      <c r="O379" s="18">
        <f t="shared" si="8"/>
        <v>1</v>
      </c>
    </row>
    <row r="380" spans="1:15" x14ac:dyDescent="0.15">
      <c r="A380" s="4">
        <v>43286</v>
      </c>
      <c r="B380" s="4">
        <v>43286</v>
      </c>
      <c r="C380" s="169" t="s">
        <v>10111</v>
      </c>
      <c r="D380" s="5" t="s">
        <v>433</v>
      </c>
      <c r="E380" s="5" t="s">
        <v>434</v>
      </c>
      <c r="F380" s="5" t="s">
        <v>10112</v>
      </c>
      <c r="G380" s="5" t="s">
        <v>10113</v>
      </c>
      <c r="H380" s="5" t="s">
        <v>40</v>
      </c>
      <c r="I380" s="5" t="s">
        <v>79</v>
      </c>
      <c r="J380" s="5" t="s">
        <v>404</v>
      </c>
      <c r="K380" s="5" t="s">
        <v>210</v>
      </c>
      <c r="L380" s="5" t="s">
        <v>130</v>
      </c>
      <c r="M380" s="5" t="s">
        <v>377</v>
      </c>
      <c r="N380" s="5" t="s">
        <v>378</v>
      </c>
      <c r="O380" s="18">
        <f t="shared" si="8"/>
        <v>1</v>
      </c>
    </row>
    <row r="381" spans="1:15" x14ac:dyDescent="0.15">
      <c r="A381" s="4">
        <v>43285</v>
      </c>
      <c r="B381" s="4">
        <v>43286</v>
      </c>
      <c r="C381" s="169" t="s">
        <v>6604</v>
      </c>
      <c r="D381" s="5" t="s">
        <v>717</v>
      </c>
      <c r="E381" s="5" t="s">
        <v>718</v>
      </c>
      <c r="F381" s="5" t="s">
        <v>6605</v>
      </c>
      <c r="G381" s="5" t="s">
        <v>6606</v>
      </c>
      <c r="H381" s="5" t="s">
        <v>53</v>
      </c>
      <c r="I381" s="5" t="s">
        <v>75</v>
      </c>
      <c r="J381" s="5" t="s">
        <v>404</v>
      </c>
      <c r="K381" s="5" t="s">
        <v>197</v>
      </c>
      <c r="L381" s="5" t="s">
        <v>163</v>
      </c>
      <c r="M381" s="5" t="s">
        <v>352</v>
      </c>
      <c r="N381" s="5" t="s">
        <v>353</v>
      </c>
      <c r="O381" s="18">
        <f t="shared" si="8"/>
        <v>1</v>
      </c>
    </row>
    <row r="382" spans="1:15" x14ac:dyDescent="0.15">
      <c r="A382" s="4">
        <v>43285</v>
      </c>
      <c r="B382" s="4">
        <v>43286</v>
      </c>
      <c r="C382" s="169" t="s">
        <v>7851</v>
      </c>
      <c r="D382" s="5" t="s">
        <v>596</v>
      </c>
      <c r="E382" s="5" t="s">
        <v>597</v>
      </c>
      <c r="F382" s="5" t="s">
        <v>7852</v>
      </c>
      <c r="G382" s="5" t="s">
        <v>7853</v>
      </c>
      <c r="H382" s="5" t="s">
        <v>43</v>
      </c>
      <c r="I382" s="5" t="s">
        <v>75</v>
      </c>
      <c r="J382" s="5" t="s">
        <v>404</v>
      </c>
      <c r="K382" s="5" t="s">
        <v>251</v>
      </c>
      <c r="L382" s="5" t="s">
        <v>107</v>
      </c>
      <c r="M382" s="5" t="s">
        <v>348</v>
      </c>
      <c r="N382" s="5" t="s">
        <v>349</v>
      </c>
      <c r="O382" s="18">
        <f t="shared" si="8"/>
        <v>1</v>
      </c>
    </row>
    <row r="383" spans="1:15" x14ac:dyDescent="0.15">
      <c r="A383" s="4">
        <v>43286</v>
      </c>
      <c r="B383" s="4">
        <v>43286</v>
      </c>
      <c r="C383" s="169" t="s">
        <v>10114</v>
      </c>
      <c r="D383" s="5" t="s">
        <v>806</v>
      </c>
      <c r="E383" s="5" t="s">
        <v>807</v>
      </c>
      <c r="F383" s="5" t="s">
        <v>10115</v>
      </c>
      <c r="G383" s="5" t="s">
        <v>10116</v>
      </c>
      <c r="H383" s="5" t="s">
        <v>40</v>
      </c>
      <c r="I383" s="5" t="s">
        <v>78</v>
      </c>
      <c r="J383" s="5" t="s">
        <v>404</v>
      </c>
      <c r="K383" s="5" t="s">
        <v>210</v>
      </c>
      <c r="L383" s="5" t="s">
        <v>130</v>
      </c>
      <c r="M383" s="5" t="s">
        <v>308</v>
      </c>
      <c r="N383" s="5" t="s">
        <v>309</v>
      </c>
      <c r="O383" s="18">
        <f t="shared" si="8"/>
        <v>1</v>
      </c>
    </row>
    <row r="384" spans="1:15" x14ac:dyDescent="0.15">
      <c r="A384" s="4">
        <v>43284</v>
      </c>
      <c r="B384" s="4">
        <v>43286</v>
      </c>
      <c r="C384" s="169" t="s">
        <v>6536</v>
      </c>
      <c r="D384" s="5" t="s">
        <v>402</v>
      </c>
      <c r="E384" s="5" t="s">
        <v>403</v>
      </c>
      <c r="F384" s="5" t="s">
        <v>6537</v>
      </c>
      <c r="G384" s="5" t="s">
        <v>6538</v>
      </c>
      <c r="H384" s="5" t="s">
        <v>42</v>
      </c>
      <c r="I384" s="5" t="s">
        <v>75</v>
      </c>
      <c r="J384" s="5" t="s">
        <v>404</v>
      </c>
      <c r="K384" s="5" t="s">
        <v>200</v>
      </c>
      <c r="L384" s="5" t="s">
        <v>149</v>
      </c>
      <c r="M384" s="5" t="s">
        <v>348</v>
      </c>
      <c r="N384" s="5" t="s">
        <v>349</v>
      </c>
      <c r="O384" s="18">
        <f t="shared" si="8"/>
        <v>1</v>
      </c>
    </row>
    <row r="385" spans="1:15" x14ac:dyDescent="0.15">
      <c r="A385" s="4">
        <v>43284</v>
      </c>
      <c r="B385" s="4">
        <v>43286</v>
      </c>
      <c r="C385" s="169" t="s">
        <v>8152</v>
      </c>
      <c r="D385" s="5" t="s">
        <v>676</v>
      </c>
      <c r="E385" s="5" t="s">
        <v>677</v>
      </c>
      <c r="F385" s="5" t="s">
        <v>8153</v>
      </c>
      <c r="G385" s="5" t="s">
        <v>8154</v>
      </c>
      <c r="H385" s="5" t="s">
        <v>40</v>
      </c>
      <c r="I385" s="5" t="s">
        <v>75</v>
      </c>
      <c r="J385" s="5" t="s">
        <v>404</v>
      </c>
      <c r="K385" s="5" t="s">
        <v>205</v>
      </c>
      <c r="L385" s="5" t="s">
        <v>131</v>
      </c>
      <c r="M385" s="5" t="s">
        <v>381</v>
      </c>
      <c r="N385" s="5" t="s">
        <v>382</v>
      </c>
      <c r="O385" s="18">
        <f t="shared" si="8"/>
        <v>1</v>
      </c>
    </row>
    <row r="386" spans="1:15" x14ac:dyDescent="0.15">
      <c r="A386" s="4">
        <v>43285</v>
      </c>
      <c r="B386" s="4">
        <v>43286</v>
      </c>
      <c r="C386" s="169" t="s">
        <v>10117</v>
      </c>
      <c r="D386" s="5" t="s">
        <v>654</v>
      </c>
      <c r="E386" s="5" t="s">
        <v>655</v>
      </c>
      <c r="F386" s="5" t="s">
        <v>10118</v>
      </c>
      <c r="G386" s="5" t="s">
        <v>10119</v>
      </c>
      <c r="H386" s="5" t="s">
        <v>40</v>
      </c>
      <c r="I386" s="5" t="s">
        <v>78</v>
      </c>
      <c r="J386" s="5" t="s">
        <v>404</v>
      </c>
      <c r="K386" s="5" t="s">
        <v>231</v>
      </c>
      <c r="L386" s="5" t="s">
        <v>150</v>
      </c>
      <c r="M386" s="5" t="s">
        <v>352</v>
      </c>
      <c r="N386" s="5" t="s">
        <v>353</v>
      </c>
      <c r="O386" s="18">
        <f t="shared" si="8"/>
        <v>1</v>
      </c>
    </row>
    <row r="387" spans="1:15" x14ac:dyDescent="0.15">
      <c r="A387" s="4">
        <v>43285</v>
      </c>
      <c r="B387" s="4">
        <v>43286</v>
      </c>
      <c r="C387" s="169" t="s">
        <v>7554</v>
      </c>
      <c r="D387" s="5" t="s">
        <v>613</v>
      </c>
      <c r="E387" s="5" t="s">
        <v>614</v>
      </c>
      <c r="F387" s="5" t="s">
        <v>7555</v>
      </c>
      <c r="G387" s="5" t="s">
        <v>7556</v>
      </c>
      <c r="H387" s="5" t="s">
        <v>40</v>
      </c>
      <c r="I387" s="5" t="s">
        <v>77</v>
      </c>
      <c r="J387" s="5" t="s">
        <v>404</v>
      </c>
      <c r="K387" s="5" t="s">
        <v>222</v>
      </c>
      <c r="L387" s="5" t="s">
        <v>154</v>
      </c>
      <c r="M387" s="5" t="s">
        <v>358</v>
      </c>
      <c r="N387" s="5" t="s">
        <v>359</v>
      </c>
      <c r="O387" s="18">
        <f t="shared" si="8"/>
        <v>1</v>
      </c>
    </row>
    <row r="388" spans="1:15" x14ac:dyDescent="0.15">
      <c r="A388" s="4">
        <v>43285</v>
      </c>
      <c r="B388" s="4">
        <v>43286</v>
      </c>
      <c r="C388" s="169" t="s">
        <v>7654</v>
      </c>
      <c r="D388" s="5" t="s">
        <v>435</v>
      </c>
      <c r="E388" s="5" t="s">
        <v>436</v>
      </c>
      <c r="F388" s="5" t="s">
        <v>7655</v>
      </c>
      <c r="G388" s="5" t="s">
        <v>7656</v>
      </c>
      <c r="H388" s="5" t="s">
        <v>53</v>
      </c>
      <c r="I388" s="5" t="s">
        <v>75</v>
      </c>
      <c r="J388" s="5" t="s">
        <v>404</v>
      </c>
      <c r="K388" s="5" t="s">
        <v>256</v>
      </c>
      <c r="L388" s="5" t="s">
        <v>157</v>
      </c>
      <c r="M388" s="5" t="s">
        <v>385</v>
      </c>
      <c r="N388" s="5" t="s">
        <v>386</v>
      </c>
      <c r="O388" s="18">
        <f t="shared" si="8"/>
        <v>1</v>
      </c>
    </row>
    <row r="389" spans="1:15" x14ac:dyDescent="0.15">
      <c r="A389" s="4">
        <v>43285</v>
      </c>
      <c r="B389" s="4">
        <v>43286</v>
      </c>
      <c r="C389" s="169" t="s">
        <v>8961</v>
      </c>
      <c r="D389" s="5" t="s">
        <v>627</v>
      </c>
      <c r="E389" s="5" t="s">
        <v>628</v>
      </c>
      <c r="F389" s="5" t="s">
        <v>8962</v>
      </c>
      <c r="G389" s="5" t="s">
        <v>8963</v>
      </c>
      <c r="H389" s="5" t="s">
        <v>56</v>
      </c>
      <c r="I389" s="5" t="s">
        <v>75</v>
      </c>
      <c r="J389" s="5" t="s">
        <v>404</v>
      </c>
      <c r="K389" s="5" t="s">
        <v>205</v>
      </c>
      <c r="L389" s="5" t="s">
        <v>131</v>
      </c>
      <c r="M389" s="5" t="s">
        <v>334</v>
      </c>
      <c r="N389" s="5" t="s">
        <v>335</v>
      </c>
      <c r="O389" s="18">
        <f t="shared" si="8"/>
        <v>1</v>
      </c>
    </row>
    <row r="390" spans="1:15" x14ac:dyDescent="0.15">
      <c r="A390" s="4">
        <v>43284</v>
      </c>
      <c r="B390" s="4">
        <v>43286</v>
      </c>
      <c r="C390" s="169" t="s">
        <v>6548</v>
      </c>
      <c r="D390" s="5" t="s">
        <v>566</v>
      </c>
      <c r="E390" s="5" t="s">
        <v>567</v>
      </c>
      <c r="F390" s="5" t="s">
        <v>6549</v>
      </c>
      <c r="G390" s="5" t="s">
        <v>6550</v>
      </c>
      <c r="H390" s="5" t="s">
        <v>40</v>
      </c>
      <c r="I390" s="5" t="s">
        <v>82</v>
      </c>
      <c r="J390" s="5" t="s">
        <v>404</v>
      </c>
      <c r="K390" s="5" t="s">
        <v>230</v>
      </c>
      <c r="L390" s="5" t="s">
        <v>145</v>
      </c>
      <c r="M390" s="5" t="s">
        <v>377</v>
      </c>
      <c r="N390" s="5" t="s">
        <v>378</v>
      </c>
      <c r="O390" s="18">
        <f t="shared" si="8"/>
        <v>1</v>
      </c>
    </row>
    <row r="391" spans="1:15" x14ac:dyDescent="0.15">
      <c r="A391" s="4">
        <v>43285</v>
      </c>
      <c r="B391" s="4">
        <v>43286</v>
      </c>
      <c r="C391" s="169" t="s">
        <v>10120</v>
      </c>
      <c r="D391" s="5" t="s">
        <v>488</v>
      </c>
      <c r="E391" s="5" t="s">
        <v>489</v>
      </c>
      <c r="F391" s="5" t="s">
        <v>10121</v>
      </c>
      <c r="G391" s="5" t="s">
        <v>10122</v>
      </c>
      <c r="H391" s="5" t="s">
        <v>55</v>
      </c>
      <c r="I391" s="5" t="s">
        <v>86</v>
      </c>
      <c r="J391" s="5" t="s">
        <v>404</v>
      </c>
      <c r="K391" s="5" t="s">
        <v>211</v>
      </c>
      <c r="L391" s="5" t="s">
        <v>148</v>
      </c>
      <c r="M391" s="5" t="s">
        <v>362</v>
      </c>
      <c r="N391" s="5" t="s">
        <v>363</v>
      </c>
      <c r="O391" s="18">
        <f t="shared" si="8"/>
        <v>1</v>
      </c>
    </row>
    <row r="392" spans="1:15" x14ac:dyDescent="0.15">
      <c r="A392" s="4">
        <v>43285</v>
      </c>
      <c r="B392" s="4">
        <v>43286</v>
      </c>
      <c r="C392" s="169" t="s">
        <v>8170</v>
      </c>
      <c r="D392" s="5" t="s">
        <v>490</v>
      </c>
      <c r="E392" s="5" t="s">
        <v>491</v>
      </c>
      <c r="F392" s="5" t="s">
        <v>8171</v>
      </c>
      <c r="G392" s="5" t="s">
        <v>8172</v>
      </c>
      <c r="H392" s="5" t="s">
        <v>43</v>
      </c>
      <c r="I392" s="5" t="s">
        <v>78</v>
      </c>
      <c r="J392" s="5" t="s">
        <v>404</v>
      </c>
      <c r="K392" s="5" t="s">
        <v>202</v>
      </c>
      <c r="L392" s="5" t="s">
        <v>98</v>
      </c>
      <c r="M392" s="5" t="s">
        <v>334</v>
      </c>
      <c r="N392" s="5" t="s">
        <v>335</v>
      </c>
      <c r="O392" s="18">
        <f t="shared" si="8"/>
        <v>1</v>
      </c>
    </row>
    <row r="393" spans="1:15" x14ac:dyDescent="0.15">
      <c r="A393" s="4">
        <v>43285</v>
      </c>
      <c r="B393" s="4">
        <v>43286</v>
      </c>
      <c r="C393" s="169" t="s">
        <v>10123</v>
      </c>
      <c r="D393" s="5" t="s">
        <v>405</v>
      </c>
      <c r="E393" s="5" t="s">
        <v>406</v>
      </c>
      <c r="F393" s="5" t="s">
        <v>10124</v>
      </c>
      <c r="G393" s="5" t="s">
        <v>10125</v>
      </c>
      <c r="H393" s="5" t="s">
        <v>43</v>
      </c>
      <c r="I393" s="5" t="s">
        <v>78</v>
      </c>
      <c r="J393" s="5" t="s">
        <v>404</v>
      </c>
      <c r="K393" s="5" t="s">
        <v>198</v>
      </c>
      <c r="L393" s="5" t="s">
        <v>161</v>
      </c>
      <c r="M393" s="5" t="s">
        <v>373</v>
      </c>
      <c r="N393" s="5" t="s">
        <v>374</v>
      </c>
      <c r="O393" s="18">
        <f t="shared" si="8"/>
        <v>1</v>
      </c>
    </row>
    <row r="394" spans="1:15" x14ac:dyDescent="0.15">
      <c r="A394" s="4">
        <v>43285</v>
      </c>
      <c r="B394" s="4">
        <v>43286</v>
      </c>
      <c r="C394" s="169" t="s">
        <v>10126</v>
      </c>
      <c r="D394" s="5" t="s">
        <v>405</v>
      </c>
      <c r="E394" s="5" t="s">
        <v>406</v>
      </c>
      <c r="F394" s="5" t="s">
        <v>10127</v>
      </c>
      <c r="G394" s="5" t="s">
        <v>10128</v>
      </c>
      <c r="H394" s="5" t="s">
        <v>53</v>
      </c>
      <c r="I394" s="5" t="s">
        <v>76</v>
      </c>
      <c r="J394" s="5" t="s">
        <v>404</v>
      </c>
      <c r="K394" s="5" t="s">
        <v>197</v>
      </c>
      <c r="L394" s="5" t="s">
        <v>163</v>
      </c>
      <c r="M394" s="5" t="s">
        <v>369</v>
      </c>
      <c r="N394" s="5" t="s">
        <v>370</v>
      </c>
      <c r="O394" s="18">
        <f t="shared" si="8"/>
        <v>1</v>
      </c>
    </row>
    <row r="395" spans="1:15" x14ac:dyDescent="0.15">
      <c r="A395" s="4">
        <v>43284</v>
      </c>
      <c r="B395" s="4">
        <v>43286</v>
      </c>
      <c r="C395" s="169" t="s">
        <v>9024</v>
      </c>
      <c r="D395" s="5" t="s">
        <v>697</v>
      </c>
      <c r="E395" s="5" t="s">
        <v>698</v>
      </c>
      <c r="F395" s="5" t="s">
        <v>9025</v>
      </c>
      <c r="G395" s="5" t="s">
        <v>9026</v>
      </c>
      <c r="H395" s="5" t="s">
        <v>38</v>
      </c>
      <c r="I395" s="5" t="s">
        <v>79</v>
      </c>
      <c r="J395" s="5" t="s">
        <v>404</v>
      </c>
      <c r="K395" s="5" t="s">
        <v>203</v>
      </c>
      <c r="L395" s="5" t="s">
        <v>144</v>
      </c>
      <c r="M395" s="5" t="s">
        <v>327</v>
      </c>
      <c r="N395" s="5" t="s">
        <v>328</v>
      </c>
      <c r="O395" s="18">
        <f t="shared" si="8"/>
        <v>1</v>
      </c>
    </row>
    <row r="396" spans="1:15" x14ac:dyDescent="0.15">
      <c r="A396" s="4">
        <v>43285</v>
      </c>
      <c r="B396" s="4">
        <v>43286</v>
      </c>
      <c r="C396" s="169" t="s">
        <v>6996</v>
      </c>
      <c r="D396" s="5" t="s">
        <v>1055</v>
      </c>
      <c r="E396" s="5" t="s">
        <v>1056</v>
      </c>
      <c r="F396" s="5" t="s">
        <v>6997</v>
      </c>
      <c r="G396" s="5" t="s">
        <v>6998</v>
      </c>
      <c r="H396" s="5" t="s">
        <v>1059</v>
      </c>
      <c r="I396" s="5" t="s">
        <v>75</v>
      </c>
      <c r="J396" s="5" t="s">
        <v>404</v>
      </c>
      <c r="K396" s="5" t="s">
        <v>223</v>
      </c>
      <c r="L396" s="5" t="s">
        <v>109</v>
      </c>
      <c r="M396" s="5" t="s">
        <v>291</v>
      </c>
      <c r="N396" s="5" t="s">
        <v>292</v>
      </c>
      <c r="O396" s="18">
        <f t="shared" si="8"/>
        <v>1</v>
      </c>
    </row>
    <row r="397" spans="1:15" x14ac:dyDescent="0.15">
      <c r="A397" s="4">
        <v>43285</v>
      </c>
      <c r="B397" s="4">
        <v>43286</v>
      </c>
      <c r="C397" s="169" t="s">
        <v>8217</v>
      </c>
      <c r="D397" s="5" t="s">
        <v>437</v>
      </c>
      <c r="E397" s="5" t="s">
        <v>438</v>
      </c>
      <c r="F397" s="5" t="s">
        <v>8218</v>
      </c>
      <c r="G397" s="5" t="s">
        <v>8219</v>
      </c>
      <c r="H397" s="5" t="s">
        <v>57</v>
      </c>
      <c r="I397" s="5" t="s">
        <v>76</v>
      </c>
      <c r="J397" s="5" t="s">
        <v>404</v>
      </c>
      <c r="K397" s="5" t="s">
        <v>189</v>
      </c>
      <c r="L397" s="5" t="s">
        <v>165</v>
      </c>
      <c r="M397" s="5" t="s">
        <v>385</v>
      </c>
      <c r="N397" s="5" t="s">
        <v>386</v>
      </c>
      <c r="O397" s="18">
        <f t="shared" si="8"/>
        <v>1</v>
      </c>
    </row>
    <row r="398" spans="1:15" x14ac:dyDescent="0.15">
      <c r="A398" s="4">
        <v>43284</v>
      </c>
      <c r="B398" s="4">
        <v>43286</v>
      </c>
      <c r="C398" s="169" t="s">
        <v>8601</v>
      </c>
      <c r="D398" s="5" t="s">
        <v>562</v>
      </c>
      <c r="E398" s="5" t="s">
        <v>563</v>
      </c>
      <c r="F398" s="5" t="s">
        <v>8602</v>
      </c>
      <c r="G398" s="5" t="s">
        <v>8603</v>
      </c>
      <c r="H398" s="5" t="s">
        <v>52</v>
      </c>
      <c r="I398" s="5" t="s">
        <v>75</v>
      </c>
      <c r="J398" s="5" t="s">
        <v>404</v>
      </c>
      <c r="K398" s="5" t="s">
        <v>214</v>
      </c>
      <c r="L398" s="5" t="s">
        <v>158</v>
      </c>
      <c r="M398" s="5" t="s">
        <v>352</v>
      </c>
      <c r="N398" s="5" t="s">
        <v>353</v>
      </c>
      <c r="O398" s="18">
        <f t="shared" si="8"/>
        <v>1</v>
      </c>
    </row>
    <row r="399" spans="1:15" x14ac:dyDescent="0.15">
      <c r="A399" s="4">
        <v>43285</v>
      </c>
      <c r="B399" s="4">
        <v>43286</v>
      </c>
      <c r="C399" s="169" t="s">
        <v>10129</v>
      </c>
      <c r="D399" s="5" t="s">
        <v>694</v>
      </c>
      <c r="E399" s="5" t="s">
        <v>695</v>
      </c>
      <c r="F399" s="5" t="s">
        <v>10130</v>
      </c>
      <c r="G399" s="5" t="s">
        <v>10131</v>
      </c>
      <c r="H399" s="5" t="s">
        <v>55</v>
      </c>
      <c r="I399" s="5" t="s">
        <v>75</v>
      </c>
      <c r="J399" s="5" t="s">
        <v>404</v>
      </c>
      <c r="K399" s="5" t="s">
        <v>258</v>
      </c>
      <c r="L399" s="5" t="s">
        <v>137</v>
      </c>
      <c r="M399" s="5" t="s">
        <v>381</v>
      </c>
      <c r="N399" s="5" t="s">
        <v>382</v>
      </c>
      <c r="O399" s="18">
        <f t="shared" si="8"/>
        <v>1</v>
      </c>
    </row>
    <row r="400" spans="1:15" x14ac:dyDescent="0.15">
      <c r="A400" s="4">
        <v>43285</v>
      </c>
      <c r="B400" s="4">
        <v>43286</v>
      </c>
      <c r="C400" s="169" t="s">
        <v>8226</v>
      </c>
      <c r="D400" s="5" t="s">
        <v>666</v>
      </c>
      <c r="E400" s="5" t="s">
        <v>667</v>
      </c>
      <c r="F400" s="5" t="s">
        <v>8227</v>
      </c>
      <c r="G400" s="5" t="s">
        <v>8228</v>
      </c>
      <c r="H400" s="5" t="s">
        <v>54</v>
      </c>
      <c r="I400" s="5" t="s">
        <v>79</v>
      </c>
      <c r="J400" s="5" t="s">
        <v>404</v>
      </c>
      <c r="K400" s="5" t="s">
        <v>198</v>
      </c>
      <c r="L400" s="5" t="s">
        <v>161</v>
      </c>
      <c r="M400" s="5" t="s">
        <v>362</v>
      </c>
      <c r="N400" s="5" t="s">
        <v>363</v>
      </c>
      <c r="O400" s="18">
        <f t="shared" si="8"/>
        <v>1</v>
      </c>
    </row>
    <row r="401" spans="1:15" x14ac:dyDescent="0.15">
      <c r="A401" s="4">
        <v>43286</v>
      </c>
      <c r="B401" s="4">
        <v>43286</v>
      </c>
      <c r="C401" s="169" t="s">
        <v>10096</v>
      </c>
      <c r="D401" s="5" t="s">
        <v>1055</v>
      </c>
      <c r="E401" s="5" t="s">
        <v>1056</v>
      </c>
      <c r="F401" s="5" t="s">
        <v>10097</v>
      </c>
      <c r="G401" s="5" t="s">
        <v>10098</v>
      </c>
      <c r="H401" s="5" t="s">
        <v>1259</v>
      </c>
      <c r="I401" s="5" t="s">
        <v>79</v>
      </c>
      <c r="J401" s="5" t="s">
        <v>404</v>
      </c>
      <c r="K401" s="5" t="s">
        <v>193</v>
      </c>
      <c r="L401" s="5" t="s">
        <v>100</v>
      </c>
      <c r="M401" s="5" t="s">
        <v>291</v>
      </c>
      <c r="N401" s="5" t="s">
        <v>292</v>
      </c>
      <c r="O401" s="18">
        <f t="shared" si="8"/>
        <v>1</v>
      </c>
    </row>
    <row r="402" spans="1:15" x14ac:dyDescent="0.15">
      <c r="A402" s="4">
        <v>43285</v>
      </c>
      <c r="B402" s="4">
        <v>43286</v>
      </c>
      <c r="C402" s="169" t="s">
        <v>10132</v>
      </c>
      <c r="D402" s="5" t="s">
        <v>1055</v>
      </c>
      <c r="E402" s="5" t="s">
        <v>1056</v>
      </c>
      <c r="F402" s="5" t="s">
        <v>10133</v>
      </c>
      <c r="G402" s="5" t="s">
        <v>10134</v>
      </c>
      <c r="H402" s="5" t="s">
        <v>1059</v>
      </c>
      <c r="I402" s="5" t="s">
        <v>75</v>
      </c>
      <c r="J402" s="5" t="s">
        <v>404</v>
      </c>
      <c r="K402" s="5" t="s">
        <v>193</v>
      </c>
      <c r="L402" s="5" t="s">
        <v>100</v>
      </c>
      <c r="M402" s="5" t="s">
        <v>291</v>
      </c>
      <c r="N402" s="5" t="s">
        <v>292</v>
      </c>
      <c r="O402" s="18">
        <f t="shared" si="8"/>
        <v>1</v>
      </c>
    </row>
    <row r="403" spans="1:15" x14ac:dyDescent="0.15">
      <c r="A403" s="4">
        <v>43285</v>
      </c>
      <c r="B403" s="4">
        <v>43286</v>
      </c>
      <c r="C403" s="169" t="s">
        <v>7252</v>
      </c>
      <c r="D403" s="5" t="s">
        <v>552</v>
      </c>
      <c r="E403" s="5" t="s">
        <v>553</v>
      </c>
      <c r="F403" s="5" t="s">
        <v>7253</v>
      </c>
      <c r="G403" s="5" t="s">
        <v>7254</v>
      </c>
      <c r="H403" s="5" t="s">
        <v>42</v>
      </c>
      <c r="I403" s="5" t="s">
        <v>77</v>
      </c>
      <c r="J403" s="5" t="s">
        <v>404</v>
      </c>
      <c r="K403" s="5" t="s">
        <v>203</v>
      </c>
      <c r="L403" s="5" t="s">
        <v>144</v>
      </c>
      <c r="M403" s="5" t="s">
        <v>358</v>
      </c>
      <c r="N403" s="5" t="s">
        <v>359</v>
      </c>
      <c r="O403" s="18">
        <f t="shared" si="8"/>
        <v>1</v>
      </c>
    </row>
    <row r="404" spans="1:15" x14ac:dyDescent="0.15">
      <c r="A404" s="4">
        <v>43284</v>
      </c>
      <c r="B404" s="4">
        <v>43286</v>
      </c>
      <c r="C404" s="169" t="s">
        <v>6787</v>
      </c>
      <c r="D404" s="5" t="s">
        <v>660</v>
      </c>
      <c r="E404" s="5" t="s">
        <v>661</v>
      </c>
      <c r="F404" s="5" t="s">
        <v>6788</v>
      </c>
      <c r="G404" s="5" t="s">
        <v>6789</v>
      </c>
      <c r="H404" s="5" t="s">
        <v>53</v>
      </c>
      <c r="I404" s="5" t="s">
        <v>75</v>
      </c>
      <c r="J404" s="5" t="s">
        <v>404</v>
      </c>
      <c r="K404" s="5" t="s">
        <v>256</v>
      </c>
      <c r="L404" s="5" t="s">
        <v>157</v>
      </c>
      <c r="M404" s="5" t="s">
        <v>377</v>
      </c>
      <c r="N404" s="5" t="s">
        <v>378</v>
      </c>
      <c r="O404" s="18">
        <f t="shared" si="8"/>
        <v>1</v>
      </c>
    </row>
    <row r="405" spans="1:15" x14ac:dyDescent="0.15">
      <c r="A405" s="4">
        <v>43280</v>
      </c>
      <c r="B405" s="4">
        <v>43286</v>
      </c>
      <c r="C405" s="169" t="s">
        <v>7699</v>
      </c>
      <c r="D405" s="5" t="s">
        <v>456</v>
      </c>
      <c r="E405" s="5" t="s">
        <v>457</v>
      </c>
      <c r="F405" s="5" t="s">
        <v>7700</v>
      </c>
      <c r="G405" s="5" t="s">
        <v>7701</v>
      </c>
      <c r="H405" s="5" t="s">
        <v>52</v>
      </c>
      <c r="I405" s="5" t="s">
        <v>79</v>
      </c>
      <c r="J405" s="5" t="s">
        <v>404</v>
      </c>
      <c r="K405" s="5" t="s">
        <v>935</v>
      </c>
      <c r="L405" s="5" t="s">
        <v>936</v>
      </c>
      <c r="M405" s="5" t="s">
        <v>327</v>
      </c>
      <c r="N405" s="5" t="s">
        <v>328</v>
      </c>
      <c r="O405" s="18">
        <f t="shared" si="8"/>
        <v>1</v>
      </c>
    </row>
    <row r="406" spans="1:15" x14ac:dyDescent="0.15">
      <c r="A406" s="4">
        <v>43285</v>
      </c>
      <c r="B406" s="4">
        <v>43286</v>
      </c>
      <c r="C406" s="169" t="s">
        <v>8026</v>
      </c>
      <c r="D406" s="5" t="s">
        <v>813</v>
      </c>
      <c r="E406" s="5" t="s">
        <v>814</v>
      </c>
      <c r="F406" s="5" t="s">
        <v>8027</v>
      </c>
      <c r="G406" s="5" t="s">
        <v>8028</v>
      </c>
      <c r="H406" s="5" t="s">
        <v>40</v>
      </c>
      <c r="I406" s="5" t="s">
        <v>75</v>
      </c>
      <c r="J406" s="5" t="s">
        <v>404</v>
      </c>
      <c r="K406" s="5" t="s">
        <v>200</v>
      </c>
      <c r="L406" s="5" t="s">
        <v>149</v>
      </c>
      <c r="M406" s="5" t="s">
        <v>381</v>
      </c>
      <c r="N406" s="5" t="s">
        <v>382</v>
      </c>
      <c r="O406" s="18">
        <f t="shared" si="8"/>
        <v>1</v>
      </c>
    </row>
    <row r="407" spans="1:15" x14ac:dyDescent="0.15">
      <c r="A407" s="4">
        <v>43285</v>
      </c>
      <c r="B407" s="4">
        <v>43286</v>
      </c>
      <c r="C407" s="169" t="s">
        <v>7127</v>
      </c>
      <c r="D407" s="5" t="s">
        <v>808</v>
      </c>
      <c r="E407" s="5" t="s">
        <v>809</v>
      </c>
      <c r="F407" s="5" t="s">
        <v>7128</v>
      </c>
      <c r="G407" s="5" t="s">
        <v>7129</v>
      </c>
      <c r="H407" s="5" t="s">
        <v>39</v>
      </c>
      <c r="I407" s="5" t="s">
        <v>76</v>
      </c>
      <c r="J407" s="5" t="s">
        <v>404</v>
      </c>
      <c r="K407" s="5" t="s">
        <v>187</v>
      </c>
      <c r="L407" s="5" t="s">
        <v>95</v>
      </c>
      <c r="M407" s="5" t="s">
        <v>385</v>
      </c>
      <c r="N407" s="5" t="s">
        <v>386</v>
      </c>
      <c r="O407" s="18">
        <f t="shared" si="8"/>
        <v>1</v>
      </c>
    </row>
    <row r="408" spans="1:15" x14ac:dyDescent="0.15">
      <c r="A408" s="4">
        <v>43285</v>
      </c>
      <c r="B408" s="4">
        <v>43286</v>
      </c>
      <c r="C408" s="169" t="s">
        <v>7761</v>
      </c>
      <c r="D408" s="5" t="s">
        <v>619</v>
      </c>
      <c r="E408" s="5" t="s">
        <v>620</v>
      </c>
      <c r="F408" s="5" t="s">
        <v>7762</v>
      </c>
      <c r="G408" s="5" t="s">
        <v>7763</v>
      </c>
      <c r="H408" s="5" t="s">
        <v>40</v>
      </c>
      <c r="I408" s="5" t="s">
        <v>75</v>
      </c>
      <c r="J408" s="5" t="s">
        <v>404</v>
      </c>
      <c r="K408" s="5" t="s">
        <v>201</v>
      </c>
      <c r="L408" s="5" t="s">
        <v>126</v>
      </c>
      <c r="M408" s="5" t="s">
        <v>369</v>
      </c>
      <c r="N408" s="5" t="s">
        <v>370</v>
      </c>
      <c r="O408" s="18">
        <f t="shared" si="8"/>
        <v>1</v>
      </c>
    </row>
    <row r="409" spans="1:15" x14ac:dyDescent="0.15">
      <c r="A409" s="4">
        <v>43285</v>
      </c>
      <c r="B409" s="4">
        <v>43286</v>
      </c>
      <c r="C409" s="169" t="s">
        <v>7336</v>
      </c>
      <c r="D409" s="5" t="s">
        <v>464</v>
      </c>
      <c r="E409" s="5" t="s">
        <v>465</v>
      </c>
      <c r="F409" s="5" t="s">
        <v>7337</v>
      </c>
      <c r="G409" s="5" t="s">
        <v>7338</v>
      </c>
      <c r="H409" s="5" t="s">
        <v>40</v>
      </c>
      <c r="I409" s="5" t="s">
        <v>79</v>
      </c>
      <c r="J409" s="5" t="s">
        <v>404</v>
      </c>
      <c r="K409" s="5" t="s">
        <v>179</v>
      </c>
      <c r="L409" s="5" t="s">
        <v>164</v>
      </c>
      <c r="M409" s="5" t="s">
        <v>327</v>
      </c>
      <c r="N409" s="5" t="s">
        <v>328</v>
      </c>
      <c r="O409" s="18">
        <f t="shared" si="8"/>
        <v>1</v>
      </c>
    </row>
    <row r="410" spans="1:15" x14ac:dyDescent="0.15">
      <c r="A410" s="4">
        <v>43285</v>
      </c>
      <c r="B410" s="4">
        <v>43286</v>
      </c>
      <c r="C410" s="169" t="s">
        <v>7607</v>
      </c>
      <c r="D410" s="5" t="s">
        <v>490</v>
      </c>
      <c r="E410" s="5" t="s">
        <v>491</v>
      </c>
      <c r="F410" s="5" t="s">
        <v>7608</v>
      </c>
      <c r="G410" s="5" t="s">
        <v>896</v>
      </c>
      <c r="H410" s="5" t="s">
        <v>53</v>
      </c>
      <c r="I410" s="5" t="s">
        <v>77</v>
      </c>
      <c r="J410" s="5" t="s">
        <v>404</v>
      </c>
      <c r="K410" s="5" t="s">
        <v>231</v>
      </c>
      <c r="L410" s="5" t="s">
        <v>150</v>
      </c>
      <c r="M410" s="5" t="s">
        <v>327</v>
      </c>
      <c r="N410" s="5" t="s">
        <v>328</v>
      </c>
      <c r="O410" s="18">
        <f t="shared" si="8"/>
        <v>1</v>
      </c>
    </row>
    <row r="411" spans="1:15" x14ac:dyDescent="0.15">
      <c r="A411" s="4">
        <v>43285</v>
      </c>
      <c r="B411" s="4">
        <v>43286</v>
      </c>
      <c r="C411" s="169" t="s">
        <v>6747</v>
      </c>
      <c r="D411" s="5" t="s">
        <v>580</v>
      </c>
      <c r="E411" s="5" t="s">
        <v>581</v>
      </c>
      <c r="F411" s="5" t="s">
        <v>6748</v>
      </c>
      <c r="G411" s="5" t="s">
        <v>6749</v>
      </c>
      <c r="H411" s="5" t="s">
        <v>53</v>
      </c>
      <c r="I411" s="5" t="s">
        <v>75</v>
      </c>
      <c r="J411" s="5" t="s">
        <v>404</v>
      </c>
      <c r="K411" s="5" t="s">
        <v>191</v>
      </c>
      <c r="L411" s="5" t="s">
        <v>129</v>
      </c>
      <c r="M411" s="5" t="s">
        <v>334</v>
      </c>
      <c r="N411" s="5" t="s">
        <v>335</v>
      </c>
      <c r="O411" s="18">
        <f t="shared" si="8"/>
        <v>1</v>
      </c>
    </row>
    <row r="412" spans="1:15" x14ac:dyDescent="0.15">
      <c r="A412" s="4">
        <v>43285</v>
      </c>
      <c r="B412" s="4">
        <v>43286</v>
      </c>
      <c r="C412" s="169" t="s">
        <v>7028</v>
      </c>
      <c r="D412" s="5" t="s">
        <v>652</v>
      </c>
      <c r="E412" s="5" t="s">
        <v>653</v>
      </c>
      <c r="F412" s="5" t="s">
        <v>882</v>
      </c>
      <c r="G412" s="5" t="s">
        <v>883</v>
      </c>
      <c r="H412" s="5" t="s">
        <v>53</v>
      </c>
      <c r="I412" s="5" t="s">
        <v>75</v>
      </c>
      <c r="J412" s="5" t="s">
        <v>404</v>
      </c>
      <c r="K412" s="5" t="s">
        <v>256</v>
      </c>
      <c r="L412" s="5" t="s">
        <v>157</v>
      </c>
      <c r="M412" s="5" t="s">
        <v>344</v>
      </c>
      <c r="N412" s="5" t="s">
        <v>345</v>
      </c>
      <c r="O412" s="18">
        <f t="shared" si="8"/>
        <v>1</v>
      </c>
    </row>
    <row r="413" spans="1:15" x14ac:dyDescent="0.15">
      <c r="A413" s="4">
        <v>43284</v>
      </c>
      <c r="B413" s="4">
        <v>43286</v>
      </c>
      <c r="C413" s="169" t="s">
        <v>7014</v>
      </c>
      <c r="D413" s="5" t="s">
        <v>604</v>
      </c>
      <c r="E413" s="5" t="s">
        <v>605</v>
      </c>
      <c r="F413" s="5" t="s">
        <v>7015</v>
      </c>
      <c r="G413" s="5" t="s">
        <v>7016</v>
      </c>
      <c r="H413" s="5" t="s">
        <v>43</v>
      </c>
      <c r="I413" s="5" t="s">
        <v>75</v>
      </c>
      <c r="J413" s="5" t="s">
        <v>404</v>
      </c>
      <c r="K413" s="5" t="s">
        <v>222</v>
      </c>
      <c r="L413" s="5" t="s">
        <v>154</v>
      </c>
      <c r="M413" s="5" t="s">
        <v>344</v>
      </c>
      <c r="N413" s="5" t="s">
        <v>345</v>
      </c>
      <c r="O413" s="18">
        <f t="shared" si="8"/>
        <v>1</v>
      </c>
    </row>
    <row r="414" spans="1:15" x14ac:dyDescent="0.15">
      <c r="A414" s="4">
        <v>43285</v>
      </c>
      <c r="B414" s="4">
        <v>43286</v>
      </c>
      <c r="C414" s="169" t="s">
        <v>6507</v>
      </c>
      <c r="D414" s="5" t="s">
        <v>442</v>
      </c>
      <c r="E414" s="5" t="s">
        <v>443</v>
      </c>
      <c r="F414" s="5" t="s">
        <v>6508</v>
      </c>
      <c r="G414" s="5" t="s">
        <v>6509</v>
      </c>
      <c r="H414" s="5" t="s">
        <v>55</v>
      </c>
      <c r="I414" s="5" t="s">
        <v>76</v>
      </c>
      <c r="J414" s="5" t="s">
        <v>404</v>
      </c>
      <c r="K414" s="5" t="s">
        <v>929</v>
      </c>
      <c r="L414" s="5" t="s">
        <v>930</v>
      </c>
      <c r="M414" s="5" t="s">
        <v>377</v>
      </c>
      <c r="N414" s="5" t="s">
        <v>378</v>
      </c>
      <c r="O414" s="18">
        <f t="shared" si="8"/>
        <v>1</v>
      </c>
    </row>
    <row r="415" spans="1:15" x14ac:dyDescent="0.15">
      <c r="A415" s="1">
        <v>43286</v>
      </c>
      <c r="B415" s="1">
        <v>43286</v>
      </c>
      <c r="C415" s="170" t="s">
        <v>10135</v>
      </c>
      <c r="D415" s="1" t="s">
        <v>554</v>
      </c>
      <c r="E415" s="1" t="s">
        <v>555</v>
      </c>
      <c r="F415" s="1" t="s">
        <v>10136</v>
      </c>
      <c r="G415" s="1" t="s">
        <v>10137</v>
      </c>
      <c r="H415" s="1" t="s">
        <v>55</v>
      </c>
      <c r="I415" s="1" t="s">
        <v>79</v>
      </c>
      <c r="J415" s="1" t="s">
        <v>404</v>
      </c>
      <c r="K415" s="1" t="s">
        <v>203</v>
      </c>
      <c r="L415" s="1" t="s">
        <v>144</v>
      </c>
      <c r="M415" s="1" t="s">
        <v>362</v>
      </c>
      <c r="N415" s="1" t="s">
        <v>363</v>
      </c>
      <c r="O415" s="18">
        <f t="shared" si="8"/>
        <v>1</v>
      </c>
    </row>
    <row r="416" spans="1:15" x14ac:dyDescent="0.15">
      <c r="A416" s="1">
        <v>43285</v>
      </c>
      <c r="B416" s="1">
        <v>43286</v>
      </c>
      <c r="C416" s="170" t="s">
        <v>7748</v>
      </c>
      <c r="D416" s="1" t="s">
        <v>660</v>
      </c>
      <c r="E416" s="1" t="s">
        <v>661</v>
      </c>
      <c r="F416" s="1" t="s">
        <v>7749</v>
      </c>
      <c r="G416" s="1" t="s">
        <v>7750</v>
      </c>
      <c r="H416" s="1" t="s">
        <v>53</v>
      </c>
      <c r="I416" s="1" t="s">
        <v>75</v>
      </c>
      <c r="J416" s="1" t="s">
        <v>404</v>
      </c>
      <c r="K416" s="1" t="s">
        <v>188</v>
      </c>
      <c r="L416" s="1" t="s">
        <v>132</v>
      </c>
      <c r="M416" s="1" t="s">
        <v>358</v>
      </c>
      <c r="N416" s="1" t="s">
        <v>359</v>
      </c>
      <c r="O416" s="18">
        <f t="shared" si="8"/>
        <v>1</v>
      </c>
    </row>
    <row r="417" spans="1:15" x14ac:dyDescent="0.15">
      <c r="A417" s="1">
        <v>43285</v>
      </c>
      <c r="B417" s="1">
        <v>43286</v>
      </c>
      <c r="C417" s="170" t="s">
        <v>10138</v>
      </c>
      <c r="D417" s="1" t="s">
        <v>1055</v>
      </c>
      <c r="E417" s="1" t="s">
        <v>1056</v>
      </c>
      <c r="F417" s="1" t="s">
        <v>10139</v>
      </c>
      <c r="G417" s="1" t="s">
        <v>10140</v>
      </c>
      <c r="H417" s="1" t="s">
        <v>1059</v>
      </c>
      <c r="I417" s="1" t="s">
        <v>79</v>
      </c>
      <c r="J417" s="1" t="s">
        <v>404</v>
      </c>
      <c r="K417" s="1" t="s">
        <v>186</v>
      </c>
      <c r="L417" s="1" t="s">
        <v>162</v>
      </c>
      <c r="M417" s="1" t="s">
        <v>291</v>
      </c>
      <c r="N417" s="1" t="s">
        <v>292</v>
      </c>
      <c r="O417" s="18">
        <f t="shared" si="8"/>
        <v>1</v>
      </c>
    </row>
    <row r="418" spans="1:15" x14ac:dyDescent="0.15">
      <c r="A418" s="1">
        <v>43284</v>
      </c>
      <c r="B418" s="1">
        <v>43286</v>
      </c>
      <c r="C418" s="170" t="s">
        <v>7208</v>
      </c>
      <c r="D418" s="1" t="s">
        <v>456</v>
      </c>
      <c r="E418" s="1" t="s">
        <v>457</v>
      </c>
      <c r="F418" s="1" t="s">
        <v>7209</v>
      </c>
      <c r="G418" s="1" t="s">
        <v>7210</v>
      </c>
      <c r="H418" s="1" t="s">
        <v>42</v>
      </c>
      <c r="I418" s="1" t="s">
        <v>78</v>
      </c>
      <c r="J418" s="1" t="s">
        <v>404</v>
      </c>
      <c r="K418" s="1" t="s">
        <v>258</v>
      </c>
      <c r="L418" s="1" t="s">
        <v>137</v>
      </c>
      <c r="M418" s="1" t="s">
        <v>327</v>
      </c>
      <c r="N418" s="1" t="s">
        <v>328</v>
      </c>
      <c r="O418" s="18">
        <f t="shared" si="8"/>
        <v>1</v>
      </c>
    </row>
    <row r="419" spans="1:15" x14ac:dyDescent="0.15">
      <c r="A419" s="1">
        <v>43286</v>
      </c>
      <c r="B419" s="1">
        <v>43286</v>
      </c>
      <c r="C419" s="170" t="s">
        <v>10141</v>
      </c>
      <c r="D419" s="1" t="s">
        <v>472</v>
      </c>
      <c r="E419" s="1" t="s">
        <v>473</v>
      </c>
      <c r="F419" s="1" t="s">
        <v>10142</v>
      </c>
      <c r="G419" s="1" t="s">
        <v>10143</v>
      </c>
      <c r="H419" s="1" t="s">
        <v>40</v>
      </c>
      <c r="I419" s="1" t="s">
        <v>78</v>
      </c>
      <c r="J419" s="1" t="s">
        <v>404</v>
      </c>
      <c r="K419" s="1" t="s">
        <v>251</v>
      </c>
      <c r="L419" s="1" t="s">
        <v>107</v>
      </c>
      <c r="M419" s="1" t="s">
        <v>373</v>
      </c>
      <c r="N419" s="1" t="s">
        <v>374</v>
      </c>
      <c r="O419" s="18">
        <f t="shared" si="8"/>
        <v>1</v>
      </c>
    </row>
    <row r="420" spans="1:15" x14ac:dyDescent="0.15">
      <c r="A420" s="1">
        <v>43285</v>
      </c>
      <c r="B420" s="1">
        <v>43286</v>
      </c>
      <c r="C420" s="170" t="s">
        <v>10144</v>
      </c>
      <c r="D420" s="1" t="s">
        <v>500</v>
      </c>
      <c r="E420" s="1" t="s">
        <v>501</v>
      </c>
      <c r="F420" s="1" t="s">
        <v>10145</v>
      </c>
      <c r="G420" s="1" t="s">
        <v>10146</v>
      </c>
      <c r="H420" s="1" t="s">
        <v>40</v>
      </c>
      <c r="I420" s="1" t="s">
        <v>78</v>
      </c>
      <c r="J420" s="1" t="s">
        <v>404</v>
      </c>
      <c r="K420" s="1" t="s">
        <v>198</v>
      </c>
      <c r="L420" s="1" t="s">
        <v>161</v>
      </c>
      <c r="M420" s="1" t="s">
        <v>385</v>
      </c>
      <c r="N420" s="1" t="s">
        <v>386</v>
      </c>
      <c r="O420" s="18">
        <f t="shared" si="8"/>
        <v>1</v>
      </c>
    </row>
    <row r="421" spans="1:15" x14ac:dyDescent="0.15">
      <c r="A421" s="1">
        <v>43285</v>
      </c>
      <c r="B421" s="1">
        <v>43286</v>
      </c>
      <c r="C421" s="170" t="s">
        <v>10147</v>
      </c>
      <c r="D421" s="1" t="s">
        <v>604</v>
      </c>
      <c r="E421" s="1" t="s">
        <v>605</v>
      </c>
      <c r="F421" s="1" t="s">
        <v>10148</v>
      </c>
      <c r="G421" s="1" t="s">
        <v>10149</v>
      </c>
      <c r="H421" s="1" t="s">
        <v>43</v>
      </c>
      <c r="I421" s="1" t="s">
        <v>78</v>
      </c>
      <c r="J421" s="1" t="s">
        <v>404</v>
      </c>
      <c r="K421" s="1" t="s">
        <v>221</v>
      </c>
      <c r="L421" s="1" t="s">
        <v>90</v>
      </c>
      <c r="M421" s="1" t="s">
        <v>352</v>
      </c>
      <c r="N421" s="1" t="s">
        <v>353</v>
      </c>
      <c r="O421" s="18">
        <f t="shared" si="8"/>
        <v>1</v>
      </c>
    </row>
    <row r="422" spans="1:15" x14ac:dyDescent="0.15">
      <c r="A422" s="1">
        <v>43285</v>
      </c>
      <c r="B422" s="1">
        <v>43286</v>
      </c>
      <c r="C422" s="170" t="s">
        <v>6649</v>
      </c>
      <c r="D422" s="1" t="s">
        <v>630</v>
      </c>
      <c r="E422" s="1" t="s">
        <v>631</v>
      </c>
      <c r="F422" s="1" t="s">
        <v>6650</v>
      </c>
      <c r="G422" s="1" t="s">
        <v>6651</v>
      </c>
      <c r="H422" s="1" t="s">
        <v>53</v>
      </c>
      <c r="I422" s="1" t="s">
        <v>76</v>
      </c>
      <c r="J422" s="1" t="s">
        <v>404</v>
      </c>
      <c r="K422" s="1" t="s">
        <v>187</v>
      </c>
      <c r="L422" s="1" t="s">
        <v>95</v>
      </c>
      <c r="M422" s="1" t="s">
        <v>362</v>
      </c>
      <c r="N422" s="1" t="s">
        <v>363</v>
      </c>
      <c r="O422" s="18">
        <f t="shared" si="8"/>
        <v>1</v>
      </c>
    </row>
    <row r="423" spans="1:15" x14ac:dyDescent="0.15">
      <c r="A423" s="1">
        <v>43285</v>
      </c>
      <c r="B423" s="1">
        <v>43286</v>
      </c>
      <c r="C423" s="170" t="s">
        <v>10150</v>
      </c>
      <c r="D423" s="1" t="s">
        <v>505</v>
      </c>
      <c r="E423" s="1" t="s">
        <v>506</v>
      </c>
      <c r="F423" s="1" t="s">
        <v>10151</v>
      </c>
      <c r="G423" s="1" t="s">
        <v>10152</v>
      </c>
      <c r="H423" s="1" t="s">
        <v>53</v>
      </c>
      <c r="I423" s="1" t="s">
        <v>75</v>
      </c>
      <c r="J423" s="1" t="s">
        <v>404</v>
      </c>
      <c r="K423" s="1" t="s">
        <v>200</v>
      </c>
      <c r="L423" s="1" t="s">
        <v>149</v>
      </c>
      <c r="M423" s="1" t="s">
        <v>369</v>
      </c>
      <c r="N423" s="1" t="s">
        <v>370</v>
      </c>
      <c r="O423" s="18">
        <f t="shared" si="8"/>
        <v>1</v>
      </c>
    </row>
    <row r="424" spans="1:15" x14ac:dyDescent="0.15">
      <c r="A424" s="1">
        <v>43285</v>
      </c>
      <c r="B424" s="1">
        <v>43286</v>
      </c>
      <c r="C424" s="170" t="s">
        <v>7666</v>
      </c>
      <c r="D424" s="1" t="s">
        <v>564</v>
      </c>
      <c r="E424" s="1" t="s">
        <v>565</v>
      </c>
      <c r="F424" s="1" t="s">
        <v>7667</v>
      </c>
      <c r="G424" s="1" t="s">
        <v>7668</v>
      </c>
      <c r="H424" s="1" t="s">
        <v>43</v>
      </c>
      <c r="I424" s="1" t="s">
        <v>75</v>
      </c>
      <c r="J424" s="1" t="s">
        <v>404</v>
      </c>
      <c r="K424" s="1" t="s">
        <v>201</v>
      </c>
      <c r="L424" s="1" t="s">
        <v>126</v>
      </c>
      <c r="M424" s="1" t="s">
        <v>344</v>
      </c>
      <c r="N424" s="1" t="s">
        <v>345</v>
      </c>
      <c r="O424" s="18">
        <f t="shared" si="8"/>
        <v>1</v>
      </c>
    </row>
    <row r="425" spans="1:15" x14ac:dyDescent="0.15">
      <c r="A425" s="1">
        <v>43285</v>
      </c>
      <c r="B425" s="1">
        <v>43286</v>
      </c>
      <c r="C425" s="170" t="s">
        <v>10153</v>
      </c>
      <c r="D425" s="1" t="s">
        <v>456</v>
      </c>
      <c r="E425" s="1" t="s">
        <v>457</v>
      </c>
      <c r="F425" s="1" t="s">
        <v>10154</v>
      </c>
      <c r="G425" s="1" t="s">
        <v>10155</v>
      </c>
      <c r="H425" s="1" t="s">
        <v>43</v>
      </c>
      <c r="I425" s="1" t="s">
        <v>78</v>
      </c>
      <c r="J425" s="1" t="s">
        <v>404</v>
      </c>
      <c r="K425" s="1" t="s">
        <v>221</v>
      </c>
      <c r="L425" s="1" t="s">
        <v>90</v>
      </c>
      <c r="M425" s="1" t="s">
        <v>352</v>
      </c>
      <c r="N425" s="1" t="s">
        <v>353</v>
      </c>
      <c r="O425" s="18">
        <f t="shared" si="8"/>
        <v>1</v>
      </c>
    </row>
    <row r="426" spans="1:15" x14ac:dyDescent="0.15">
      <c r="A426" s="1">
        <v>43286</v>
      </c>
      <c r="B426" s="1">
        <v>43286</v>
      </c>
      <c r="C426" s="170" t="s">
        <v>6607</v>
      </c>
      <c r="D426" s="1" t="s">
        <v>415</v>
      </c>
      <c r="E426" s="1" t="s">
        <v>416</v>
      </c>
      <c r="F426" s="1" t="s">
        <v>6608</v>
      </c>
      <c r="G426" s="1" t="s">
        <v>6609</v>
      </c>
      <c r="H426" s="1" t="s">
        <v>40</v>
      </c>
      <c r="I426" s="1" t="s">
        <v>82</v>
      </c>
      <c r="J426" s="1" t="s">
        <v>404</v>
      </c>
      <c r="K426" s="1" t="s">
        <v>203</v>
      </c>
      <c r="L426" s="1" t="s">
        <v>144</v>
      </c>
      <c r="M426" s="1" t="s">
        <v>377</v>
      </c>
      <c r="N426" s="1" t="s">
        <v>378</v>
      </c>
      <c r="O426" s="18">
        <f t="shared" si="8"/>
        <v>1</v>
      </c>
    </row>
    <row r="427" spans="1:15" x14ac:dyDescent="0.15">
      <c r="A427" s="1">
        <v>43284</v>
      </c>
      <c r="B427" s="1">
        <v>43286</v>
      </c>
      <c r="C427" s="170" t="s">
        <v>6741</v>
      </c>
      <c r="D427" s="1" t="s">
        <v>588</v>
      </c>
      <c r="E427" s="1" t="s">
        <v>589</v>
      </c>
      <c r="F427" s="1" t="s">
        <v>6742</v>
      </c>
      <c r="G427" s="1" t="s">
        <v>6743</v>
      </c>
      <c r="H427" s="1" t="s">
        <v>53</v>
      </c>
      <c r="I427" s="1" t="s">
        <v>78</v>
      </c>
      <c r="J427" s="1" t="s">
        <v>404</v>
      </c>
      <c r="K427" s="1" t="s">
        <v>196</v>
      </c>
      <c r="L427" s="1" t="s">
        <v>136</v>
      </c>
      <c r="M427" s="1" t="s">
        <v>291</v>
      </c>
      <c r="N427" s="1" t="s">
        <v>292</v>
      </c>
      <c r="O427" s="18">
        <f t="shared" si="8"/>
        <v>1</v>
      </c>
    </row>
    <row r="428" spans="1:15" x14ac:dyDescent="0.15">
      <c r="A428" s="1">
        <v>43285</v>
      </c>
      <c r="B428" s="1">
        <v>43286</v>
      </c>
      <c r="C428" s="170" t="s">
        <v>10156</v>
      </c>
      <c r="D428" s="1" t="s">
        <v>511</v>
      </c>
      <c r="E428" s="1" t="s">
        <v>512</v>
      </c>
      <c r="F428" s="1" t="s">
        <v>10157</v>
      </c>
      <c r="G428" s="1" t="s">
        <v>10158</v>
      </c>
      <c r="H428" s="1" t="s">
        <v>42</v>
      </c>
      <c r="I428" s="1" t="s">
        <v>78</v>
      </c>
      <c r="J428" s="1" t="s">
        <v>404</v>
      </c>
      <c r="K428" s="1" t="s">
        <v>181</v>
      </c>
      <c r="L428" s="1" t="s">
        <v>127</v>
      </c>
      <c r="M428" s="1" t="s">
        <v>369</v>
      </c>
      <c r="N428" s="1" t="s">
        <v>370</v>
      </c>
      <c r="O428" s="18">
        <f t="shared" si="8"/>
        <v>1</v>
      </c>
    </row>
    <row r="429" spans="1:15" x14ac:dyDescent="0.15">
      <c r="A429" s="1">
        <v>43285</v>
      </c>
      <c r="B429" s="1">
        <v>43286</v>
      </c>
      <c r="C429" s="170" t="s">
        <v>8816</v>
      </c>
      <c r="D429" s="1" t="s">
        <v>568</v>
      </c>
      <c r="E429" s="1" t="s">
        <v>569</v>
      </c>
      <c r="F429" s="1" t="s">
        <v>8817</v>
      </c>
      <c r="G429" s="1" t="s">
        <v>8818</v>
      </c>
      <c r="H429" s="1" t="s">
        <v>43</v>
      </c>
      <c r="I429" s="1" t="s">
        <v>77</v>
      </c>
      <c r="J429" s="1" t="s">
        <v>404</v>
      </c>
      <c r="K429" s="1" t="s">
        <v>201</v>
      </c>
      <c r="L429" s="1" t="s">
        <v>126</v>
      </c>
      <c r="M429" s="1" t="s">
        <v>373</v>
      </c>
      <c r="N429" s="1" t="s">
        <v>374</v>
      </c>
      <c r="O429" s="18">
        <f t="shared" si="8"/>
        <v>1</v>
      </c>
    </row>
    <row r="430" spans="1:15" x14ac:dyDescent="0.15">
      <c r="A430" s="1">
        <v>43285</v>
      </c>
      <c r="B430" s="1">
        <v>43286</v>
      </c>
      <c r="C430" s="170" t="s">
        <v>6764</v>
      </c>
      <c r="D430" s="1" t="s">
        <v>407</v>
      </c>
      <c r="E430" s="1" t="s">
        <v>408</v>
      </c>
      <c r="F430" s="1" t="s">
        <v>6765</v>
      </c>
      <c r="G430" s="1" t="s">
        <v>6766</v>
      </c>
      <c r="H430" s="1" t="s">
        <v>53</v>
      </c>
      <c r="I430" s="1" t="s">
        <v>77</v>
      </c>
      <c r="J430" s="1" t="s">
        <v>547</v>
      </c>
      <c r="K430" s="1" t="s">
        <v>188</v>
      </c>
      <c r="L430" s="1" t="s">
        <v>132</v>
      </c>
      <c r="M430" s="1" t="s">
        <v>308</v>
      </c>
      <c r="N430" s="1" t="s">
        <v>309</v>
      </c>
      <c r="O430" s="18">
        <f t="shared" si="8"/>
        <v>1</v>
      </c>
    </row>
    <row r="431" spans="1:15" x14ac:dyDescent="0.15">
      <c r="A431" s="1">
        <v>43285</v>
      </c>
      <c r="B431" s="1">
        <v>43286</v>
      </c>
      <c r="C431" s="170" t="s">
        <v>8215</v>
      </c>
      <c r="D431" s="1" t="s">
        <v>668</v>
      </c>
      <c r="E431" s="1" t="s">
        <v>669</v>
      </c>
      <c r="F431" s="1" t="s">
        <v>864</v>
      </c>
      <c r="G431" s="1" t="s">
        <v>8216</v>
      </c>
      <c r="H431" s="1" t="s">
        <v>56</v>
      </c>
      <c r="I431" s="1" t="s">
        <v>76</v>
      </c>
      <c r="J431" s="1" t="s">
        <v>404</v>
      </c>
      <c r="K431" s="1" t="s">
        <v>258</v>
      </c>
      <c r="L431" s="1" t="s">
        <v>137</v>
      </c>
      <c r="M431" s="1" t="s">
        <v>385</v>
      </c>
      <c r="N431" s="1" t="s">
        <v>386</v>
      </c>
      <c r="O431" s="18">
        <f t="shared" si="8"/>
        <v>1</v>
      </c>
    </row>
    <row r="432" spans="1:15" x14ac:dyDescent="0.15">
      <c r="A432" s="1">
        <v>43286</v>
      </c>
      <c r="B432" s="1">
        <v>43286</v>
      </c>
      <c r="C432" s="170" t="s">
        <v>7443</v>
      </c>
      <c r="D432" s="1" t="s">
        <v>513</v>
      </c>
      <c r="E432" s="1" t="s">
        <v>514</v>
      </c>
      <c r="F432" s="1" t="s">
        <v>7444</v>
      </c>
      <c r="G432" s="1" t="s">
        <v>7445</v>
      </c>
      <c r="H432" s="1" t="s">
        <v>52</v>
      </c>
      <c r="I432" s="1" t="s">
        <v>75</v>
      </c>
      <c r="J432" s="1" t="s">
        <v>404</v>
      </c>
      <c r="K432" s="1" t="s">
        <v>219</v>
      </c>
      <c r="L432" s="1" t="s">
        <v>120</v>
      </c>
      <c r="M432" s="1" t="s">
        <v>344</v>
      </c>
      <c r="N432" s="1" t="s">
        <v>345</v>
      </c>
      <c r="O432" s="18">
        <f t="shared" ref="O432:O495" si="9">IF(L432="",0,1)</f>
        <v>1</v>
      </c>
    </row>
    <row r="433" spans="1:15" x14ac:dyDescent="0.15">
      <c r="A433" s="1">
        <v>43285</v>
      </c>
      <c r="B433" s="1">
        <v>43286</v>
      </c>
      <c r="C433" s="170" t="s">
        <v>7104</v>
      </c>
      <c r="D433" s="1" t="s">
        <v>707</v>
      </c>
      <c r="E433" s="1" t="s">
        <v>708</v>
      </c>
      <c r="F433" s="1" t="s">
        <v>7105</v>
      </c>
      <c r="G433" s="1" t="s">
        <v>7106</v>
      </c>
      <c r="H433" s="1" t="s">
        <v>40</v>
      </c>
      <c r="I433" s="1" t="s">
        <v>75</v>
      </c>
      <c r="J433" s="1" t="s">
        <v>404</v>
      </c>
      <c r="K433" s="1" t="s">
        <v>201</v>
      </c>
      <c r="L433" s="1" t="s">
        <v>126</v>
      </c>
      <c r="M433" s="1" t="s">
        <v>373</v>
      </c>
      <c r="N433" s="1" t="s">
        <v>374</v>
      </c>
      <c r="O433" s="18">
        <f t="shared" si="9"/>
        <v>1</v>
      </c>
    </row>
    <row r="434" spans="1:15" x14ac:dyDescent="0.15">
      <c r="A434" s="1">
        <v>43285</v>
      </c>
      <c r="B434" s="1">
        <v>43286</v>
      </c>
      <c r="C434" s="170" t="s">
        <v>6970</v>
      </c>
      <c r="D434" s="1" t="s">
        <v>442</v>
      </c>
      <c r="E434" s="1" t="s">
        <v>443</v>
      </c>
      <c r="F434" s="1" t="s">
        <v>6971</v>
      </c>
      <c r="G434" s="1" t="s">
        <v>6972</v>
      </c>
      <c r="H434" s="1" t="s">
        <v>55</v>
      </c>
      <c r="I434" s="1" t="s">
        <v>75</v>
      </c>
      <c r="J434" s="1" t="s">
        <v>404</v>
      </c>
      <c r="K434" s="1" t="s">
        <v>179</v>
      </c>
      <c r="L434" s="1" t="s">
        <v>164</v>
      </c>
      <c r="M434" s="1" t="s">
        <v>334</v>
      </c>
      <c r="N434" s="1" t="s">
        <v>335</v>
      </c>
      <c r="O434" s="18">
        <f t="shared" si="9"/>
        <v>1</v>
      </c>
    </row>
    <row r="435" spans="1:15" x14ac:dyDescent="0.15">
      <c r="A435" s="1">
        <v>43285</v>
      </c>
      <c r="B435" s="1">
        <v>43286</v>
      </c>
      <c r="C435" s="170" t="s">
        <v>7993</v>
      </c>
      <c r="D435" s="1" t="s">
        <v>617</v>
      </c>
      <c r="E435" s="1" t="s">
        <v>618</v>
      </c>
      <c r="F435" s="1" t="s">
        <v>7994</v>
      </c>
      <c r="G435" s="1" t="s">
        <v>7995</v>
      </c>
      <c r="H435" s="1" t="s">
        <v>40</v>
      </c>
      <c r="I435" s="1" t="s">
        <v>82</v>
      </c>
      <c r="J435" s="1" t="s">
        <v>404</v>
      </c>
      <c r="K435" s="1" t="s">
        <v>249</v>
      </c>
      <c r="L435" s="1" t="s">
        <v>104</v>
      </c>
      <c r="M435" s="1" t="s">
        <v>327</v>
      </c>
      <c r="N435" s="1" t="s">
        <v>328</v>
      </c>
      <c r="O435" s="18">
        <f t="shared" si="9"/>
        <v>1</v>
      </c>
    </row>
    <row r="436" spans="1:15" x14ac:dyDescent="0.15">
      <c r="A436" s="1">
        <v>43285</v>
      </c>
      <c r="B436" s="1">
        <v>43286</v>
      </c>
      <c r="C436" s="170" t="s">
        <v>7169</v>
      </c>
      <c r="D436" s="1" t="s">
        <v>617</v>
      </c>
      <c r="E436" s="1" t="s">
        <v>618</v>
      </c>
      <c r="F436" s="1" t="s">
        <v>7170</v>
      </c>
      <c r="G436" s="1" t="s">
        <v>7171</v>
      </c>
      <c r="H436" s="1" t="s">
        <v>43</v>
      </c>
      <c r="I436" s="1" t="s">
        <v>76</v>
      </c>
      <c r="J436" s="1" t="s">
        <v>404</v>
      </c>
      <c r="K436" s="1" t="s">
        <v>253</v>
      </c>
      <c r="L436" s="1" t="s">
        <v>146</v>
      </c>
      <c r="M436" s="1" t="s">
        <v>327</v>
      </c>
      <c r="N436" s="1" t="s">
        <v>328</v>
      </c>
      <c r="O436" s="18">
        <f t="shared" si="9"/>
        <v>1</v>
      </c>
    </row>
    <row r="437" spans="1:15" x14ac:dyDescent="0.15">
      <c r="A437" s="1">
        <v>43285</v>
      </c>
      <c r="B437" s="1">
        <v>43286</v>
      </c>
      <c r="C437" s="170" t="s">
        <v>10159</v>
      </c>
      <c r="D437" s="1" t="s">
        <v>478</v>
      </c>
      <c r="E437" s="1" t="s">
        <v>479</v>
      </c>
      <c r="F437" s="1" t="s">
        <v>10160</v>
      </c>
      <c r="G437" s="1" t="s">
        <v>10161</v>
      </c>
      <c r="H437" s="1" t="s">
        <v>43</v>
      </c>
      <c r="I437" s="1" t="s">
        <v>77</v>
      </c>
      <c r="J437" s="1" t="s">
        <v>404</v>
      </c>
      <c r="K437" s="1" t="s">
        <v>200</v>
      </c>
      <c r="L437" s="1" t="s">
        <v>149</v>
      </c>
      <c r="M437" s="1" t="s">
        <v>352</v>
      </c>
      <c r="N437" s="1" t="s">
        <v>353</v>
      </c>
      <c r="O437" s="18">
        <f t="shared" si="9"/>
        <v>1</v>
      </c>
    </row>
    <row r="438" spans="1:15" x14ac:dyDescent="0.15">
      <c r="A438" s="1">
        <v>43285</v>
      </c>
      <c r="B438" s="1">
        <v>43286</v>
      </c>
      <c r="C438" s="170" t="s">
        <v>7663</v>
      </c>
      <c r="D438" s="1" t="s">
        <v>590</v>
      </c>
      <c r="E438" s="1" t="s">
        <v>591</v>
      </c>
      <c r="F438" s="1" t="s">
        <v>7664</v>
      </c>
      <c r="G438" s="1" t="s">
        <v>7665</v>
      </c>
      <c r="H438" s="1" t="s">
        <v>43</v>
      </c>
      <c r="I438" s="1" t="s">
        <v>78</v>
      </c>
      <c r="J438" s="1" t="s">
        <v>404</v>
      </c>
      <c r="K438" s="1" t="s">
        <v>234</v>
      </c>
      <c r="L438" s="1" t="s">
        <v>135</v>
      </c>
      <c r="M438" s="1" t="s">
        <v>348</v>
      </c>
      <c r="N438" s="1" t="s">
        <v>349</v>
      </c>
      <c r="O438" s="18">
        <f t="shared" si="9"/>
        <v>1</v>
      </c>
    </row>
    <row r="439" spans="1:15" x14ac:dyDescent="0.15">
      <c r="A439" s="1">
        <v>43285</v>
      </c>
      <c r="B439" s="1">
        <v>43286</v>
      </c>
      <c r="C439" s="170" t="s">
        <v>7249</v>
      </c>
      <c r="D439" s="1" t="s">
        <v>496</v>
      </c>
      <c r="E439" s="1" t="s">
        <v>497</v>
      </c>
      <c r="F439" s="1" t="s">
        <v>7250</v>
      </c>
      <c r="G439" s="1" t="s">
        <v>7251</v>
      </c>
      <c r="H439" s="1" t="s">
        <v>55</v>
      </c>
      <c r="I439" s="1" t="s">
        <v>78</v>
      </c>
      <c r="J439" s="1" t="s">
        <v>404</v>
      </c>
      <c r="K439" s="1" t="s">
        <v>256</v>
      </c>
      <c r="L439" s="1" t="s">
        <v>157</v>
      </c>
      <c r="M439" s="1" t="s">
        <v>344</v>
      </c>
      <c r="N439" s="1" t="s">
        <v>345</v>
      </c>
      <c r="O439" s="18">
        <f t="shared" si="9"/>
        <v>1</v>
      </c>
    </row>
    <row r="440" spans="1:15" x14ac:dyDescent="0.15">
      <c r="A440" s="1">
        <v>43284</v>
      </c>
      <c r="B440" s="1">
        <v>43286</v>
      </c>
      <c r="C440" s="170" t="s">
        <v>6937</v>
      </c>
      <c r="D440" s="1" t="s">
        <v>458</v>
      </c>
      <c r="E440" s="1" t="s">
        <v>459</v>
      </c>
      <c r="F440" s="1" t="s">
        <v>6938</v>
      </c>
      <c r="G440" s="1" t="s">
        <v>6939</v>
      </c>
      <c r="H440" s="1" t="s">
        <v>52</v>
      </c>
      <c r="I440" s="1" t="s">
        <v>75</v>
      </c>
      <c r="J440" s="1" t="s">
        <v>404</v>
      </c>
      <c r="K440" s="1" t="s">
        <v>231</v>
      </c>
      <c r="L440" s="1" t="s">
        <v>150</v>
      </c>
      <c r="M440" s="1" t="s">
        <v>369</v>
      </c>
      <c r="N440" s="1" t="s">
        <v>370</v>
      </c>
      <c r="O440" s="18">
        <f t="shared" si="9"/>
        <v>1</v>
      </c>
    </row>
    <row r="441" spans="1:15" x14ac:dyDescent="0.15">
      <c r="A441" s="1">
        <v>43285</v>
      </c>
      <c r="B441" s="1">
        <v>43286</v>
      </c>
      <c r="C441" s="170" t="s">
        <v>7524</v>
      </c>
      <c r="D441" s="1" t="s">
        <v>548</v>
      </c>
      <c r="E441" s="1" t="s">
        <v>549</v>
      </c>
      <c r="F441" s="1" t="s">
        <v>7525</v>
      </c>
      <c r="G441" s="1" t="s">
        <v>7526</v>
      </c>
      <c r="H441" s="1" t="s">
        <v>52</v>
      </c>
      <c r="I441" s="1" t="s">
        <v>75</v>
      </c>
      <c r="J441" s="1" t="s">
        <v>404</v>
      </c>
      <c r="K441" s="1" t="s">
        <v>202</v>
      </c>
      <c r="L441" s="1" t="s">
        <v>98</v>
      </c>
      <c r="M441" s="1" t="s">
        <v>352</v>
      </c>
      <c r="N441" s="1" t="s">
        <v>353</v>
      </c>
      <c r="O441" s="18">
        <f t="shared" si="9"/>
        <v>1</v>
      </c>
    </row>
    <row r="442" spans="1:15" x14ac:dyDescent="0.15">
      <c r="A442" s="1">
        <v>43285</v>
      </c>
      <c r="B442" s="1">
        <v>43286</v>
      </c>
      <c r="C442" s="170" t="s">
        <v>7297</v>
      </c>
      <c r="D442" s="1" t="s">
        <v>692</v>
      </c>
      <c r="E442" s="1" t="s">
        <v>693</v>
      </c>
      <c r="F442" s="1" t="s">
        <v>7298</v>
      </c>
      <c r="G442" s="1" t="s">
        <v>7299</v>
      </c>
      <c r="H442" s="1" t="s">
        <v>43</v>
      </c>
      <c r="I442" s="1" t="s">
        <v>75</v>
      </c>
      <c r="J442" s="1" t="s">
        <v>404</v>
      </c>
      <c r="K442" s="1" t="s">
        <v>214</v>
      </c>
      <c r="L442" s="1" t="s">
        <v>158</v>
      </c>
      <c r="M442" s="1" t="s">
        <v>344</v>
      </c>
      <c r="N442" s="1" t="s">
        <v>345</v>
      </c>
      <c r="O442" s="18">
        <f t="shared" si="9"/>
        <v>1</v>
      </c>
    </row>
    <row r="443" spans="1:15" x14ac:dyDescent="0.15">
      <c r="A443" s="1">
        <v>43285</v>
      </c>
      <c r="B443" s="1">
        <v>43286</v>
      </c>
      <c r="C443" s="170" t="s">
        <v>8455</v>
      </c>
      <c r="D443" s="1" t="s">
        <v>521</v>
      </c>
      <c r="E443" s="1" t="s">
        <v>522</v>
      </c>
      <c r="F443" s="1" t="s">
        <v>8456</v>
      </c>
      <c r="G443" s="1" t="s">
        <v>8457</v>
      </c>
      <c r="H443" s="1" t="s">
        <v>43</v>
      </c>
      <c r="I443" s="1" t="s">
        <v>77</v>
      </c>
      <c r="J443" s="1" t="s">
        <v>404</v>
      </c>
      <c r="K443" s="1" t="s">
        <v>216</v>
      </c>
      <c r="L443" s="1" t="s">
        <v>111</v>
      </c>
      <c r="M443" s="1" t="s">
        <v>381</v>
      </c>
      <c r="N443" s="1" t="s">
        <v>382</v>
      </c>
      <c r="O443" s="18">
        <f t="shared" si="9"/>
        <v>1</v>
      </c>
    </row>
    <row r="444" spans="1:15" x14ac:dyDescent="0.15">
      <c r="A444" s="1">
        <v>43285</v>
      </c>
      <c r="B444" s="1">
        <v>43286</v>
      </c>
      <c r="C444" s="170" t="s">
        <v>6489</v>
      </c>
      <c r="D444" s="1" t="s">
        <v>425</v>
      </c>
      <c r="E444" s="1" t="s">
        <v>426</v>
      </c>
      <c r="F444" s="1" t="s">
        <v>6490</v>
      </c>
      <c r="G444" s="1" t="s">
        <v>6491</v>
      </c>
      <c r="H444" s="1" t="s">
        <v>56</v>
      </c>
      <c r="I444" s="1" t="s">
        <v>86</v>
      </c>
      <c r="J444" s="1" t="s">
        <v>404</v>
      </c>
      <c r="K444" s="1" t="s">
        <v>256</v>
      </c>
      <c r="L444" s="1" t="s">
        <v>157</v>
      </c>
      <c r="M444" s="1" t="s">
        <v>362</v>
      </c>
      <c r="N444" s="1" t="s">
        <v>363</v>
      </c>
      <c r="O444" s="18">
        <f t="shared" si="9"/>
        <v>1</v>
      </c>
    </row>
    <row r="445" spans="1:15" x14ac:dyDescent="0.15">
      <c r="A445" s="1">
        <v>43285</v>
      </c>
      <c r="B445" s="1">
        <v>43286</v>
      </c>
      <c r="C445" s="170" t="s">
        <v>8107</v>
      </c>
      <c r="D445" s="1" t="s">
        <v>639</v>
      </c>
      <c r="E445" s="1" t="s">
        <v>640</v>
      </c>
      <c r="F445" s="1" t="s">
        <v>8108</v>
      </c>
      <c r="G445" s="1" t="s">
        <v>8109</v>
      </c>
      <c r="H445" s="1" t="s">
        <v>53</v>
      </c>
      <c r="I445" s="1" t="s">
        <v>75</v>
      </c>
      <c r="J445" s="1" t="s">
        <v>404</v>
      </c>
      <c r="K445" s="1" t="s">
        <v>221</v>
      </c>
      <c r="L445" s="1" t="s">
        <v>90</v>
      </c>
      <c r="M445" s="1" t="s">
        <v>334</v>
      </c>
      <c r="N445" s="1" t="s">
        <v>335</v>
      </c>
      <c r="O445" s="18">
        <f t="shared" si="9"/>
        <v>1</v>
      </c>
    </row>
    <row r="446" spans="1:15" x14ac:dyDescent="0.15">
      <c r="A446" s="1">
        <v>43285</v>
      </c>
      <c r="B446" s="1">
        <v>43286</v>
      </c>
      <c r="C446" s="170" t="s">
        <v>8119</v>
      </c>
      <c r="D446" s="1" t="s">
        <v>697</v>
      </c>
      <c r="E446" s="1" t="s">
        <v>698</v>
      </c>
      <c r="F446" s="1" t="s">
        <v>8120</v>
      </c>
      <c r="G446" s="1" t="s">
        <v>8121</v>
      </c>
      <c r="H446" s="1" t="s">
        <v>43</v>
      </c>
      <c r="I446" s="1" t="s">
        <v>75</v>
      </c>
      <c r="J446" s="1" t="s">
        <v>404</v>
      </c>
      <c r="K446" s="1" t="s">
        <v>207</v>
      </c>
      <c r="L446" s="1" t="s">
        <v>153</v>
      </c>
      <c r="M446" s="1" t="s">
        <v>358</v>
      </c>
      <c r="N446" s="1" t="s">
        <v>359</v>
      </c>
      <c r="O446" s="18">
        <f t="shared" si="9"/>
        <v>1</v>
      </c>
    </row>
    <row r="447" spans="1:15" x14ac:dyDescent="0.15">
      <c r="A447" s="1">
        <v>43286</v>
      </c>
      <c r="B447" s="1">
        <v>43286</v>
      </c>
      <c r="C447" s="170" t="s">
        <v>6902</v>
      </c>
      <c r="D447" s="1" t="s">
        <v>717</v>
      </c>
      <c r="E447" s="1" t="s">
        <v>718</v>
      </c>
      <c r="F447" s="1" t="s">
        <v>6109</v>
      </c>
      <c r="G447" s="1" t="s">
        <v>6903</v>
      </c>
      <c r="H447" s="1" t="s">
        <v>55</v>
      </c>
      <c r="I447" s="1" t="s">
        <v>76</v>
      </c>
      <c r="J447" s="1" t="s">
        <v>404</v>
      </c>
      <c r="K447" s="1" t="s">
        <v>235</v>
      </c>
      <c r="L447" s="1" t="s">
        <v>110</v>
      </c>
      <c r="M447" s="1" t="s">
        <v>373</v>
      </c>
      <c r="N447" s="1" t="s">
        <v>374</v>
      </c>
      <c r="O447" s="18">
        <f t="shared" si="9"/>
        <v>1</v>
      </c>
    </row>
    <row r="448" spans="1:15" x14ac:dyDescent="0.15">
      <c r="A448" s="1">
        <v>43284</v>
      </c>
      <c r="B448" s="1">
        <v>43286</v>
      </c>
      <c r="C448" s="170" t="s">
        <v>10162</v>
      </c>
      <c r="D448" s="1" t="s">
        <v>429</v>
      </c>
      <c r="E448" s="1" t="s">
        <v>430</v>
      </c>
      <c r="F448" s="1" t="s">
        <v>10163</v>
      </c>
      <c r="G448" s="1" t="s">
        <v>10164</v>
      </c>
      <c r="H448" s="1" t="s">
        <v>43</v>
      </c>
      <c r="I448" s="1" t="s">
        <v>78</v>
      </c>
      <c r="J448" s="1" t="s">
        <v>404</v>
      </c>
      <c r="K448" s="1" t="s">
        <v>258</v>
      </c>
      <c r="L448" s="1" t="s">
        <v>137</v>
      </c>
      <c r="M448" s="1" t="s">
        <v>344</v>
      </c>
      <c r="N448" s="1" t="s">
        <v>345</v>
      </c>
      <c r="O448" s="18">
        <f t="shared" si="9"/>
        <v>1</v>
      </c>
    </row>
    <row r="449" spans="1:15" x14ac:dyDescent="0.15">
      <c r="A449" s="1">
        <v>43283</v>
      </c>
      <c r="B449" s="1">
        <v>43286</v>
      </c>
      <c r="C449" s="170" t="s">
        <v>7359</v>
      </c>
      <c r="D449" s="1" t="s">
        <v>670</v>
      </c>
      <c r="E449" s="1" t="s">
        <v>671</v>
      </c>
      <c r="F449" s="1" t="s">
        <v>7360</v>
      </c>
      <c r="G449" s="1" t="s">
        <v>7361</v>
      </c>
      <c r="H449" s="1" t="s">
        <v>40</v>
      </c>
      <c r="I449" s="1" t="s">
        <v>75</v>
      </c>
      <c r="J449" s="1" t="s">
        <v>404</v>
      </c>
      <c r="K449" s="1" t="s">
        <v>241</v>
      </c>
      <c r="L449" s="1" t="s">
        <v>133</v>
      </c>
      <c r="M449" s="1" t="s">
        <v>369</v>
      </c>
      <c r="N449" s="1" t="s">
        <v>370</v>
      </c>
      <c r="O449" s="18">
        <f t="shared" si="9"/>
        <v>1</v>
      </c>
    </row>
    <row r="450" spans="1:15" x14ac:dyDescent="0.15">
      <c r="A450" s="1">
        <v>43286</v>
      </c>
      <c r="B450" s="1">
        <v>43286</v>
      </c>
      <c r="C450" s="170" t="s">
        <v>9906</v>
      </c>
      <c r="D450" s="1" t="s">
        <v>584</v>
      </c>
      <c r="E450" s="1" t="s">
        <v>585</v>
      </c>
      <c r="F450" s="1" t="s">
        <v>9907</v>
      </c>
      <c r="G450" s="1" t="s">
        <v>9908</v>
      </c>
      <c r="H450" s="1" t="s">
        <v>44</v>
      </c>
      <c r="I450" s="1" t="s">
        <v>76</v>
      </c>
      <c r="J450" s="1" t="s">
        <v>600</v>
      </c>
      <c r="K450" s="1" t="s">
        <v>208</v>
      </c>
      <c r="L450" s="1" t="s">
        <v>97</v>
      </c>
      <c r="M450" s="1" t="s">
        <v>308</v>
      </c>
      <c r="N450" s="1" t="s">
        <v>309</v>
      </c>
      <c r="O450" s="18">
        <f t="shared" si="9"/>
        <v>1</v>
      </c>
    </row>
    <row r="451" spans="1:15" x14ac:dyDescent="0.15">
      <c r="A451" s="1">
        <v>43284</v>
      </c>
      <c r="B451" s="1">
        <v>43286</v>
      </c>
      <c r="C451" s="170" t="s">
        <v>8005</v>
      </c>
      <c r="D451" s="1" t="s">
        <v>580</v>
      </c>
      <c r="E451" s="1" t="s">
        <v>581</v>
      </c>
      <c r="F451" s="1" t="s">
        <v>8006</v>
      </c>
      <c r="G451" s="1" t="s">
        <v>8007</v>
      </c>
      <c r="H451" s="1" t="s">
        <v>40</v>
      </c>
      <c r="I451" s="1" t="s">
        <v>86</v>
      </c>
      <c r="J451" s="1" t="s">
        <v>404</v>
      </c>
      <c r="K451" s="1" t="s">
        <v>196</v>
      </c>
      <c r="L451" s="1" t="s">
        <v>136</v>
      </c>
      <c r="M451" s="1" t="s">
        <v>362</v>
      </c>
      <c r="N451" s="1" t="s">
        <v>363</v>
      </c>
      <c r="O451" s="18">
        <f t="shared" si="9"/>
        <v>1</v>
      </c>
    </row>
    <row r="452" spans="1:15" x14ac:dyDescent="0.15">
      <c r="A452" s="1">
        <v>43285</v>
      </c>
      <c r="B452" s="1">
        <v>43286</v>
      </c>
      <c r="C452" s="170" t="s">
        <v>7032</v>
      </c>
      <c r="D452" s="1" t="s">
        <v>717</v>
      </c>
      <c r="E452" s="1" t="s">
        <v>718</v>
      </c>
      <c r="F452" s="1" t="s">
        <v>7033</v>
      </c>
      <c r="G452" s="1" t="s">
        <v>7034</v>
      </c>
      <c r="H452" s="1" t="s">
        <v>55</v>
      </c>
      <c r="I452" s="1" t="s">
        <v>75</v>
      </c>
      <c r="J452" s="1" t="s">
        <v>404</v>
      </c>
      <c r="K452" s="1" t="s">
        <v>263</v>
      </c>
      <c r="L452" s="1" t="s">
        <v>118</v>
      </c>
      <c r="M452" s="1" t="s">
        <v>381</v>
      </c>
      <c r="N452" s="1" t="s">
        <v>382</v>
      </c>
      <c r="O452" s="18">
        <f t="shared" si="9"/>
        <v>1</v>
      </c>
    </row>
    <row r="453" spans="1:15" x14ac:dyDescent="0.15">
      <c r="A453" s="1">
        <v>43284</v>
      </c>
      <c r="B453" s="1">
        <v>43286</v>
      </c>
      <c r="C453" s="170" t="s">
        <v>10165</v>
      </c>
      <c r="D453" s="1" t="s">
        <v>621</v>
      </c>
      <c r="E453" s="1" t="s">
        <v>622</v>
      </c>
      <c r="F453" s="1" t="s">
        <v>10166</v>
      </c>
      <c r="G453" s="1" t="s">
        <v>10167</v>
      </c>
      <c r="H453" s="1" t="s">
        <v>52</v>
      </c>
      <c r="I453" s="1" t="s">
        <v>75</v>
      </c>
      <c r="J453" s="1" t="s">
        <v>404</v>
      </c>
      <c r="K453" s="1" t="s">
        <v>250</v>
      </c>
      <c r="L453" s="1" t="s">
        <v>102</v>
      </c>
      <c r="M453" s="1" t="s">
        <v>344</v>
      </c>
      <c r="N453" s="1" t="s">
        <v>345</v>
      </c>
      <c r="O453" s="18">
        <f t="shared" si="9"/>
        <v>1</v>
      </c>
    </row>
    <row r="454" spans="1:15" x14ac:dyDescent="0.15">
      <c r="A454" s="1">
        <v>43284</v>
      </c>
      <c r="B454" s="1">
        <v>43286</v>
      </c>
      <c r="C454" s="170" t="s">
        <v>6666</v>
      </c>
      <c r="D454" s="1" t="s">
        <v>450</v>
      </c>
      <c r="E454" s="1" t="s">
        <v>451</v>
      </c>
      <c r="F454" s="1" t="s">
        <v>6667</v>
      </c>
      <c r="G454" s="1" t="s">
        <v>6668</v>
      </c>
      <c r="H454" s="1" t="s">
        <v>42</v>
      </c>
      <c r="I454" s="1" t="s">
        <v>76</v>
      </c>
      <c r="J454" s="1" t="s">
        <v>404</v>
      </c>
      <c r="K454" s="1" t="s">
        <v>256</v>
      </c>
      <c r="L454" s="1" t="s">
        <v>157</v>
      </c>
      <c r="M454" s="1" t="s">
        <v>385</v>
      </c>
      <c r="N454" s="1" t="s">
        <v>386</v>
      </c>
      <c r="O454" s="18">
        <f t="shared" si="9"/>
        <v>1</v>
      </c>
    </row>
    <row r="455" spans="1:15" x14ac:dyDescent="0.15">
      <c r="A455" s="1">
        <v>43286</v>
      </c>
      <c r="B455" s="1">
        <v>43287</v>
      </c>
      <c r="C455" s="170" t="s">
        <v>10168</v>
      </c>
      <c r="D455" s="1" t="s">
        <v>498</v>
      </c>
      <c r="E455" s="1" t="s">
        <v>499</v>
      </c>
      <c r="F455" s="1" t="s">
        <v>10169</v>
      </c>
      <c r="G455" s="1" t="s">
        <v>10170</v>
      </c>
      <c r="H455" s="1" t="s">
        <v>53</v>
      </c>
      <c r="I455" s="1" t="s">
        <v>75</v>
      </c>
      <c r="J455" s="1" t="s">
        <v>404</v>
      </c>
      <c r="K455" s="1" t="s">
        <v>226</v>
      </c>
      <c r="L455" s="1" t="s">
        <v>94</v>
      </c>
      <c r="M455" s="1" t="s">
        <v>369</v>
      </c>
      <c r="N455" s="1" t="s">
        <v>370</v>
      </c>
      <c r="O455" s="18">
        <f t="shared" si="9"/>
        <v>1</v>
      </c>
    </row>
    <row r="456" spans="1:15" x14ac:dyDescent="0.15">
      <c r="A456" s="1">
        <v>43286</v>
      </c>
      <c r="B456" s="1">
        <v>43287</v>
      </c>
      <c r="C456" s="170" t="s">
        <v>10171</v>
      </c>
      <c r="D456" s="1" t="s">
        <v>437</v>
      </c>
      <c r="E456" s="1" t="s">
        <v>438</v>
      </c>
      <c r="F456" s="1" t="s">
        <v>10172</v>
      </c>
      <c r="G456" s="1" t="s">
        <v>10173</v>
      </c>
      <c r="H456" s="1" t="s">
        <v>56</v>
      </c>
      <c r="I456" s="1" t="s">
        <v>75</v>
      </c>
      <c r="J456" s="1" t="s">
        <v>404</v>
      </c>
      <c r="K456" s="1" t="s">
        <v>246</v>
      </c>
      <c r="L456" s="1" t="s">
        <v>96</v>
      </c>
      <c r="M456" s="1" t="s">
        <v>308</v>
      </c>
      <c r="N456" s="1" t="s">
        <v>309</v>
      </c>
      <c r="O456" s="18">
        <f t="shared" si="9"/>
        <v>1</v>
      </c>
    </row>
    <row r="457" spans="1:15" x14ac:dyDescent="0.15">
      <c r="A457" s="1">
        <v>43285</v>
      </c>
      <c r="B457" s="1">
        <v>43287</v>
      </c>
      <c r="C457" s="170" t="s">
        <v>10120</v>
      </c>
      <c r="D457" s="1" t="s">
        <v>488</v>
      </c>
      <c r="E457" s="1" t="s">
        <v>489</v>
      </c>
      <c r="F457" s="1" t="s">
        <v>10121</v>
      </c>
      <c r="G457" s="1" t="s">
        <v>10122</v>
      </c>
      <c r="H457" s="1" t="s">
        <v>55</v>
      </c>
      <c r="I457" s="1" t="s">
        <v>86</v>
      </c>
      <c r="J457" s="1" t="s">
        <v>404</v>
      </c>
      <c r="K457" s="1" t="s">
        <v>211</v>
      </c>
      <c r="L457" s="1" t="s">
        <v>148</v>
      </c>
      <c r="M457" s="1" t="s">
        <v>362</v>
      </c>
      <c r="N457" s="1" t="s">
        <v>363</v>
      </c>
      <c r="O457" s="18">
        <f t="shared" si="9"/>
        <v>1</v>
      </c>
    </row>
    <row r="458" spans="1:15" x14ac:dyDescent="0.15">
      <c r="A458" s="1">
        <v>43285</v>
      </c>
      <c r="B458" s="1">
        <v>43287</v>
      </c>
      <c r="C458" s="170" t="s">
        <v>9946</v>
      </c>
      <c r="D458" s="1" t="s">
        <v>526</v>
      </c>
      <c r="E458" s="1" t="s">
        <v>527</v>
      </c>
      <c r="F458" s="1" t="s">
        <v>9947</v>
      </c>
      <c r="G458" s="1" t="s">
        <v>9948</v>
      </c>
      <c r="H458" s="1" t="s">
        <v>40</v>
      </c>
      <c r="I458" s="1" t="s">
        <v>75</v>
      </c>
      <c r="J458" s="1" t="s">
        <v>404</v>
      </c>
      <c r="K458" s="1" t="s">
        <v>258</v>
      </c>
      <c r="L458" s="1" t="s">
        <v>137</v>
      </c>
      <c r="M458" s="1" t="s">
        <v>334</v>
      </c>
      <c r="N458" s="1" t="s">
        <v>335</v>
      </c>
      <c r="O458" s="18">
        <f t="shared" si="9"/>
        <v>1</v>
      </c>
    </row>
    <row r="459" spans="1:15" x14ac:dyDescent="0.15">
      <c r="A459" s="1">
        <v>43286</v>
      </c>
      <c r="B459" s="1">
        <v>43287</v>
      </c>
      <c r="C459" s="170" t="s">
        <v>10174</v>
      </c>
      <c r="D459" s="1" t="s">
        <v>578</v>
      </c>
      <c r="E459" s="1" t="s">
        <v>579</v>
      </c>
      <c r="F459" s="1" t="s">
        <v>10175</v>
      </c>
      <c r="G459" s="1" t="s">
        <v>10176</v>
      </c>
      <c r="H459" s="1" t="s">
        <v>39</v>
      </c>
      <c r="I459" s="1" t="s">
        <v>75</v>
      </c>
      <c r="J459" s="1" t="s">
        <v>404</v>
      </c>
      <c r="K459" s="1" t="s">
        <v>196</v>
      </c>
      <c r="L459" s="1" t="s">
        <v>136</v>
      </c>
      <c r="M459" s="1" t="s">
        <v>369</v>
      </c>
      <c r="N459" s="1" t="s">
        <v>370</v>
      </c>
      <c r="O459" s="18">
        <f t="shared" si="9"/>
        <v>1</v>
      </c>
    </row>
    <row r="460" spans="1:15" x14ac:dyDescent="0.15">
      <c r="A460" s="1">
        <v>43286</v>
      </c>
      <c r="B460" s="1">
        <v>43287</v>
      </c>
      <c r="C460" s="170" t="s">
        <v>8848</v>
      </c>
      <c r="D460" s="1" t="s">
        <v>836</v>
      </c>
      <c r="E460" s="1" t="s">
        <v>837</v>
      </c>
      <c r="F460" s="1" t="s">
        <v>8849</v>
      </c>
      <c r="G460" s="1" t="s">
        <v>8850</v>
      </c>
      <c r="H460" s="1" t="s">
        <v>53</v>
      </c>
      <c r="I460" s="1" t="s">
        <v>75</v>
      </c>
      <c r="J460" s="1" t="s">
        <v>404</v>
      </c>
      <c r="K460" s="1" t="s">
        <v>251</v>
      </c>
      <c r="L460" s="1" t="s">
        <v>107</v>
      </c>
      <c r="M460" s="1" t="s">
        <v>358</v>
      </c>
      <c r="N460" s="1" t="s">
        <v>359</v>
      </c>
      <c r="O460" s="18">
        <f t="shared" si="9"/>
        <v>1</v>
      </c>
    </row>
    <row r="461" spans="1:15" x14ac:dyDescent="0.15">
      <c r="A461" s="1">
        <v>43286</v>
      </c>
      <c r="B461" s="1">
        <v>43287</v>
      </c>
      <c r="C461" s="170" t="s">
        <v>8872</v>
      </c>
      <c r="D461" s="1" t="s">
        <v>541</v>
      </c>
      <c r="E461" s="1" t="s">
        <v>542</v>
      </c>
      <c r="F461" s="1" t="s">
        <v>8873</v>
      </c>
      <c r="G461" s="1" t="s">
        <v>8874</v>
      </c>
      <c r="H461" s="1" t="s">
        <v>43</v>
      </c>
      <c r="I461" s="1" t="s">
        <v>76</v>
      </c>
      <c r="J461" s="1" t="s">
        <v>404</v>
      </c>
      <c r="K461" s="1" t="s">
        <v>206</v>
      </c>
      <c r="L461" s="1" t="s">
        <v>167</v>
      </c>
      <c r="M461" s="1" t="s">
        <v>385</v>
      </c>
      <c r="N461" s="1" t="s">
        <v>386</v>
      </c>
      <c r="O461" s="18">
        <f t="shared" si="9"/>
        <v>1</v>
      </c>
    </row>
    <row r="462" spans="1:15" x14ac:dyDescent="0.15">
      <c r="A462" s="1">
        <v>43285</v>
      </c>
      <c r="B462" s="1">
        <v>43287</v>
      </c>
      <c r="C462" s="170" t="s">
        <v>9636</v>
      </c>
      <c r="D462" s="1" t="s">
        <v>444</v>
      </c>
      <c r="E462" s="1" t="s">
        <v>445</v>
      </c>
      <c r="F462" s="1" t="s">
        <v>9637</v>
      </c>
      <c r="G462" s="1" t="s">
        <v>9638</v>
      </c>
      <c r="H462" s="1" t="s">
        <v>40</v>
      </c>
      <c r="I462" s="1" t="s">
        <v>76</v>
      </c>
      <c r="J462" s="1" t="s">
        <v>404</v>
      </c>
      <c r="K462" s="1" t="s">
        <v>189</v>
      </c>
      <c r="L462" s="1" t="s">
        <v>165</v>
      </c>
      <c r="M462" s="1" t="s">
        <v>327</v>
      </c>
      <c r="N462" s="1" t="s">
        <v>328</v>
      </c>
      <c r="O462" s="18">
        <f t="shared" si="9"/>
        <v>1</v>
      </c>
    </row>
    <row r="463" spans="1:15" x14ac:dyDescent="0.15">
      <c r="A463" s="1">
        <v>43286</v>
      </c>
      <c r="B463" s="1">
        <v>43287</v>
      </c>
      <c r="C463" s="170" t="s">
        <v>9800</v>
      </c>
      <c r="D463" s="1" t="s">
        <v>517</v>
      </c>
      <c r="E463" s="1" t="s">
        <v>518</v>
      </c>
      <c r="F463" s="1" t="s">
        <v>9801</v>
      </c>
      <c r="G463" s="1" t="s">
        <v>9802</v>
      </c>
      <c r="H463" s="1" t="s">
        <v>43</v>
      </c>
      <c r="I463" s="1" t="s">
        <v>75</v>
      </c>
      <c r="J463" s="1" t="s">
        <v>404</v>
      </c>
      <c r="K463" s="1" t="s">
        <v>209</v>
      </c>
      <c r="L463" s="1" t="s">
        <v>106</v>
      </c>
      <c r="M463" s="1" t="s">
        <v>352</v>
      </c>
      <c r="N463" s="1" t="s">
        <v>353</v>
      </c>
      <c r="O463" s="18">
        <f t="shared" si="9"/>
        <v>1</v>
      </c>
    </row>
    <row r="464" spans="1:15" x14ac:dyDescent="0.15">
      <c r="A464" s="1">
        <v>43287</v>
      </c>
      <c r="B464" s="1">
        <v>43287</v>
      </c>
      <c r="C464" s="170" t="s">
        <v>10177</v>
      </c>
      <c r="D464" s="1" t="s">
        <v>1055</v>
      </c>
      <c r="E464" s="1" t="s">
        <v>1056</v>
      </c>
      <c r="F464" s="1" t="s">
        <v>10178</v>
      </c>
      <c r="G464" s="1" t="s">
        <v>10179</v>
      </c>
      <c r="H464" s="1" t="s">
        <v>1059</v>
      </c>
      <c r="I464" s="1" t="s">
        <v>79</v>
      </c>
      <c r="J464" s="1" t="s">
        <v>404</v>
      </c>
      <c r="K464" s="1" t="s">
        <v>223</v>
      </c>
      <c r="L464" s="1" t="s">
        <v>109</v>
      </c>
      <c r="M464" s="1" t="s">
        <v>291</v>
      </c>
      <c r="N464" s="1" t="s">
        <v>292</v>
      </c>
      <c r="O464" s="18">
        <f t="shared" si="9"/>
        <v>1</v>
      </c>
    </row>
    <row r="465" spans="1:15" x14ac:dyDescent="0.15">
      <c r="A465" s="1">
        <v>43285</v>
      </c>
      <c r="B465" s="1">
        <v>43287</v>
      </c>
      <c r="C465" s="170" t="s">
        <v>9414</v>
      </c>
      <c r="D465" s="1" t="s">
        <v>536</v>
      </c>
      <c r="E465" s="1" t="s">
        <v>537</v>
      </c>
      <c r="F465" s="1" t="s">
        <v>9415</v>
      </c>
      <c r="G465" s="1" t="s">
        <v>9416</v>
      </c>
      <c r="H465" s="1" t="s">
        <v>40</v>
      </c>
      <c r="I465" s="1" t="s">
        <v>77</v>
      </c>
      <c r="J465" s="1" t="s">
        <v>404</v>
      </c>
      <c r="K465" s="1" t="s">
        <v>250</v>
      </c>
      <c r="L465" s="1" t="s">
        <v>102</v>
      </c>
      <c r="M465" s="1" t="s">
        <v>373</v>
      </c>
      <c r="N465" s="1" t="s">
        <v>374</v>
      </c>
      <c r="O465" s="18">
        <f t="shared" si="9"/>
        <v>1</v>
      </c>
    </row>
    <row r="466" spans="1:15" x14ac:dyDescent="0.15">
      <c r="A466" s="1">
        <v>43286</v>
      </c>
      <c r="B466" s="1">
        <v>43287</v>
      </c>
      <c r="C466" s="170" t="s">
        <v>9269</v>
      </c>
      <c r="D466" s="1" t="s">
        <v>440</v>
      </c>
      <c r="E466" s="1" t="s">
        <v>441</v>
      </c>
      <c r="F466" s="1" t="s">
        <v>9270</v>
      </c>
      <c r="G466" s="1" t="s">
        <v>9271</v>
      </c>
      <c r="H466" s="1" t="s">
        <v>43</v>
      </c>
      <c r="I466" s="1" t="s">
        <v>76</v>
      </c>
      <c r="J466" s="1" t="s">
        <v>404</v>
      </c>
      <c r="K466" s="1" t="s">
        <v>249</v>
      </c>
      <c r="L466" s="1" t="s">
        <v>104</v>
      </c>
      <c r="M466" s="1" t="s">
        <v>385</v>
      </c>
      <c r="N466" s="1" t="s">
        <v>386</v>
      </c>
      <c r="O466" s="18">
        <f t="shared" si="9"/>
        <v>1</v>
      </c>
    </row>
    <row r="467" spans="1:15" x14ac:dyDescent="0.15">
      <c r="A467" s="1">
        <v>43286</v>
      </c>
      <c r="B467" s="1">
        <v>43287</v>
      </c>
      <c r="C467" s="170" t="s">
        <v>9009</v>
      </c>
      <c r="D467" s="1" t="s">
        <v>509</v>
      </c>
      <c r="E467" s="1" t="s">
        <v>510</v>
      </c>
      <c r="F467" s="1" t="s">
        <v>9010</v>
      </c>
      <c r="G467" s="1" t="s">
        <v>9011</v>
      </c>
      <c r="H467" s="1" t="s">
        <v>40</v>
      </c>
      <c r="I467" s="1" t="s">
        <v>76</v>
      </c>
      <c r="J467" s="1" t="s">
        <v>404</v>
      </c>
      <c r="K467" s="1" t="s">
        <v>201</v>
      </c>
      <c r="L467" s="1" t="s">
        <v>126</v>
      </c>
      <c r="M467" s="1" t="s">
        <v>385</v>
      </c>
      <c r="N467" s="1" t="s">
        <v>386</v>
      </c>
      <c r="O467" s="18">
        <f t="shared" si="9"/>
        <v>1</v>
      </c>
    </row>
    <row r="468" spans="1:15" x14ac:dyDescent="0.15">
      <c r="A468" s="1">
        <v>43287</v>
      </c>
      <c r="B468" s="1">
        <v>43287</v>
      </c>
      <c r="C468" s="170" t="s">
        <v>8452</v>
      </c>
      <c r="D468" s="1" t="s">
        <v>1055</v>
      </c>
      <c r="E468" s="1" t="s">
        <v>1056</v>
      </c>
      <c r="F468" s="1" t="s">
        <v>8453</v>
      </c>
      <c r="G468" s="1" t="s">
        <v>8454</v>
      </c>
      <c r="H468" s="1" t="s">
        <v>1059</v>
      </c>
      <c r="I468" s="1" t="s">
        <v>83</v>
      </c>
      <c r="J468" s="1" t="s">
        <v>404</v>
      </c>
      <c r="K468" s="1" t="s">
        <v>223</v>
      </c>
      <c r="L468" s="1" t="s">
        <v>109</v>
      </c>
      <c r="M468" s="1" t="s">
        <v>291</v>
      </c>
      <c r="N468" s="1" t="s">
        <v>292</v>
      </c>
      <c r="O468" s="18">
        <f t="shared" si="9"/>
        <v>1</v>
      </c>
    </row>
    <row r="469" spans="1:15" x14ac:dyDescent="0.15">
      <c r="A469" s="1">
        <v>43287</v>
      </c>
      <c r="B469" s="1">
        <v>43287</v>
      </c>
      <c r="C469" s="170" t="s">
        <v>10180</v>
      </c>
      <c r="D469" s="1" t="s">
        <v>1055</v>
      </c>
      <c r="E469" s="1" t="s">
        <v>1056</v>
      </c>
      <c r="F469" s="1" t="s">
        <v>10181</v>
      </c>
      <c r="G469" s="1" t="s">
        <v>10182</v>
      </c>
      <c r="H469" s="1" t="s">
        <v>1259</v>
      </c>
      <c r="I469" s="1" t="s">
        <v>83</v>
      </c>
      <c r="J469" s="1" t="s">
        <v>404</v>
      </c>
      <c r="K469" s="1" t="s">
        <v>193</v>
      </c>
      <c r="L469" s="1" t="s">
        <v>100</v>
      </c>
      <c r="M469" s="1" t="s">
        <v>291</v>
      </c>
      <c r="N469" s="1" t="s">
        <v>292</v>
      </c>
      <c r="O469" s="18">
        <f t="shared" si="9"/>
        <v>1</v>
      </c>
    </row>
    <row r="470" spans="1:15" x14ac:dyDescent="0.15">
      <c r="A470" s="1">
        <v>43287</v>
      </c>
      <c r="B470" s="1">
        <v>43287</v>
      </c>
      <c r="C470" s="170" t="s">
        <v>10183</v>
      </c>
      <c r="D470" s="1" t="s">
        <v>552</v>
      </c>
      <c r="E470" s="1" t="s">
        <v>553</v>
      </c>
      <c r="F470" s="1" t="s">
        <v>10184</v>
      </c>
      <c r="G470" s="1" t="s">
        <v>10185</v>
      </c>
      <c r="H470" s="1" t="s">
        <v>40</v>
      </c>
      <c r="I470" s="1" t="s">
        <v>79</v>
      </c>
      <c r="J470" s="1" t="s">
        <v>404</v>
      </c>
      <c r="K470" s="1" t="s">
        <v>261</v>
      </c>
      <c r="L470" s="1" t="s">
        <v>790</v>
      </c>
      <c r="M470" s="1" t="s">
        <v>385</v>
      </c>
      <c r="N470" s="1" t="s">
        <v>386</v>
      </c>
      <c r="O470" s="18">
        <f t="shared" si="9"/>
        <v>1</v>
      </c>
    </row>
    <row r="471" spans="1:15" x14ac:dyDescent="0.15">
      <c r="A471" s="1">
        <v>43285</v>
      </c>
      <c r="B471" s="1">
        <v>43287</v>
      </c>
      <c r="C471" s="170" t="s">
        <v>9821</v>
      </c>
      <c r="D471" s="1" t="s">
        <v>421</v>
      </c>
      <c r="E471" s="1" t="s">
        <v>422</v>
      </c>
      <c r="F471" s="1" t="s">
        <v>9822</v>
      </c>
      <c r="G471" s="1" t="s">
        <v>9823</v>
      </c>
      <c r="H471" s="1" t="s">
        <v>43</v>
      </c>
      <c r="I471" s="1" t="s">
        <v>76</v>
      </c>
      <c r="J471" s="1" t="s">
        <v>404</v>
      </c>
      <c r="K471" s="1" t="s">
        <v>191</v>
      </c>
      <c r="L471" s="1" t="s">
        <v>129</v>
      </c>
      <c r="M471" s="1" t="s">
        <v>327</v>
      </c>
      <c r="N471" s="1" t="s">
        <v>328</v>
      </c>
      <c r="O471" s="18">
        <f t="shared" si="9"/>
        <v>1</v>
      </c>
    </row>
    <row r="472" spans="1:15" x14ac:dyDescent="0.15">
      <c r="A472" s="1">
        <v>43287</v>
      </c>
      <c r="B472" s="1">
        <v>43287</v>
      </c>
      <c r="C472" s="170" t="s">
        <v>8490</v>
      </c>
      <c r="D472" s="1" t="s">
        <v>707</v>
      </c>
      <c r="E472" s="1" t="s">
        <v>708</v>
      </c>
      <c r="F472" s="1" t="s">
        <v>871</v>
      </c>
      <c r="G472" s="1" t="s">
        <v>8491</v>
      </c>
      <c r="H472" s="1" t="s">
        <v>53</v>
      </c>
      <c r="I472" s="1" t="s">
        <v>75</v>
      </c>
      <c r="J472" s="1" t="s">
        <v>404</v>
      </c>
      <c r="K472" s="1" t="s">
        <v>256</v>
      </c>
      <c r="L472" s="1" t="s">
        <v>157</v>
      </c>
      <c r="M472" s="1" t="s">
        <v>358</v>
      </c>
      <c r="N472" s="1" t="s">
        <v>359</v>
      </c>
      <c r="O472" s="18">
        <f t="shared" si="9"/>
        <v>1</v>
      </c>
    </row>
    <row r="473" spans="1:15" x14ac:dyDescent="0.15">
      <c r="A473" s="1">
        <v>43287</v>
      </c>
      <c r="B473" s="1">
        <v>43287</v>
      </c>
      <c r="C473" s="170" t="s">
        <v>10186</v>
      </c>
      <c r="D473" s="1" t="s">
        <v>584</v>
      </c>
      <c r="E473" s="1" t="s">
        <v>585</v>
      </c>
      <c r="F473" s="1" t="s">
        <v>10187</v>
      </c>
      <c r="G473" s="1" t="s">
        <v>10188</v>
      </c>
      <c r="H473" s="1" t="s">
        <v>39</v>
      </c>
      <c r="I473" s="1" t="s">
        <v>78</v>
      </c>
      <c r="J473" s="1" t="s">
        <v>404</v>
      </c>
      <c r="K473" s="1" t="s">
        <v>242</v>
      </c>
      <c r="L473" s="1" t="s">
        <v>88</v>
      </c>
      <c r="M473" s="1" t="s">
        <v>377</v>
      </c>
      <c r="N473" s="1" t="s">
        <v>378</v>
      </c>
      <c r="O473" s="18">
        <f t="shared" si="9"/>
        <v>1</v>
      </c>
    </row>
    <row r="474" spans="1:15" x14ac:dyDescent="0.15">
      <c r="A474" s="1">
        <v>43286</v>
      </c>
      <c r="B474" s="1">
        <v>43287</v>
      </c>
      <c r="C474" s="170" t="s">
        <v>9075</v>
      </c>
      <c r="D474" s="1" t="s">
        <v>519</v>
      </c>
      <c r="E474" s="1" t="s">
        <v>520</v>
      </c>
      <c r="F474" s="1" t="s">
        <v>9076</v>
      </c>
      <c r="G474" s="1" t="s">
        <v>9077</v>
      </c>
      <c r="H474" s="1" t="s">
        <v>54</v>
      </c>
      <c r="I474" s="1" t="s">
        <v>75</v>
      </c>
      <c r="J474" s="1" t="s">
        <v>404</v>
      </c>
      <c r="K474" s="1" t="s">
        <v>187</v>
      </c>
      <c r="L474" s="1" t="s">
        <v>95</v>
      </c>
      <c r="M474" s="1" t="s">
        <v>352</v>
      </c>
      <c r="N474" s="1" t="s">
        <v>353</v>
      </c>
      <c r="O474" s="18">
        <f t="shared" si="9"/>
        <v>1</v>
      </c>
    </row>
    <row r="475" spans="1:15" x14ac:dyDescent="0.15">
      <c r="A475" s="1">
        <v>43286</v>
      </c>
      <c r="B475" s="1">
        <v>43287</v>
      </c>
      <c r="C475" s="170" t="s">
        <v>8285</v>
      </c>
      <c r="D475" s="1" t="s">
        <v>1055</v>
      </c>
      <c r="E475" s="1" t="s">
        <v>1056</v>
      </c>
      <c r="F475" s="1" t="s">
        <v>8286</v>
      </c>
      <c r="G475" s="1" t="s">
        <v>8287</v>
      </c>
      <c r="H475" s="1" t="s">
        <v>1059</v>
      </c>
      <c r="I475" s="1" t="s">
        <v>79</v>
      </c>
      <c r="J475" s="1" t="s">
        <v>404</v>
      </c>
      <c r="K475" s="1" t="s">
        <v>193</v>
      </c>
      <c r="L475" s="1" t="s">
        <v>100</v>
      </c>
      <c r="M475" s="1" t="s">
        <v>277</v>
      </c>
      <c r="N475" s="1" t="s">
        <v>278</v>
      </c>
      <c r="O475" s="18">
        <f t="shared" si="9"/>
        <v>1</v>
      </c>
    </row>
    <row r="476" spans="1:15" x14ac:dyDescent="0.15">
      <c r="A476" s="1">
        <v>43287</v>
      </c>
      <c r="B476" s="1">
        <v>43287</v>
      </c>
      <c r="C476" s="170" t="s">
        <v>8544</v>
      </c>
      <c r="D476" s="1" t="s">
        <v>652</v>
      </c>
      <c r="E476" s="1" t="s">
        <v>653</v>
      </c>
      <c r="F476" s="1" t="s">
        <v>8545</v>
      </c>
      <c r="G476" s="1" t="s">
        <v>8546</v>
      </c>
      <c r="H476" s="1" t="s">
        <v>54</v>
      </c>
      <c r="I476" s="1" t="s">
        <v>76</v>
      </c>
      <c r="J476" s="1" t="s">
        <v>404</v>
      </c>
      <c r="K476" s="1" t="s">
        <v>256</v>
      </c>
      <c r="L476" s="1" t="s">
        <v>157</v>
      </c>
      <c r="M476" s="1" t="s">
        <v>362</v>
      </c>
      <c r="N476" s="1" t="s">
        <v>363</v>
      </c>
      <c r="O476" s="18">
        <f t="shared" si="9"/>
        <v>1</v>
      </c>
    </row>
    <row r="477" spans="1:15" x14ac:dyDescent="0.15">
      <c r="A477" s="1">
        <v>43286</v>
      </c>
      <c r="B477" s="1">
        <v>43287</v>
      </c>
      <c r="C477" s="170" t="s">
        <v>9761</v>
      </c>
      <c r="D477" s="1" t="s">
        <v>578</v>
      </c>
      <c r="E477" s="1" t="s">
        <v>579</v>
      </c>
      <c r="F477" s="1" t="s">
        <v>9762</v>
      </c>
      <c r="G477" s="1" t="s">
        <v>9763</v>
      </c>
      <c r="H477" s="1" t="s">
        <v>53</v>
      </c>
      <c r="I477" s="1" t="s">
        <v>75</v>
      </c>
      <c r="J477" s="1" t="s">
        <v>404</v>
      </c>
      <c r="K477" s="1" t="s">
        <v>222</v>
      </c>
      <c r="L477" s="1" t="s">
        <v>154</v>
      </c>
      <c r="M477" s="1" t="s">
        <v>352</v>
      </c>
      <c r="N477" s="1" t="s">
        <v>353</v>
      </c>
      <c r="O477" s="18">
        <f t="shared" si="9"/>
        <v>1</v>
      </c>
    </row>
    <row r="478" spans="1:15" x14ac:dyDescent="0.15">
      <c r="A478" s="1">
        <v>43286</v>
      </c>
      <c r="B478" s="1">
        <v>43287</v>
      </c>
      <c r="C478" s="170" t="s">
        <v>8607</v>
      </c>
      <c r="D478" s="1" t="s">
        <v>425</v>
      </c>
      <c r="E478" s="1" t="s">
        <v>426</v>
      </c>
      <c r="F478" s="1" t="s">
        <v>8608</v>
      </c>
      <c r="G478" s="1" t="s">
        <v>8609</v>
      </c>
      <c r="H478" s="1" t="s">
        <v>53</v>
      </c>
      <c r="I478" s="1" t="s">
        <v>75</v>
      </c>
      <c r="J478" s="1" t="s">
        <v>404</v>
      </c>
      <c r="K478" s="1" t="s">
        <v>221</v>
      </c>
      <c r="L478" s="1" t="s">
        <v>90</v>
      </c>
      <c r="M478" s="1" t="s">
        <v>385</v>
      </c>
      <c r="N478" s="1" t="s">
        <v>386</v>
      </c>
      <c r="O478" s="18">
        <f t="shared" si="9"/>
        <v>1</v>
      </c>
    </row>
    <row r="479" spans="1:15" x14ac:dyDescent="0.15">
      <c r="A479" s="1">
        <v>43285</v>
      </c>
      <c r="B479" s="1">
        <v>43287</v>
      </c>
      <c r="C479" s="170" t="s">
        <v>8469</v>
      </c>
      <c r="D479" s="1" t="s">
        <v>828</v>
      </c>
      <c r="E479" s="1" t="s">
        <v>829</v>
      </c>
      <c r="F479" s="1" t="s">
        <v>8470</v>
      </c>
      <c r="G479" s="1" t="s">
        <v>8471</v>
      </c>
      <c r="H479" s="1" t="s">
        <v>40</v>
      </c>
      <c r="I479" s="1" t="s">
        <v>77</v>
      </c>
      <c r="J479" s="1" t="s">
        <v>404</v>
      </c>
      <c r="K479" s="1" t="s">
        <v>205</v>
      </c>
      <c r="L479" s="1" t="s">
        <v>131</v>
      </c>
      <c r="M479" s="1" t="s">
        <v>352</v>
      </c>
      <c r="N479" s="1" t="s">
        <v>353</v>
      </c>
      <c r="O479" s="18">
        <f t="shared" si="9"/>
        <v>1</v>
      </c>
    </row>
    <row r="480" spans="1:15" x14ac:dyDescent="0.15">
      <c r="A480" s="1">
        <v>43287</v>
      </c>
      <c r="B480" s="1">
        <v>43287</v>
      </c>
      <c r="C480" s="170" t="s">
        <v>9338</v>
      </c>
      <c r="D480" s="1" t="s">
        <v>468</v>
      </c>
      <c r="E480" s="1" t="s">
        <v>469</v>
      </c>
      <c r="F480" s="1" t="s">
        <v>9339</v>
      </c>
      <c r="G480" s="1" t="s">
        <v>9340</v>
      </c>
      <c r="H480" s="1" t="s">
        <v>56</v>
      </c>
      <c r="I480" s="1" t="s">
        <v>82</v>
      </c>
      <c r="J480" s="1" t="s">
        <v>404</v>
      </c>
      <c r="K480" s="1" t="s">
        <v>252</v>
      </c>
      <c r="L480" s="1" t="s">
        <v>115</v>
      </c>
      <c r="M480" s="1" t="s">
        <v>381</v>
      </c>
      <c r="N480" s="1" t="s">
        <v>382</v>
      </c>
      <c r="O480" s="18">
        <f t="shared" si="9"/>
        <v>1</v>
      </c>
    </row>
    <row r="481" spans="1:15" x14ac:dyDescent="0.15">
      <c r="A481" s="1">
        <v>43286</v>
      </c>
      <c r="B481" s="1">
        <v>43287</v>
      </c>
      <c r="C481" s="170" t="s">
        <v>8408</v>
      </c>
      <c r="D481" s="1" t="s">
        <v>650</v>
      </c>
      <c r="E481" s="1" t="s">
        <v>651</v>
      </c>
      <c r="F481" s="1" t="s">
        <v>8409</v>
      </c>
      <c r="G481" s="1" t="s">
        <v>8410</v>
      </c>
      <c r="H481" s="1" t="s">
        <v>53</v>
      </c>
      <c r="I481" s="1" t="s">
        <v>75</v>
      </c>
      <c r="J481" s="1" t="s">
        <v>404</v>
      </c>
      <c r="K481" s="1" t="s">
        <v>247</v>
      </c>
      <c r="L481" s="1" t="s">
        <v>103</v>
      </c>
      <c r="M481" s="1" t="s">
        <v>369</v>
      </c>
      <c r="N481" s="1" t="s">
        <v>370</v>
      </c>
      <c r="O481" s="18">
        <f t="shared" si="9"/>
        <v>1</v>
      </c>
    </row>
    <row r="482" spans="1:15" x14ac:dyDescent="0.15">
      <c r="A482" s="1">
        <v>43285</v>
      </c>
      <c r="B482" s="1">
        <v>43287</v>
      </c>
      <c r="C482" s="170" t="s">
        <v>8991</v>
      </c>
      <c r="D482" s="1" t="s">
        <v>496</v>
      </c>
      <c r="E482" s="1" t="s">
        <v>497</v>
      </c>
      <c r="F482" s="1" t="s">
        <v>8992</v>
      </c>
      <c r="G482" s="1" t="s">
        <v>8993</v>
      </c>
      <c r="H482" s="1" t="s">
        <v>53</v>
      </c>
      <c r="I482" s="1" t="s">
        <v>75</v>
      </c>
      <c r="J482" s="1" t="s">
        <v>404</v>
      </c>
      <c r="K482" s="1" t="s">
        <v>242</v>
      </c>
      <c r="L482" s="1" t="s">
        <v>88</v>
      </c>
      <c r="M482" s="1" t="s">
        <v>352</v>
      </c>
      <c r="N482" s="1" t="s">
        <v>353</v>
      </c>
      <c r="O482" s="18">
        <f t="shared" si="9"/>
        <v>1</v>
      </c>
    </row>
    <row r="483" spans="1:15" x14ac:dyDescent="0.15">
      <c r="A483" s="1">
        <v>43286</v>
      </c>
      <c r="B483" s="1">
        <v>43287</v>
      </c>
      <c r="C483" s="170" t="s">
        <v>9096</v>
      </c>
      <c r="D483" s="1" t="s">
        <v>500</v>
      </c>
      <c r="E483" s="1" t="s">
        <v>501</v>
      </c>
      <c r="F483" s="1" t="s">
        <v>9097</v>
      </c>
      <c r="G483" s="1" t="s">
        <v>9098</v>
      </c>
      <c r="H483" s="1" t="s">
        <v>40</v>
      </c>
      <c r="I483" s="1" t="s">
        <v>82</v>
      </c>
      <c r="J483" s="1" t="s">
        <v>404</v>
      </c>
      <c r="K483" s="1" t="s">
        <v>247</v>
      </c>
      <c r="L483" s="1" t="s">
        <v>103</v>
      </c>
      <c r="M483" s="1" t="s">
        <v>327</v>
      </c>
      <c r="N483" s="1" t="s">
        <v>328</v>
      </c>
      <c r="O483" s="18">
        <f t="shared" si="9"/>
        <v>1</v>
      </c>
    </row>
    <row r="484" spans="1:15" x14ac:dyDescent="0.15">
      <c r="A484" s="1">
        <v>43285</v>
      </c>
      <c r="B484" s="1">
        <v>43287</v>
      </c>
      <c r="C484" s="170" t="s">
        <v>9390</v>
      </c>
      <c r="D484" s="1" t="s">
        <v>598</v>
      </c>
      <c r="E484" s="1" t="s">
        <v>599</v>
      </c>
      <c r="F484" s="1" t="s">
        <v>9391</v>
      </c>
      <c r="G484" s="1" t="s">
        <v>9392</v>
      </c>
      <c r="H484" s="1" t="s">
        <v>57</v>
      </c>
      <c r="I484" s="1" t="s">
        <v>85</v>
      </c>
      <c r="J484" s="1" t="s">
        <v>404</v>
      </c>
      <c r="K484" s="1" t="s">
        <v>240</v>
      </c>
      <c r="L484" s="1" t="s">
        <v>364</v>
      </c>
      <c r="M484" s="1" t="s">
        <v>369</v>
      </c>
      <c r="N484" s="1" t="s">
        <v>370</v>
      </c>
      <c r="O484" s="18">
        <f t="shared" si="9"/>
        <v>1</v>
      </c>
    </row>
    <row r="485" spans="1:15" x14ac:dyDescent="0.15">
      <c r="A485" s="1">
        <v>43286</v>
      </c>
      <c r="B485" s="1">
        <v>43287</v>
      </c>
      <c r="C485" s="170" t="s">
        <v>9521</v>
      </c>
      <c r="D485" s="1" t="s">
        <v>552</v>
      </c>
      <c r="E485" s="1" t="s">
        <v>553</v>
      </c>
      <c r="F485" s="1" t="s">
        <v>9522</v>
      </c>
      <c r="G485" s="1" t="s">
        <v>9523</v>
      </c>
      <c r="H485" s="1" t="s">
        <v>52</v>
      </c>
      <c r="I485" s="1" t="s">
        <v>77</v>
      </c>
      <c r="J485" s="1" t="s">
        <v>404</v>
      </c>
      <c r="K485" s="1" t="s">
        <v>243</v>
      </c>
      <c r="L485" s="1" t="s">
        <v>117</v>
      </c>
      <c r="M485" s="1" t="s">
        <v>377</v>
      </c>
      <c r="N485" s="1" t="s">
        <v>378</v>
      </c>
      <c r="O485" s="18">
        <f t="shared" si="9"/>
        <v>1</v>
      </c>
    </row>
    <row r="486" spans="1:15" x14ac:dyDescent="0.15">
      <c r="A486" s="1">
        <v>43287</v>
      </c>
      <c r="B486" s="1">
        <v>43287</v>
      </c>
      <c r="C486" s="170" t="s">
        <v>10189</v>
      </c>
      <c r="D486" s="1" t="s">
        <v>1055</v>
      </c>
      <c r="E486" s="1" t="s">
        <v>1056</v>
      </c>
      <c r="F486" s="1" t="s">
        <v>10190</v>
      </c>
      <c r="G486" s="1" t="s">
        <v>10191</v>
      </c>
      <c r="H486" s="1" t="s">
        <v>1059</v>
      </c>
      <c r="I486" s="1" t="s">
        <v>79</v>
      </c>
      <c r="J486" s="1" t="s">
        <v>404</v>
      </c>
      <c r="K486" s="1" t="s">
        <v>223</v>
      </c>
      <c r="L486" s="1" t="s">
        <v>109</v>
      </c>
      <c r="M486" s="1" t="s">
        <v>291</v>
      </c>
      <c r="N486" s="1" t="s">
        <v>292</v>
      </c>
      <c r="O486" s="18">
        <f t="shared" si="9"/>
        <v>1</v>
      </c>
    </row>
    <row r="487" spans="1:15" x14ac:dyDescent="0.15">
      <c r="A487" s="1">
        <v>43287</v>
      </c>
      <c r="B487" s="1">
        <v>43287</v>
      </c>
      <c r="C487" s="170" t="s">
        <v>10192</v>
      </c>
      <c r="D487" s="1" t="s">
        <v>1055</v>
      </c>
      <c r="E487" s="1" t="s">
        <v>1056</v>
      </c>
      <c r="F487" s="1" t="s">
        <v>10193</v>
      </c>
      <c r="G487" s="1" t="s">
        <v>10194</v>
      </c>
      <c r="H487" s="1" t="s">
        <v>1259</v>
      </c>
      <c r="I487" s="1" t="s">
        <v>78</v>
      </c>
      <c r="J487" s="1" t="s">
        <v>404</v>
      </c>
      <c r="K487" s="1" t="s">
        <v>223</v>
      </c>
      <c r="L487" s="1" t="s">
        <v>109</v>
      </c>
      <c r="M487" s="1" t="s">
        <v>291</v>
      </c>
      <c r="N487" s="1" t="s">
        <v>292</v>
      </c>
      <c r="O487" s="18">
        <f t="shared" si="9"/>
        <v>1</v>
      </c>
    </row>
    <row r="488" spans="1:15" x14ac:dyDescent="0.15">
      <c r="A488" s="1">
        <v>43286</v>
      </c>
      <c r="B488" s="1">
        <v>43287</v>
      </c>
      <c r="C488" s="170" t="s">
        <v>9042</v>
      </c>
      <c r="D488" s="1" t="s">
        <v>411</v>
      </c>
      <c r="E488" s="1" t="s">
        <v>412</v>
      </c>
      <c r="F488" s="1" t="s">
        <v>9043</v>
      </c>
      <c r="G488" s="1" t="s">
        <v>9044</v>
      </c>
      <c r="H488" s="1" t="s">
        <v>43</v>
      </c>
      <c r="I488" s="1" t="s">
        <v>76</v>
      </c>
      <c r="J488" s="1" t="s">
        <v>404</v>
      </c>
      <c r="K488" s="1" t="s">
        <v>248</v>
      </c>
      <c r="L488" s="1" t="s">
        <v>119</v>
      </c>
      <c r="M488" s="1" t="s">
        <v>327</v>
      </c>
      <c r="N488" s="1" t="s">
        <v>328</v>
      </c>
      <c r="O488" s="18">
        <f t="shared" si="9"/>
        <v>1</v>
      </c>
    </row>
    <row r="489" spans="1:15" x14ac:dyDescent="0.15">
      <c r="A489" s="1">
        <v>43286</v>
      </c>
      <c r="B489" s="1">
        <v>43287</v>
      </c>
      <c r="C489" s="170" t="s">
        <v>10195</v>
      </c>
      <c r="D489" s="1" t="s">
        <v>519</v>
      </c>
      <c r="E489" s="1" t="s">
        <v>520</v>
      </c>
      <c r="F489" s="1" t="s">
        <v>10196</v>
      </c>
      <c r="G489" s="1" t="s">
        <v>10197</v>
      </c>
      <c r="H489" s="1" t="s">
        <v>43</v>
      </c>
      <c r="I489" s="1" t="s">
        <v>79</v>
      </c>
      <c r="J489" s="1" t="s">
        <v>404</v>
      </c>
      <c r="K489" s="1" t="s">
        <v>208</v>
      </c>
      <c r="L489" s="1" t="s">
        <v>97</v>
      </c>
      <c r="M489" s="1" t="s">
        <v>385</v>
      </c>
      <c r="N489" s="1" t="s">
        <v>386</v>
      </c>
      <c r="O489" s="18">
        <f t="shared" si="9"/>
        <v>1</v>
      </c>
    </row>
    <row r="490" spans="1:15" x14ac:dyDescent="0.15">
      <c r="A490" s="1">
        <v>43286</v>
      </c>
      <c r="B490" s="1">
        <v>43287</v>
      </c>
      <c r="C490" s="170" t="s">
        <v>9396</v>
      </c>
      <c r="D490" s="1" t="s">
        <v>590</v>
      </c>
      <c r="E490" s="1" t="s">
        <v>591</v>
      </c>
      <c r="F490" s="1" t="s">
        <v>9397</v>
      </c>
      <c r="G490" s="1" t="s">
        <v>9398</v>
      </c>
      <c r="H490" s="1" t="s">
        <v>43</v>
      </c>
      <c r="I490" s="1" t="s">
        <v>75</v>
      </c>
      <c r="J490" s="1" t="s">
        <v>404</v>
      </c>
      <c r="K490" s="1" t="s">
        <v>251</v>
      </c>
      <c r="L490" s="1" t="s">
        <v>107</v>
      </c>
      <c r="M490" s="1" t="s">
        <v>358</v>
      </c>
      <c r="N490" s="1" t="s">
        <v>359</v>
      </c>
      <c r="O490" s="18">
        <f t="shared" si="9"/>
        <v>1</v>
      </c>
    </row>
    <row r="491" spans="1:15" x14ac:dyDescent="0.15">
      <c r="A491" s="1">
        <v>43286</v>
      </c>
      <c r="B491" s="1">
        <v>43287</v>
      </c>
      <c r="C491" s="170" t="s">
        <v>9030</v>
      </c>
      <c r="D491" s="1" t="s">
        <v>437</v>
      </c>
      <c r="E491" s="1" t="s">
        <v>438</v>
      </c>
      <c r="F491" s="1" t="s">
        <v>9031</v>
      </c>
      <c r="G491" s="1" t="s">
        <v>9032</v>
      </c>
      <c r="H491" s="1" t="s">
        <v>40</v>
      </c>
      <c r="I491" s="1" t="s">
        <v>75</v>
      </c>
      <c r="J491" s="1" t="s">
        <v>404</v>
      </c>
      <c r="K491" s="1" t="s">
        <v>208</v>
      </c>
      <c r="L491" s="1" t="s">
        <v>97</v>
      </c>
      <c r="M491" s="1" t="s">
        <v>352</v>
      </c>
      <c r="N491" s="1" t="s">
        <v>353</v>
      </c>
      <c r="O491" s="18">
        <f t="shared" si="9"/>
        <v>1</v>
      </c>
    </row>
    <row r="492" spans="1:15" x14ac:dyDescent="0.15">
      <c r="A492" s="1">
        <v>43285</v>
      </c>
      <c r="B492" s="1">
        <v>43287</v>
      </c>
      <c r="C492" s="170" t="s">
        <v>10198</v>
      </c>
      <c r="D492" s="1" t="s">
        <v>425</v>
      </c>
      <c r="E492" s="1" t="s">
        <v>426</v>
      </c>
      <c r="F492" s="1" t="s">
        <v>10199</v>
      </c>
      <c r="G492" s="1" t="s">
        <v>10200</v>
      </c>
      <c r="H492" s="1" t="s">
        <v>43</v>
      </c>
      <c r="I492" s="1" t="s">
        <v>77</v>
      </c>
      <c r="J492" s="1" t="s">
        <v>404</v>
      </c>
      <c r="K492" s="1" t="s">
        <v>230</v>
      </c>
      <c r="L492" s="1" t="s">
        <v>145</v>
      </c>
      <c r="M492" s="1" t="s">
        <v>352</v>
      </c>
      <c r="N492" s="1" t="s">
        <v>353</v>
      </c>
      <c r="O492" s="18">
        <f t="shared" si="9"/>
        <v>1</v>
      </c>
    </row>
    <row r="493" spans="1:15" x14ac:dyDescent="0.15">
      <c r="A493" s="1">
        <v>43286</v>
      </c>
      <c r="B493" s="1">
        <v>43287</v>
      </c>
      <c r="C493" s="170" t="s">
        <v>10201</v>
      </c>
      <c r="D493" s="1" t="s">
        <v>697</v>
      </c>
      <c r="E493" s="1" t="s">
        <v>698</v>
      </c>
      <c r="F493" s="1" t="s">
        <v>10202</v>
      </c>
      <c r="G493" s="1" t="s">
        <v>10203</v>
      </c>
      <c r="H493" s="1" t="s">
        <v>42</v>
      </c>
      <c r="I493" s="1" t="s">
        <v>75</v>
      </c>
      <c r="J493" s="1" t="s">
        <v>404</v>
      </c>
      <c r="K493" s="1" t="s">
        <v>247</v>
      </c>
      <c r="L493" s="1" t="s">
        <v>103</v>
      </c>
      <c r="M493" s="1" t="s">
        <v>334</v>
      </c>
      <c r="N493" s="1" t="s">
        <v>335</v>
      </c>
      <c r="O493" s="18">
        <f t="shared" si="9"/>
        <v>1</v>
      </c>
    </row>
    <row r="494" spans="1:15" x14ac:dyDescent="0.15">
      <c r="A494" s="1">
        <v>43286</v>
      </c>
      <c r="B494" s="1">
        <v>43287</v>
      </c>
      <c r="C494" s="170" t="s">
        <v>8831</v>
      </c>
      <c r="D494" s="1" t="s">
        <v>717</v>
      </c>
      <c r="E494" s="1" t="s">
        <v>718</v>
      </c>
      <c r="F494" s="1" t="s">
        <v>8832</v>
      </c>
      <c r="G494" s="1" t="s">
        <v>831</v>
      </c>
      <c r="H494" s="1" t="s">
        <v>55</v>
      </c>
      <c r="I494" s="1" t="s">
        <v>75</v>
      </c>
      <c r="J494" s="1" t="s">
        <v>404</v>
      </c>
      <c r="K494" s="1" t="s">
        <v>187</v>
      </c>
      <c r="L494" s="1" t="s">
        <v>95</v>
      </c>
      <c r="M494" s="1" t="s">
        <v>377</v>
      </c>
      <c r="N494" s="1" t="s">
        <v>378</v>
      </c>
      <c r="O494" s="18">
        <f t="shared" si="9"/>
        <v>1</v>
      </c>
    </row>
    <row r="495" spans="1:15" x14ac:dyDescent="0.15">
      <c r="A495" s="1">
        <v>43287</v>
      </c>
      <c r="B495" s="1">
        <v>43287</v>
      </c>
      <c r="C495" s="170" t="s">
        <v>9488</v>
      </c>
      <c r="D495" s="1" t="s">
        <v>1055</v>
      </c>
      <c r="E495" s="1" t="s">
        <v>1056</v>
      </c>
      <c r="F495" s="1" t="s">
        <v>9489</v>
      </c>
      <c r="G495" s="1" t="s">
        <v>9490</v>
      </c>
      <c r="H495" s="1" t="s">
        <v>1059</v>
      </c>
      <c r="I495" s="1" t="s">
        <v>82</v>
      </c>
      <c r="J495" s="1" t="s">
        <v>404</v>
      </c>
      <c r="K495" s="1" t="s">
        <v>223</v>
      </c>
      <c r="L495" s="1" t="s">
        <v>109</v>
      </c>
      <c r="M495" s="1" t="s">
        <v>277</v>
      </c>
      <c r="N495" s="1" t="s">
        <v>278</v>
      </c>
      <c r="O495" s="18">
        <f t="shared" si="9"/>
        <v>1</v>
      </c>
    </row>
    <row r="496" spans="1:15" x14ac:dyDescent="0.15">
      <c r="A496" s="1">
        <v>43286</v>
      </c>
      <c r="B496" s="1">
        <v>43287</v>
      </c>
      <c r="C496" s="170" t="s">
        <v>10204</v>
      </c>
      <c r="D496" s="1" t="s">
        <v>532</v>
      </c>
      <c r="E496" s="1" t="s">
        <v>533</v>
      </c>
      <c r="F496" s="1" t="s">
        <v>10205</v>
      </c>
      <c r="G496" s="1" t="s">
        <v>10206</v>
      </c>
      <c r="H496" s="1" t="s">
        <v>39</v>
      </c>
      <c r="I496" s="1" t="s">
        <v>77</v>
      </c>
      <c r="J496" s="1" t="s">
        <v>404</v>
      </c>
      <c r="K496" s="1" t="s">
        <v>213</v>
      </c>
      <c r="L496" s="1" t="s">
        <v>124</v>
      </c>
      <c r="M496" s="1" t="s">
        <v>305</v>
      </c>
      <c r="N496" s="1" t="s">
        <v>306</v>
      </c>
      <c r="O496" s="18">
        <f t="shared" ref="O496:O552" si="10">IF(L496="",0,1)</f>
        <v>1</v>
      </c>
    </row>
    <row r="497" spans="1:15" x14ac:dyDescent="0.15">
      <c r="A497" s="1">
        <v>43285</v>
      </c>
      <c r="B497" s="1">
        <v>43287</v>
      </c>
      <c r="C497" s="170" t="s">
        <v>8685</v>
      </c>
      <c r="D497" s="1" t="s">
        <v>474</v>
      </c>
      <c r="E497" s="1" t="s">
        <v>475</v>
      </c>
      <c r="F497" s="1" t="s">
        <v>8686</v>
      </c>
      <c r="G497" s="1" t="s">
        <v>8687</v>
      </c>
      <c r="H497" s="1" t="s">
        <v>56</v>
      </c>
      <c r="I497" s="1" t="s">
        <v>75</v>
      </c>
      <c r="J497" s="1" t="s">
        <v>404</v>
      </c>
      <c r="K497" s="1" t="s">
        <v>238</v>
      </c>
      <c r="L497" s="1" t="s">
        <v>169</v>
      </c>
      <c r="M497" s="1" t="s">
        <v>308</v>
      </c>
      <c r="N497" s="1" t="s">
        <v>309</v>
      </c>
      <c r="O497" s="18">
        <f t="shared" si="10"/>
        <v>1</v>
      </c>
    </row>
    <row r="498" spans="1:15" x14ac:dyDescent="0.15">
      <c r="A498" s="1">
        <v>43285</v>
      </c>
      <c r="B498" s="1">
        <v>43287</v>
      </c>
      <c r="C498" s="170" t="s">
        <v>9373</v>
      </c>
      <c r="D498" s="1" t="s">
        <v>474</v>
      </c>
      <c r="E498" s="1" t="s">
        <v>475</v>
      </c>
      <c r="F498" s="1" t="s">
        <v>9374</v>
      </c>
      <c r="G498" s="1" t="s">
        <v>9375</v>
      </c>
      <c r="H498" s="1" t="s">
        <v>52</v>
      </c>
      <c r="I498" s="1" t="s">
        <v>75</v>
      </c>
      <c r="J498" s="1" t="s">
        <v>404</v>
      </c>
      <c r="K498" s="1" t="s">
        <v>231</v>
      </c>
      <c r="L498" s="1" t="s">
        <v>150</v>
      </c>
      <c r="M498" s="1" t="s">
        <v>334</v>
      </c>
      <c r="N498" s="1" t="s">
        <v>335</v>
      </c>
      <c r="O498" s="18">
        <f t="shared" si="10"/>
        <v>1</v>
      </c>
    </row>
    <row r="499" spans="1:15" x14ac:dyDescent="0.15">
      <c r="A499" s="1">
        <v>43286</v>
      </c>
      <c r="B499" s="1">
        <v>43287</v>
      </c>
      <c r="C499" s="170" t="s">
        <v>9915</v>
      </c>
      <c r="D499" s="1" t="s">
        <v>507</v>
      </c>
      <c r="E499" s="1" t="s">
        <v>508</v>
      </c>
      <c r="F499" s="1" t="s">
        <v>9916</v>
      </c>
      <c r="G499" s="1" t="s">
        <v>9917</v>
      </c>
      <c r="H499" s="1" t="s">
        <v>39</v>
      </c>
      <c r="I499" s="1" t="s">
        <v>76</v>
      </c>
      <c r="J499" s="1" t="s">
        <v>404</v>
      </c>
      <c r="K499" s="1" t="s">
        <v>241</v>
      </c>
      <c r="L499" s="1" t="s">
        <v>133</v>
      </c>
      <c r="M499" s="1" t="s">
        <v>385</v>
      </c>
      <c r="N499" s="1" t="s">
        <v>386</v>
      </c>
      <c r="O499" s="18">
        <f t="shared" si="10"/>
        <v>1</v>
      </c>
    </row>
    <row r="500" spans="1:15" x14ac:dyDescent="0.15">
      <c r="A500" s="1">
        <v>43287</v>
      </c>
      <c r="B500" s="1">
        <v>43287</v>
      </c>
      <c r="C500" s="170" t="s">
        <v>10207</v>
      </c>
      <c r="D500" s="1" t="s">
        <v>1055</v>
      </c>
      <c r="E500" s="1" t="s">
        <v>1056</v>
      </c>
      <c r="F500" s="1" t="s">
        <v>10208</v>
      </c>
      <c r="G500" s="1" t="s">
        <v>10209</v>
      </c>
      <c r="H500" s="1" t="s">
        <v>1059</v>
      </c>
      <c r="I500" s="1" t="s">
        <v>83</v>
      </c>
      <c r="J500" s="1" t="s">
        <v>404</v>
      </c>
      <c r="K500" s="1" t="s">
        <v>223</v>
      </c>
      <c r="L500" s="1" t="s">
        <v>109</v>
      </c>
      <c r="M500" s="1" t="s">
        <v>291</v>
      </c>
      <c r="N500" s="1" t="s">
        <v>292</v>
      </c>
      <c r="O500" s="18">
        <f t="shared" si="10"/>
        <v>1</v>
      </c>
    </row>
    <row r="501" spans="1:15" x14ac:dyDescent="0.15">
      <c r="A501" s="1">
        <v>43285</v>
      </c>
      <c r="B501" s="1">
        <v>43287</v>
      </c>
      <c r="C501" s="170" t="s">
        <v>10210</v>
      </c>
      <c r="D501" s="1" t="s">
        <v>402</v>
      </c>
      <c r="E501" s="1" t="s">
        <v>403</v>
      </c>
      <c r="F501" s="1" t="s">
        <v>10211</v>
      </c>
      <c r="G501" s="1" t="s">
        <v>10212</v>
      </c>
      <c r="H501" s="1" t="s">
        <v>53</v>
      </c>
      <c r="I501" s="1" t="s">
        <v>75</v>
      </c>
      <c r="J501" s="1" t="s">
        <v>404</v>
      </c>
      <c r="K501" s="1" t="s">
        <v>226</v>
      </c>
      <c r="L501" s="1" t="s">
        <v>94</v>
      </c>
      <c r="M501" s="1" t="s">
        <v>352</v>
      </c>
      <c r="N501" s="1" t="s">
        <v>353</v>
      </c>
      <c r="O501" s="18">
        <f t="shared" si="10"/>
        <v>1</v>
      </c>
    </row>
    <row r="502" spans="1:15" x14ac:dyDescent="0.15">
      <c r="A502" s="1">
        <v>43286</v>
      </c>
      <c r="B502" s="1">
        <v>43287</v>
      </c>
      <c r="C502" s="170" t="s">
        <v>8461</v>
      </c>
      <c r="D502" s="1" t="s">
        <v>1055</v>
      </c>
      <c r="E502" s="1" t="s">
        <v>1056</v>
      </c>
      <c r="F502" s="1" t="s">
        <v>8462</v>
      </c>
      <c r="G502" s="1" t="s">
        <v>8463</v>
      </c>
      <c r="H502" s="1" t="s">
        <v>1259</v>
      </c>
      <c r="I502" s="1" t="s">
        <v>83</v>
      </c>
      <c r="J502" s="1" t="s">
        <v>404</v>
      </c>
      <c r="K502" s="1" t="s">
        <v>223</v>
      </c>
      <c r="L502" s="1" t="s">
        <v>109</v>
      </c>
      <c r="M502" s="1" t="s">
        <v>291</v>
      </c>
      <c r="N502" s="1" t="s">
        <v>292</v>
      </c>
      <c r="O502" s="18">
        <f t="shared" si="10"/>
        <v>1</v>
      </c>
    </row>
    <row r="503" spans="1:15" x14ac:dyDescent="0.15">
      <c r="A503" s="1">
        <v>43287</v>
      </c>
      <c r="B503" s="1">
        <v>43287</v>
      </c>
      <c r="C503" s="170" t="s">
        <v>10183</v>
      </c>
      <c r="D503" s="1" t="s">
        <v>552</v>
      </c>
      <c r="E503" s="1" t="s">
        <v>553</v>
      </c>
      <c r="F503" s="1" t="s">
        <v>10184</v>
      </c>
      <c r="G503" s="1" t="s">
        <v>10185</v>
      </c>
      <c r="H503" s="1" t="s">
        <v>40</v>
      </c>
      <c r="I503" s="1" t="s">
        <v>75</v>
      </c>
      <c r="J503" s="1" t="s">
        <v>404</v>
      </c>
      <c r="K503" s="1" t="s">
        <v>261</v>
      </c>
      <c r="L503" s="1" t="s">
        <v>790</v>
      </c>
      <c r="M503" s="1" t="s">
        <v>385</v>
      </c>
      <c r="N503" s="1" t="s">
        <v>386</v>
      </c>
      <c r="O503" s="18">
        <f t="shared" si="10"/>
        <v>1</v>
      </c>
    </row>
    <row r="504" spans="1:15" x14ac:dyDescent="0.15">
      <c r="A504" s="1">
        <v>43285</v>
      </c>
      <c r="B504" s="1">
        <v>43287</v>
      </c>
      <c r="C504" s="170" t="s">
        <v>9417</v>
      </c>
      <c r="D504" s="1" t="s">
        <v>498</v>
      </c>
      <c r="E504" s="1" t="s">
        <v>499</v>
      </c>
      <c r="F504" s="1" t="s">
        <v>9418</v>
      </c>
      <c r="G504" s="1" t="s">
        <v>9419</v>
      </c>
      <c r="H504" s="1" t="s">
        <v>43</v>
      </c>
      <c r="I504" s="1" t="s">
        <v>79</v>
      </c>
      <c r="J504" s="1" t="s">
        <v>404</v>
      </c>
      <c r="K504" s="1" t="s">
        <v>205</v>
      </c>
      <c r="L504" s="1" t="s">
        <v>131</v>
      </c>
      <c r="M504" s="1" t="s">
        <v>377</v>
      </c>
      <c r="N504" s="1" t="s">
        <v>378</v>
      </c>
      <c r="O504" s="18">
        <f t="shared" si="10"/>
        <v>1</v>
      </c>
    </row>
    <row r="505" spans="1:15" x14ac:dyDescent="0.15">
      <c r="A505" s="1">
        <v>43286</v>
      </c>
      <c r="B505" s="1">
        <v>43287</v>
      </c>
      <c r="C505" s="170" t="s">
        <v>8801</v>
      </c>
      <c r="D505" s="1" t="s">
        <v>627</v>
      </c>
      <c r="E505" s="1" t="s">
        <v>628</v>
      </c>
      <c r="F505" s="1" t="s">
        <v>8802</v>
      </c>
      <c r="G505" s="1" t="s">
        <v>8803</v>
      </c>
      <c r="H505" s="1" t="s">
        <v>40</v>
      </c>
      <c r="I505" s="1" t="s">
        <v>76</v>
      </c>
      <c r="J505" s="1" t="s">
        <v>404</v>
      </c>
      <c r="K505" s="1" t="s">
        <v>253</v>
      </c>
      <c r="L505" s="1" t="s">
        <v>146</v>
      </c>
      <c r="M505" s="1" t="s">
        <v>327</v>
      </c>
      <c r="N505" s="1" t="s">
        <v>328</v>
      </c>
      <c r="O505" s="18">
        <f t="shared" si="10"/>
        <v>1</v>
      </c>
    </row>
    <row r="506" spans="1:15" x14ac:dyDescent="0.15">
      <c r="A506" s="1">
        <v>43281</v>
      </c>
      <c r="B506" s="1">
        <v>43287</v>
      </c>
      <c r="C506" s="170" t="s">
        <v>8550</v>
      </c>
      <c r="D506" s="1" t="s">
        <v>500</v>
      </c>
      <c r="E506" s="1" t="s">
        <v>501</v>
      </c>
      <c r="F506" s="1" t="s">
        <v>8551</v>
      </c>
      <c r="G506" s="1" t="s">
        <v>8552</v>
      </c>
      <c r="H506" s="1" t="s">
        <v>51</v>
      </c>
      <c r="I506" s="1" t="s">
        <v>75</v>
      </c>
      <c r="J506" s="1" t="s">
        <v>404</v>
      </c>
      <c r="K506" s="1" t="s">
        <v>258</v>
      </c>
      <c r="L506" s="1" t="s">
        <v>137</v>
      </c>
      <c r="M506" s="1" t="s">
        <v>334</v>
      </c>
      <c r="N506" s="1" t="s">
        <v>335</v>
      </c>
      <c r="O506" s="18">
        <f t="shared" si="10"/>
        <v>1</v>
      </c>
    </row>
    <row r="507" spans="1:15" x14ac:dyDescent="0.15">
      <c r="A507" s="1">
        <v>43284</v>
      </c>
      <c r="B507" s="1">
        <v>43287</v>
      </c>
      <c r="C507" s="170" t="s">
        <v>8825</v>
      </c>
      <c r="D507" s="1" t="s">
        <v>611</v>
      </c>
      <c r="E507" s="1" t="s">
        <v>612</v>
      </c>
      <c r="F507" s="1" t="s">
        <v>8826</v>
      </c>
      <c r="G507" s="1" t="s">
        <v>8827</v>
      </c>
      <c r="H507" s="1" t="s">
        <v>43</v>
      </c>
      <c r="I507" s="1" t="s">
        <v>82</v>
      </c>
      <c r="J507" s="1" t="s">
        <v>404</v>
      </c>
      <c r="K507" s="1" t="s">
        <v>255</v>
      </c>
      <c r="L507" s="1" t="s">
        <v>141</v>
      </c>
      <c r="M507" s="1" t="s">
        <v>381</v>
      </c>
      <c r="N507" s="1" t="s">
        <v>382</v>
      </c>
      <c r="O507" s="18">
        <f t="shared" si="10"/>
        <v>1</v>
      </c>
    </row>
    <row r="508" spans="1:15" x14ac:dyDescent="0.15">
      <c r="A508" s="1">
        <v>43286</v>
      </c>
      <c r="B508" s="1">
        <v>43287</v>
      </c>
      <c r="C508" s="170" t="s">
        <v>8509</v>
      </c>
      <c r="D508" s="1" t="s">
        <v>836</v>
      </c>
      <c r="E508" s="1" t="s">
        <v>837</v>
      </c>
      <c r="F508" s="1" t="s">
        <v>8510</v>
      </c>
      <c r="G508" s="1" t="s">
        <v>8511</v>
      </c>
      <c r="H508" s="1" t="s">
        <v>56</v>
      </c>
      <c r="I508" s="1" t="s">
        <v>86</v>
      </c>
      <c r="J508" s="1" t="s">
        <v>404</v>
      </c>
      <c r="K508" s="1" t="s">
        <v>231</v>
      </c>
      <c r="L508" s="1" t="s">
        <v>150</v>
      </c>
      <c r="M508" s="1" t="s">
        <v>362</v>
      </c>
      <c r="N508" s="1" t="s">
        <v>363</v>
      </c>
      <c r="O508" s="18">
        <f t="shared" si="10"/>
        <v>1</v>
      </c>
    </row>
    <row r="509" spans="1:15" x14ac:dyDescent="0.15">
      <c r="A509" s="1">
        <v>43286</v>
      </c>
      <c r="B509" s="1">
        <v>43287</v>
      </c>
      <c r="C509" s="170" t="s">
        <v>10213</v>
      </c>
      <c r="D509" s="1" t="s">
        <v>505</v>
      </c>
      <c r="E509" s="1" t="s">
        <v>506</v>
      </c>
      <c r="F509" s="1" t="s">
        <v>10214</v>
      </c>
      <c r="G509" s="1" t="s">
        <v>10215</v>
      </c>
      <c r="H509" s="1" t="s">
        <v>43</v>
      </c>
      <c r="I509" s="1" t="s">
        <v>76</v>
      </c>
      <c r="J509" s="1" t="s">
        <v>404</v>
      </c>
      <c r="K509" s="1" t="s">
        <v>200</v>
      </c>
      <c r="L509" s="1" t="s">
        <v>149</v>
      </c>
      <c r="M509" s="1" t="s">
        <v>377</v>
      </c>
      <c r="N509" s="1" t="s">
        <v>378</v>
      </c>
      <c r="O509" s="18">
        <f t="shared" si="10"/>
        <v>1</v>
      </c>
    </row>
    <row r="510" spans="1:15" x14ac:dyDescent="0.15">
      <c r="A510" s="1">
        <v>43284</v>
      </c>
      <c r="B510" s="1">
        <v>43287</v>
      </c>
      <c r="C510" s="170" t="s">
        <v>9111</v>
      </c>
      <c r="D510" s="1" t="s">
        <v>648</v>
      </c>
      <c r="E510" s="1" t="s">
        <v>649</v>
      </c>
      <c r="F510" s="1" t="s">
        <v>861</v>
      </c>
      <c r="G510" s="1" t="s">
        <v>9112</v>
      </c>
      <c r="H510" s="1" t="s">
        <v>56</v>
      </c>
      <c r="I510" s="1" t="s">
        <v>75</v>
      </c>
      <c r="J510" s="1" t="s">
        <v>404</v>
      </c>
      <c r="K510" s="1" t="s">
        <v>179</v>
      </c>
      <c r="L510" s="1" t="s">
        <v>164</v>
      </c>
      <c r="M510" s="1" t="s">
        <v>369</v>
      </c>
      <c r="N510" s="1" t="s">
        <v>370</v>
      </c>
      <c r="O510" s="18">
        <f t="shared" si="10"/>
        <v>1</v>
      </c>
    </row>
    <row r="511" spans="1:15" x14ac:dyDescent="0.15">
      <c r="A511" s="1">
        <v>43286</v>
      </c>
      <c r="B511" s="1">
        <v>43287</v>
      </c>
      <c r="C511" s="170" t="s">
        <v>10216</v>
      </c>
      <c r="D511" s="1" t="s">
        <v>464</v>
      </c>
      <c r="E511" s="1" t="s">
        <v>465</v>
      </c>
      <c r="F511" s="1" t="s">
        <v>10217</v>
      </c>
      <c r="G511" s="1" t="s">
        <v>10218</v>
      </c>
      <c r="H511" s="1" t="s">
        <v>40</v>
      </c>
      <c r="I511" s="1" t="s">
        <v>75</v>
      </c>
      <c r="J511" s="1" t="s">
        <v>404</v>
      </c>
      <c r="K511" s="1" t="s">
        <v>205</v>
      </c>
      <c r="L511" s="1" t="s">
        <v>131</v>
      </c>
      <c r="M511" s="1" t="s">
        <v>385</v>
      </c>
      <c r="N511" s="1" t="s">
        <v>386</v>
      </c>
      <c r="O511" s="18">
        <f t="shared" si="10"/>
        <v>1</v>
      </c>
    </row>
    <row r="512" spans="1:15" x14ac:dyDescent="0.15">
      <c r="A512" s="1">
        <v>43286</v>
      </c>
      <c r="B512" s="1">
        <v>43287</v>
      </c>
      <c r="C512" s="170" t="s">
        <v>10219</v>
      </c>
      <c r="D512" s="1" t="s">
        <v>444</v>
      </c>
      <c r="E512" s="1" t="s">
        <v>445</v>
      </c>
      <c r="F512" s="1" t="s">
        <v>10220</v>
      </c>
      <c r="G512" s="1" t="s">
        <v>10221</v>
      </c>
      <c r="H512" s="1" t="s">
        <v>56</v>
      </c>
      <c r="I512" s="1" t="s">
        <v>78</v>
      </c>
      <c r="J512" s="1" t="s">
        <v>404</v>
      </c>
      <c r="K512" s="1" t="s">
        <v>246</v>
      </c>
      <c r="L512" s="1" t="s">
        <v>96</v>
      </c>
      <c r="M512" s="1" t="s">
        <v>305</v>
      </c>
      <c r="N512" s="1" t="s">
        <v>306</v>
      </c>
      <c r="O512" s="18">
        <f t="shared" si="10"/>
        <v>1</v>
      </c>
    </row>
    <row r="513" spans="1:15" x14ac:dyDescent="0.15">
      <c r="A513" s="1">
        <v>43286</v>
      </c>
      <c r="B513" s="1">
        <v>43287</v>
      </c>
      <c r="C513" s="170" t="s">
        <v>9069</v>
      </c>
      <c r="D513" s="1" t="s">
        <v>615</v>
      </c>
      <c r="E513" s="1" t="s">
        <v>616</v>
      </c>
      <c r="F513" s="1" t="s">
        <v>9070</v>
      </c>
      <c r="G513" s="1" t="s">
        <v>9071</v>
      </c>
      <c r="H513" s="1" t="s">
        <v>40</v>
      </c>
      <c r="I513" s="1" t="s">
        <v>75</v>
      </c>
      <c r="J513" s="1" t="s">
        <v>404</v>
      </c>
      <c r="K513" s="1" t="s">
        <v>210</v>
      </c>
      <c r="L513" s="1" t="s">
        <v>130</v>
      </c>
      <c r="M513" s="1" t="s">
        <v>348</v>
      </c>
      <c r="N513" s="1" t="s">
        <v>349</v>
      </c>
      <c r="O513" s="18">
        <f t="shared" si="10"/>
        <v>1</v>
      </c>
    </row>
    <row r="514" spans="1:15" x14ac:dyDescent="0.15">
      <c r="A514" s="1">
        <v>43286</v>
      </c>
      <c r="B514" s="1">
        <v>43287</v>
      </c>
      <c r="C514" s="170" t="s">
        <v>9836</v>
      </c>
      <c r="D514" s="1" t="s">
        <v>709</v>
      </c>
      <c r="E514" s="1" t="s">
        <v>710</v>
      </c>
      <c r="F514" s="1" t="s">
        <v>9837</v>
      </c>
      <c r="G514" s="1" t="s">
        <v>9838</v>
      </c>
      <c r="H514" s="1" t="s">
        <v>56</v>
      </c>
      <c r="I514" s="1" t="s">
        <v>83</v>
      </c>
      <c r="J514" s="1" t="s">
        <v>404</v>
      </c>
      <c r="K514" s="1" t="s">
        <v>197</v>
      </c>
      <c r="L514" s="1" t="s">
        <v>163</v>
      </c>
      <c r="M514" s="1" t="s">
        <v>358</v>
      </c>
      <c r="N514" s="1" t="s">
        <v>359</v>
      </c>
      <c r="O514" s="18">
        <f t="shared" si="10"/>
        <v>1</v>
      </c>
    </row>
    <row r="515" spans="1:15" x14ac:dyDescent="0.15">
      <c r="A515" s="1">
        <v>43285</v>
      </c>
      <c r="B515" s="1">
        <v>43287</v>
      </c>
      <c r="C515" s="170" t="s">
        <v>9185</v>
      </c>
      <c r="D515" s="1" t="s">
        <v>484</v>
      </c>
      <c r="E515" s="1" t="s">
        <v>485</v>
      </c>
      <c r="F515" s="1" t="s">
        <v>9186</v>
      </c>
      <c r="G515" s="1" t="s">
        <v>9187</v>
      </c>
      <c r="H515" s="1" t="s">
        <v>38</v>
      </c>
      <c r="I515" s="1" t="s">
        <v>75</v>
      </c>
      <c r="J515" s="1" t="s">
        <v>404</v>
      </c>
      <c r="K515" s="1" t="s">
        <v>216</v>
      </c>
      <c r="L515" s="1" t="s">
        <v>111</v>
      </c>
      <c r="M515" s="1" t="s">
        <v>334</v>
      </c>
      <c r="N515" s="1" t="s">
        <v>335</v>
      </c>
      <c r="O515" s="18">
        <f t="shared" si="10"/>
        <v>1</v>
      </c>
    </row>
    <row r="516" spans="1:15" x14ac:dyDescent="0.15">
      <c r="A516" s="1">
        <v>43286</v>
      </c>
      <c r="B516" s="1">
        <v>43287</v>
      </c>
      <c r="C516" s="170" t="s">
        <v>9151</v>
      </c>
      <c r="D516" s="1" t="s">
        <v>562</v>
      </c>
      <c r="E516" s="1" t="s">
        <v>563</v>
      </c>
      <c r="F516" s="1" t="s">
        <v>9152</v>
      </c>
      <c r="G516" s="1" t="s">
        <v>9153</v>
      </c>
      <c r="H516" s="1" t="s">
        <v>57</v>
      </c>
      <c r="I516" s="1" t="s">
        <v>77</v>
      </c>
      <c r="J516" s="1" t="s">
        <v>404</v>
      </c>
      <c r="K516" s="1" t="s">
        <v>216</v>
      </c>
      <c r="L516" s="1" t="s">
        <v>111</v>
      </c>
      <c r="M516" s="1" t="s">
        <v>381</v>
      </c>
      <c r="N516" s="1" t="s">
        <v>382</v>
      </c>
      <c r="O516" s="18">
        <f t="shared" si="10"/>
        <v>1</v>
      </c>
    </row>
    <row r="517" spans="1:15" x14ac:dyDescent="0.15">
      <c r="A517" s="1">
        <v>43285</v>
      </c>
      <c r="B517" s="1">
        <v>43287</v>
      </c>
      <c r="C517" s="170" t="s">
        <v>10222</v>
      </c>
      <c r="D517" s="1" t="s">
        <v>621</v>
      </c>
      <c r="E517" s="1" t="s">
        <v>622</v>
      </c>
      <c r="F517" s="1" t="s">
        <v>10223</v>
      </c>
      <c r="G517" s="1" t="s">
        <v>10224</v>
      </c>
      <c r="H517" s="1" t="s">
        <v>41</v>
      </c>
      <c r="I517" s="1" t="s">
        <v>75</v>
      </c>
      <c r="J517" s="1" t="s">
        <v>404</v>
      </c>
      <c r="K517" s="1" t="s">
        <v>210</v>
      </c>
      <c r="L517" s="1" t="s">
        <v>130</v>
      </c>
      <c r="M517" s="1" t="s">
        <v>352</v>
      </c>
      <c r="N517" s="1" t="s">
        <v>353</v>
      </c>
      <c r="O517" s="18">
        <f t="shared" si="10"/>
        <v>1</v>
      </c>
    </row>
    <row r="518" spans="1:15" x14ac:dyDescent="0.15">
      <c r="A518" s="1">
        <v>43284</v>
      </c>
      <c r="B518" s="1">
        <v>43287</v>
      </c>
      <c r="C518" s="170" t="s">
        <v>8318</v>
      </c>
      <c r="D518" s="1" t="s">
        <v>423</v>
      </c>
      <c r="E518" s="1" t="s">
        <v>424</v>
      </c>
      <c r="F518" s="1" t="s">
        <v>8319</v>
      </c>
      <c r="G518" s="1" t="s">
        <v>8320</v>
      </c>
      <c r="H518" s="1" t="s">
        <v>42</v>
      </c>
      <c r="I518" s="1" t="s">
        <v>76</v>
      </c>
      <c r="J518" s="1" t="s">
        <v>404</v>
      </c>
      <c r="K518" s="1" t="s">
        <v>192</v>
      </c>
      <c r="L518" s="1" t="s">
        <v>151</v>
      </c>
      <c r="M518" s="1" t="s">
        <v>385</v>
      </c>
      <c r="N518" s="1" t="s">
        <v>386</v>
      </c>
      <c r="O518" s="18">
        <f t="shared" si="10"/>
        <v>1</v>
      </c>
    </row>
    <row r="519" spans="1:15" x14ac:dyDescent="0.15">
      <c r="A519" s="1">
        <v>43286</v>
      </c>
      <c r="B519" s="1">
        <v>43287</v>
      </c>
      <c r="C519" s="170" t="s">
        <v>10225</v>
      </c>
      <c r="D519" s="1" t="s">
        <v>511</v>
      </c>
      <c r="E519" s="1" t="s">
        <v>512</v>
      </c>
      <c r="F519" s="1" t="s">
        <v>10226</v>
      </c>
      <c r="G519" s="1" t="s">
        <v>10227</v>
      </c>
      <c r="H519" s="1" t="s">
        <v>57</v>
      </c>
      <c r="I519" s="1" t="s">
        <v>75</v>
      </c>
      <c r="J519" s="1" t="s">
        <v>404</v>
      </c>
      <c r="K519" s="1" t="s">
        <v>240</v>
      </c>
      <c r="L519" s="1" t="s">
        <v>364</v>
      </c>
      <c r="M519" s="1" t="s">
        <v>358</v>
      </c>
      <c r="N519" s="1" t="s">
        <v>359</v>
      </c>
      <c r="O519" s="18">
        <f t="shared" si="10"/>
        <v>1</v>
      </c>
    </row>
    <row r="520" spans="1:15" x14ac:dyDescent="0.15">
      <c r="A520" s="1">
        <v>43287</v>
      </c>
      <c r="B520" s="1">
        <v>43287</v>
      </c>
      <c r="C520" s="170" t="s">
        <v>8665</v>
      </c>
      <c r="D520" s="1" t="s">
        <v>609</v>
      </c>
      <c r="E520" s="1" t="s">
        <v>610</v>
      </c>
      <c r="F520" s="1" t="s">
        <v>8666</v>
      </c>
      <c r="G520" s="1" t="s">
        <v>8667</v>
      </c>
      <c r="H520" s="1" t="s">
        <v>41</v>
      </c>
      <c r="I520" s="1" t="s">
        <v>79</v>
      </c>
      <c r="J520" s="1" t="s">
        <v>404</v>
      </c>
      <c r="K520" s="1" t="s">
        <v>242</v>
      </c>
      <c r="L520" s="1" t="s">
        <v>88</v>
      </c>
      <c r="M520" s="1" t="s">
        <v>348</v>
      </c>
      <c r="N520" s="1" t="s">
        <v>349</v>
      </c>
      <c r="O520" s="18">
        <f t="shared" si="10"/>
        <v>1</v>
      </c>
    </row>
    <row r="521" spans="1:15" x14ac:dyDescent="0.15">
      <c r="A521" s="1">
        <v>43285</v>
      </c>
      <c r="B521" s="1">
        <v>43287</v>
      </c>
      <c r="C521" s="170" t="s">
        <v>9894</v>
      </c>
      <c r="D521" s="1" t="s">
        <v>705</v>
      </c>
      <c r="E521" s="1" t="s">
        <v>706</v>
      </c>
      <c r="F521" s="1" t="s">
        <v>9895</v>
      </c>
      <c r="G521" s="1" t="s">
        <v>9896</v>
      </c>
      <c r="H521" s="1" t="s">
        <v>43</v>
      </c>
      <c r="I521" s="1" t="s">
        <v>77</v>
      </c>
      <c r="J521" s="1" t="s">
        <v>404</v>
      </c>
      <c r="K521" s="1" t="s">
        <v>243</v>
      </c>
      <c r="L521" s="1" t="s">
        <v>117</v>
      </c>
      <c r="M521" s="1" t="s">
        <v>381</v>
      </c>
      <c r="N521" s="1" t="s">
        <v>382</v>
      </c>
      <c r="O521" s="18">
        <f t="shared" si="10"/>
        <v>1</v>
      </c>
    </row>
    <row r="522" spans="1:15" x14ac:dyDescent="0.15">
      <c r="A522" s="1">
        <v>43286</v>
      </c>
      <c r="B522" s="1">
        <v>43287</v>
      </c>
      <c r="C522" s="170" t="s">
        <v>10228</v>
      </c>
      <c r="D522" s="1" t="s">
        <v>711</v>
      </c>
      <c r="E522" s="1" t="s">
        <v>712</v>
      </c>
      <c r="F522" s="1" t="s">
        <v>10229</v>
      </c>
      <c r="G522" s="1" t="s">
        <v>10230</v>
      </c>
      <c r="H522" s="1" t="s">
        <v>43</v>
      </c>
      <c r="I522" s="1" t="s">
        <v>75</v>
      </c>
      <c r="J522" s="1" t="s">
        <v>404</v>
      </c>
      <c r="K522" s="1" t="s">
        <v>209</v>
      </c>
      <c r="L522" s="1" t="s">
        <v>106</v>
      </c>
      <c r="M522" s="1" t="s">
        <v>373</v>
      </c>
      <c r="N522" s="1" t="s">
        <v>374</v>
      </c>
      <c r="O522" s="18">
        <f t="shared" si="10"/>
        <v>1</v>
      </c>
    </row>
    <row r="523" spans="1:15" x14ac:dyDescent="0.15">
      <c r="A523" s="1">
        <v>43285</v>
      </c>
      <c r="B523" s="1">
        <v>43287</v>
      </c>
      <c r="C523" s="170" t="s">
        <v>10231</v>
      </c>
      <c r="D523" s="1" t="s">
        <v>839</v>
      </c>
      <c r="E523" s="1" t="s">
        <v>840</v>
      </c>
      <c r="F523" s="1" t="s">
        <v>10232</v>
      </c>
      <c r="G523" s="1" t="s">
        <v>10233</v>
      </c>
      <c r="H523" s="1" t="s">
        <v>56</v>
      </c>
      <c r="I523" s="1" t="s">
        <v>76</v>
      </c>
      <c r="J523" s="1" t="s">
        <v>404</v>
      </c>
      <c r="K523" s="1" t="s">
        <v>242</v>
      </c>
      <c r="L523" s="1" t="s">
        <v>88</v>
      </c>
      <c r="M523" s="1" t="s">
        <v>369</v>
      </c>
      <c r="N523" s="1" t="s">
        <v>370</v>
      </c>
      <c r="O523" s="18">
        <f t="shared" si="10"/>
        <v>1</v>
      </c>
    </row>
    <row r="524" spans="1:15" x14ac:dyDescent="0.15">
      <c r="A524" s="1">
        <v>43286</v>
      </c>
      <c r="B524" s="1">
        <v>43287</v>
      </c>
      <c r="C524" s="170" t="s">
        <v>10234</v>
      </c>
      <c r="D524" s="1" t="s">
        <v>717</v>
      </c>
      <c r="E524" s="1" t="s">
        <v>718</v>
      </c>
      <c r="F524" s="1" t="s">
        <v>10235</v>
      </c>
      <c r="G524" s="1" t="s">
        <v>10236</v>
      </c>
      <c r="H524" s="1" t="s">
        <v>43</v>
      </c>
      <c r="I524" s="1" t="s">
        <v>78</v>
      </c>
      <c r="J524" s="1" t="s">
        <v>404</v>
      </c>
      <c r="K524" s="1" t="s">
        <v>216</v>
      </c>
      <c r="L524" s="1" t="s">
        <v>111</v>
      </c>
      <c r="M524" s="1" t="s">
        <v>362</v>
      </c>
      <c r="N524" s="1" t="s">
        <v>363</v>
      </c>
      <c r="O524" s="18">
        <f t="shared" si="10"/>
        <v>1</v>
      </c>
    </row>
    <row r="525" spans="1:15" x14ac:dyDescent="0.15">
      <c r="A525" s="1">
        <v>43287</v>
      </c>
      <c r="B525" s="1">
        <v>43287</v>
      </c>
      <c r="C525" s="170" t="s">
        <v>10237</v>
      </c>
      <c r="D525" s="1" t="s">
        <v>650</v>
      </c>
      <c r="E525" s="1" t="s">
        <v>651</v>
      </c>
      <c r="F525" s="1" t="s">
        <v>10238</v>
      </c>
      <c r="G525" s="1" t="s">
        <v>10239</v>
      </c>
      <c r="H525" s="1" t="s">
        <v>44</v>
      </c>
      <c r="I525" s="1" t="s">
        <v>79</v>
      </c>
      <c r="J525" s="1" t="s">
        <v>404</v>
      </c>
      <c r="K525" s="1" t="s">
        <v>224</v>
      </c>
      <c r="L525" s="1" t="s">
        <v>156</v>
      </c>
      <c r="M525" s="1" t="s">
        <v>362</v>
      </c>
      <c r="N525" s="1" t="s">
        <v>363</v>
      </c>
      <c r="O525" s="18">
        <f t="shared" si="10"/>
        <v>1</v>
      </c>
    </row>
    <row r="526" spans="1:15" x14ac:dyDescent="0.15">
      <c r="A526" s="1">
        <v>43287</v>
      </c>
      <c r="B526" s="1">
        <v>43287</v>
      </c>
      <c r="C526" s="170" t="s">
        <v>10240</v>
      </c>
      <c r="D526" s="1" t="s">
        <v>1055</v>
      </c>
      <c r="E526" s="1" t="s">
        <v>1056</v>
      </c>
      <c r="F526" s="1" t="s">
        <v>10241</v>
      </c>
      <c r="G526" s="1" t="s">
        <v>10242</v>
      </c>
      <c r="H526" s="1" t="s">
        <v>1059</v>
      </c>
      <c r="I526" s="1" t="s">
        <v>79</v>
      </c>
      <c r="J526" s="1" t="s">
        <v>404</v>
      </c>
      <c r="K526" s="1" t="s">
        <v>223</v>
      </c>
      <c r="L526" s="1" t="s">
        <v>109</v>
      </c>
      <c r="M526" s="1" t="s">
        <v>291</v>
      </c>
      <c r="N526" s="1" t="s">
        <v>292</v>
      </c>
      <c r="O526" s="18">
        <f t="shared" si="10"/>
        <v>1</v>
      </c>
    </row>
    <row r="527" spans="1:15" x14ac:dyDescent="0.15">
      <c r="A527" s="1">
        <v>43287</v>
      </c>
      <c r="B527" s="1">
        <v>43287</v>
      </c>
      <c r="C527" s="170" t="s">
        <v>8583</v>
      </c>
      <c r="D527" s="1" t="s">
        <v>1055</v>
      </c>
      <c r="E527" s="1" t="s">
        <v>1056</v>
      </c>
      <c r="F527" s="1" t="s">
        <v>8584</v>
      </c>
      <c r="G527" s="1" t="s">
        <v>8585</v>
      </c>
      <c r="H527" s="1" t="s">
        <v>1059</v>
      </c>
      <c r="I527" s="1" t="s">
        <v>75</v>
      </c>
      <c r="J527" s="1" t="s">
        <v>404</v>
      </c>
      <c r="K527" s="1" t="s">
        <v>186</v>
      </c>
      <c r="L527" s="1" t="s">
        <v>162</v>
      </c>
      <c r="M527" s="1" t="s">
        <v>277</v>
      </c>
      <c r="N527" s="1" t="s">
        <v>278</v>
      </c>
      <c r="O527" s="18">
        <f t="shared" si="10"/>
        <v>1</v>
      </c>
    </row>
    <row r="528" spans="1:15" x14ac:dyDescent="0.15">
      <c r="A528" s="1">
        <v>43286</v>
      </c>
      <c r="B528" s="1">
        <v>43287</v>
      </c>
      <c r="C528" s="170" t="s">
        <v>10243</v>
      </c>
      <c r="D528" s="1" t="s">
        <v>666</v>
      </c>
      <c r="E528" s="1" t="s">
        <v>667</v>
      </c>
      <c r="F528" s="1" t="s">
        <v>10244</v>
      </c>
      <c r="G528" s="1" t="s">
        <v>10245</v>
      </c>
      <c r="H528" s="1" t="s">
        <v>53</v>
      </c>
      <c r="I528" s="1" t="s">
        <v>76</v>
      </c>
      <c r="J528" s="1" t="s">
        <v>404</v>
      </c>
      <c r="K528" s="1" t="s">
        <v>256</v>
      </c>
      <c r="L528" s="1" t="s">
        <v>157</v>
      </c>
      <c r="M528" s="1" t="s">
        <v>385</v>
      </c>
      <c r="N528" s="1" t="s">
        <v>386</v>
      </c>
      <c r="O528" s="18">
        <f t="shared" si="10"/>
        <v>1</v>
      </c>
    </row>
    <row r="529" spans="1:15" x14ac:dyDescent="0.15">
      <c r="A529" s="1">
        <v>43285</v>
      </c>
      <c r="B529" s="1">
        <v>43287</v>
      </c>
      <c r="C529" s="170" t="s">
        <v>8718</v>
      </c>
      <c r="D529" s="1" t="s">
        <v>613</v>
      </c>
      <c r="E529" s="1" t="s">
        <v>614</v>
      </c>
      <c r="F529" s="1" t="s">
        <v>8719</v>
      </c>
      <c r="G529" s="1" t="s">
        <v>8720</v>
      </c>
      <c r="H529" s="1" t="s">
        <v>42</v>
      </c>
      <c r="I529" s="1" t="s">
        <v>78</v>
      </c>
      <c r="J529" s="1" t="s">
        <v>404</v>
      </c>
      <c r="K529" s="1" t="s">
        <v>204</v>
      </c>
      <c r="L529" s="1" t="s">
        <v>89</v>
      </c>
      <c r="M529" s="1" t="s">
        <v>385</v>
      </c>
      <c r="N529" s="1" t="s">
        <v>386</v>
      </c>
      <c r="O529" s="18">
        <f t="shared" si="10"/>
        <v>1</v>
      </c>
    </row>
    <row r="530" spans="1:15" x14ac:dyDescent="0.15">
      <c r="A530" s="1">
        <v>43285</v>
      </c>
      <c r="B530" s="1">
        <v>43287</v>
      </c>
      <c r="C530" s="170" t="s">
        <v>9815</v>
      </c>
      <c r="D530" s="1" t="s">
        <v>498</v>
      </c>
      <c r="E530" s="1" t="s">
        <v>499</v>
      </c>
      <c r="F530" s="1" t="s">
        <v>9816</v>
      </c>
      <c r="G530" s="1" t="s">
        <v>9817</v>
      </c>
      <c r="H530" s="1" t="s">
        <v>44</v>
      </c>
      <c r="I530" s="1" t="s">
        <v>76</v>
      </c>
      <c r="J530" s="1" t="s">
        <v>404</v>
      </c>
      <c r="K530" s="1" t="s">
        <v>237</v>
      </c>
      <c r="L530" s="1" t="s">
        <v>159</v>
      </c>
      <c r="M530" s="1" t="s">
        <v>377</v>
      </c>
      <c r="N530" s="1" t="s">
        <v>378</v>
      </c>
      <c r="O530" s="18">
        <f t="shared" si="10"/>
        <v>1</v>
      </c>
    </row>
    <row r="531" spans="1:15" x14ac:dyDescent="0.15">
      <c r="A531" s="1">
        <v>43286</v>
      </c>
      <c r="B531" s="1">
        <v>43287</v>
      </c>
      <c r="C531" s="170" t="s">
        <v>9039</v>
      </c>
      <c r="D531" s="1" t="s">
        <v>474</v>
      </c>
      <c r="E531" s="1" t="s">
        <v>475</v>
      </c>
      <c r="F531" s="1" t="s">
        <v>9040</v>
      </c>
      <c r="G531" s="1" t="s">
        <v>9041</v>
      </c>
      <c r="H531" s="1" t="s">
        <v>38</v>
      </c>
      <c r="I531" s="1" t="s">
        <v>76</v>
      </c>
      <c r="J531" s="1" t="s">
        <v>404</v>
      </c>
      <c r="K531" s="1" t="s">
        <v>247</v>
      </c>
      <c r="L531" s="1" t="s">
        <v>103</v>
      </c>
      <c r="M531" s="1" t="s">
        <v>385</v>
      </c>
      <c r="N531" s="1" t="s">
        <v>386</v>
      </c>
      <c r="O531" s="18">
        <f t="shared" si="10"/>
        <v>1</v>
      </c>
    </row>
    <row r="532" spans="1:15" x14ac:dyDescent="0.15">
      <c r="A532" s="1">
        <v>43286</v>
      </c>
      <c r="B532" s="1">
        <v>43287</v>
      </c>
      <c r="C532" s="170" t="s">
        <v>10246</v>
      </c>
      <c r="D532" s="1" t="s">
        <v>607</v>
      </c>
      <c r="E532" s="1" t="s">
        <v>608</v>
      </c>
      <c r="F532" s="1" t="s">
        <v>10247</v>
      </c>
      <c r="G532" s="1" t="s">
        <v>10248</v>
      </c>
      <c r="H532" s="1" t="s">
        <v>38</v>
      </c>
      <c r="I532" s="1" t="s">
        <v>76</v>
      </c>
      <c r="J532" s="1" t="s">
        <v>404</v>
      </c>
      <c r="K532" s="1" t="s">
        <v>245</v>
      </c>
      <c r="L532" s="1" t="s">
        <v>91</v>
      </c>
      <c r="M532" s="1" t="s">
        <v>369</v>
      </c>
      <c r="N532" s="1" t="s">
        <v>370</v>
      </c>
      <c r="O532" s="18">
        <f t="shared" si="10"/>
        <v>1</v>
      </c>
    </row>
    <row r="533" spans="1:15" x14ac:dyDescent="0.15">
      <c r="A533" s="1">
        <v>43285</v>
      </c>
      <c r="B533" s="1">
        <v>43287</v>
      </c>
      <c r="C533" s="170" t="s">
        <v>8547</v>
      </c>
      <c r="D533" s="1" t="s">
        <v>511</v>
      </c>
      <c r="E533" s="1" t="s">
        <v>512</v>
      </c>
      <c r="F533" s="1" t="s">
        <v>8548</v>
      </c>
      <c r="G533" s="1" t="s">
        <v>8549</v>
      </c>
      <c r="H533" s="1" t="s">
        <v>57</v>
      </c>
      <c r="I533" s="1" t="s">
        <v>78</v>
      </c>
      <c r="J533" s="1" t="s">
        <v>404</v>
      </c>
      <c r="K533" s="1" t="s">
        <v>200</v>
      </c>
      <c r="L533" s="1" t="s">
        <v>149</v>
      </c>
      <c r="M533" s="1" t="s">
        <v>369</v>
      </c>
      <c r="N533" s="1" t="s">
        <v>370</v>
      </c>
      <c r="O533" s="18">
        <f t="shared" si="10"/>
        <v>1</v>
      </c>
    </row>
    <row r="534" spans="1:15" x14ac:dyDescent="0.15">
      <c r="A534" s="1">
        <v>43285</v>
      </c>
      <c r="B534" s="1">
        <v>43287</v>
      </c>
      <c r="C534" s="170" t="s">
        <v>8586</v>
      </c>
      <c r="D534" s="1" t="s">
        <v>639</v>
      </c>
      <c r="E534" s="1" t="s">
        <v>640</v>
      </c>
      <c r="F534" s="1" t="s">
        <v>8587</v>
      </c>
      <c r="G534" s="1" t="s">
        <v>8588</v>
      </c>
      <c r="H534" s="1" t="s">
        <v>53</v>
      </c>
      <c r="I534" s="1" t="s">
        <v>76</v>
      </c>
      <c r="J534" s="1" t="s">
        <v>404</v>
      </c>
      <c r="K534" s="1" t="s">
        <v>208</v>
      </c>
      <c r="L534" s="1" t="s">
        <v>97</v>
      </c>
      <c r="M534" s="1" t="s">
        <v>385</v>
      </c>
      <c r="N534" s="1" t="s">
        <v>386</v>
      </c>
      <c r="O534" s="18">
        <f t="shared" si="10"/>
        <v>1</v>
      </c>
    </row>
    <row r="535" spans="1:15" x14ac:dyDescent="0.15">
      <c r="A535" s="1">
        <v>43285</v>
      </c>
      <c r="B535" s="1">
        <v>43287</v>
      </c>
      <c r="C535" s="170" t="s">
        <v>10120</v>
      </c>
      <c r="D535" s="1" t="s">
        <v>488</v>
      </c>
      <c r="E535" s="1" t="s">
        <v>489</v>
      </c>
      <c r="F535" s="1" t="s">
        <v>10121</v>
      </c>
      <c r="G535" s="1" t="s">
        <v>10122</v>
      </c>
      <c r="H535" s="1" t="s">
        <v>55</v>
      </c>
      <c r="I535" s="1" t="s">
        <v>78</v>
      </c>
      <c r="J535" s="1" t="s">
        <v>404</v>
      </c>
      <c r="K535" s="1" t="s">
        <v>211</v>
      </c>
      <c r="L535" s="1" t="s">
        <v>148</v>
      </c>
      <c r="M535" s="1" t="s">
        <v>362</v>
      </c>
      <c r="N535" s="1" t="s">
        <v>363</v>
      </c>
      <c r="O535" s="18">
        <f t="shared" si="10"/>
        <v>1</v>
      </c>
    </row>
    <row r="536" spans="1:15" x14ac:dyDescent="0.15">
      <c r="A536" s="1">
        <v>43286</v>
      </c>
      <c r="B536" s="1">
        <v>43287</v>
      </c>
      <c r="C536" s="170" t="s">
        <v>8756</v>
      </c>
      <c r="D536" s="1" t="s">
        <v>498</v>
      </c>
      <c r="E536" s="1" t="s">
        <v>499</v>
      </c>
      <c r="F536" s="1" t="s">
        <v>8757</v>
      </c>
      <c r="G536" s="1" t="s">
        <v>8758</v>
      </c>
      <c r="H536" s="1" t="s">
        <v>44</v>
      </c>
      <c r="I536" s="1" t="s">
        <v>86</v>
      </c>
      <c r="J536" s="1" t="s">
        <v>404</v>
      </c>
      <c r="K536" s="1" t="s">
        <v>226</v>
      </c>
      <c r="L536" s="1" t="s">
        <v>94</v>
      </c>
      <c r="M536" s="1" t="s">
        <v>362</v>
      </c>
      <c r="N536" s="1" t="s">
        <v>363</v>
      </c>
      <c r="O536" s="18">
        <f t="shared" si="10"/>
        <v>1</v>
      </c>
    </row>
    <row r="537" spans="1:15" x14ac:dyDescent="0.15">
      <c r="A537" s="1">
        <v>43286</v>
      </c>
      <c r="B537" s="1">
        <v>43287</v>
      </c>
      <c r="C537" s="170" t="s">
        <v>9266</v>
      </c>
      <c r="D537" s="1" t="s">
        <v>635</v>
      </c>
      <c r="E537" s="1" t="s">
        <v>636</v>
      </c>
      <c r="F537" s="1" t="s">
        <v>9267</v>
      </c>
      <c r="G537" s="1" t="s">
        <v>9268</v>
      </c>
      <c r="H537" s="1" t="s">
        <v>53</v>
      </c>
      <c r="I537" s="1" t="s">
        <v>75</v>
      </c>
      <c r="J537" s="1" t="s">
        <v>404</v>
      </c>
      <c r="K537" s="1" t="s">
        <v>197</v>
      </c>
      <c r="L537" s="1" t="s">
        <v>163</v>
      </c>
      <c r="M537" s="1" t="s">
        <v>373</v>
      </c>
      <c r="N537" s="1" t="s">
        <v>374</v>
      </c>
      <c r="O537" s="18">
        <f t="shared" si="10"/>
        <v>1</v>
      </c>
    </row>
    <row r="538" spans="1:15" x14ac:dyDescent="0.15">
      <c r="A538" s="1">
        <v>43286</v>
      </c>
      <c r="B538" s="1">
        <v>43287</v>
      </c>
      <c r="C538" s="170" t="s">
        <v>9583</v>
      </c>
      <c r="D538" s="1" t="s">
        <v>680</v>
      </c>
      <c r="E538" s="1" t="s">
        <v>681</v>
      </c>
      <c r="F538" s="1" t="s">
        <v>9584</v>
      </c>
      <c r="G538" s="1" t="s">
        <v>9585</v>
      </c>
      <c r="H538" s="1" t="s">
        <v>43</v>
      </c>
      <c r="I538" s="1" t="s">
        <v>75</v>
      </c>
      <c r="J538" s="1" t="s">
        <v>404</v>
      </c>
      <c r="K538" s="1" t="s">
        <v>252</v>
      </c>
      <c r="L538" s="1" t="s">
        <v>115</v>
      </c>
      <c r="M538" s="1" t="s">
        <v>305</v>
      </c>
      <c r="N538" s="1" t="s">
        <v>306</v>
      </c>
      <c r="O538" s="18">
        <f t="shared" si="10"/>
        <v>1</v>
      </c>
    </row>
    <row r="539" spans="1:15" x14ac:dyDescent="0.15">
      <c r="A539" s="1">
        <v>43285</v>
      </c>
      <c r="B539" s="1">
        <v>43287</v>
      </c>
      <c r="C539" s="170" t="s">
        <v>8391</v>
      </c>
      <c r="D539" s="1" t="s">
        <v>632</v>
      </c>
      <c r="E539" s="1" t="s">
        <v>633</v>
      </c>
      <c r="F539" s="1" t="s">
        <v>364</v>
      </c>
      <c r="G539" s="1" t="s">
        <v>8392</v>
      </c>
      <c r="H539" s="1" t="s">
        <v>53</v>
      </c>
      <c r="I539" s="1" t="s">
        <v>83</v>
      </c>
      <c r="J539" s="1" t="s">
        <v>404</v>
      </c>
      <c r="K539" s="1" t="s">
        <v>242</v>
      </c>
      <c r="L539" s="1" t="s">
        <v>88</v>
      </c>
      <c r="M539" s="1" t="s">
        <v>358</v>
      </c>
      <c r="N539" s="1" t="s">
        <v>359</v>
      </c>
      <c r="O539" s="18">
        <f t="shared" si="10"/>
        <v>1</v>
      </c>
    </row>
    <row r="540" spans="1:15" x14ac:dyDescent="0.15">
      <c r="A540" s="1">
        <v>43286</v>
      </c>
      <c r="B540" s="1">
        <v>43287</v>
      </c>
      <c r="C540" s="170" t="s">
        <v>9503</v>
      </c>
      <c r="D540" s="1" t="s">
        <v>521</v>
      </c>
      <c r="E540" s="1" t="s">
        <v>522</v>
      </c>
      <c r="F540" s="1" t="s">
        <v>9504</v>
      </c>
      <c r="G540" s="1" t="s">
        <v>9505</v>
      </c>
      <c r="H540" s="1" t="s">
        <v>40</v>
      </c>
      <c r="I540" s="1" t="s">
        <v>78</v>
      </c>
      <c r="J540" s="1" t="s">
        <v>404</v>
      </c>
      <c r="K540" s="1" t="s">
        <v>246</v>
      </c>
      <c r="L540" s="1" t="s">
        <v>96</v>
      </c>
      <c r="M540" s="1" t="s">
        <v>385</v>
      </c>
      <c r="N540" s="1" t="s">
        <v>386</v>
      </c>
      <c r="O540" s="18">
        <f t="shared" si="10"/>
        <v>1</v>
      </c>
    </row>
    <row r="541" spans="1:15" x14ac:dyDescent="0.15">
      <c r="A541" s="1">
        <v>43286</v>
      </c>
      <c r="B541" s="1">
        <v>43287</v>
      </c>
      <c r="C541" s="170" t="s">
        <v>8828</v>
      </c>
      <c r="D541" s="1" t="s">
        <v>611</v>
      </c>
      <c r="E541" s="1" t="s">
        <v>612</v>
      </c>
      <c r="F541" s="1" t="s">
        <v>8829</v>
      </c>
      <c r="G541" s="1" t="s">
        <v>8830</v>
      </c>
      <c r="H541" s="1" t="s">
        <v>43</v>
      </c>
      <c r="I541" s="1" t="s">
        <v>75</v>
      </c>
      <c r="J541" s="1" t="s">
        <v>404</v>
      </c>
      <c r="K541" s="1" t="s">
        <v>180</v>
      </c>
      <c r="L541" s="1" t="s">
        <v>101</v>
      </c>
      <c r="M541" s="1" t="s">
        <v>369</v>
      </c>
      <c r="N541" s="1" t="s">
        <v>370</v>
      </c>
      <c r="O541" s="18">
        <f t="shared" si="10"/>
        <v>1</v>
      </c>
    </row>
    <row r="542" spans="1:15" x14ac:dyDescent="0.15">
      <c r="A542" s="1">
        <v>43286</v>
      </c>
      <c r="B542" s="1">
        <v>43287</v>
      </c>
      <c r="C542" s="170" t="s">
        <v>8332</v>
      </c>
      <c r="D542" s="1" t="s">
        <v>534</v>
      </c>
      <c r="E542" s="1" t="s">
        <v>535</v>
      </c>
      <c r="F542" s="1" t="s">
        <v>8333</v>
      </c>
      <c r="G542" s="1" t="s">
        <v>8334</v>
      </c>
      <c r="H542" s="1" t="s">
        <v>43</v>
      </c>
      <c r="I542" s="1" t="s">
        <v>82</v>
      </c>
      <c r="J542" s="1" t="s">
        <v>404</v>
      </c>
      <c r="K542" s="1" t="s">
        <v>220</v>
      </c>
      <c r="L542" s="1" t="s">
        <v>99</v>
      </c>
      <c r="M542" s="1" t="s">
        <v>377</v>
      </c>
      <c r="N542" s="1" t="s">
        <v>378</v>
      </c>
      <c r="O542" s="18">
        <f t="shared" si="10"/>
        <v>1</v>
      </c>
    </row>
    <row r="543" spans="1:15" x14ac:dyDescent="0.15">
      <c r="A543" s="1">
        <v>43286</v>
      </c>
      <c r="B543" s="1">
        <v>43287</v>
      </c>
      <c r="C543" s="170" t="s">
        <v>10249</v>
      </c>
      <c r="D543" s="1" t="s">
        <v>806</v>
      </c>
      <c r="E543" s="1" t="s">
        <v>807</v>
      </c>
      <c r="F543" s="1" t="s">
        <v>10250</v>
      </c>
      <c r="G543" s="1" t="s">
        <v>10251</v>
      </c>
      <c r="H543" s="1" t="s">
        <v>53</v>
      </c>
      <c r="I543" s="1" t="s">
        <v>76</v>
      </c>
      <c r="J543" s="1" t="s">
        <v>404</v>
      </c>
      <c r="K543" s="1" t="s">
        <v>245</v>
      </c>
      <c r="L543" s="1" t="s">
        <v>91</v>
      </c>
      <c r="M543" s="1" t="s">
        <v>377</v>
      </c>
      <c r="N543" s="1" t="s">
        <v>378</v>
      </c>
      <c r="O543" s="18">
        <f t="shared" si="10"/>
        <v>1</v>
      </c>
    </row>
    <row r="544" spans="1:15" x14ac:dyDescent="0.15">
      <c r="A544" s="1">
        <v>43286</v>
      </c>
      <c r="B544" s="1">
        <v>43287</v>
      </c>
      <c r="C544" s="170" t="s">
        <v>10252</v>
      </c>
      <c r="D544" s="1" t="s">
        <v>562</v>
      </c>
      <c r="E544" s="1" t="s">
        <v>563</v>
      </c>
      <c r="F544" s="1" t="s">
        <v>10253</v>
      </c>
      <c r="G544" s="1" t="s">
        <v>10254</v>
      </c>
      <c r="H544" s="1" t="s">
        <v>55</v>
      </c>
      <c r="I544" s="1" t="s">
        <v>78</v>
      </c>
      <c r="J544" s="1" t="s">
        <v>404</v>
      </c>
      <c r="K544" s="1" t="s">
        <v>243</v>
      </c>
      <c r="L544" s="1" t="s">
        <v>117</v>
      </c>
      <c r="M544" s="1" t="s">
        <v>385</v>
      </c>
      <c r="N544" s="1" t="s">
        <v>386</v>
      </c>
      <c r="O544" s="18">
        <f t="shared" si="10"/>
        <v>1</v>
      </c>
    </row>
    <row r="545" spans="1:15" x14ac:dyDescent="0.15">
      <c r="A545" s="1">
        <v>43284</v>
      </c>
      <c r="B545" s="1">
        <v>43287</v>
      </c>
      <c r="C545" s="170" t="s">
        <v>10255</v>
      </c>
      <c r="D545" s="1" t="s">
        <v>482</v>
      </c>
      <c r="E545" s="1" t="s">
        <v>483</v>
      </c>
      <c r="F545" s="1" t="s">
        <v>10256</v>
      </c>
      <c r="G545" s="1" t="s">
        <v>10257</v>
      </c>
      <c r="H545" s="1" t="s">
        <v>43</v>
      </c>
      <c r="I545" s="1" t="s">
        <v>76</v>
      </c>
      <c r="J545" s="1" t="s">
        <v>404</v>
      </c>
      <c r="K545" s="1" t="s">
        <v>204</v>
      </c>
      <c r="L545" s="1" t="s">
        <v>89</v>
      </c>
      <c r="M545" s="1" t="s">
        <v>352</v>
      </c>
      <c r="N545" s="1" t="s">
        <v>353</v>
      </c>
      <c r="O545" s="18">
        <f t="shared" si="10"/>
        <v>1</v>
      </c>
    </row>
    <row r="546" spans="1:15" x14ac:dyDescent="0.15">
      <c r="A546" s="1">
        <v>43287</v>
      </c>
      <c r="B546" s="1">
        <v>43287</v>
      </c>
      <c r="C546" s="170" t="s">
        <v>9125</v>
      </c>
      <c r="D546" s="1" t="s">
        <v>541</v>
      </c>
      <c r="E546" s="1" t="s">
        <v>542</v>
      </c>
      <c r="F546" s="1" t="s">
        <v>504</v>
      </c>
      <c r="G546" s="1" t="s">
        <v>9126</v>
      </c>
      <c r="H546" s="1" t="s">
        <v>53</v>
      </c>
      <c r="I546" s="1" t="s">
        <v>75</v>
      </c>
      <c r="J546" s="1" t="s">
        <v>404</v>
      </c>
      <c r="K546" s="1" t="s">
        <v>256</v>
      </c>
      <c r="L546" s="1" t="s">
        <v>157</v>
      </c>
      <c r="M546" s="1" t="s">
        <v>352</v>
      </c>
      <c r="N546" s="1" t="s">
        <v>353</v>
      </c>
      <c r="O546" s="18">
        <f t="shared" si="10"/>
        <v>1</v>
      </c>
    </row>
    <row r="547" spans="1:15" x14ac:dyDescent="0.15">
      <c r="A547" s="1">
        <v>43286</v>
      </c>
      <c r="B547" s="1">
        <v>43287</v>
      </c>
      <c r="C547" s="170" t="s">
        <v>9119</v>
      </c>
      <c r="D547" s="1" t="s">
        <v>552</v>
      </c>
      <c r="E547" s="1" t="s">
        <v>553</v>
      </c>
      <c r="F547" s="1" t="s">
        <v>9120</v>
      </c>
      <c r="G547" s="1" t="s">
        <v>9121</v>
      </c>
      <c r="H547" s="1" t="s">
        <v>38</v>
      </c>
      <c r="I547" s="1" t="s">
        <v>83</v>
      </c>
      <c r="J547" s="1" t="s">
        <v>404</v>
      </c>
      <c r="K547" s="1" t="s">
        <v>231</v>
      </c>
      <c r="L547" s="1" t="s">
        <v>150</v>
      </c>
      <c r="M547" s="1" t="s">
        <v>358</v>
      </c>
      <c r="N547" s="1" t="s">
        <v>359</v>
      </c>
      <c r="O547" s="18">
        <f t="shared" si="10"/>
        <v>1</v>
      </c>
    </row>
    <row r="548" spans="1:15" x14ac:dyDescent="0.15">
      <c r="A548" s="1">
        <v>43285</v>
      </c>
      <c r="B548" s="1">
        <v>43287</v>
      </c>
      <c r="C548" s="170" t="s">
        <v>10258</v>
      </c>
      <c r="D548" s="1" t="s">
        <v>442</v>
      </c>
      <c r="E548" s="1" t="s">
        <v>443</v>
      </c>
      <c r="F548" s="1" t="s">
        <v>880</v>
      </c>
      <c r="G548" s="1" t="s">
        <v>881</v>
      </c>
      <c r="H548" s="1" t="s">
        <v>39</v>
      </c>
      <c r="I548" s="1" t="s">
        <v>86</v>
      </c>
      <c r="J548" s="1" t="s">
        <v>404</v>
      </c>
      <c r="K548" s="1" t="s">
        <v>198</v>
      </c>
      <c r="L548" s="1" t="s">
        <v>161</v>
      </c>
      <c r="M548" s="1" t="s">
        <v>373</v>
      </c>
      <c r="N548" s="1" t="s">
        <v>374</v>
      </c>
      <c r="O548" s="18">
        <f t="shared" si="10"/>
        <v>1</v>
      </c>
    </row>
    <row r="549" spans="1:15" x14ac:dyDescent="0.15">
      <c r="A549" s="1">
        <v>43286</v>
      </c>
      <c r="B549" s="1">
        <v>43287</v>
      </c>
      <c r="C549" s="170" t="s">
        <v>9456</v>
      </c>
      <c r="D549" s="1" t="s">
        <v>539</v>
      </c>
      <c r="E549" s="1" t="s">
        <v>540</v>
      </c>
      <c r="F549" s="1" t="s">
        <v>9457</v>
      </c>
      <c r="G549" s="1" t="s">
        <v>9458</v>
      </c>
      <c r="H549" s="1" t="s">
        <v>44</v>
      </c>
      <c r="I549" s="1" t="s">
        <v>76</v>
      </c>
      <c r="J549" s="1" t="s">
        <v>404</v>
      </c>
      <c r="K549" s="1" t="s">
        <v>251</v>
      </c>
      <c r="L549" s="1" t="s">
        <v>107</v>
      </c>
      <c r="M549" s="1" t="s">
        <v>377</v>
      </c>
      <c r="N549" s="1" t="s">
        <v>378</v>
      </c>
      <c r="O549" s="18">
        <f t="shared" si="10"/>
        <v>1</v>
      </c>
    </row>
    <row r="550" spans="1:15" x14ac:dyDescent="0.15">
      <c r="A550" s="1">
        <v>43286</v>
      </c>
      <c r="B550" s="1">
        <v>43287</v>
      </c>
      <c r="C550" s="170" t="s">
        <v>10259</v>
      </c>
      <c r="D550" s="1" t="s">
        <v>660</v>
      </c>
      <c r="E550" s="1" t="s">
        <v>661</v>
      </c>
      <c r="F550" s="1" t="s">
        <v>10260</v>
      </c>
      <c r="G550" s="1" t="s">
        <v>10261</v>
      </c>
      <c r="H550" s="1" t="s">
        <v>43</v>
      </c>
      <c r="I550" s="1" t="s">
        <v>77</v>
      </c>
      <c r="J550" s="1" t="s">
        <v>404</v>
      </c>
      <c r="K550" s="1" t="s">
        <v>239</v>
      </c>
      <c r="L550" s="1" t="s">
        <v>168</v>
      </c>
      <c r="M550" s="1" t="s">
        <v>385</v>
      </c>
      <c r="N550" s="1" t="s">
        <v>386</v>
      </c>
      <c r="O550" s="18">
        <f t="shared" si="10"/>
        <v>1</v>
      </c>
    </row>
    <row r="551" spans="1:15" x14ac:dyDescent="0.15">
      <c r="A551" s="1">
        <v>43286</v>
      </c>
      <c r="B551" s="1">
        <v>43287</v>
      </c>
      <c r="C551" s="170" t="s">
        <v>8374</v>
      </c>
      <c r="D551" s="1" t="s">
        <v>454</v>
      </c>
      <c r="E551" s="1" t="s">
        <v>455</v>
      </c>
      <c r="F551" s="1" t="s">
        <v>1934</v>
      </c>
      <c r="G551" s="1" t="s">
        <v>8375</v>
      </c>
      <c r="H551" s="1" t="s">
        <v>56</v>
      </c>
      <c r="I551" s="1" t="s">
        <v>76</v>
      </c>
      <c r="J551" s="1" t="s">
        <v>404</v>
      </c>
      <c r="K551" s="1" t="s">
        <v>195</v>
      </c>
      <c r="L551" s="1" t="s">
        <v>166</v>
      </c>
      <c r="M551" s="1" t="s">
        <v>385</v>
      </c>
      <c r="N551" s="1" t="s">
        <v>386</v>
      </c>
      <c r="O551" s="18">
        <f t="shared" si="10"/>
        <v>1</v>
      </c>
    </row>
    <row r="552" spans="1:15" x14ac:dyDescent="0.15">
      <c r="A552" s="1">
        <v>43286</v>
      </c>
      <c r="B552" s="1">
        <v>43287</v>
      </c>
      <c r="C552" s="170" t="s">
        <v>9447</v>
      </c>
      <c r="D552" s="1" t="s">
        <v>450</v>
      </c>
      <c r="E552" s="1" t="s">
        <v>451</v>
      </c>
      <c r="F552" s="1" t="s">
        <v>9448</v>
      </c>
      <c r="G552" s="1" t="s">
        <v>9449</v>
      </c>
      <c r="H552" s="1" t="s">
        <v>54</v>
      </c>
      <c r="I552" s="1" t="s">
        <v>75</v>
      </c>
      <c r="J552" s="1" t="s">
        <v>404</v>
      </c>
      <c r="K552" s="1" t="s">
        <v>253</v>
      </c>
      <c r="L552" s="1" t="s">
        <v>146</v>
      </c>
      <c r="M552" s="1" t="s">
        <v>385</v>
      </c>
      <c r="N552" s="1" t="s">
        <v>386</v>
      </c>
      <c r="O552" s="18">
        <f t="shared" si="10"/>
        <v>1</v>
      </c>
    </row>
    <row r="553" spans="1:15" x14ac:dyDescent="0.15">
      <c r="O553" s="18"/>
    </row>
    <row r="554" spans="1:15" x14ac:dyDescent="0.15">
      <c r="O554" s="18"/>
    </row>
    <row r="555" spans="1:15" x14ac:dyDescent="0.15">
      <c r="O555" s="18"/>
    </row>
    <row r="556" spans="1:15" x14ac:dyDescent="0.15">
      <c r="O556" s="18"/>
    </row>
    <row r="557" spans="1:15" x14ac:dyDescent="0.15">
      <c r="O557" s="18"/>
    </row>
    <row r="558" spans="1:15" x14ac:dyDescent="0.15">
      <c r="O558" s="18"/>
    </row>
    <row r="559" spans="1:15" x14ac:dyDescent="0.15">
      <c r="O559" s="18"/>
    </row>
    <row r="560" spans="1:15" x14ac:dyDescent="0.15">
      <c r="O560" s="18"/>
    </row>
    <row r="561" spans="15:15" x14ac:dyDescent="0.15">
      <c r="O561" s="18"/>
    </row>
    <row r="562" spans="15:15" x14ac:dyDescent="0.15">
      <c r="O562" s="18"/>
    </row>
    <row r="563" spans="15:15" x14ac:dyDescent="0.15">
      <c r="O563" s="18"/>
    </row>
    <row r="564" spans="15:15" x14ac:dyDescent="0.15">
      <c r="O564" s="18"/>
    </row>
    <row r="565" spans="15:15" x14ac:dyDescent="0.15">
      <c r="O565" s="18"/>
    </row>
    <row r="566" spans="15:15" x14ac:dyDescent="0.15">
      <c r="O566" s="18"/>
    </row>
    <row r="567" spans="15:15" x14ac:dyDescent="0.15">
      <c r="O567" s="18"/>
    </row>
    <row r="568" spans="15:15" x14ac:dyDescent="0.15">
      <c r="O568" s="18"/>
    </row>
    <row r="569" spans="15:15" x14ac:dyDescent="0.15">
      <c r="O569" s="18"/>
    </row>
    <row r="570" spans="15:15" x14ac:dyDescent="0.15">
      <c r="O570" s="18"/>
    </row>
    <row r="571" spans="15:15" x14ac:dyDescent="0.15">
      <c r="O571" s="18"/>
    </row>
    <row r="572" spans="15:15" x14ac:dyDescent="0.15">
      <c r="O572" s="18"/>
    </row>
    <row r="573" spans="15:15" x14ac:dyDescent="0.15">
      <c r="O573" s="18"/>
    </row>
    <row r="574" spans="15:15" x14ac:dyDescent="0.15">
      <c r="O574" s="18"/>
    </row>
    <row r="575" spans="15:15" x14ac:dyDescent="0.15">
      <c r="O575" s="18"/>
    </row>
    <row r="576" spans="15:15" x14ac:dyDescent="0.15">
      <c r="O576" s="18"/>
    </row>
    <row r="577" spans="15:15" x14ac:dyDescent="0.15">
      <c r="O577" s="18"/>
    </row>
    <row r="578" spans="15:15" x14ac:dyDescent="0.15">
      <c r="O578" s="18"/>
    </row>
    <row r="579" spans="15:15" x14ac:dyDescent="0.15">
      <c r="O579" s="18"/>
    </row>
    <row r="580" spans="15:15" x14ac:dyDescent="0.15">
      <c r="O580" s="18"/>
    </row>
    <row r="581" spans="15:15" x14ac:dyDescent="0.15">
      <c r="O581" s="18"/>
    </row>
    <row r="582" spans="15:15" x14ac:dyDescent="0.15">
      <c r="O582" s="18"/>
    </row>
    <row r="583" spans="15:15" x14ac:dyDescent="0.15">
      <c r="O583" s="18"/>
    </row>
    <row r="584" spans="15:15" x14ac:dyDescent="0.15">
      <c r="O584" s="18"/>
    </row>
    <row r="585" spans="15:15" x14ac:dyDescent="0.15">
      <c r="O585" s="18"/>
    </row>
    <row r="586" spans="15:15" x14ac:dyDescent="0.15">
      <c r="O586" s="18"/>
    </row>
    <row r="587" spans="15:15" x14ac:dyDescent="0.15">
      <c r="O587" s="18"/>
    </row>
    <row r="588" spans="15:15" x14ac:dyDescent="0.15">
      <c r="O588" s="18"/>
    </row>
    <row r="589" spans="15:15" x14ac:dyDescent="0.15">
      <c r="O589" s="18"/>
    </row>
    <row r="590" spans="15:15" x14ac:dyDescent="0.15">
      <c r="O590" s="18"/>
    </row>
    <row r="591" spans="15:15" x14ac:dyDescent="0.15">
      <c r="O591" s="18"/>
    </row>
    <row r="592" spans="15:15" x14ac:dyDescent="0.15">
      <c r="O592" s="18"/>
    </row>
    <row r="593" spans="15:15" x14ac:dyDescent="0.15">
      <c r="O593" s="18"/>
    </row>
    <row r="594" spans="15:15" x14ac:dyDescent="0.15">
      <c r="O594" s="18"/>
    </row>
    <row r="595" spans="15:15" x14ac:dyDescent="0.15">
      <c r="O595" s="18"/>
    </row>
    <row r="596" spans="15:15" x14ac:dyDescent="0.15">
      <c r="O596" s="18"/>
    </row>
    <row r="597" spans="15:15" x14ac:dyDescent="0.15">
      <c r="O597" s="18"/>
    </row>
    <row r="598" spans="15:15" x14ac:dyDescent="0.15">
      <c r="O598" s="18"/>
    </row>
    <row r="599" spans="15:15" x14ac:dyDescent="0.15">
      <c r="O599" s="18"/>
    </row>
    <row r="600" spans="15:15" x14ac:dyDescent="0.15">
      <c r="O600" s="18"/>
    </row>
    <row r="601" spans="15:15" x14ac:dyDescent="0.15">
      <c r="O601" s="18"/>
    </row>
    <row r="602" spans="15:15" x14ac:dyDescent="0.15">
      <c r="O602" s="18"/>
    </row>
    <row r="603" spans="15:15" x14ac:dyDescent="0.15">
      <c r="O603" s="18"/>
    </row>
    <row r="604" spans="15:15" x14ac:dyDescent="0.15">
      <c r="O604" s="18"/>
    </row>
    <row r="605" spans="15:15" x14ac:dyDescent="0.15">
      <c r="O605" s="18"/>
    </row>
    <row r="606" spans="15:15" x14ac:dyDescent="0.15">
      <c r="O606" s="18"/>
    </row>
    <row r="607" spans="15:15" x14ac:dyDescent="0.15">
      <c r="O607" s="18"/>
    </row>
    <row r="608" spans="15:15" x14ac:dyDescent="0.15">
      <c r="O608" s="18"/>
    </row>
    <row r="609" spans="15:15" x14ac:dyDescent="0.15">
      <c r="O609" s="18"/>
    </row>
    <row r="610" spans="15:15" x14ac:dyDescent="0.15">
      <c r="O610" s="18"/>
    </row>
    <row r="611" spans="15:15" x14ac:dyDescent="0.15">
      <c r="O611" s="18"/>
    </row>
    <row r="612" spans="15:15" x14ac:dyDescent="0.15">
      <c r="O612" s="18"/>
    </row>
    <row r="613" spans="15:15" x14ac:dyDescent="0.15">
      <c r="O613" s="18"/>
    </row>
    <row r="614" spans="15:15" x14ac:dyDescent="0.15">
      <c r="O614" s="18"/>
    </row>
    <row r="615" spans="15:15" x14ac:dyDescent="0.15">
      <c r="O615" s="18"/>
    </row>
    <row r="616" spans="15:15" x14ac:dyDescent="0.15">
      <c r="O616" s="18"/>
    </row>
    <row r="617" spans="15:15" x14ac:dyDescent="0.15">
      <c r="O617" s="18"/>
    </row>
    <row r="618" spans="15:15" x14ac:dyDescent="0.15">
      <c r="O618" s="18"/>
    </row>
    <row r="619" spans="15:15" x14ac:dyDescent="0.15">
      <c r="O619" s="18"/>
    </row>
    <row r="620" spans="15:15" x14ac:dyDescent="0.15">
      <c r="O620" s="18"/>
    </row>
    <row r="621" spans="15:15" x14ac:dyDescent="0.15">
      <c r="O621" s="18"/>
    </row>
    <row r="622" spans="15:15" x14ac:dyDescent="0.15">
      <c r="O622" s="18"/>
    </row>
    <row r="623" spans="15:15" x14ac:dyDescent="0.15">
      <c r="O623" s="18"/>
    </row>
    <row r="624" spans="15:15" x14ac:dyDescent="0.15">
      <c r="O624" s="18"/>
    </row>
    <row r="625" spans="15:15" x14ac:dyDescent="0.15">
      <c r="O625" s="18"/>
    </row>
    <row r="626" spans="15:15" x14ac:dyDescent="0.15">
      <c r="O626" s="18"/>
    </row>
    <row r="627" spans="15:15" x14ac:dyDescent="0.15">
      <c r="O627" s="18"/>
    </row>
    <row r="628" spans="15:15" x14ac:dyDescent="0.15">
      <c r="O628" s="18"/>
    </row>
    <row r="629" spans="15:15" x14ac:dyDescent="0.15">
      <c r="O629" s="18"/>
    </row>
    <row r="630" spans="15:15" x14ac:dyDescent="0.15">
      <c r="O630" s="18"/>
    </row>
    <row r="631" spans="15:15" x14ac:dyDescent="0.15">
      <c r="O631" s="18"/>
    </row>
    <row r="632" spans="15:15" x14ac:dyDescent="0.15">
      <c r="O632" s="18"/>
    </row>
    <row r="633" spans="15:15" x14ac:dyDescent="0.15">
      <c r="O633" s="18"/>
    </row>
    <row r="634" spans="15:15" x14ac:dyDescent="0.15">
      <c r="O634" s="18"/>
    </row>
    <row r="635" spans="15:15" x14ac:dyDescent="0.15">
      <c r="O635" s="18"/>
    </row>
    <row r="636" spans="15:15" x14ac:dyDescent="0.15">
      <c r="O636" s="18"/>
    </row>
    <row r="637" spans="15:15" x14ac:dyDescent="0.15">
      <c r="O637" s="18"/>
    </row>
    <row r="638" spans="15:15" x14ac:dyDescent="0.15">
      <c r="O638" s="18"/>
    </row>
    <row r="639" spans="15:15" x14ac:dyDescent="0.15">
      <c r="O639" s="18"/>
    </row>
    <row r="640" spans="15:15" x14ac:dyDescent="0.15">
      <c r="O640" s="18"/>
    </row>
    <row r="641" spans="15:15" x14ac:dyDescent="0.15">
      <c r="O641" s="18"/>
    </row>
    <row r="642" spans="15:15" x14ac:dyDescent="0.15">
      <c r="O642" s="18"/>
    </row>
    <row r="643" spans="15:15" x14ac:dyDescent="0.15">
      <c r="O643" s="18"/>
    </row>
    <row r="644" spans="15:15" x14ac:dyDescent="0.15">
      <c r="O644" s="18"/>
    </row>
    <row r="645" spans="15:15" x14ac:dyDescent="0.15">
      <c r="O645" s="18"/>
    </row>
    <row r="646" spans="15:15" x14ac:dyDescent="0.15">
      <c r="O646" s="18"/>
    </row>
    <row r="647" spans="15:15" x14ac:dyDescent="0.15">
      <c r="O647" s="18"/>
    </row>
    <row r="648" spans="15:15" x14ac:dyDescent="0.15">
      <c r="O648" s="18"/>
    </row>
    <row r="649" spans="15:15" x14ac:dyDescent="0.15">
      <c r="O649" s="18"/>
    </row>
    <row r="650" spans="15:15" x14ac:dyDescent="0.15">
      <c r="O650" s="18"/>
    </row>
    <row r="651" spans="15:15" x14ac:dyDescent="0.15">
      <c r="O651" s="18"/>
    </row>
    <row r="652" spans="15:15" x14ac:dyDescent="0.15">
      <c r="O652" s="18"/>
    </row>
    <row r="653" spans="15:15" x14ac:dyDescent="0.15">
      <c r="O653" s="18"/>
    </row>
    <row r="654" spans="15:15" x14ac:dyDescent="0.15">
      <c r="O654" s="18"/>
    </row>
    <row r="655" spans="15:15" x14ac:dyDescent="0.15">
      <c r="O655" s="18"/>
    </row>
    <row r="656" spans="15:15" x14ac:dyDescent="0.15">
      <c r="O656" s="18"/>
    </row>
    <row r="657" spans="15:15" x14ac:dyDescent="0.15">
      <c r="O657" s="18"/>
    </row>
    <row r="658" spans="15:15" x14ac:dyDescent="0.15">
      <c r="O658" s="18"/>
    </row>
    <row r="659" spans="15:15" x14ac:dyDescent="0.15">
      <c r="O659" s="18"/>
    </row>
    <row r="660" spans="15:15" x14ac:dyDescent="0.15">
      <c r="O660" s="18"/>
    </row>
    <row r="661" spans="15:15" x14ac:dyDescent="0.15">
      <c r="O661" s="18"/>
    </row>
    <row r="662" spans="15:15" x14ac:dyDescent="0.15">
      <c r="O662" s="18"/>
    </row>
    <row r="663" spans="15:15" x14ac:dyDescent="0.15">
      <c r="O663" s="18"/>
    </row>
    <row r="664" spans="15:15" x14ac:dyDescent="0.15">
      <c r="O664" s="18"/>
    </row>
    <row r="665" spans="15:15" x14ac:dyDescent="0.15">
      <c r="O665" s="18"/>
    </row>
    <row r="666" spans="15:15" x14ac:dyDescent="0.15">
      <c r="O666" s="18"/>
    </row>
    <row r="667" spans="15:15" x14ac:dyDescent="0.15">
      <c r="O667" s="18"/>
    </row>
    <row r="668" spans="15:15" x14ac:dyDescent="0.15">
      <c r="O668" s="18"/>
    </row>
    <row r="669" spans="15:15" x14ac:dyDescent="0.15">
      <c r="O669" s="18"/>
    </row>
    <row r="670" spans="15:15" x14ac:dyDescent="0.15">
      <c r="O670" s="18"/>
    </row>
    <row r="671" spans="15:15" x14ac:dyDescent="0.15">
      <c r="O671" s="18"/>
    </row>
    <row r="672" spans="15:15" x14ac:dyDescent="0.15">
      <c r="O672" s="18"/>
    </row>
    <row r="673" spans="15:15" x14ac:dyDescent="0.15">
      <c r="O673" s="18"/>
    </row>
    <row r="674" spans="15:15" x14ac:dyDescent="0.15">
      <c r="O674" s="18"/>
    </row>
    <row r="675" spans="15:15" x14ac:dyDescent="0.15">
      <c r="O675" s="18"/>
    </row>
    <row r="676" spans="15:15" x14ac:dyDescent="0.15">
      <c r="O676" s="18"/>
    </row>
    <row r="677" spans="15:15" x14ac:dyDescent="0.15">
      <c r="O677" s="18"/>
    </row>
    <row r="678" spans="15:15" x14ac:dyDescent="0.15">
      <c r="O678" s="18"/>
    </row>
    <row r="679" spans="15:15" x14ac:dyDescent="0.15">
      <c r="O679" s="18"/>
    </row>
    <row r="680" spans="15:15" x14ac:dyDescent="0.15">
      <c r="O680" s="18"/>
    </row>
    <row r="681" spans="15:15" x14ac:dyDescent="0.15">
      <c r="O681" s="18"/>
    </row>
    <row r="682" spans="15:15" x14ac:dyDescent="0.15">
      <c r="O682" s="18"/>
    </row>
    <row r="683" spans="15:15" x14ac:dyDescent="0.15">
      <c r="O683" s="18"/>
    </row>
    <row r="684" spans="15:15" x14ac:dyDescent="0.15">
      <c r="O684" s="18"/>
    </row>
    <row r="685" spans="15:15" x14ac:dyDescent="0.15">
      <c r="O685" s="18"/>
    </row>
    <row r="686" spans="15:15" x14ac:dyDescent="0.15">
      <c r="O686" s="18"/>
    </row>
    <row r="687" spans="15:15" x14ac:dyDescent="0.15">
      <c r="O687" s="18"/>
    </row>
    <row r="688" spans="15:15" x14ac:dyDescent="0.15">
      <c r="O688" s="18"/>
    </row>
    <row r="689" spans="15:15" x14ac:dyDescent="0.15">
      <c r="O689" s="18"/>
    </row>
    <row r="690" spans="15:15" x14ac:dyDescent="0.15">
      <c r="O690" s="18"/>
    </row>
    <row r="691" spans="15:15" x14ac:dyDescent="0.15">
      <c r="O691" s="18"/>
    </row>
    <row r="692" spans="15:15" x14ac:dyDescent="0.15">
      <c r="O692" s="18"/>
    </row>
    <row r="693" spans="15:15" x14ac:dyDescent="0.15">
      <c r="O693" s="18"/>
    </row>
    <row r="694" spans="15:15" x14ac:dyDescent="0.15">
      <c r="O694" s="18"/>
    </row>
    <row r="695" spans="15:15" x14ac:dyDescent="0.15">
      <c r="O695" s="18"/>
    </row>
    <row r="696" spans="15:15" x14ac:dyDescent="0.15">
      <c r="O696" s="18"/>
    </row>
    <row r="697" spans="15:15" x14ac:dyDescent="0.15">
      <c r="O697" s="18"/>
    </row>
    <row r="698" spans="15:15" x14ac:dyDescent="0.15">
      <c r="O698" s="18"/>
    </row>
    <row r="699" spans="15:15" x14ac:dyDescent="0.15">
      <c r="O699" s="18"/>
    </row>
    <row r="700" spans="15:15" x14ac:dyDescent="0.15">
      <c r="O700" s="18"/>
    </row>
    <row r="701" spans="15:15" x14ac:dyDescent="0.15">
      <c r="O701" s="18"/>
    </row>
    <row r="702" spans="15:15" x14ac:dyDescent="0.15">
      <c r="O702" s="18"/>
    </row>
    <row r="703" spans="15:15" x14ac:dyDescent="0.15">
      <c r="O703" s="18"/>
    </row>
    <row r="704" spans="15:15" x14ac:dyDescent="0.15">
      <c r="O704" s="18"/>
    </row>
    <row r="705" spans="15:15" x14ac:dyDescent="0.15">
      <c r="O705" s="18"/>
    </row>
    <row r="706" spans="15:15" x14ac:dyDescent="0.15">
      <c r="O706" s="18"/>
    </row>
    <row r="707" spans="15:15" x14ac:dyDescent="0.15">
      <c r="O707" s="18"/>
    </row>
    <row r="708" spans="15:15" x14ac:dyDescent="0.15">
      <c r="O708" s="18"/>
    </row>
    <row r="709" spans="15:15" x14ac:dyDescent="0.15">
      <c r="O709" s="18"/>
    </row>
    <row r="710" spans="15:15" x14ac:dyDescent="0.15">
      <c r="O710" s="18"/>
    </row>
    <row r="711" spans="15:15" x14ac:dyDescent="0.15">
      <c r="O711" s="18"/>
    </row>
    <row r="712" spans="15:15" x14ac:dyDescent="0.15">
      <c r="O712" s="18"/>
    </row>
    <row r="713" spans="15:15" x14ac:dyDescent="0.15">
      <c r="O713" s="18"/>
    </row>
    <row r="714" spans="15:15" x14ac:dyDescent="0.15">
      <c r="O714" s="18"/>
    </row>
    <row r="715" spans="15:15" x14ac:dyDescent="0.15">
      <c r="O715" s="18"/>
    </row>
    <row r="716" spans="15:15" x14ac:dyDescent="0.15">
      <c r="O716" s="18"/>
    </row>
    <row r="717" spans="15:15" x14ac:dyDescent="0.15">
      <c r="O717" s="18"/>
    </row>
    <row r="718" spans="15:15" x14ac:dyDescent="0.15">
      <c r="O718" s="18"/>
    </row>
    <row r="719" spans="15:15" x14ac:dyDescent="0.15">
      <c r="O719" s="18"/>
    </row>
    <row r="720" spans="15:15" x14ac:dyDescent="0.15">
      <c r="O720" s="18"/>
    </row>
    <row r="721" spans="15:15" x14ac:dyDescent="0.15">
      <c r="O721" s="18"/>
    </row>
    <row r="722" spans="15:15" x14ac:dyDescent="0.15">
      <c r="O722" s="18"/>
    </row>
    <row r="723" spans="15:15" x14ac:dyDescent="0.15">
      <c r="O723" s="18"/>
    </row>
    <row r="724" spans="15:15" x14ac:dyDescent="0.15">
      <c r="O724" s="18"/>
    </row>
    <row r="725" spans="15:15" x14ac:dyDescent="0.15">
      <c r="O725" s="18"/>
    </row>
    <row r="726" spans="15:15" x14ac:dyDescent="0.15">
      <c r="O726" s="18"/>
    </row>
    <row r="727" spans="15:15" x14ac:dyDescent="0.15">
      <c r="O727" s="18"/>
    </row>
    <row r="728" spans="15:15" x14ac:dyDescent="0.15">
      <c r="O728" s="18"/>
    </row>
    <row r="729" spans="15:15" x14ac:dyDescent="0.15">
      <c r="O729" s="18"/>
    </row>
    <row r="730" spans="15:15" x14ac:dyDescent="0.15">
      <c r="O730" s="18"/>
    </row>
    <row r="731" spans="15:15" x14ac:dyDescent="0.15">
      <c r="O731" s="18"/>
    </row>
    <row r="732" spans="15:15" x14ac:dyDescent="0.15">
      <c r="O732" s="18"/>
    </row>
    <row r="733" spans="15:15" x14ac:dyDescent="0.15">
      <c r="O733" s="18"/>
    </row>
    <row r="734" spans="15:15" x14ac:dyDescent="0.15">
      <c r="O734" s="18"/>
    </row>
    <row r="735" spans="15:15" x14ac:dyDescent="0.15">
      <c r="O735" s="18"/>
    </row>
    <row r="736" spans="15:15" x14ac:dyDescent="0.15">
      <c r="O736" s="18"/>
    </row>
    <row r="737" spans="15:15" x14ac:dyDescent="0.15">
      <c r="O737" s="18"/>
    </row>
    <row r="738" spans="15:15" x14ac:dyDescent="0.15">
      <c r="O738" s="18"/>
    </row>
    <row r="739" spans="15:15" x14ac:dyDescent="0.15">
      <c r="O739" s="18"/>
    </row>
    <row r="740" spans="15:15" x14ac:dyDescent="0.15">
      <c r="O740" s="18"/>
    </row>
    <row r="741" spans="15:15" x14ac:dyDescent="0.15">
      <c r="O741" s="18"/>
    </row>
    <row r="742" spans="15:15" x14ac:dyDescent="0.15">
      <c r="O742" s="18"/>
    </row>
    <row r="743" spans="15:15" x14ac:dyDescent="0.15">
      <c r="O743" s="18"/>
    </row>
    <row r="744" spans="15:15" x14ac:dyDescent="0.15">
      <c r="O744" s="18"/>
    </row>
    <row r="745" spans="15:15" x14ac:dyDescent="0.15">
      <c r="O745" s="18"/>
    </row>
    <row r="746" spans="15:15" x14ac:dyDescent="0.15">
      <c r="O746" s="18"/>
    </row>
    <row r="747" spans="15:15" x14ac:dyDescent="0.15">
      <c r="O747" s="18"/>
    </row>
    <row r="748" spans="15:15" x14ac:dyDescent="0.15">
      <c r="O748" s="18"/>
    </row>
    <row r="749" spans="15:15" x14ac:dyDescent="0.15">
      <c r="O749" s="18"/>
    </row>
    <row r="750" spans="15:15" x14ac:dyDescent="0.15">
      <c r="O750" s="18"/>
    </row>
    <row r="751" spans="15:15" x14ac:dyDescent="0.15">
      <c r="O751" s="18"/>
    </row>
    <row r="752" spans="15:15" x14ac:dyDescent="0.15">
      <c r="O752" s="18"/>
    </row>
    <row r="753" spans="15:15" x14ac:dyDescent="0.15">
      <c r="O753" s="18"/>
    </row>
    <row r="754" spans="15:15" x14ac:dyDescent="0.15">
      <c r="O754" s="18"/>
    </row>
    <row r="755" spans="15:15" x14ac:dyDescent="0.15">
      <c r="O755" s="18"/>
    </row>
    <row r="756" spans="15:15" x14ac:dyDescent="0.15">
      <c r="O756" s="18"/>
    </row>
    <row r="757" spans="15:15" x14ac:dyDescent="0.15">
      <c r="O757" s="18"/>
    </row>
    <row r="758" spans="15:15" x14ac:dyDescent="0.15">
      <c r="O758" s="18"/>
    </row>
    <row r="759" spans="15:15" x14ac:dyDescent="0.15">
      <c r="O759" s="18"/>
    </row>
    <row r="760" spans="15:15" x14ac:dyDescent="0.15">
      <c r="O760" s="18"/>
    </row>
    <row r="761" spans="15:15" x14ac:dyDescent="0.15">
      <c r="O761" s="18"/>
    </row>
    <row r="762" spans="15:15" x14ac:dyDescent="0.15">
      <c r="O762" s="18"/>
    </row>
    <row r="763" spans="15:15" x14ac:dyDescent="0.15">
      <c r="O763" s="18"/>
    </row>
    <row r="764" spans="15:15" x14ac:dyDescent="0.15">
      <c r="O764" s="18"/>
    </row>
    <row r="765" spans="15:15" x14ac:dyDescent="0.15">
      <c r="O765" s="18"/>
    </row>
    <row r="766" spans="15:15" x14ac:dyDescent="0.15">
      <c r="O766" s="18"/>
    </row>
    <row r="767" spans="15:15" x14ac:dyDescent="0.15">
      <c r="O767" s="18"/>
    </row>
    <row r="768" spans="15:15" x14ac:dyDescent="0.15">
      <c r="O768" s="18"/>
    </row>
    <row r="769" spans="15:15" x14ac:dyDescent="0.15">
      <c r="O769" s="18"/>
    </row>
    <row r="770" spans="15:15" x14ac:dyDescent="0.15">
      <c r="O770" s="18"/>
    </row>
    <row r="771" spans="15:15" x14ac:dyDescent="0.15">
      <c r="O771" s="18"/>
    </row>
    <row r="772" spans="15:15" x14ac:dyDescent="0.15">
      <c r="O772" s="18"/>
    </row>
    <row r="773" spans="15:15" x14ac:dyDescent="0.15">
      <c r="O773" s="18"/>
    </row>
    <row r="774" spans="15:15" x14ac:dyDescent="0.15">
      <c r="O774" s="18"/>
    </row>
    <row r="775" spans="15:15" x14ac:dyDescent="0.15">
      <c r="O775" s="18"/>
    </row>
    <row r="776" spans="15:15" x14ac:dyDescent="0.15">
      <c r="O776" s="18"/>
    </row>
    <row r="777" spans="15:15" x14ac:dyDescent="0.15">
      <c r="O777" s="18"/>
    </row>
    <row r="778" spans="15:15" x14ac:dyDescent="0.15">
      <c r="O778" s="18"/>
    </row>
    <row r="779" spans="15:15" x14ac:dyDescent="0.15">
      <c r="O779" s="18"/>
    </row>
    <row r="780" spans="15:15" x14ac:dyDescent="0.15">
      <c r="O780" s="18"/>
    </row>
    <row r="781" spans="15:15" x14ac:dyDescent="0.15">
      <c r="O781" s="18"/>
    </row>
    <row r="782" spans="15:15" x14ac:dyDescent="0.15">
      <c r="O782" s="18"/>
    </row>
    <row r="783" spans="15:15" x14ac:dyDescent="0.15">
      <c r="O783" s="18"/>
    </row>
    <row r="784" spans="15:15" x14ac:dyDescent="0.15">
      <c r="O784" s="18"/>
    </row>
    <row r="785" spans="15:15" x14ac:dyDescent="0.15">
      <c r="O785" s="18"/>
    </row>
    <row r="786" spans="15:15" x14ac:dyDescent="0.15">
      <c r="O786" s="18"/>
    </row>
    <row r="787" spans="15:15" x14ac:dyDescent="0.15">
      <c r="O787" s="18"/>
    </row>
    <row r="788" spans="15:15" x14ac:dyDescent="0.15">
      <c r="O788" s="18"/>
    </row>
    <row r="789" spans="15:15" x14ac:dyDescent="0.15">
      <c r="O789" s="18"/>
    </row>
    <row r="790" spans="15:15" x14ac:dyDescent="0.15">
      <c r="O790" s="18"/>
    </row>
    <row r="791" spans="15:15" x14ac:dyDescent="0.15">
      <c r="O791" s="18"/>
    </row>
    <row r="792" spans="15:15" x14ac:dyDescent="0.15">
      <c r="O792" s="18"/>
    </row>
    <row r="793" spans="15:15" x14ac:dyDescent="0.15">
      <c r="O793" s="18"/>
    </row>
    <row r="794" spans="15:15" x14ac:dyDescent="0.15">
      <c r="O794" s="18"/>
    </row>
    <row r="795" spans="15:15" x14ac:dyDescent="0.15">
      <c r="O795" s="18"/>
    </row>
    <row r="796" spans="15:15" x14ac:dyDescent="0.15">
      <c r="O796" s="18"/>
    </row>
    <row r="797" spans="15:15" x14ac:dyDescent="0.15">
      <c r="O797" s="18"/>
    </row>
    <row r="798" spans="15:15" x14ac:dyDescent="0.15">
      <c r="O798" s="18"/>
    </row>
    <row r="799" spans="15:15" x14ac:dyDescent="0.15">
      <c r="O799" s="18"/>
    </row>
    <row r="800" spans="15:15" x14ac:dyDescent="0.15">
      <c r="O800" s="18"/>
    </row>
    <row r="801" spans="15:15" x14ac:dyDescent="0.15">
      <c r="O801" s="18"/>
    </row>
    <row r="802" spans="15:15" x14ac:dyDescent="0.15">
      <c r="O802" s="18"/>
    </row>
    <row r="803" spans="15:15" x14ac:dyDescent="0.15">
      <c r="O803" s="18"/>
    </row>
    <row r="804" spans="15:15" x14ac:dyDescent="0.15">
      <c r="O804" s="18"/>
    </row>
    <row r="805" spans="15:15" x14ac:dyDescent="0.15">
      <c r="O805" s="18"/>
    </row>
    <row r="806" spans="15:15" x14ac:dyDescent="0.15">
      <c r="O806" s="18"/>
    </row>
    <row r="807" spans="15:15" x14ac:dyDescent="0.15">
      <c r="O807" s="18"/>
    </row>
    <row r="808" spans="15:15" x14ac:dyDescent="0.15">
      <c r="O808" s="18"/>
    </row>
    <row r="809" spans="15:15" x14ac:dyDescent="0.15">
      <c r="O809" s="18"/>
    </row>
    <row r="810" spans="15:15" x14ac:dyDescent="0.15">
      <c r="O810" s="18"/>
    </row>
    <row r="811" spans="15:15" x14ac:dyDescent="0.15">
      <c r="O811" s="18"/>
    </row>
    <row r="812" spans="15:15" x14ac:dyDescent="0.15">
      <c r="O812" s="18"/>
    </row>
    <row r="813" spans="15:15" x14ac:dyDescent="0.15">
      <c r="O813" s="18"/>
    </row>
    <row r="814" spans="15:15" x14ac:dyDescent="0.15">
      <c r="O814" s="18"/>
    </row>
    <row r="815" spans="15:15" x14ac:dyDescent="0.15">
      <c r="O815" s="18"/>
    </row>
    <row r="816" spans="15:15" x14ac:dyDescent="0.15">
      <c r="O816" s="18"/>
    </row>
    <row r="817" spans="15:15" x14ac:dyDescent="0.15">
      <c r="O817" s="18"/>
    </row>
    <row r="818" spans="15:15" x14ac:dyDescent="0.15">
      <c r="O818" s="18"/>
    </row>
    <row r="819" spans="15:15" x14ac:dyDescent="0.15">
      <c r="O819" s="18"/>
    </row>
    <row r="820" spans="15:15" x14ac:dyDescent="0.15">
      <c r="O820" s="18"/>
    </row>
    <row r="821" spans="15:15" x14ac:dyDescent="0.15">
      <c r="O821" s="18"/>
    </row>
    <row r="822" spans="15:15" x14ac:dyDescent="0.15">
      <c r="O822" s="18"/>
    </row>
    <row r="823" spans="15:15" x14ac:dyDescent="0.15">
      <c r="O823" s="18"/>
    </row>
    <row r="824" spans="15:15" x14ac:dyDescent="0.15">
      <c r="O824" s="18"/>
    </row>
    <row r="825" spans="15:15" x14ac:dyDescent="0.15">
      <c r="O825" s="18"/>
    </row>
    <row r="826" spans="15:15" x14ac:dyDescent="0.15">
      <c r="O826" s="18"/>
    </row>
    <row r="827" spans="15:15" x14ac:dyDescent="0.15">
      <c r="O827" s="18"/>
    </row>
    <row r="828" spans="15:15" x14ac:dyDescent="0.15">
      <c r="O828" s="18"/>
    </row>
    <row r="829" spans="15:15" x14ac:dyDescent="0.15">
      <c r="O829" s="18"/>
    </row>
  </sheetData>
  <phoneticPr fontId="24" type="noConversion"/>
  <pageMargins left="0.75" right="0.75" top="1" bottom="1" header="0.51180555555555596" footer="0.5118055555555559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P3099"/>
  <sheetViews>
    <sheetView workbookViewId="0">
      <selection activeCell="L1" sqref="L1"/>
    </sheetView>
  </sheetViews>
  <sheetFormatPr defaultColWidth="9" defaultRowHeight="14.25" x14ac:dyDescent="0.15"/>
  <cols>
    <col min="1" max="1" width="11.375" style="1" customWidth="1"/>
    <col min="2" max="2" width="11.625" style="1" customWidth="1"/>
    <col min="3" max="3" width="17.625" style="1" customWidth="1"/>
    <col min="4" max="4" width="9.375" style="1" customWidth="1"/>
    <col min="5" max="5" width="13.875" style="1" customWidth="1"/>
    <col min="6" max="6" width="7.75" style="1" customWidth="1"/>
    <col min="7" max="7" width="15.75" style="1" customWidth="1"/>
    <col min="8" max="8" width="8.5" style="1" customWidth="1"/>
    <col min="9" max="9" width="10.125" style="1" customWidth="1"/>
    <col min="10" max="10" width="12.625" style="1" customWidth="1"/>
    <col min="11" max="11" width="7.875" style="1" customWidth="1"/>
    <col min="12" max="12" width="11.375" style="1" customWidth="1"/>
    <col min="13" max="13" width="11.125" style="1" customWidth="1"/>
    <col min="14" max="14" width="11.5" style="1" customWidth="1"/>
    <col min="15" max="15" width="10.25" style="1" customWidth="1"/>
    <col min="16" max="16" width="7.25" style="2" customWidth="1"/>
    <col min="17" max="16384" width="9" style="1"/>
  </cols>
  <sheetData>
    <row r="1" spans="1:16" ht="27.95" customHeight="1" x14ac:dyDescent="0.15">
      <c r="A1" s="3" t="s">
        <v>391</v>
      </c>
      <c r="B1" s="3" t="s">
        <v>794</v>
      </c>
      <c r="C1" s="3" t="s">
        <v>393</v>
      </c>
      <c r="D1" s="3" t="s">
        <v>795</v>
      </c>
      <c r="E1" s="3" t="s">
        <v>395</v>
      </c>
      <c r="F1" s="3" t="s">
        <v>396</v>
      </c>
      <c r="G1" s="3" t="s">
        <v>397</v>
      </c>
      <c r="H1" s="3" t="s">
        <v>34</v>
      </c>
      <c r="I1" s="3" t="s">
        <v>796</v>
      </c>
      <c r="J1" s="3" t="s">
        <v>797</v>
      </c>
      <c r="K1" s="3" t="s">
        <v>798</v>
      </c>
      <c r="L1" s="3" t="s">
        <v>171</v>
      </c>
      <c r="M1" s="3" t="s">
        <v>172</v>
      </c>
      <c r="N1" s="3" t="s">
        <v>799</v>
      </c>
      <c r="O1" s="3" t="s">
        <v>800</v>
      </c>
      <c r="P1" s="6" t="s">
        <v>170</v>
      </c>
    </row>
    <row r="2" spans="1:16" x14ac:dyDescent="0.15">
      <c r="A2" s="4">
        <v>43280</v>
      </c>
      <c r="B2" s="4">
        <v>43283</v>
      </c>
      <c r="C2" s="5" t="s">
        <v>944</v>
      </c>
      <c r="D2" s="5" t="s">
        <v>564</v>
      </c>
      <c r="E2" s="5" t="s">
        <v>565</v>
      </c>
      <c r="F2" s="5" t="s">
        <v>945</v>
      </c>
      <c r="G2" s="5" t="s">
        <v>946</v>
      </c>
      <c r="H2" s="5" t="s">
        <v>53</v>
      </c>
      <c r="I2" s="7">
        <v>40000</v>
      </c>
      <c r="J2" s="7">
        <v>40000</v>
      </c>
      <c r="K2" s="8" t="s">
        <v>801</v>
      </c>
      <c r="L2" s="5" t="s">
        <v>216</v>
      </c>
      <c r="M2" s="5" t="s">
        <v>111</v>
      </c>
      <c r="N2" s="5" t="s">
        <v>373</v>
      </c>
      <c r="O2" s="5" t="s">
        <v>374</v>
      </c>
      <c r="P2" s="2">
        <v>1</v>
      </c>
    </row>
    <row r="3" spans="1:16" x14ac:dyDescent="0.15">
      <c r="A3" s="4">
        <v>43280</v>
      </c>
      <c r="B3" s="4">
        <v>43283</v>
      </c>
      <c r="C3" s="5" t="s">
        <v>947</v>
      </c>
      <c r="D3" s="5" t="s">
        <v>413</v>
      </c>
      <c r="E3" s="5" t="s">
        <v>414</v>
      </c>
      <c r="F3" s="5" t="s">
        <v>948</v>
      </c>
      <c r="G3" s="5" t="s">
        <v>949</v>
      </c>
      <c r="H3" s="5" t="s">
        <v>53</v>
      </c>
      <c r="I3" s="7">
        <v>40000</v>
      </c>
      <c r="J3" s="7">
        <v>48000</v>
      </c>
      <c r="K3" s="8" t="s">
        <v>801</v>
      </c>
      <c r="L3" s="5" t="s">
        <v>228</v>
      </c>
      <c r="M3" s="5" t="s">
        <v>134</v>
      </c>
      <c r="N3" s="5" t="s">
        <v>385</v>
      </c>
      <c r="O3" s="5" t="s">
        <v>386</v>
      </c>
      <c r="P3" s="2">
        <v>1</v>
      </c>
    </row>
    <row r="4" spans="1:16" x14ac:dyDescent="0.15">
      <c r="A4" s="4">
        <v>43279</v>
      </c>
      <c r="B4" s="4">
        <v>43283</v>
      </c>
      <c r="C4" s="5" t="s">
        <v>950</v>
      </c>
      <c r="D4" s="5" t="s">
        <v>413</v>
      </c>
      <c r="E4" s="5" t="s">
        <v>414</v>
      </c>
      <c r="F4" s="5" t="s">
        <v>951</v>
      </c>
      <c r="G4" s="5" t="s">
        <v>952</v>
      </c>
      <c r="H4" s="5" t="s">
        <v>56</v>
      </c>
      <c r="I4" s="7">
        <v>55000</v>
      </c>
      <c r="J4" s="7">
        <v>55000</v>
      </c>
      <c r="K4" s="8" t="s">
        <v>801</v>
      </c>
      <c r="L4" s="5" t="s">
        <v>237</v>
      </c>
      <c r="M4" s="5" t="s">
        <v>159</v>
      </c>
      <c r="N4" s="5" t="s">
        <v>381</v>
      </c>
      <c r="O4" s="5" t="s">
        <v>382</v>
      </c>
      <c r="P4" s="2">
        <v>1</v>
      </c>
    </row>
    <row r="5" spans="1:16" x14ac:dyDescent="0.15">
      <c r="A5" s="4">
        <v>43280</v>
      </c>
      <c r="B5" s="4">
        <v>43283</v>
      </c>
      <c r="C5" s="5" t="s">
        <v>953</v>
      </c>
      <c r="D5" s="5" t="s">
        <v>405</v>
      </c>
      <c r="E5" s="5" t="s">
        <v>406</v>
      </c>
      <c r="F5" s="5" t="s">
        <v>954</v>
      </c>
      <c r="G5" s="5" t="s">
        <v>955</v>
      </c>
      <c r="H5" s="5" t="s">
        <v>53</v>
      </c>
      <c r="I5" s="7">
        <v>45000</v>
      </c>
      <c r="J5" s="7">
        <v>38250</v>
      </c>
      <c r="K5" s="8" t="s">
        <v>801</v>
      </c>
      <c r="L5" s="5" t="s">
        <v>215</v>
      </c>
      <c r="M5" s="5" t="s">
        <v>142</v>
      </c>
      <c r="N5" s="5" t="s">
        <v>348</v>
      </c>
      <c r="O5" s="5" t="s">
        <v>349</v>
      </c>
      <c r="P5" s="2">
        <v>1</v>
      </c>
    </row>
    <row r="6" spans="1:16" x14ac:dyDescent="0.15">
      <c r="A6" s="4">
        <v>43283</v>
      </c>
      <c r="B6" s="4">
        <v>43283</v>
      </c>
      <c r="C6" s="5" t="s">
        <v>956</v>
      </c>
      <c r="D6" s="5" t="s">
        <v>639</v>
      </c>
      <c r="E6" s="5" t="s">
        <v>640</v>
      </c>
      <c r="F6" s="5" t="s">
        <v>957</v>
      </c>
      <c r="G6" s="5" t="s">
        <v>958</v>
      </c>
      <c r="H6" s="5" t="s">
        <v>56</v>
      </c>
      <c r="I6" s="7">
        <v>30000</v>
      </c>
      <c r="J6" s="7">
        <v>25500</v>
      </c>
      <c r="K6" s="8" t="s">
        <v>801</v>
      </c>
      <c r="L6" s="5" t="s">
        <v>235</v>
      </c>
      <c r="M6" s="5" t="s">
        <v>110</v>
      </c>
      <c r="N6" s="5" t="s">
        <v>305</v>
      </c>
      <c r="O6" s="5" t="s">
        <v>306</v>
      </c>
      <c r="P6" s="2">
        <v>1</v>
      </c>
    </row>
    <row r="7" spans="1:16" x14ac:dyDescent="0.15">
      <c r="A7" s="4">
        <v>43280</v>
      </c>
      <c r="B7" s="4">
        <v>43283</v>
      </c>
      <c r="C7" s="5" t="s">
        <v>959</v>
      </c>
      <c r="D7" s="5" t="s">
        <v>545</v>
      </c>
      <c r="E7" s="5" t="s">
        <v>546</v>
      </c>
      <c r="F7" s="5" t="s">
        <v>960</v>
      </c>
      <c r="G7" s="5" t="s">
        <v>961</v>
      </c>
      <c r="H7" s="5" t="s">
        <v>53</v>
      </c>
      <c r="I7" s="7">
        <v>60000</v>
      </c>
      <c r="J7" s="7">
        <v>51000</v>
      </c>
      <c r="K7" s="8" t="s">
        <v>801</v>
      </c>
      <c r="L7" s="5" t="s">
        <v>222</v>
      </c>
      <c r="M7" s="5" t="s">
        <v>154</v>
      </c>
      <c r="N7" s="5" t="s">
        <v>358</v>
      </c>
      <c r="O7" s="5" t="s">
        <v>359</v>
      </c>
      <c r="P7" s="2">
        <v>1</v>
      </c>
    </row>
    <row r="8" spans="1:16" x14ac:dyDescent="0.15">
      <c r="A8" s="4">
        <v>43280</v>
      </c>
      <c r="B8" s="4">
        <v>43283</v>
      </c>
      <c r="C8" s="5" t="s">
        <v>962</v>
      </c>
      <c r="D8" s="5" t="s">
        <v>839</v>
      </c>
      <c r="E8" s="5" t="s">
        <v>840</v>
      </c>
      <c r="F8" s="5" t="s">
        <v>963</v>
      </c>
      <c r="G8" s="5" t="s">
        <v>964</v>
      </c>
      <c r="H8" s="5" t="s">
        <v>53</v>
      </c>
      <c r="I8" s="7">
        <v>25000</v>
      </c>
      <c r="J8" s="7">
        <v>25000</v>
      </c>
      <c r="K8" s="8" t="s">
        <v>730</v>
      </c>
      <c r="L8" s="5" t="s">
        <v>217</v>
      </c>
      <c r="M8" s="5" t="s">
        <v>108</v>
      </c>
      <c r="N8" s="5" t="s">
        <v>377</v>
      </c>
      <c r="O8" s="5" t="s">
        <v>378</v>
      </c>
      <c r="P8" s="2">
        <v>1</v>
      </c>
    </row>
    <row r="9" spans="1:16" x14ac:dyDescent="0.15">
      <c r="A9" s="4">
        <v>43280</v>
      </c>
      <c r="B9" s="4">
        <v>43283</v>
      </c>
      <c r="C9" s="5" t="s">
        <v>965</v>
      </c>
      <c r="D9" s="5" t="s">
        <v>482</v>
      </c>
      <c r="E9" s="5" t="s">
        <v>483</v>
      </c>
      <c r="F9" s="5" t="s">
        <v>966</v>
      </c>
      <c r="G9" s="5" t="s">
        <v>967</v>
      </c>
      <c r="H9" s="5" t="s">
        <v>40</v>
      </c>
      <c r="I9" s="7">
        <v>40000</v>
      </c>
      <c r="J9" s="7">
        <v>40000</v>
      </c>
      <c r="K9" s="8" t="s">
        <v>804</v>
      </c>
      <c r="L9" s="5" t="s">
        <v>191</v>
      </c>
      <c r="M9" s="5" t="s">
        <v>129</v>
      </c>
      <c r="N9" s="5" t="s">
        <v>373</v>
      </c>
      <c r="O9" s="5" t="s">
        <v>374</v>
      </c>
      <c r="P9" s="2">
        <v>1</v>
      </c>
    </row>
    <row r="10" spans="1:16" x14ac:dyDescent="0.15">
      <c r="A10" s="4">
        <v>43280</v>
      </c>
      <c r="B10" s="4">
        <v>43283</v>
      </c>
      <c r="C10" s="5" t="s">
        <v>968</v>
      </c>
      <c r="D10" s="5" t="s">
        <v>828</v>
      </c>
      <c r="E10" s="5" t="s">
        <v>829</v>
      </c>
      <c r="F10" s="5" t="s">
        <v>969</v>
      </c>
      <c r="G10" s="5" t="s">
        <v>970</v>
      </c>
      <c r="H10" s="5" t="s">
        <v>40</v>
      </c>
      <c r="I10" s="7">
        <v>25000</v>
      </c>
      <c r="J10" s="7">
        <v>20000</v>
      </c>
      <c r="K10" s="8" t="s">
        <v>801</v>
      </c>
      <c r="L10" s="5" t="s">
        <v>226</v>
      </c>
      <c r="M10" s="5" t="s">
        <v>94</v>
      </c>
      <c r="N10" s="5" t="s">
        <v>308</v>
      </c>
      <c r="O10" s="5" t="s">
        <v>309</v>
      </c>
      <c r="P10" s="2">
        <v>1</v>
      </c>
    </row>
    <row r="11" spans="1:16" x14ac:dyDescent="0.15">
      <c r="A11" s="4">
        <v>43280</v>
      </c>
      <c r="B11" s="4">
        <v>43283</v>
      </c>
      <c r="C11" s="5" t="s">
        <v>971</v>
      </c>
      <c r="D11" s="5" t="s">
        <v>576</v>
      </c>
      <c r="E11" s="5" t="s">
        <v>577</v>
      </c>
      <c r="F11" s="5" t="s">
        <v>815</v>
      </c>
      <c r="G11" s="5" t="s">
        <v>972</v>
      </c>
      <c r="H11" s="5" t="s">
        <v>53</v>
      </c>
      <c r="I11" s="7">
        <v>40000</v>
      </c>
      <c r="J11" s="7">
        <v>36000</v>
      </c>
      <c r="K11" s="8" t="s">
        <v>801</v>
      </c>
      <c r="L11" s="5" t="s">
        <v>221</v>
      </c>
      <c r="M11" s="5" t="s">
        <v>90</v>
      </c>
      <c r="N11" s="5" t="s">
        <v>305</v>
      </c>
      <c r="O11" s="5" t="s">
        <v>306</v>
      </c>
      <c r="P11" s="2">
        <v>1</v>
      </c>
    </row>
    <row r="12" spans="1:16" x14ac:dyDescent="0.15">
      <c r="A12" s="4">
        <v>43280</v>
      </c>
      <c r="B12" s="4">
        <v>43283</v>
      </c>
      <c r="C12" s="5" t="s">
        <v>973</v>
      </c>
      <c r="D12" s="5" t="s">
        <v>496</v>
      </c>
      <c r="E12" s="5" t="s">
        <v>497</v>
      </c>
      <c r="F12" s="5" t="s">
        <v>974</v>
      </c>
      <c r="G12" s="5" t="s">
        <v>975</v>
      </c>
      <c r="H12" s="5" t="s">
        <v>40</v>
      </c>
      <c r="I12" s="7">
        <v>50000</v>
      </c>
      <c r="J12" s="7">
        <v>50000</v>
      </c>
      <c r="K12" s="8" t="s">
        <v>801</v>
      </c>
      <c r="L12" s="5" t="s">
        <v>200</v>
      </c>
      <c r="M12" s="5" t="s">
        <v>149</v>
      </c>
      <c r="N12" s="5" t="s">
        <v>377</v>
      </c>
      <c r="O12" s="5" t="s">
        <v>378</v>
      </c>
      <c r="P12" s="2">
        <v>1</v>
      </c>
    </row>
    <row r="13" spans="1:16" x14ac:dyDescent="0.15">
      <c r="A13" s="4">
        <v>43280</v>
      </c>
      <c r="B13" s="4">
        <v>43283</v>
      </c>
      <c r="C13" s="5" t="s">
        <v>976</v>
      </c>
      <c r="D13" s="5" t="s">
        <v>658</v>
      </c>
      <c r="E13" s="5" t="s">
        <v>659</v>
      </c>
      <c r="F13" s="5" t="s">
        <v>977</v>
      </c>
      <c r="G13" s="5" t="s">
        <v>978</v>
      </c>
      <c r="H13" s="5" t="s">
        <v>57</v>
      </c>
      <c r="I13" s="7">
        <v>25000</v>
      </c>
      <c r="J13" s="7">
        <v>30000</v>
      </c>
      <c r="K13" s="8" t="s">
        <v>801</v>
      </c>
      <c r="L13" s="5" t="s">
        <v>205</v>
      </c>
      <c r="M13" s="5" t="s">
        <v>131</v>
      </c>
      <c r="N13" s="5" t="s">
        <v>305</v>
      </c>
      <c r="O13" s="5" t="s">
        <v>306</v>
      </c>
      <c r="P13" s="2">
        <v>1</v>
      </c>
    </row>
    <row r="14" spans="1:16" x14ac:dyDescent="0.15">
      <c r="A14" s="4">
        <v>43280</v>
      </c>
      <c r="B14" s="4">
        <v>43283</v>
      </c>
      <c r="C14" s="5" t="s">
        <v>979</v>
      </c>
      <c r="D14" s="5" t="s">
        <v>442</v>
      </c>
      <c r="E14" s="5" t="s">
        <v>443</v>
      </c>
      <c r="F14" s="5" t="s">
        <v>980</v>
      </c>
      <c r="G14" s="5" t="s">
        <v>981</v>
      </c>
      <c r="H14" s="5" t="s">
        <v>40</v>
      </c>
      <c r="I14" s="7">
        <v>35000</v>
      </c>
      <c r="J14" s="7">
        <v>35000</v>
      </c>
      <c r="K14" s="8" t="s">
        <v>804</v>
      </c>
      <c r="L14" s="5" t="s">
        <v>207</v>
      </c>
      <c r="M14" s="5" t="s">
        <v>153</v>
      </c>
      <c r="N14" s="5" t="s">
        <v>377</v>
      </c>
      <c r="O14" s="5" t="s">
        <v>378</v>
      </c>
      <c r="P14" s="2">
        <v>1</v>
      </c>
    </row>
    <row r="15" spans="1:16" x14ac:dyDescent="0.15">
      <c r="A15" s="4">
        <v>43279</v>
      </c>
      <c r="B15" s="4">
        <v>43283</v>
      </c>
      <c r="C15" s="5" t="s">
        <v>982</v>
      </c>
      <c r="D15" s="5" t="s">
        <v>440</v>
      </c>
      <c r="E15" s="5" t="s">
        <v>441</v>
      </c>
      <c r="F15" s="5" t="s">
        <v>983</v>
      </c>
      <c r="G15" s="5" t="s">
        <v>984</v>
      </c>
      <c r="H15" s="5" t="s">
        <v>56</v>
      </c>
      <c r="I15" s="7">
        <v>40000</v>
      </c>
      <c r="J15" s="7">
        <v>64000</v>
      </c>
      <c r="K15" s="8" t="s">
        <v>801</v>
      </c>
      <c r="L15" s="5" t="s">
        <v>214</v>
      </c>
      <c r="M15" s="5" t="s">
        <v>158</v>
      </c>
      <c r="N15" s="5" t="s">
        <v>352</v>
      </c>
      <c r="O15" s="5" t="s">
        <v>353</v>
      </c>
      <c r="P15" s="2">
        <v>1</v>
      </c>
    </row>
    <row r="16" spans="1:16" x14ac:dyDescent="0.15">
      <c r="A16" s="4">
        <v>43280</v>
      </c>
      <c r="B16" s="4">
        <v>43283</v>
      </c>
      <c r="C16" s="5" t="s">
        <v>985</v>
      </c>
      <c r="D16" s="5" t="s">
        <v>413</v>
      </c>
      <c r="E16" s="5" t="s">
        <v>414</v>
      </c>
      <c r="F16" s="5" t="s">
        <v>986</v>
      </c>
      <c r="G16" s="5" t="s">
        <v>987</v>
      </c>
      <c r="H16" s="5" t="s">
        <v>42</v>
      </c>
      <c r="I16" s="7">
        <v>50000</v>
      </c>
      <c r="J16" s="7">
        <v>50000</v>
      </c>
      <c r="K16" s="8" t="s">
        <v>804</v>
      </c>
      <c r="L16" s="5" t="s">
        <v>253</v>
      </c>
      <c r="M16" s="5" t="s">
        <v>146</v>
      </c>
      <c r="N16" s="5" t="s">
        <v>327</v>
      </c>
      <c r="O16" s="5" t="s">
        <v>328</v>
      </c>
      <c r="P16" s="2">
        <v>1</v>
      </c>
    </row>
    <row r="17" spans="1:16" x14ac:dyDescent="0.15">
      <c r="A17" s="4">
        <v>43279</v>
      </c>
      <c r="B17" s="4">
        <v>43283</v>
      </c>
      <c r="C17" s="5" t="s">
        <v>988</v>
      </c>
      <c r="D17" s="5" t="s">
        <v>427</v>
      </c>
      <c r="E17" s="5" t="s">
        <v>428</v>
      </c>
      <c r="F17" s="5" t="s">
        <v>989</v>
      </c>
      <c r="G17" s="5" t="s">
        <v>990</v>
      </c>
      <c r="H17" s="5" t="s">
        <v>40</v>
      </c>
      <c r="I17" s="7">
        <v>40000</v>
      </c>
      <c r="J17" s="7">
        <v>40000</v>
      </c>
      <c r="K17" s="8" t="s">
        <v>801</v>
      </c>
      <c r="L17" s="5" t="s">
        <v>225</v>
      </c>
      <c r="M17" s="5" t="s">
        <v>155</v>
      </c>
      <c r="N17" s="5" t="s">
        <v>385</v>
      </c>
      <c r="O17" s="5" t="s">
        <v>386</v>
      </c>
      <c r="P17" s="2">
        <v>1</v>
      </c>
    </row>
    <row r="18" spans="1:16" x14ac:dyDescent="0.15">
      <c r="A18" s="4">
        <v>43279</v>
      </c>
      <c r="B18" s="4">
        <v>43283</v>
      </c>
      <c r="C18" s="5" t="s">
        <v>991</v>
      </c>
      <c r="D18" s="5" t="s">
        <v>541</v>
      </c>
      <c r="E18" s="5" t="s">
        <v>542</v>
      </c>
      <c r="F18" s="5" t="s">
        <v>992</v>
      </c>
      <c r="G18" s="5" t="s">
        <v>993</v>
      </c>
      <c r="H18" s="5" t="s">
        <v>56</v>
      </c>
      <c r="I18" s="7">
        <v>35000</v>
      </c>
      <c r="J18" s="7">
        <v>31500</v>
      </c>
      <c r="K18" s="8" t="s">
        <v>730</v>
      </c>
      <c r="L18" s="5" t="s">
        <v>249</v>
      </c>
      <c r="M18" s="5" t="s">
        <v>104</v>
      </c>
      <c r="N18" s="5" t="s">
        <v>381</v>
      </c>
      <c r="O18" s="5" t="s">
        <v>382</v>
      </c>
      <c r="P18" s="2">
        <v>1</v>
      </c>
    </row>
    <row r="19" spans="1:16" x14ac:dyDescent="0.15">
      <c r="A19" s="4">
        <v>43281</v>
      </c>
      <c r="B19" s="4">
        <v>43283</v>
      </c>
      <c r="C19" s="5" t="s">
        <v>994</v>
      </c>
      <c r="D19" s="5" t="s">
        <v>694</v>
      </c>
      <c r="E19" s="5" t="s">
        <v>695</v>
      </c>
      <c r="F19" s="5" t="s">
        <v>995</v>
      </c>
      <c r="G19" s="5" t="s">
        <v>996</v>
      </c>
      <c r="H19" s="5" t="s">
        <v>38</v>
      </c>
      <c r="I19" s="7">
        <v>60000</v>
      </c>
      <c r="J19" s="7">
        <v>61200</v>
      </c>
      <c r="K19" s="8" t="s">
        <v>801</v>
      </c>
      <c r="L19" s="5" t="s">
        <v>189</v>
      </c>
      <c r="M19" s="5" t="s">
        <v>165</v>
      </c>
      <c r="N19" s="5" t="s">
        <v>362</v>
      </c>
      <c r="O19" s="5" t="s">
        <v>363</v>
      </c>
      <c r="P19" s="2">
        <v>1</v>
      </c>
    </row>
    <row r="20" spans="1:16" x14ac:dyDescent="0.15">
      <c r="A20" s="4">
        <v>43280</v>
      </c>
      <c r="B20" s="4">
        <v>43283</v>
      </c>
      <c r="C20" s="5" t="s">
        <v>997</v>
      </c>
      <c r="D20" s="5" t="s">
        <v>534</v>
      </c>
      <c r="E20" s="5" t="s">
        <v>535</v>
      </c>
      <c r="F20" s="5" t="s">
        <v>998</v>
      </c>
      <c r="G20" s="5" t="s">
        <v>999</v>
      </c>
      <c r="H20" s="5" t="s">
        <v>40</v>
      </c>
      <c r="I20" s="7">
        <v>40000</v>
      </c>
      <c r="J20" s="7">
        <v>36000</v>
      </c>
      <c r="K20" s="8" t="s">
        <v>804</v>
      </c>
      <c r="L20" s="5" t="s">
        <v>245</v>
      </c>
      <c r="M20" s="5" t="s">
        <v>91</v>
      </c>
      <c r="N20" s="5" t="s">
        <v>348</v>
      </c>
      <c r="O20" s="5" t="s">
        <v>349</v>
      </c>
      <c r="P20" s="2">
        <v>1</v>
      </c>
    </row>
    <row r="21" spans="1:16" x14ac:dyDescent="0.15">
      <c r="A21" s="4">
        <v>43280</v>
      </c>
      <c r="B21" s="4">
        <v>43283</v>
      </c>
      <c r="C21" s="5" t="s">
        <v>1000</v>
      </c>
      <c r="D21" s="5" t="s">
        <v>692</v>
      </c>
      <c r="E21" s="5" t="s">
        <v>693</v>
      </c>
      <c r="F21" s="5" t="s">
        <v>1001</v>
      </c>
      <c r="G21" s="5" t="s">
        <v>1002</v>
      </c>
      <c r="H21" s="5" t="s">
        <v>40</v>
      </c>
      <c r="I21" s="7">
        <v>40000</v>
      </c>
      <c r="J21" s="7">
        <v>40000</v>
      </c>
      <c r="K21" s="8" t="s">
        <v>801</v>
      </c>
      <c r="L21" s="5" t="s">
        <v>188</v>
      </c>
      <c r="M21" s="5" t="s">
        <v>132</v>
      </c>
      <c r="N21" s="5" t="s">
        <v>352</v>
      </c>
      <c r="O21" s="5" t="s">
        <v>353</v>
      </c>
      <c r="P21" s="2">
        <v>1</v>
      </c>
    </row>
    <row r="22" spans="1:16" x14ac:dyDescent="0.15">
      <c r="A22" s="4">
        <v>43280</v>
      </c>
      <c r="B22" s="4">
        <v>43283</v>
      </c>
      <c r="C22" s="5" t="s">
        <v>1003</v>
      </c>
      <c r="D22" s="5" t="s">
        <v>594</v>
      </c>
      <c r="E22" s="5" t="s">
        <v>595</v>
      </c>
      <c r="F22" s="5" t="s">
        <v>1004</v>
      </c>
      <c r="G22" s="5" t="s">
        <v>1005</v>
      </c>
      <c r="H22" s="5" t="s">
        <v>40</v>
      </c>
      <c r="I22" s="7">
        <v>45000</v>
      </c>
      <c r="J22" s="7">
        <v>54000</v>
      </c>
      <c r="K22" s="8" t="s">
        <v>730</v>
      </c>
      <c r="L22" s="5" t="s">
        <v>217</v>
      </c>
      <c r="M22" s="5" t="s">
        <v>108</v>
      </c>
      <c r="N22" s="5" t="s">
        <v>385</v>
      </c>
      <c r="O22" s="5" t="s">
        <v>386</v>
      </c>
      <c r="P22" s="2">
        <v>1</v>
      </c>
    </row>
    <row r="23" spans="1:16" x14ac:dyDescent="0.15">
      <c r="A23" s="4">
        <v>43280</v>
      </c>
      <c r="B23" s="4">
        <v>43283</v>
      </c>
      <c r="C23" s="5" t="s">
        <v>1006</v>
      </c>
      <c r="D23" s="5" t="s">
        <v>496</v>
      </c>
      <c r="E23" s="5" t="s">
        <v>497</v>
      </c>
      <c r="F23" s="5" t="s">
        <v>1007</v>
      </c>
      <c r="G23" s="5" t="s">
        <v>1008</v>
      </c>
      <c r="H23" s="5" t="s">
        <v>42</v>
      </c>
      <c r="I23" s="7">
        <v>35000</v>
      </c>
      <c r="J23" s="7">
        <v>31500</v>
      </c>
      <c r="K23" s="8" t="s">
        <v>730</v>
      </c>
      <c r="L23" s="5" t="s">
        <v>220</v>
      </c>
      <c r="M23" s="5" t="s">
        <v>99</v>
      </c>
      <c r="N23" s="5" t="s">
        <v>344</v>
      </c>
      <c r="O23" s="5" t="s">
        <v>345</v>
      </c>
      <c r="P23" s="2">
        <v>1</v>
      </c>
    </row>
    <row r="24" spans="1:16" x14ac:dyDescent="0.15">
      <c r="A24" s="4">
        <v>43280</v>
      </c>
      <c r="B24" s="4">
        <v>43283</v>
      </c>
      <c r="C24" s="5" t="s">
        <v>1009</v>
      </c>
      <c r="D24" s="5" t="s">
        <v>472</v>
      </c>
      <c r="E24" s="5" t="s">
        <v>473</v>
      </c>
      <c r="F24" s="5" t="s">
        <v>1010</v>
      </c>
      <c r="G24" s="5" t="s">
        <v>1011</v>
      </c>
      <c r="H24" s="5" t="s">
        <v>40</v>
      </c>
      <c r="I24" s="7">
        <v>20000</v>
      </c>
      <c r="J24" s="7">
        <v>20000</v>
      </c>
      <c r="K24" s="8" t="s">
        <v>730</v>
      </c>
      <c r="L24" s="5" t="s">
        <v>227</v>
      </c>
      <c r="M24" s="5" t="s">
        <v>114</v>
      </c>
      <c r="N24" s="5" t="s">
        <v>344</v>
      </c>
      <c r="O24" s="5" t="s">
        <v>345</v>
      </c>
      <c r="P24" s="2">
        <v>1</v>
      </c>
    </row>
    <row r="25" spans="1:16" x14ac:dyDescent="0.15">
      <c r="A25" s="4">
        <v>43280</v>
      </c>
      <c r="B25" s="4">
        <v>43283</v>
      </c>
      <c r="C25" s="5" t="s">
        <v>1012</v>
      </c>
      <c r="D25" s="5" t="s">
        <v>429</v>
      </c>
      <c r="E25" s="5" t="s">
        <v>430</v>
      </c>
      <c r="F25" s="5" t="s">
        <v>1013</v>
      </c>
      <c r="G25" s="5" t="s">
        <v>1014</v>
      </c>
      <c r="H25" s="5" t="s">
        <v>54</v>
      </c>
      <c r="I25" s="7">
        <v>35000</v>
      </c>
      <c r="J25" s="7">
        <v>29750</v>
      </c>
      <c r="K25" s="8" t="s">
        <v>801</v>
      </c>
      <c r="L25" s="5" t="s">
        <v>224</v>
      </c>
      <c r="M25" s="5" t="s">
        <v>156</v>
      </c>
      <c r="N25" s="5" t="s">
        <v>381</v>
      </c>
      <c r="O25" s="5" t="s">
        <v>382</v>
      </c>
      <c r="P25" s="2">
        <v>1</v>
      </c>
    </row>
    <row r="26" spans="1:16" x14ac:dyDescent="0.15">
      <c r="A26" s="4">
        <v>43283</v>
      </c>
      <c r="B26" s="4">
        <v>43283</v>
      </c>
      <c r="C26" s="5" t="s">
        <v>1015</v>
      </c>
      <c r="D26" s="5" t="s">
        <v>690</v>
      </c>
      <c r="E26" s="5" t="s">
        <v>691</v>
      </c>
      <c r="F26" s="5" t="s">
        <v>1016</v>
      </c>
      <c r="G26" s="5" t="s">
        <v>1017</v>
      </c>
      <c r="H26" s="5" t="s">
        <v>54</v>
      </c>
      <c r="I26" s="7">
        <v>35000</v>
      </c>
      <c r="J26" s="7">
        <v>35000</v>
      </c>
      <c r="K26" s="8" t="s">
        <v>801</v>
      </c>
      <c r="L26" s="5" t="s">
        <v>251</v>
      </c>
      <c r="M26" s="5" t="s">
        <v>107</v>
      </c>
      <c r="N26" s="5" t="s">
        <v>352</v>
      </c>
      <c r="O26" s="5" t="s">
        <v>353</v>
      </c>
      <c r="P26" s="2">
        <v>1</v>
      </c>
    </row>
    <row r="27" spans="1:16" x14ac:dyDescent="0.15">
      <c r="A27" s="4">
        <v>43279</v>
      </c>
      <c r="B27" s="4">
        <v>43283</v>
      </c>
      <c r="C27" s="5" t="s">
        <v>1018</v>
      </c>
      <c r="D27" s="5" t="s">
        <v>676</v>
      </c>
      <c r="E27" s="5" t="s">
        <v>677</v>
      </c>
      <c r="F27" s="5" t="s">
        <v>1019</v>
      </c>
      <c r="G27" s="5" t="s">
        <v>1020</v>
      </c>
      <c r="H27" s="5" t="s">
        <v>40</v>
      </c>
      <c r="I27" s="7">
        <v>35000</v>
      </c>
      <c r="J27" s="7">
        <v>35000</v>
      </c>
      <c r="K27" s="8" t="s">
        <v>804</v>
      </c>
      <c r="L27" s="5" t="s">
        <v>935</v>
      </c>
      <c r="M27" s="5" t="s">
        <v>936</v>
      </c>
      <c r="N27" s="5" t="s">
        <v>348</v>
      </c>
      <c r="O27" s="5" t="s">
        <v>349</v>
      </c>
      <c r="P27" s="2">
        <v>1</v>
      </c>
    </row>
    <row r="28" spans="1:16" x14ac:dyDescent="0.15">
      <c r="A28" s="4">
        <v>43280</v>
      </c>
      <c r="B28" s="4">
        <v>43283</v>
      </c>
      <c r="C28" s="5" t="s">
        <v>1021</v>
      </c>
      <c r="D28" s="5" t="s">
        <v>658</v>
      </c>
      <c r="E28" s="5" t="s">
        <v>659</v>
      </c>
      <c r="F28" s="5" t="s">
        <v>1022</v>
      </c>
      <c r="G28" s="5" t="s">
        <v>1023</v>
      </c>
      <c r="H28" s="5" t="s">
        <v>57</v>
      </c>
      <c r="I28" s="7">
        <v>40000</v>
      </c>
      <c r="J28" s="7">
        <v>40000</v>
      </c>
      <c r="K28" s="8" t="s">
        <v>801</v>
      </c>
      <c r="L28" s="5" t="s">
        <v>246</v>
      </c>
      <c r="M28" s="5" t="s">
        <v>96</v>
      </c>
      <c r="N28" s="5" t="s">
        <v>348</v>
      </c>
      <c r="O28" s="5" t="s">
        <v>349</v>
      </c>
      <c r="P28" s="2">
        <v>1</v>
      </c>
    </row>
    <row r="29" spans="1:16" x14ac:dyDescent="0.15">
      <c r="A29" s="4">
        <v>43279</v>
      </c>
      <c r="B29" s="4">
        <v>43283</v>
      </c>
      <c r="C29" s="5" t="s">
        <v>1024</v>
      </c>
      <c r="D29" s="5" t="s">
        <v>566</v>
      </c>
      <c r="E29" s="5" t="s">
        <v>567</v>
      </c>
      <c r="F29" s="5" t="s">
        <v>1025</v>
      </c>
      <c r="G29" s="5" t="s">
        <v>1026</v>
      </c>
      <c r="H29" s="5" t="s">
        <v>56</v>
      </c>
      <c r="I29" s="7">
        <v>30000</v>
      </c>
      <c r="J29" s="7">
        <v>27000</v>
      </c>
      <c r="K29" s="8" t="s">
        <v>730</v>
      </c>
      <c r="L29" s="5" t="s">
        <v>241</v>
      </c>
      <c r="M29" s="5" t="s">
        <v>133</v>
      </c>
      <c r="N29" s="5" t="s">
        <v>362</v>
      </c>
      <c r="O29" s="5" t="s">
        <v>363</v>
      </c>
      <c r="P29" s="2">
        <v>1</v>
      </c>
    </row>
    <row r="30" spans="1:16" x14ac:dyDescent="0.15">
      <c r="A30" s="4">
        <v>43279</v>
      </c>
      <c r="B30" s="4">
        <v>43283</v>
      </c>
      <c r="C30" s="5" t="s">
        <v>1027</v>
      </c>
      <c r="D30" s="5" t="s">
        <v>654</v>
      </c>
      <c r="E30" s="5" t="s">
        <v>655</v>
      </c>
      <c r="F30" s="5" t="s">
        <v>1028</v>
      </c>
      <c r="G30" s="5" t="s">
        <v>1029</v>
      </c>
      <c r="H30" s="5" t="s">
        <v>53</v>
      </c>
      <c r="I30" s="7">
        <v>50000</v>
      </c>
      <c r="J30" s="7">
        <v>50000</v>
      </c>
      <c r="K30" s="8" t="s">
        <v>801</v>
      </c>
      <c r="L30" s="5" t="s">
        <v>252</v>
      </c>
      <c r="M30" s="5" t="s">
        <v>115</v>
      </c>
      <c r="N30" s="5" t="s">
        <v>327</v>
      </c>
      <c r="O30" s="5" t="s">
        <v>328</v>
      </c>
      <c r="P30" s="2">
        <v>1</v>
      </c>
    </row>
    <row r="31" spans="1:16" x14ac:dyDescent="0.15">
      <c r="A31" s="4">
        <v>43280</v>
      </c>
      <c r="B31" s="4">
        <v>43283</v>
      </c>
      <c r="C31" s="5" t="s">
        <v>1030</v>
      </c>
      <c r="D31" s="5" t="s">
        <v>641</v>
      </c>
      <c r="E31" s="5" t="s">
        <v>642</v>
      </c>
      <c r="F31" s="5" t="s">
        <v>1031</v>
      </c>
      <c r="G31" s="5" t="s">
        <v>1032</v>
      </c>
      <c r="H31" s="5" t="s">
        <v>40</v>
      </c>
      <c r="I31" s="7">
        <v>30000</v>
      </c>
      <c r="J31" s="7">
        <v>25500</v>
      </c>
      <c r="K31" s="8" t="s">
        <v>801</v>
      </c>
      <c r="L31" s="5" t="s">
        <v>203</v>
      </c>
      <c r="M31" s="5" t="s">
        <v>144</v>
      </c>
      <c r="N31" s="5" t="s">
        <v>305</v>
      </c>
      <c r="O31" s="5" t="s">
        <v>306</v>
      </c>
      <c r="P31" s="2">
        <v>1</v>
      </c>
    </row>
    <row r="32" spans="1:16" x14ac:dyDescent="0.15">
      <c r="A32" s="4">
        <v>43280</v>
      </c>
      <c r="B32" s="4">
        <v>43283</v>
      </c>
      <c r="C32" s="5" t="s">
        <v>1033</v>
      </c>
      <c r="D32" s="5" t="s">
        <v>552</v>
      </c>
      <c r="E32" s="5" t="s">
        <v>553</v>
      </c>
      <c r="F32" s="5" t="s">
        <v>1034</v>
      </c>
      <c r="G32" s="5" t="s">
        <v>1035</v>
      </c>
      <c r="H32" s="5" t="s">
        <v>40</v>
      </c>
      <c r="I32" s="7">
        <v>30000</v>
      </c>
      <c r="J32" s="7">
        <v>30000</v>
      </c>
      <c r="K32" s="8" t="s">
        <v>730</v>
      </c>
      <c r="L32" s="5" t="s">
        <v>180</v>
      </c>
      <c r="M32" s="5" t="s">
        <v>101</v>
      </c>
      <c r="N32" s="5" t="s">
        <v>385</v>
      </c>
      <c r="O32" s="5" t="s">
        <v>386</v>
      </c>
      <c r="P32" s="2">
        <v>1</v>
      </c>
    </row>
    <row r="33" spans="1:16" x14ac:dyDescent="0.15">
      <c r="A33" s="4">
        <v>43283</v>
      </c>
      <c r="B33" s="4">
        <v>43283</v>
      </c>
      <c r="C33" s="5" t="s">
        <v>1036</v>
      </c>
      <c r="D33" s="5" t="s">
        <v>480</v>
      </c>
      <c r="E33" s="5" t="s">
        <v>481</v>
      </c>
      <c r="F33" s="5" t="s">
        <v>1037</v>
      </c>
      <c r="G33" s="5" t="s">
        <v>1038</v>
      </c>
      <c r="H33" s="5" t="s">
        <v>44</v>
      </c>
      <c r="I33" s="7">
        <v>30000</v>
      </c>
      <c r="J33" s="7">
        <v>30000</v>
      </c>
      <c r="K33" s="8" t="s">
        <v>804</v>
      </c>
      <c r="L33" s="5" t="s">
        <v>210</v>
      </c>
      <c r="M33" s="5" t="s">
        <v>130</v>
      </c>
      <c r="N33" s="5" t="s">
        <v>352</v>
      </c>
      <c r="O33" s="5" t="s">
        <v>353</v>
      </c>
      <c r="P33" s="2">
        <v>1</v>
      </c>
    </row>
    <row r="34" spans="1:16" x14ac:dyDescent="0.15">
      <c r="A34" s="4">
        <v>43280</v>
      </c>
      <c r="B34" s="4">
        <v>43283</v>
      </c>
      <c r="C34" s="5" t="s">
        <v>1039</v>
      </c>
      <c r="D34" s="5" t="s">
        <v>643</v>
      </c>
      <c r="E34" s="5" t="s">
        <v>644</v>
      </c>
      <c r="F34" s="5" t="s">
        <v>1040</v>
      </c>
      <c r="G34" s="5" t="s">
        <v>1041</v>
      </c>
      <c r="H34" s="5" t="s">
        <v>55</v>
      </c>
      <c r="I34" s="7">
        <v>35000</v>
      </c>
      <c r="J34" s="7">
        <v>31500</v>
      </c>
      <c r="K34" s="8" t="s">
        <v>804</v>
      </c>
      <c r="L34" s="5" t="s">
        <v>222</v>
      </c>
      <c r="M34" s="5" t="s">
        <v>154</v>
      </c>
      <c r="N34" s="5" t="s">
        <v>385</v>
      </c>
      <c r="O34" s="5" t="s">
        <v>386</v>
      </c>
      <c r="P34" s="2">
        <v>1</v>
      </c>
    </row>
    <row r="35" spans="1:16" x14ac:dyDescent="0.15">
      <c r="A35" s="4">
        <v>43283</v>
      </c>
      <c r="B35" s="4">
        <v>43283</v>
      </c>
      <c r="C35" s="5" t="s">
        <v>1042</v>
      </c>
      <c r="D35" s="5" t="s">
        <v>676</v>
      </c>
      <c r="E35" s="5" t="s">
        <v>677</v>
      </c>
      <c r="F35" s="5" t="s">
        <v>1043</v>
      </c>
      <c r="G35" s="5" t="s">
        <v>1044</v>
      </c>
      <c r="H35" s="5" t="s">
        <v>52</v>
      </c>
      <c r="I35" s="7">
        <v>50000</v>
      </c>
      <c r="J35" s="7">
        <v>70000</v>
      </c>
      <c r="K35" s="8" t="s">
        <v>730</v>
      </c>
      <c r="L35" s="5" t="s">
        <v>256</v>
      </c>
      <c r="M35" s="5" t="s">
        <v>157</v>
      </c>
      <c r="N35" s="5" t="s">
        <v>308</v>
      </c>
      <c r="O35" s="5" t="s">
        <v>309</v>
      </c>
      <c r="P35" s="2">
        <v>1</v>
      </c>
    </row>
    <row r="36" spans="1:16" x14ac:dyDescent="0.15">
      <c r="A36" s="4">
        <v>43281</v>
      </c>
      <c r="B36" s="4">
        <v>43283</v>
      </c>
      <c r="C36" s="5" t="s">
        <v>1045</v>
      </c>
      <c r="D36" s="5" t="s">
        <v>607</v>
      </c>
      <c r="E36" s="5" t="s">
        <v>608</v>
      </c>
      <c r="F36" s="5" t="s">
        <v>1046</v>
      </c>
      <c r="G36" s="5" t="s">
        <v>1047</v>
      </c>
      <c r="H36" s="5" t="s">
        <v>43</v>
      </c>
      <c r="I36" s="7">
        <v>50000</v>
      </c>
      <c r="J36" s="7">
        <v>45000</v>
      </c>
      <c r="K36" s="8" t="s">
        <v>801</v>
      </c>
      <c r="L36" s="5" t="s">
        <v>189</v>
      </c>
      <c r="M36" s="5" t="s">
        <v>165</v>
      </c>
      <c r="N36" s="5" t="s">
        <v>352</v>
      </c>
      <c r="O36" s="5" t="s">
        <v>353</v>
      </c>
      <c r="P36" s="2">
        <v>1</v>
      </c>
    </row>
    <row r="37" spans="1:16" x14ac:dyDescent="0.15">
      <c r="A37" s="4">
        <v>43279</v>
      </c>
      <c r="B37" s="4">
        <v>43283</v>
      </c>
      <c r="C37" s="5" t="s">
        <v>1048</v>
      </c>
      <c r="D37" s="5" t="s">
        <v>456</v>
      </c>
      <c r="E37" s="5" t="s">
        <v>457</v>
      </c>
      <c r="F37" s="5" t="s">
        <v>1049</v>
      </c>
      <c r="G37" s="5" t="s">
        <v>1050</v>
      </c>
      <c r="H37" s="5" t="s">
        <v>39</v>
      </c>
      <c r="I37" s="7">
        <v>45000</v>
      </c>
      <c r="J37" s="7">
        <v>36000</v>
      </c>
      <c r="K37" s="8" t="s">
        <v>801</v>
      </c>
      <c r="L37" s="5" t="s">
        <v>197</v>
      </c>
      <c r="M37" s="5" t="s">
        <v>163</v>
      </c>
      <c r="N37" s="5" t="s">
        <v>381</v>
      </c>
      <c r="O37" s="5" t="s">
        <v>382</v>
      </c>
      <c r="P37" s="2">
        <v>1</v>
      </c>
    </row>
    <row r="38" spans="1:16" x14ac:dyDescent="0.15">
      <c r="A38" s="4">
        <v>43280</v>
      </c>
      <c r="B38" s="4">
        <v>43283</v>
      </c>
      <c r="C38" s="5" t="s">
        <v>1051</v>
      </c>
      <c r="D38" s="5" t="s">
        <v>411</v>
      </c>
      <c r="E38" s="5" t="s">
        <v>412</v>
      </c>
      <c r="F38" s="5" t="s">
        <v>1052</v>
      </c>
      <c r="G38" s="5" t="s">
        <v>1053</v>
      </c>
      <c r="H38" s="5" t="s">
        <v>55</v>
      </c>
      <c r="I38" s="7">
        <v>40000</v>
      </c>
      <c r="J38" s="7">
        <v>40800</v>
      </c>
      <c r="K38" s="8" t="s">
        <v>804</v>
      </c>
      <c r="L38" s="5" t="s">
        <v>188</v>
      </c>
      <c r="M38" s="5" t="s">
        <v>132</v>
      </c>
      <c r="N38" s="5" t="s">
        <v>362</v>
      </c>
      <c r="O38" s="5" t="s">
        <v>363</v>
      </c>
      <c r="P38" s="2">
        <v>1</v>
      </c>
    </row>
    <row r="39" spans="1:16" x14ac:dyDescent="0.15">
      <c r="A39" s="4">
        <v>43280</v>
      </c>
      <c r="B39" s="4">
        <v>43283</v>
      </c>
      <c r="C39" s="5" t="s">
        <v>1054</v>
      </c>
      <c r="D39" s="5" t="s">
        <v>1055</v>
      </c>
      <c r="E39" s="5" t="s">
        <v>1056</v>
      </c>
      <c r="F39" s="5" t="s">
        <v>1057</v>
      </c>
      <c r="G39" s="5" t="s">
        <v>1058</v>
      </c>
      <c r="H39" s="5" t="s">
        <v>1059</v>
      </c>
      <c r="I39" s="7">
        <v>35000</v>
      </c>
      <c r="J39" s="7">
        <v>35000</v>
      </c>
      <c r="K39" s="8" t="s">
        <v>845</v>
      </c>
      <c r="L39" s="5" t="s">
        <v>186</v>
      </c>
      <c r="M39" s="5" t="s">
        <v>162</v>
      </c>
      <c r="N39" s="5" t="s">
        <v>291</v>
      </c>
      <c r="O39" s="5" t="s">
        <v>292</v>
      </c>
      <c r="P39" s="2">
        <v>1</v>
      </c>
    </row>
    <row r="40" spans="1:16" x14ac:dyDescent="0.15">
      <c r="A40" s="4">
        <v>43279</v>
      </c>
      <c r="B40" s="4">
        <v>43283</v>
      </c>
      <c r="C40" s="5" t="s">
        <v>1060</v>
      </c>
      <c r="D40" s="5" t="s">
        <v>592</v>
      </c>
      <c r="E40" s="5" t="s">
        <v>593</v>
      </c>
      <c r="F40" s="5" t="s">
        <v>1061</v>
      </c>
      <c r="G40" s="5" t="s">
        <v>1062</v>
      </c>
      <c r="H40" s="5" t="s">
        <v>56</v>
      </c>
      <c r="I40" s="7">
        <v>30000</v>
      </c>
      <c r="J40" s="7">
        <v>30000</v>
      </c>
      <c r="K40" s="8" t="s">
        <v>804</v>
      </c>
      <c r="L40" s="5" t="s">
        <v>204</v>
      </c>
      <c r="M40" s="5" t="s">
        <v>89</v>
      </c>
      <c r="N40" s="5" t="s">
        <v>369</v>
      </c>
      <c r="O40" s="5" t="s">
        <v>370</v>
      </c>
      <c r="P40" s="2">
        <v>1</v>
      </c>
    </row>
    <row r="41" spans="1:16" x14ac:dyDescent="0.15">
      <c r="A41" s="4">
        <v>43280</v>
      </c>
      <c r="B41" s="4">
        <v>43283</v>
      </c>
      <c r="C41" s="5" t="s">
        <v>1063</v>
      </c>
      <c r="D41" s="5" t="s">
        <v>530</v>
      </c>
      <c r="E41" s="5" t="s">
        <v>531</v>
      </c>
      <c r="F41" s="5" t="s">
        <v>1064</v>
      </c>
      <c r="G41" s="5" t="s">
        <v>1065</v>
      </c>
      <c r="H41" s="5" t="s">
        <v>38</v>
      </c>
      <c r="I41" s="7">
        <v>40000</v>
      </c>
      <c r="J41" s="7">
        <v>40000</v>
      </c>
      <c r="K41" s="8" t="s">
        <v>801</v>
      </c>
      <c r="L41" s="5" t="s">
        <v>248</v>
      </c>
      <c r="M41" s="5" t="s">
        <v>119</v>
      </c>
      <c r="N41" s="5" t="s">
        <v>369</v>
      </c>
      <c r="O41" s="5" t="s">
        <v>370</v>
      </c>
      <c r="P41" s="2">
        <v>1</v>
      </c>
    </row>
    <row r="42" spans="1:16" x14ac:dyDescent="0.15">
      <c r="A42" s="4">
        <v>43276</v>
      </c>
      <c r="B42" s="4">
        <v>43283</v>
      </c>
      <c r="C42" s="5" t="s">
        <v>1066</v>
      </c>
      <c r="D42" s="5" t="s">
        <v>709</v>
      </c>
      <c r="E42" s="5" t="s">
        <v>710</v>
      </c>
      <c r="F42" s="5" t="s">
        <v>924</v>
      </c>
      <c r="G42" s="5" t="s">
        <v>1067</v>
      </c>
      <c r="H42" s="5" t="s">
        <v>40</v>
      </c>
      <c r="I42" s="7">
        <v>50000</v>
      </c>
      <c r="J42" s="7">
        <v>45000</v>
      </c>
      <c r="K42" s="8" t="s">
        <v>804</v>
      </c>
      <c r="L42" s="5" t="s">
        <v>258</v>
      </c>
      <c r="M42" s="5" t="s">
        <v>137</v>
      </c>
      <c r="N42" s="5" t="s">
        <v>358</v>
      </c>
      <c r="O42" s="5" t="s">
        <v>359</v>
      </c>
      <c r="P42" s="2">
        <v>1</v>
      </c>
    </row>
    <row r="43" spans="1:16" x14ac:dyDescent="0.15">
      <c r="A43" s="4">
        <v>43279</v>
      </c>
      <c r="B43" s="4">
        <v>43283</v>
      </c>
      <c r="C43" s="5" t="s">
        <v>1068</v>
      </c>
      <c r="D43" s="5" t="s">
        <v>554</v>
      </c>
      <c r="E43" s="5" t="s">
        <v>555</v>
      </c>
      <c r="F43" s="5" t="s">
        <v>1069</v>
      </c>
      <c r="G43" s="5" t="s">
        <v>1070</v>
      </c>
      <c r="H43" s="5" t="s">
        <v>53</v>
      </c>
      <c r="I43" s="7">
        <v>40000</v>
      </c>
      <c r="J43" s="7">
        <v>34000</v>
      </c>
      <c r="K43" s="8" t="s">
        <v>801</v>
      </c>
      <c r="L43" s="5" t="s">
        <v>245</v>
      </c>
      <c r="M43" s="5" t="s">
        <v>91</v>
      </c>
      <c r="N43" s="5" t="s">
        <v>358</v>
      </c>
      <c r="O43" s="5" t="s">
        <v>359</v>
      </c>
      <c r="P43" s="2">
        <v>1</v>
      </c>
    </row>
    <row r="44" spans="1:16" x14ac:dyDescent="0.15">
      <c r="A44" s="4">
        <v>43279</v>
      </c>
      <c r="B44" s="4">
        <v>43283</v>
      </c>
      <c r="C44" s="5" t="s">
        <v>1071</v>
      </c>
      <c r="D44" s="5" t="s">
        <v>668</v>
      </c>
      <c r="E44" s="5" t="s">
        <v>669</v>
      </c>
      <c r="F44" s="5" t="s">
        <v>1072</v>
      </c>
      <c r="G44" s="5" t="s">
        <v>1073</v>
      </c>
      <c r="H44" s="5" t="s">
        <v>40</v>
      </c>
      <c r="I44" s="7">
        <v>50000</v>
      </c>
      <c r="J44" s="7">
        <v>50000</v>
      </c>
      <c r="K44" s="8" t="s">
        <v>804</v>
      </c>
      <c r="L44" s="5" t="s">
        <v>207</v>
      </c>
      <c r="M44" s="5" t="s">
        <v>153</v>
      </c>
      <c r="N44" s="5" t="s">
        <v>344</v>
      </c>
      <c r="O44" s="5" t="s">
        <v>345</v>
      </c>
      <c r="P44" s="2">
        <v>1</v>
      </c>
    </row>
    <row r="45" spans="1:16" x14ac:dyDescent="0.15">
      <c r="A45" s="4">
        <v>43279</v>
      </c>
      <c r="B45" s="4">
        <v>43283</v>
      </c>
      <c r="C45" s="5" t="s">
        <v>1074</v>
      </c>
      <c r="D45" s="5" t="s">
        <v>433</v>
      </c>
      <c r="E45" s="5" t="s">
        <v>434</v>
      </c>
      <c r="F45" s="5" t="s">
        <v>1075</v>
      </c>
      <c r="G45" s="5" t="s">
        <v>1076</v>
      </c>
      <c r="H45" s="5" t="s">
        <v>43</v>
      </c>
      <c r="I45" s="7">
        <v>35000</v>
      </c>
      <c r="J45" s="7">
        <v>29750</v>
      </c>
      <c r="K45" s="8" t="s">
        <v>730</v>
      </c>
      <c r="L45" s="5" t="s">
        <v>237</v>
      </c>
      <c r="M45" s="5" t="s">
        <v>159</v>
      </c>
      <c r="N45" s="5" t="s">
        <v>377</v>
      </c>
      <c r="O45" s="5" t="s">
        <v>378</v>
      </c>
      <c r="P45" s="2">
        <v>1</v>
      </c>
    </row>
    <row r="46" spans="1:16" x14ac:dyDescent="0.15">
      <c r="A46" s="4">
        <v>43280</v>
      </c>
      <c r="B46" s="4">
        <v>43283</v>
      </c>
      <c r="C46" s="5" t="s">
        <v>1077</v>
      </c>
      <c r="D46" s="5" t="s">
        <v>586</v>
      </c>
      <c r="E46" s="5" t="s">
        <v>587</v>
      </c>
      <c r="F46" s="5" t="s">
        <v>1078</v>
      </c>
      <c r="G46" s="5" t="s">
        <v>1079</v>
      </c>
      <c r="H46" s="5" t="s">
        <v>53</v>
      </c>
      <c r="I46" s="7">
        <v>35000</v>
      </c>
      <c r="J46" s="7">
        <v>42000</v>
      </c>
      <c r="K46" s="8" t="s">
        <v>801</v>
      </c>
      <c r="L46" s="5" t="s">
        <v>243</v>
      </c>
      <c r="M46" s="5" t="s">
        <v>117</v>
      </c>
      <c r="N46" s="5" t="s">
        <v>373</v>
      </c>
      <c r="O46" s="5" t="s">
        <v>374</v>
      </c>
      <c r="P46" s="2">
        <v>1</v>
      </c>
    </row>
    <row r="47" spans="1:16" x14ac:dyDescent="0.15">
      <c r="A47" s="4">
        <v>43280</v>
      </c>
      <c r="B47" s="4">
        <v>43283</v>
      </c>
      <c r="C47" s="5" t="s">
        <v>1080</v>
      </c>
      <c r="D47" s="5" t="s">
        <v>813</v>
      </c>
      <c r="E47" s="5" t="s">
        <v>814</v>
      </c>
      <c r="F47" s="5" t="s">
        <v>1081</v>
      </c>
      <c r="G47" s="5" t="s">
        <v>1082</v>
      </c>
      <c r="H47" s="5" t="s">
        <v>40</v>
      </c>
      <c r="I47" s="7">
        <v>40000</v>
      </c>
      <c r="J47" s="7">
        <v>56000</v>
      </c>
      <c r="K47" s="8" t="s">
        <v>801</v>
      </c>
      <c r="L47" s="5" t="s">
        <v>215</v>
      </c>
      <c r="M47" s="5" t="s">
        <v>142</v>
      </c>
      <c r="N47" s="5" t="s">
        <v>373</v>
      </c>
      <c r="O47" s="5" t="s">
        <v>374</v>
      </c>
      <c r="P47" s="2">
        <v>1</v>
      </c>
    </row>
    <row r="48" spans="1:16" x14ac:dyDescent="0.15">
      <c r="A48" s="4">
        <v>43280</v>
      </c>
      <c r="B48" s="4">
        <v>43283</v>
      </c>
      <c r="C48" s="5" t="s">
        <v>1083</v>
      </c>
      <c r="D48" s="5" t="s">
        <v>821</v>
      </c>
      <c r="E48" s="5" t="s">
        <v>822</v>
      </c>
      <c r="F48" s="5" t="s">
        <v>1084</v>
      </c>
      <c r="G48" s="5" t="s">
        <v>1085</v>
      </c>
      <c r="H48" s="5" t="s">
        <v>53</v>
      </c>
      <c r="I48" s="7">
        <v>40000</v>
      </c>
      <c r="J48" s="7">
        <v>40000</v>
      </c>
      <c r="K48" s="8" t="s">
        <v>801</v>
      </c>
      <c r="L48" s="5" t="s">
        <v>218</v>
      </c>
      <c r="M48" s="5" t="s">
        <v>122</v>
      </c>
      <c r="N48" s="5" t="s">
        <v>358</v>
      </c>
      <c r="O48" s="5" t="s">
        <v>359</v>
      </c>
      <c r="P48" s="2">
        <v>1</v>
      </c>
    </row>
    <row r="49" spans="1:16" x14ac:dyDescent="0.15">
      <c r="A49" s="4">
        <v>43280</v>
      </c>
      <c r="B49" s="4">
        <v>43283</v>
      </c>
      <c r="C49" s="5" t="s">
        <v>1086</v>
      </c>
      <c r="D49" s="5" t="s">
        <v>498</v>
      </c>
      <c r="E49" s="5" t="s">
        <v>499</v>
      </c>
      <c r="F49" s="5" t="s">
        <v>1087</v>
      </c>
      <c r="G49" s="5" t="s">
        <v>1088</v>
      </c>
      <c r="H49" s="5" t="s">
        <v>53</v>
      </c>
      <c r="I49" s="7">
        <v>40000</v>
      </c>
      <c r="J49" s="7">
        <v>32000</v>
      </c>
      <c r="K49" s="8" t="s">
        <v>801</v>
      </c>
      <c r="L49" s="5" t="s">
        <v>217</v>
      </c>
      <c r="M49" s="5" t="s">
        <v>108</v>
      </c>
      <c r="N49" s="5" t="s">
        <v>362</v>
      </c>
      <c r="O49" s="5" t="s">
        <v>363</v>
      </c>
      <c r="P49" s="2">
        <v>1</v>
      </c>
    </row>
    <row r="50" spans="1:16" x14ac:dyDescent="0.15">
      <c r="A50" s="4">
        <v>43280</v>
      </c>
      <c r="B50" s="4">
        <v>43283</v>
      </c>
      <c r="C50" s="5" t="s">
        <v>1089</v>
      </c>
      <c r="D50" s="5" t="s">
        <v>558</v>
      </c>
      <c r="E50" s="5" t="s">
        <v>559</v>
      </c>
      <c r="F50" s="5" t="s">
        <v>1090</v>
      </c>
      <c r="G50" s="5" t="s">
        <v>1091</v>
      </c>
      <c r="H50" s="5" t="s">
        <v>53</v>
      </c>
      <c r="I50" s="7">
        <v>35000</v>
      </c>
      <c r="J50" s="7">
        <v>29750</v>
      </c>
      <c r="K50" s="8" t="s">
        <v>801</v>
      </c>
      <c r="L50" s="5" t="s">
        <v>234</v>
      </c>
      <c r="M50" s="5" t="s">
        <v>135</v>
      </c>
      <c r="N50" s="5" t="s">
        <v>352</v>
      </c>
      <c r="O50" s="5" t="s">
        <v>353</v>
      </c>
      <c r="P50" s="2">
        <v>1</v>
      </c>
    </row>
    <row r="51" spans="1:16" x14ac:dyDescent="0.15">
      <c r="A51" s="4">
        <v>43280</v>
      </c>
      <c r="B51" s="4">
        <v>43283</v>
      </c>
      <c r="C51" s="5" t="s">
        <v>1092</v>
      </c>
      <c r="D51" s="5" t="s">
        <v>423</v>
      </c>
      <c r="E51" s="5" t="s">
        <v>424</v>
      </c>
      <c r="F51" s="5" t="s">
        <v>1093</v>
      </c>
      <c r="G51" s="5" t="s">
        <v>1094</v>
      </c>
      <c r="H51" s="5" t="s">
        <v>57</v>
      </c>
      <c r="I51" s="7">
        <v>40000</v>
      </c>
      <c r="J51" s="7">
        <v>36000</v>
      </c>
      <c r="K51" s="8" t="s">
        <v>730</v>
      </c>
      <c r="L51" s="5" t="s">
        <v>220</v>
      </c>
      <c r="M51" s="5" t="s">
        <v>99</v>
      </c>
      <c r="N51" s="5" t="s">
        <v>377</v>
      </c>
      <c r="O51" s="5" t="s">
        <v>378</v>
      </c>
      <c r="P51" s="2">
        <v>1</v>
      </c>
    </row>
    <row r="52" spans="1:16" x14ac:dyDescent="0.15">
      <c r="A52" s="4">
        <v>43280</v>
      </c>
      <c r="B52" s="4">
        <v>43283</v>
      </c>
      <c r="C52" s="5" t="s">
        <v>1095</v>
      </c>
      <c r="D52" s="5" t="s">
        <v>578</v>
      </c>
      <c r="E52" s="5" t="s">
        <v>579</v>
      </c>
      <c r="F52" s="5" t="s">
        <v>1096</v>
      </c>
      <c r="G52" s="5" t="s">
        <v>1097</v>
      </c>
      <c r="H52" s="5" t="s">
        <v>44</v>
      </c>
      <c r="I52" s="7">
        <v>50000</v>
      </c>
      <c r="J52" s="7">
        <v>45000</v>
      </c>
      <c r="K52" s="8" t="s">
        <v>730</v>
      </c>
      <c r="L52" s="5" t="s">
        <v>218</v>
      </c>
      <c r="M52" s="5" t="s">
        <v>122</v>
      </c>
      <c r="N52" s="5" t="s">
        <v>385</v>
      </c>
      <c r="O52" s="5" t="s">
        <v>386</v>
      </c>
      <c r="P52" s="2">
        <v>1</v>
      </c>
    </row>
    <row r="53" spans="1:16" x14ac:dyDescent="0.15">
      <c r="A53" s="4">
        <v>43278</v>
      </c>
      <c r="B53" s="4">
        <v>43283</v>
      </c>
      <c r="C53" s="5" t="s">
        <v>1098</v>
      </c>
      <c r="D53" s="5" t="s">
        <v>632</v>
      </c>
      <c r="E53" s="5" t="s">
        <v>633</v>
      </c>
      <c r="F53" s="5" t="s">
        <v>1099</v>
      </c>
      <c r="G53" s="5" t="s">
        <v>1100</v>
      </c>
      <c r="H53" s="5" t="s">
        <v>55</v>
      </c>
      <c r="I53" s="7">
        <v>40000</v>
      </c>
      <c r="J53" s="7">
        <v>48000</v>
      </c>
      <c r="K53" s="8" t="s">
        <v>804</v>
      </c>
      <c r="L53" s="5" t="s">
        <v>201</v>
      </c>
      <c r="M53" s="5" t="s">
        <v>126</v>
      </c>
      <c r="N53" s="5" t="s">
        <v>327</v>
      </c>
      <c r="O53" s="5" t="s">
        <v>328</v>
      </c>
      <c r="P53" s="2">
        <v>1</v>
      </c>
    </row>
    <row r="54" spans="1:16" x14ac:dyDescent="0.15">
      <c r="A54" s="4">
        <v>43279</v>
      </c>
      <c r="B54" s="4">
        <v>43283</v>
      </c>
      <c r="C54" s="5" t="s">
        <v>1101</v>
      </c>
      <c r="D54" s="5" t="s">
        <v>621</v>
      </c>
      <c r="E54" s="5" t="s">
        <v>622</v>
      </c>
      <c r="F54" s="5" t="s">
        <v>1102</v>
      </c>
      <c r="G54" s="5" t="s">
        <v>1103</v>
      </c>
      <c r="H54" s="5" t="s">
        <v>53</v>
      </c>
      <c r="I54" s="7">
        <v>40000</v>
      </c>
      <c r="J54" s="7">
        <v>32000</v>
      </c>
      <c r="K54" s="8" t="s">
        <v>730</v>
      </c>
      <c r="L54" s="5" t="s">
        <v>263</v>
      </c>
      <c r="M54" s="5" t="s">
        <v>118</v>
      </c>
      <c r="N54" s="5" t="s">
        <v>377</v>
      </c>
      <c r="O54" s="5" t="s">
        <v>378</v>
      </c>
      <c r="P54" s="2">
        <v>1</v>
      </c>
    </row>
    <row r="55" spans="1:16" x14ac:dyDescent="0.15">
      <c r="A55" s="4">
        <v>43279</v>
      </c>
      <c r="B55" s="4">
        <v>43283</v>
      </c>
      <c r="C55" s="5" t="s">
        <v>1104</v>
      </c>
      <c r="D55" s="5" t="s">
        <v>660</v>
      </c>
      <c r="E55" s="5" t="s">
        <v>661</v>
      </c>
      <c r="F55" s="5" t="s">
        <v>1105</v>
      </c>
      <c r="G55" s="5" t="s">
        <v>1106</v>
      </c>
      <c r="H55" s="5" t="s">
        <v>43</v>
      </c>
      <c r="I55" s="7">
        <v>40000</v>
      </c>
      <c r="J55" s="7">
        <v>36000</v>
      </c>
      <c r="K55" s="8" t="s">
        <v>801</v>
      </c>
      <c r="L55" s="5" t="s">
        <v>252</v>
      </c>
      <c r="M55" s="5" t="s">
        <v>115</v>
      </c>
      <c r="N55" s="5" t="s">
        <v>305</v>
      </c>
      <c r="O55" s="5" t="s">
        <v>306</v>
      </c>
      <c r="P55" s="2">
        <v>1</v>
      </c>
    </row>
    <row r="56" spans="1:16" x14ac:dyDescent="0.15">
      <c r="A56" s="4">
        <v>43280</v>
      </c>
      <c r="B56" s="4">
        <v>43283</v>
      </c>
      <c r="C56" s="5" t="s">
        <v>1107</v>
      </c>
      <c r="D56" s="5" t="s">
        <v>711</v>
      </c>
      <c r="E56" s="5" t="s">
        <v>712</v>
      </c>
      <c r="F56" s="5" t="s">
        <v>1108</v>
      </c>
      <c r="G56" s="5" t="s">
        <v>1109</v>
      </c>
      <c r="H56" s="5" t="s">
        <v>53</v>
      </c>
      <c r="I56" s="7">
        <v>45000</v>
      </c>
      <c r="J56" s="7">
        <v>45000</v>
      </c>
      <c r="K56" s="8" t="s">
        <v>801</v>
      </c>
      <c r="L56" s="5" t="s">
        <v>237</v>
      </c>
      <c r="M56" s="5" t="s">
        <v>159</v>
      </c>
      <c r="N56" s="5" t="s">
        <v>358</v>
      </c>
      <c r="O56" s="5" t="s">
        <v>359</v>
      </c>
      <c r="P56" s="2">
        <v>1</v>
      </c>
    </row>
    <row r="57" spans="1:16" x14ac:dyDescent="0.15">
      <c r="A57" s="4">
        <v>43279</v>
      </c>
      <c r="B57" s="4">
        <v>43283</v>
      </c>
      <c r="C57" s="5" t="s">
        <v>1110</v>
      </c>
      <c r="D57" s="5" t="s">
        <v>482</v>
      </c>
      <c r="E57" s="5" t="s">
        <v>483</v>
      </c>
      <c r="F57" s="5" t="s">
        <v>1111</v>
      </c>
      <c r="G57" s="5" t="s">
        <v>1112</v>
      </c>
      <c r="H57" s="5" t="s">
        <v>55</v>
      </c>
      <c r="I57" s="7">
        <v>35000</v>
      </c>
      <c r="J57" s="7">
        <v>35000</v>
      </c>
      <c r="K57" s="8" t="s">
        <v>804</v>
      </c>
      <c r="L57" s="5" t="s">
        <v>243</v>
      </c>
      <c r="M57" s="5" t="s">
        <v>117</v>
      </c>
      <c r="N57" s="5" t="s">
        <v>348</v>
      </c>
      <c r="O57" s="5" t="s">
        <v>349</v>
      </c>
      <c r="P57" s="2">
        <v>1</v>
      </c>
    </row>
    <row r="58" spans="1:16" x14ac:dyDescent="0.15">
      <c r="A58" s="4">
        <v>43280</v>
      </c>
      <c r="B58" s="4">
        <v>43283</v>
      </c>
      <c r="C58" s="5" t="s">
        <v>1113</v>
      </c>
      <c r="D58" s="5" t="s">
        <v>645</v>
      </c>
      <c r="E58" s="5" t="s">
        <v>646</v>
      </c>
      <c r="F58" s="5" t="s">
        <v>1114</v>
      </c>
      <c r="G58" s="5" t="s">
        <v>1115</v>
      </c>
      <c r="H58" s="5" t="s">
        <v>42</v>
      </c>
      <c r="I58" s="7">
        <v>50000</v>
      </c>
      <c r="J58" s="7">
        <v>57000</v>
      </c>
      <c r="K58" s="8" t="s">
        <v>804</v>
      </c>
      <c r="L58" s="5" t="s">
        <v>205</v>
      </c>
      <c r="M58" s="5" t="s">
        <v>131</v>
      </c>
      <c r="N58" s="5" t="s">
        <v>369</v>
      </c>
      <c r="O58" s="5" t="s">
        <v>370</v>
      </c>
      <c r="P58" s="2">
        <v>1</v>
      </c>
    </row>
    <row r="59" spans="1:16" x14ac:dyDescent="0.15">
      <c r="A59" s="4">
        <v>43280</v>
      </c>
      <c r="B59" s="4">
        <v>43283</v>
      </c>
      <c r="C59" s="5" t="s">
        <v>1116</v>
      </c>
      <c r="D59" s="5" t="s">
        <v>480</v>
      </c>
      <c r="E59" s="5" t="s">
        <v>481</v>
      </c>
      <c r="F59" s="5" t="s">
        <v>1117</v>
      </c>
      <c r="G59" s="5" t="s">
        <v>1118</v>
      </c>
      <c r="H59" s="5" t="s">
        <v>40</v>
      </c>
      <c r="I59" s="7">
        <v>35000</v>
      </c>
      <c r="J59" s="7">
        <v>42000</v>
      </c>
      <c r="K59" s="8" t="s">
        <v>804</v>
      </c>
      <c r="L59" s="5" t="s">
        <v>206</v>
      </c>
      <c r="M59" s="5" t="s">
        <v>167</v>
      </c>
      <c r="N59" s="5" t="s">
        <v>348</v>
      </c>
      <c r="O59" s="5" t="s">
        <v>349</v>
      </c>
      <c r="P59" s="2">
        <v>1</v>
      </c>
    </row>
    <row r="60" spans="1:16" x14ac:dyDescent="0.15">
      <c r="A60" s="4">
        <v>43280</v>
      </c>
      <c r="B60" s="4">
        <v>43283</v>
      </c>
      <c r="C60" s="5" t="s">
        <v>1119</v>
      </c>
      <c r="D60" s="5" t="s">
        <v>686</v>
      </c>
      <c r="E60" s="5" t="s">
        <v>687</v>
      </c>
      <c r="F60" s="5" t="s">
        <v>1120</v>
      </c>
      <c r="G60" s="5" t="s">
        <v>1121</v>
      </c>
      <c r="H60" s="5" t="s">
        <v>57</v>
      </c>
      <c r="I60" s="7">
        <v>20000</v>
      </c>
      <c r="J60" s="7">
        <v>20000</v>
      </c>
      <c r="K60" s="8" t="s">
        <v>804</v>
      </c>
      <c r="L60" s="5" t="s">
        <v>242</v>
      </c>
      <c r="M60" s="5" t="s">
        <v>88</v>
      </c>
      <c r="N60" s="5" t="s">
        <v>377</v>
      </c>
      <c r="O60" s="5" t="s">
        <v>378</v>
      </c>
      <c r="P60" s="2">
        <v>1</v>
      </c>
    </row>
    <row r="61" spans="1:16" x14ac:dyDescent="0.15">
      <c r="A61" s="4">
        <v>43280</v>
      </c>
      <c r="B61" s="4">
        <v>43283</v>
      </c>
      <c r="C61" s="5" t="s">
        <v>1122</v>
      </c>
      <c r="D61" s="5" t="s">
        <v>654</v>
      </c>
      <c r="E61" s="5" t="s">
        <v>655</v>
      </c>
      <c r="F61" s="5" t="s">
        <v>1123</v>
      </c>
      <c r="G61" s="5" t="s">
        <v>1124</v>
      </c>
      <c r="H61" s="5" t="s">
        <v>40</v>
      </c>
      <c r="I61" s="7">
        <v>55000</v>
      </c>
      <c r="J61" s="7">
        <v>59400</v>
      </c>
      <c r="K61" s="8" t="s">
        <v>801</v>
      </c>
      <c r="L61" s="5" t="s">
        <v>252</v>
      </c>
      <c r="M61" s="5" t="s">
        <v>115</v>
      </c>
      <c r="N61" s="5" t="s">
        <v>352</v>
      </c>
      <c r="O61" s="5" t="s">
        <v>353</v>
      </c>
      <c r="P61" s="2">
        <v>1</v>
      </c>
    </row>
    <row r="62" spans="1:16" x14ac:dyDescent="0.15">
      <c r="A62" s="4">
        <v>43280</v>
      </c>
      <c r="B62" s="4">
        <v>43283</v>
      </c>
      <c r="C62" s="5" t="s">
        <v>1125</v>
      </c>
      <c r="D62" s="5" t="s">
        <v>641</v>
      </c>
      <c r="E62" s="5" t="s">
        <v>642</v>
      </c>
      <c r="F62" s="5" t="s">
        <v>1126</v>
      </c>
      <c r="G62" s="5" t="s">
        <v>1127</v>
      </c>
      <c r="H62" s="5" t="s">
        <v>54</v>
      </c>
      <c r="I62" s="7">
        <v>40000</v>
      </c>
      <c r="J62" s="7">
        <v>34000</v>
      </c>
      <c r="K62" s="8" t="s">
        <v>801</v>
      </c>
      <c r="L62" s="5" t="s">
        <v>197</v>
      </c>
      <c r="M62" s="5" t="s">
        <v>163</v>
      </c>
      <c r="N62" s="5" t="s">
        <v>348</v>
      </c>
      <c r="O62" s="5" t="s">
        <v>349</v>
      </c>
      <c r="P62" s="2">
        <v>1</v>
      </c>
    </row>
    <row r="63" spans="1:16" x14ac:dyDescent="0.15">
      <c r="A63" s="4">
        <v>43279</v>
      </c>
      <c r="B63" s="4">
        <v>43283</v>
      </c>
      <c r="C63" s="5" t="s">
        <v>1128</v>
      </c>
      <c r="D63" s="5" t="s">
        <v>816</v>
      </c>
      <c r="E63" s="5" t="s">
        <v>817</v>
      </c>
      <c r="F63" s="5" t="s">
        <v>1129</v>
      </c>
      <c r="G63" s="5" t="s">
        <v>1130</v>
      </c>
      <c r="H63" s="5" t="s">
        <v>53</v>
      </c>
      <c r="I63" s="7">
        <v>35000</v>
      </c>
      <c r="J63" s="7">
        <v>35000</v>
      </c>
      <c r="K63" s="8" t="s">
        <v>801</v>
      </c>
      <c r="L63" s="5" t="s">
        <v>255</v>
      </c>
      <c r="M63" s="5" t="s">
        <v>141</v>
      </c>
      <c r="N63" s="5" t="s">
        <v>369</v>
      </c>
      <c r="O63" s="5" t="s">
        <v>370</v>
      </c>
      <c r="P63" s="2">
        <v>1</v>
      </c>
    </row>
    <row r="64" spans="1:16" x14ac:dyDescent="0.15">
      <c r="A64" s="4">
        <v>43280</v>
      </c>
      <c r="B64" s="4">
        <v>43283</v>
      </c>
      <c r="C64" s="5" t="s">
        <v>1131</v>
      </c>
      <c r="D64" s="5" t="s">
        <v>482</v>
      </c>
      <c r="E64" s="5" t="s">
        <v>483</v>
      </c>
      <c r="F64" s="5" t="s">
        <v>1132</v>
      </c>
      <c r="G64" s="5" t="s">
        <v>1133</v>
      </c>
      <c r="H64" s="5" t="s">
        <v>57</v>
      </c>
      <c r="I64" s="7">
        <v>40000</v>
      </c>
      <c r="J64" s="7">
        <v>36000</v>
      </c>
      <c r="K64" s="8" t="s">
        <v>801</v>
      </c>
      <c r="L64" s="5" t="s">
        <v>247</v>
      </c>
      <c r="M64" s="5" t="s">
        <v>103</v>
      </c>
      <c r="N64" s="5" t="s">
        <v>381</v>
      </c>
      <c r="O64" s="5" t="s">
        <v>382</v>
      </c>
      <c r="P64" s="2">
        <v>1</v>
      </c>
    </row>
    <row r="65" spans="1:16" x14ac:dyDescent="0.15">
      <c r="A65" s="4">
        <v>43280</v>
      </c>
      <c r="B65" s="4">
        <v>43283</v>
      </c>
      <c r="C65" s="5" t="s">
        <v>1134</v>
      </c>
      <c r="D65" s="5" t="s">
        <v>450</v>
      </c>
      <c r="E65" s="5" t="s">
        <v>451</v>
      </c>
      <c r="F65" s="5" t="s">
        <v>1135</v>
      </c>
      <c r="G65" s="5" t="s">
        <v>1136</v>
      </c>
      <c r="H65" s="5" t="s">
        <v>38</v>
      </c>
      <c r="I65" s="7">
        <v>45000</v>
      </c>
      <c r="J65" s="7">
        <v>38250</v>
      </c>
      <c r="K65" s="8" t="s">
        <v>801</v>
      </c>
      <c r="L65" s="5" t="s">
        <v>210</v>
      </c>
      <c r="M65" s="5" t="s">
        <v>130</v>
      </c>
      <c r="N65" s="5" t="s">
        <v>352</v>
      </c>
      <c r="O65" s="5" t="s">
        <v>353</v>
      </c>
      <c r="P65" s="2">
        <v>1</v>
      </c>
    </row>
    <row r="66" spans="1:16" x14ac:dyDescent="0.15">
      <c r="A66" s="4">
        <v>43283</v>
      </c>
      <c r="B66" s="4">
        <v>43283</v>
      </c>
      <c r="C66" s="5" t="s">
        <v>1137</v>
      </c>
      <c r="D66" s="5" t="s">
        <v>513</v>
      </c>
      <c r="E66" s="5" t="s">
        <v>514</v>
      </c>
      <c r="F66" s="5" t="s">
        <v>1138</v>
      </c>
      <c r="G66" s="5" t="s">
        <v>1139</v>
      </c>
      <c r="H66" s="5" t="s">
        <v>43</v>
      </c>
      <c r="I66" s="7">
        <v>40000</v>
      </c>
      <c r="J66" s="7">
        <v>36000</v>
      </c>
      <c r="K66" s="8" t="s">
        <v>804</v>
      </c>
      <c r="L66" s="5" t="s">
        <v>256</v>
      </c>
      <c r="M66" s="5" t="s">
        <v>157</v>
      </c>
      <c r="N66" s="5" t="s">
        <v>377</v>
      </c>
      <c r="O66" s="5" t="s">
        <v>378</v>
      </c>
      <c r="P66" s="2">
        <v>1</v>
      </c>
    </row>
    <row r="67" spans="1:16" x14ac:dyDescent="0.15">
      <c r="A67" s="4">
        <v>43279</v>
      </c>
      <c r="B67" s="4">
        <v>43283</v>
      </c>
      <c r="C67" s="5" t="s">
        <v>1140</v>
      </c>
      <c r="D67" s="5" t="s">
        <v>707</v>
      </c>
      <c r="E67" s="5" t="s">
        <v>708</v>
      </c>
      <c r="F67" s="5" t="s">
        <v>1141</v>
      </c>
      <c r="G67" s="5" t="s">
        <v>1142</v>
      </c>
      <c r="H67" s="5" t="s">
        <v>40</v>
      </c>
      <c r="I67" s="7">
        <v>45000</v>
      </c>
      <c r="J67" s="7">
        <v>38250</v>
      </c>
      <c r="K67" s="8" t="s">
        <v>804</v>
      </c>
      <c r="L67" s="5" t="s">
        <v>260</v>
      </c>
      <c r="M67" s="5" t="s">
        <v>140</v>
      </c>
      <c r="N67" s="5" t="s">
        <v>344</v>
      </c>
      <c r="O67" s="5" t="s">
        <v>345</v>
      </c>
      <c r="P67" s="2">
        <v>1</v>
      </c>
    </row>
    <row r="68" spans="1:16" x14ac:dyDescent="0.15">
      <c r="A68" s="4">
        <v>43280</v>
      </c>
      <c r="B68" s="4">
        <v>43283</v>
      </c>
      <c r="C68" s="5" t="s">
        <v>1143</v>
      </c>
      <c r="D68" s="5" t="s">
        <v>448</v>
      </c>
      <c r="E68" s="5" t="s">
        <v>449</v>
      </c>
      <c r="F68" s="5" t="s">
        <v>1144</v>
      </c>
      <c r="G68" s="5" t="s">
        <v>1145</v>
      </c>
      <c r="H68" s="5" t="s">
        <v>53</v>
      </c>
      <c r="I68" s="7">
        <v>40000</v>
      </c>
      <c r="J68" s="7">
        <v>36000</v>
      </c>
      <c r="K68" s="8" t="s">
        <v>801</v>
      </c>
      <c r="L68" s="5" t="s">
        <v>218</v>
      </c>
      <c r="M68" s="5" t="s">
        <v>122</v>
      </c>
      <c r="N68" s="5" t="s">
        <v>327</v>
      </c>
      <c r="O68" s="5" t="s">
        <v>328</v>
      </c>
      <c r="P68" s="2">
        <v>1</v>
      </c>
    </row>
    <row r="69" spans="1:16" x14ac:dyDescent="0.15">
      <c r="A69" s="4">
        <v>43280</v>
      </c>
      <c r="B69" s="4">
        <v>43283</v>
      </c>
      <c r="C69" s="5" t="s">
        <v>1146</v>
      </c>
      <c r="D69" s="5" t="s">
        <v>686</v>
      </c>
      <c r="E69" s="5" t="s">
        <v>687</v>
      </c>
      <c r="F69" s="5" t="s">
        <v>1147</v>
      </c>
      <c r="G69" s="5" t="s">
        <v>1148</v>
      </c>
      <c r="H69" s="5" t="s">
        <v>42</v>
      </c>
      <c r="I69" s="7">
        <v>40000</v>
      </c>
      <c r="J69" s="7">
        <v>40000</v>
      </c>
      <c r="K69" s="8" t="s">
        <v>730</v>
      </c>
      <c r="L69" s="5" t="s">
        <v>202</v>
      </c>
      <c r="M69" s="5" t="s">
        <v>98</v>
      </c>
      <c r="N69" s="5" t="s">
        <v>305</v>
      </c>
      <c r="O69" s="5" t="s">
        <v>306</v>
      </c>
      <c r="P69" s="2">
        <v>1</v>
      </c>
    </row>
    <row r="70" spans="1:16" x14ac:dyDescent="0.15">
      <c r="A70" s="4">
        <v>43278</v>
      </c>
      <c r="B70" s="4">
        <v>43283</v>
      </c>
      <c r="C70" s="5" t="s">
        <v>1149</v>
      </c>
      <c r="D70" s="5" t="s">
        <v>613</v>
      </c>
      <c r="E70" s="5" t="s">
        <v>614</v>
      </c>
      <c r="F70" s="5" t="s">
        <v>1150</v>
      </c>
      <c r="G70" s="5" t="s">
        <v>1151</v>
      </c>
      <c r="H70" s="5" t="s">
        <v>57</v>
      </c>
      <c r="I70" s="7">
        <v>60000</v>
      </c>
      <c r="J70" s="7">
        <v>64800</v>
      </c>
      <c r="K70" s="8" t="s">
        <v>801</v>
      </c>
      <c r="L70" s="5" t="s">
        <v>189</v>
      </c>
      <c r="M70" s="5" t="s">
        <v>165</v>
      </c>
      <c r="N70" s="5" t="s">
        <v>381</v>
      </c>
      <c r="O70" s="5" t="s">
        <v>382</v>
      </c>
      <c r="P70" s="2">
        <v>1</v>
      </c>
    </row>
    <row r="71" spans="1:16" x14ac:dyDescent="0.15">
      <c r="A71" s="4">
        <v>43279</v>
      </c>
      <c r="B71" s="4">
        <v>43283</v>
      </c>
      <c r="C71" s="5" t="s">
        <v>1152</v>
      </c>
      <c r="D71" s="5" t="s">
        <v>836</v>
      </c>
      <c r="E71" s="5" t="s">
        <v>837</v>
      </c>
      <c r="F71" s="5" t="s">
        <v>1153</v>
      </c>
      <c r="G71" s="5" t="s">
        <v>1154</v>
      </c>
      <c r="H71" s="5" t="s">
        <v>43</v>
      </c>
      <c r="I71" s="7">
        <v>40000</v>
      </c>
      <c r="J71" s="7">
        <v>40000</v>
      </c>
      <c r="K71" s="8" t="s">
        <v>730</v>
      </c>
      <c r="L71" s="5" t="s">
        <v>205</v>
      </c>
      <c r="M71" s="5" t="s">
        <v>131</v>
      </c>
      <c r="N71" s="5" t="s">
        <v>362</v>
      </c>
      <c r="O71" s="5" t="s">
        <v>363</v>
      </c>
      <c r="P71" s="2">
        <v>1</v>
      </c>
    </row>
    <row r="72" spans="1:16" x14ac:dyDescent="0.15">
      <c r="A72" s="4">
        <v>43280</v>
      </c>
      <c r="B72" s="4">
        <v>43283</v>
      </c>
      <c r="C72" s="5" t="s">
        <v>1155</v>
      </c>
      <c r="D72" s="5" t="s">
        <v>658</v>
      </c>
      <c r="E72" s="5" t="s">
        <v>659</v>
      </c>
      <c r="F72" s="5" t="s">
        <v>1156</v>
      </c>
      <c r="G72" s="5" t="s">
        <v>1157</v>
      </c>
      <c r="H72" s="5" t="s">
        <v>53</v>
      </c>
      <c r="I72" s="7">
        <v>40000</v>
      </c>
      <c r="J72" s="7">
        <v>36000</v>
      </c>
      <c r="K72" s="8" t="s">
        <v>730</v>
      </c>
      <c r="L72" s="5" t="s">
        <v>210</v>
      </c>
      <c r="M72" s="5" t="s">
        <v>130</v>
      </c>
      <c r="N72" s="5" t="s">
        <v>377</v>
      </c>
      <c r="O72" s="5" t="s">
        <v>378</v>
      </c>
      <c r="P72" s="2">
        <v>1</v>
      </c>
    </row>
    <row r="73" spans="1:16" x14ac:dyDescent="0.15">
      <c r="A73" s="4">
        <v>43279</v>
      </c>
      <c r="B73" s="4">
        <v>43283</v>
      </c>
      <c r="C73" s="5" t="s">
        <v>1158</v>
      </c>
      <c r="D73" s="5" t="s">
        <v>530</v>
      </c>
      <c r="E73" s="5" t="s">
        <v>531</v>
      </c>
      <c r="F73" s="5" t="s">
        <v>1159</v>
      </c>
      <c r="G73" s="5" t="s">
        <v>1160</v>
      </c>
      <c r="H73" s="5" t="s">
        <v>43</v>
      </c>
      <c r="I73" s="7">
        <v>40000</v>
      </c>
      <c r="J73" s="7">
        <v>34000</v>
      </c>
      <c r="K73" s="8" t="s">
        <v>804</v>
      </c>
      <c r="L73" s="5" t="s">
        <v>255</v>
      </c>
      <c r="M73" s="5" t="s">
        <v>141</v>
      </c>
      <c r="N73" s="5" t="s">
        <v>369</v>
      </c>
      <c r="O73" s="5" t="s">
        <v>370</v>
      </c>
      <c r="P73" s="2">
        <v>1</v>
      </c>
    </row>
    <row r="74" spans="1:16" x14ac:dyDescent="0.15">
      <c r="A74" s="4">
        <v>43279</v>
      </c>
      <c r="B74" s="4">
        <v>43283</v>
      </c>
      <c r="C74" s="5" t="s">
        <v>1161</v>
      </c>
      <c r="D74" s="5" t="s">
        <v>556</v>
      </c>
      <c r="E74" s="5" t="s">
        <v>557</v>
      </c>
      <c r="F74" s="5" t="s">
        <v>1162</v>
      </c>
      <c r="G74" s="5" t="s">
        <v>1163</v>
      </c>
      <c r="H74" s="5" t="s">
        <v>57</v>
      </c>
      <c r="I74" s="7">
        <v>35000</v>
      </c>
      <c r="J74" s="7">
        <v>35000</v>
      </c>
      <c r="K74" s="8" t="s">
        <v>801</v>
      </c>
      <c r="L74" s="5" t="s">
        <v>246</v>
      </c>
      <c r="M74" s="5" t="s">
        <v>96</v>
      </c>
      <c r="N74" s="5" t="s">
        <v>369</v>
      </c>
      <c r="O74" s="5" t="s">
        <v>370</v>
      </c>
      <c r="P74" s="2">
        <v>1</v>
      </c>
    </row>
    <row r="75" spans="1:16" x14ac:dyDescent="0.15">
      <c r="A75" s="4">
        <v>43280</v>
      </c>
      <c r="B75" s="4">
        <v>43283</v>
      </c>
      <c r="C75" s="5" t="s">
        <v>1164</v>
      </c>
      <c r="D75" s="5" t="s">
        <v>480</v>
      </c>
      <c r="E75" s="5" t="s">
        <v>481</v>
      </c>
      <c r="F75" s="5" t="s">
        <v>1165</v>
      </c>
      <c r="G75" s="5" t="s">
        <v>1166</v>
      </c>
      <c r="H75" s="5" t="s">
        <v>53</v>
      </c>
      <c r="I75" s="7">
        <v>35000</v>
      </c>
      <c r="J75" s="7">
        <v>35000</v>
      </c>
      <c r="K75" s="8" t="s">
        <v>801</v>
      </c>
      <c r="L75" s="5" t="s">
        <v>221</v>
      </c>
      <c r="M75" s="5" t="s">
        <v>90</v>
      </c>
      <c r="N75" s="5" t="s">
        <v>362</v>
      </c>
      <c r="O75" s="5" t="s">
        <v>363</v>
      </c>
      <c r="P75" s="2">
        <v>1</v>
      </c>
    </row>
    <row r="76" spans="1:16" x14ac:dyDescent="0.15">
      <c r="A76" s="4">
        <v>43280</v>
      </c>
      <c r="B76" s="4">
        <v>43283</v>
      </c>
      <c r="C76" s="5" t="s">
        <v>1167</v>
      </c>
      <c r="D76" s="5" t="s">
        <v>402</v>
      </c>
      <c r="E76" s="5" t="s">
        <v>403</v>
      </c>
      <c r="F76" s="5" t="s">
        <v>1168</v>
      </c>
      <c r="G76" s="5" t="s">
        <v>1169</v>
      </c>
      <c r="H76" s="5" t="s">
        <v>43</v>
      </c>
      <c r="I76" s="7">
        <v>20000</v>
      </c>
      <c r="J76" s="7">
        <v>20000</v>
      </c>
      <c r="K76" s="8" t="s">
        <v>730</v>
      </c>
      <c r="L76" s="5" t="s">
        <v>253</v>
      </c>
      <c r="M76" s="5" t="s">
        <v>146</v>
      </c>
      <c r="N76" s="5" t="s">
        <v>385</v>
      </c>
      <c r="O76" s="5" t="s">
        <v>386</v>
      </c>
      <c r="P76" s="2">
        <v>1</v>
      </c>
    </row>
    <row r="77" spans="1:16" x14ac:dyDescent="0.15">
      <c r="A77" s="4">
        <v>43280</v>
      </c>
      <c r="B77" s="4">
        <v>43283</v>
      </c>
      <c r="C77" s="5" t="s">
        <v>1170</v>
      </c>
      <c r="D77" s="5" t="s">
        <v>660</v>
      </c>
      <c r="E77" s="5" t="s">
        <v>661</v>
      </c>
      <c r="F77" s="5" t="s">
        <v>674</v>
      </c>
      <c r="G77" s="5" t="s">
        <v>1171</v>
      </c>
      <c r="H77" s="5" t="s">
        <v>53</v>
      </c>
      <c r="I77" s="7">
        <v>40000</v>
      </c>
      <c r="J77" s="7">
        <v>36000</v>
      </c>
      <c r="K77" s="8" t="s">
        <v>730</v>
      </c>
      <c r="L77" s="5" t="s">
        <v>180</v>
      </c>
      <c r="M77" s="5" t="s">
        <v>101</v>
      </c>
      <c r="N77" s="5" t="s">
        <v>358</v>
      </c>
      <c r="O77" s="5" t="s">
        <v>359</v>
      </c>
      <c r="P77" s="2">
        <v>1</v>
      </c>
    </row>
    <row r="78" spans="1:16" x14ac:dyDescent="0.15">
      <c r="A78" s="4">
        <v>43280</v>
      </c>
      <c r="B78" s="4">
        <v>43283</v>
      </c>
      <c r="C78" s="5" t="s">
        <v>1172</v>
      </c>
      <c r="D78" s="5" t="s">
        <v>700</v>
      </c>
      <c r="E78" s="5" t="s">
        <v>701</v>
      </c>
      <c r="F78" s="5" t="s">
        <v>1173</v>
      </c>
      <c r="G78" s="5" t="s">
        <v>1174</v>
      </c>
      <c r="H78" s="5" t="s">
        <v>43</v>
      </c>
      <c r="I78" s="7">
        <v>40000</v>
      </c>
      <c r="J78" s="7">
        <v>40000</v>
      </c>
      <c r="K78" s="8" t="s">
        <v>804</v>
      </c>
      <c r="L78" s="5" t="s">
        <v>204</v>
      </c>
      <c r="M78" s="5" t="s">
        <v>89</v>
      </c>
      <c r="N78" s="5" t="s">
        <v>377</v>
      </c>
      <c r="O78" s="5" t="s">
        <v>378</v>
      </c>
      <c r="P78" s="2">
        <v>1</v>
      </c>
    </row>
    <row r="79" spans="1:16" x14ac:dyDescent="0.15">
      <c r="A79" s="4">
        <v>43280</v>
      </c>
      <c r="B79" s="4">
        <v>43283</v>
      </c>
      <c r="C79" s="5" t="s">
        <v>1175</v>
      </c>
      <c r="D79" s="5" t="s">
        <v>496</v>
      </c>
      <c r="E79" s="5" t="s">
        <v>497</v>
      </c>
      <c r="F79" s="5" t="s">
        <v>1176</v>
      </c>
      <c r="G79" s="5" t="s">
        <v>1177</v>
      </c>
      <c r="H79" s="5" t="s">
        <v>40</v>
      </c>
      <c r="I79" s="7">
        <v>35000</v>
      </c>
      <c r="J79" s="7">
        <v>31500</v>
      </c>
      <c r="K79" s="8" t="s">
        <v>804</v>
      </c>
      <c r="L79" s="5" t="s">
        <v>229</v>
      </c>
      <c r="M79" s="5" t="s">
        <v>112</v>
      </c>
      <c r="N79" s="5" t="s">
        <v>348</v>
      </c>
      <c r="O79" s="5" t="s">
        <v>349</v>
      </c>
      <c r="P79" s="2">
        <v>1</v>
      </c>
    </row>
    <row r="80" spans="1:16" x14ac:dyDescent="0.15">
      <c r="A80" s="4">
        <v>43280</v>
      </c>
      <c r="B80" s="4">
        <v>43283</v>
      </c>
      <c r="C80" s="5" t="s">
        <v>1178</v>
      </c>
      <c r="D80" s="5" t="s">
        <v>507</v>
      </c>
      <c r="E80" s="5" t="s">
        <v>508</v>
      </c>
      <c r="F80" s="5" t="s">
        <v>1179</v>
      </c>
      <c r="G80" s="5" t="s">
        <v>1180</v>
      </c>
      <c r="H80" s="5" t="s">
        <v>43</v>
      </c>
      <c r="I80" s="7">
        <v>50000</v>
      </c>
      <c r="J80" s="7">
        <v>60000</v>
      </c>
      <c r="K80" s="8" t="s">
        <v>801</v>
      </c>
      <c r="L80" s="5" t="s">
        <v>224</v>
      </c>
      <c r="M80" s="5" t="s">
        <v>156</v>
      </c>
      <c r="N80" s="5" t="s">
        <v>305</v>
      </c>
      <c r="O80" s="5" t="s">
        <v>306</v>
      </c>
      <c r="P80" s="2">
        <v>1</v>
      </c>
    </row>
    <row r="81" spans="1:16" x14ac:dyDescent="0.15">
      <c r="A81" s="4">
        <v>43279</v>
      </c>
      <c r="B81" s="4">
        <v>43283</v>
      </c>
      <c r="C81" s="5" t="s">
        <v>1181</v>
      </c>
      <c r="D81" s="5" t="s">
        <v>552</v>
      </c>
      <c r="E81" s="5" t="s">
        <v>553</v>
      </c>
      <c r="F81" s="5" t="s">
        <v>1182</v>
      </c>
      <c r="G81" s="5" t="s">
        <v>1183</v>
      </c>
      <c r="H81" s="5" t="s">
        <v>40</v>
      </c>
      <c r="I81" s="7">
        <v>35000</v>
      </c>
      <c r="J81" s="7">
        <v>33250</v>
      </c>
      <c r="K81" s="8" t="s">
        <v>804</v>
      </c>
      <c r="L81" s="5" t="s">
        <v>178</v>
      </c>
      <c r="M81" s="5" t="s">
        <v>147</v>
      </c>
      <c r="N81" s="5" t="s">
        <v>373</v>
      </c>
      <c r="O81" s="5" t="s">
        <v>374</v>
      </c>
      <c r="P81" s="2">
        <v>1</v>
      </c>
    </row>
    <row r="82" spans="1:16" x14ac:dyDescent="0.15">
      <c r="A82" s="4">
        <v>43280</v>
      </c>
      <c r="B82" s="4">
        <v>43283</v>
      </c>
      <c r="C82" s="5" t="s">
        <v>1184</v>
      </c>
      <c r="D82" s="5" t="s">
        <v>562</v>
      </c>
      <c r="E82" s="5" t="s">
        <v>563</v>
      </c>
      <c r="F82" s="5" t="s">
        <v>1185</v>
      </c>
      <c r="G82" s="5" t="s">
        <v>1186</v>
      </c>
      <c r="H82" s="5" t="s">
        <v>54</v>
      </c>
      <c r="I82" s="7">
        <v>35000</v>
      </c>
      <c r="J82" s="7">
        <v>39900</v>
      </c>
      <c r="K82" s="8" t="s">
        <v>804</v>
      </c>
      <c r="L82" s="5" t="s">
        <v>195</v>
      </c>
      <c r="M82" s="5" t="s">
        <v>166</v>
      </c>
      <c r="N82" s="5" t="s">
        <v>373</v>
      </c>
      <c r="O82" s="5" t="s">
        <v>374</v>
      </c>
      <c r="P82" s="2">
        <v>1</v>
      </c>
    </row>
    <row r="83" spans="1:16" x14ac:dyDescent="0.15">
      <c r="A83" s="4">
        <v>43280</v>
      </c>
      <c r="B83" s="4">
        <v>43283</v>
      </c>
      <c r="C83" s="5" t="s">
        <v>1187</v>
      </c>
      <c r="D83" s="5" t="s">
        <v>598</v>
      </c>
      <c r="E83" s="5" t="s">
        <v>599</v>
      </c>
      <c r="F83" s="5" t="s">
        <v>1188</v>
      </c>
      <c r="G83" s="5" t="s">
        <v>1189</v>
      </c>
      <c r="H83" s="5" t="s">
        <v>40</v>
      </c>
      <c r="I83" s="7">
        <v>45000</v>
      </c>
      <c r="J83" s="7">
        <v>38250</v>
      </c>
      <c r="K83" s="8" t="s">
        <v>801</v>
      </c>
      <c r="L83" s="5" t="s">
        <v>248</v>
      </c>
      <c r="M83" s="5" t="s">
        <v>119</v>
      </c>
      <c r="N83" s="5" t="s">
        <v>381</v>
      </c>
      <c r="O83" s="5" t="s">
        <v>382</v>
      </c>
      <c r="P83" s="2">
        <v>1</v>
      </c>
    </row>
    <row r="84" spans="1:16" x14ac:dyDescent="0.15">
      <c r="A84" s="4">
        <v>43278</v>
      </c>
      <c r="B84" s="4">
        <v>43283</v>
      </c>
      <c r="C84" s="5" t="s">
        <v>1190</v>
      </c>
      <c r="D84" s="5" t="s">
        <v>658</v>
      </c>
      <c r="E84" s="5" t="s">
        <v>659</v>
      </c>
      <c r="F84" s="5" t="s">
        <v>1191</v>
      </c>
      <c r="G84" s="5" t="s">
        <v>1192</v>
      </c>
      <c r="H84" s="5" t="s">
        <v>53</v>
      </c>
      <c r="I84" s="7">
        <v>45000</v>
      </c>
      <c r="J84" s="7">
        <v>45000</v>
      </c>
      <c r="K84" s="8" t="s">
        <v>801</v>
      </c>
      <c r="L84" s="5" t="s">
        <v>197</v>
      </c>
      <c r="M84" s="5" t="s">
        <v>163</v>
      </c>
      <c r="N84" s="5" t="s">
        <v>369</v>
      </c>
      <c r="O84" s="5" t="s">
        <v>370</v>
      </c>
      <c r="P84" s="2">
        <v>1</v>
      </c>
    </row>
    <row r="85" spans="1:16" x14ac:dyDescent="0.15">
      <c r="A85" s="4">
        <v>43280</v>
      </c>
      <c r="B85" s="4">
        <v>43283</v>
      </c>
      <c r="C85" s="5" t="s">
        <v>1193</v>
      </c>
      <c r="D85" s="5" t="s">
        <v>496</v>
      </c>
      <c r="E85" s="5" t="s">
        <v>497</v>
      </c>
      <c r="F85" s="5" t="s">
        <v>1194</v>
      </c>
      <c r="G85" s="5" t="s">
        <v>1195</v>
      </c>
      <c r="H85" s="5" t="s">
        <v>55</v>
      </c>
      <c r="I85" s="7">
        <v>30000</v>
      </c>
      <c r="J85" s="7">
        <v>30000</v>
      </c>
      <c r="K85" s="8" t="s">
        <v>730</v>
      </c>
      <c r="L85" s="5" t="s">
        <v>195</v>
      </c>
      <c r="M85" s="5" t="s">
        <v>166</v>
      </c>
      <c r="N85" s="5" t="s">
        <v>362</v>
      </c>
      <c r="O85" s="5" t="s">
        <v>363</v>
      </c>
      <c r="P85" s="2">
        <v>1</v>
      </c>
    </row>
    <row r="86" spans="1:16" x14ac:dyDescent="0.15">
      <c r="A86" s="4">
        <v>43279</v>
      </c>
      <c r="B86" s="4">
        <v>43283</v>
      </c>
      <c r="C86" s="5" t="s">
        <v>1196</v>
      </c>
      <c r="D86" s="5" t="s">
        <v>456</v>
      </c>
      <c r="E86" s="5" t="s">
        <v>457</v>
      </c>
      <c r="F86" s="5" t="s">
        <v>1197</v>
      </c>
      <c r="G86" s="5" t="s">
        <v>1198</v>
      </c>
      <c r="H86" s="5" t="s">
        <v>56</v>
      </c>
      <c r="I86" s="7">
        <v>40000</v>
      </c>
      <c r="J86" s="7">
        <v>36000</v>
      </c>
      <c r="K86" s="8" t="s">
        <v>804</v>
      </c>
      <c r="L86" s="5" t="s">
        <v>189</v>
      </c>
      <c r="M86" s="5" t="s">
        <v>165</v>
      </c>
      <c r="N86" s="5" t="s">
        <v>377</v>
      </c>
      <c r="O86" s="5" t="s">
        <v>378</v>
      </c>
      <c r="P86" s="2">
        <v>1</v>
      </c>
    </row>
    <row r="87" spans="1:16" x14ac:dyDescent="0.15">
      <c r="A87" s="4">
        <v>43279</v>
      </c>
      <c r="B87" s="4">
        <v>43283</v>
      </c>
      <c r="C87" s="5" t="s">
        <v>1199</v>
      </c>
      <c r="D87" s="5" t="s">
        <v>425</v>
      </c>
      <c r="E87" s="5" t="s">
        <v>426</v>
      </c>
      <c r="F87" s="5" t="s">
        <v>1200</v>
      </c>
      <c r="G87" s="5" t="s">
        <v>1201</v>
      </c>
      <c r="H87" s="5" t="s">
        <v>53</v>
      </c>
      <c r="I87" s="7">
        <v>50000</v>
      </c>
      <c r="J87" s="7">
        <v>50000</v>
      </c>
      <c r="K87" s="8" t="s">
        <v>801</v>
      </c>
      <c r="L87" s="5" t="s">
        <v>198</v>
      </c>
      <c r="M87" s="5" t="s">
        <v>161</v>
      </c>
      <c r="N87" s="5" t="s">
        <v>385</v>
      </c>
      <c r="O87" s="5" t="s">
        <v>386</v>
      </c>
      <c r="P87" s="2">
        <v>1</v>
      </c>
    </row>
    <row r="88" spans="1:16" x14ac:dyDescent="0.15">
      <c r="A88" s="4">
        <v>43280</v>
      </c>
      <c r="B88" s="4">
        <v>43283</v>
      </c>
      <c r="C88" s="5" t="s">
        <v>1202</v>
      </c>
      <c r="D88" s="5" t="s">
        <v>552</v>
      </c>
      <c r="E88" s="5" t="s">
        <v>553</v>
      </c>
      <c r="F88" s="5" t="s">
        <v>1203</v>
      </c>
      <c r="G88" s="5" t="s">
        <v>1204</v>
      </c>
      <c r="H88" s="5" t="s">
        <v>52</v>
      </c>
      <c r="I88" s="7">
        <v>35000</v>
      </c>
      <c r="J88" s="7">
        <v>29750</v>
      </c>
      <c r="K88" s="8" t="s">
        <v>801</v>
      </c>
      <c r="L88" s="5" t="s">
        <v>218</v>
      </c>
      <c r="M88" s="5" t="s">
        <v>122</v>
      </c>
      <c r="N88" s="5" t="s">
        <v>352</v>
      </c>
      <c r="O88" s="5" t="s">
        <v>353</v>
      </c>
      <c r="P88" s="2">
        <v>1</v>
      </c>
    </row>
    <row r="89" spans="1:16" x14ac:dyDescent="0.15">
      <c r="A89" s="4">
        <v>43283</v>
      </c>
      <c r="B89" s="4">
        <v>43283</v>
      </c>
      <c r="C89" s="5" t="s">
        <v>1205</v>
      </c>
      <c r="D89" s="5" t="s">
        <v>818</v>
      </c>
      <c r="E89" s="5" t="s">
        <v>819</v>
      </c>
      <c r="F89" s="5" t="s">
        <v>1206</v>
      </c>
      <c r="G89" s="5" t="s">
        <v>1207</v>
      </c>
      <c r="H89" s="5" t="s">
        <v>43</v>
      </c>
      <c r="I89" s="7">
        <v>55000</v>
      </c>
      <c r="J89" s="7">
        <v>55000</v>
      </c>
      <c r="K89" s="8" t="s">
        <v>801</v>
      </c>
      <c r="L89" s="5" t="s">
        <v>261</v>
      </c>
      <c r="M89" s="5" t="s">
        <v>790</v>
      </c>
      <c r="N89" s="5" t="s">
        <v>344</v>
      </c>
      <c r="O89" s="5" t="s">
        <v>345</v>
      </c>
      <c r="P89" s="2">
        <v>1</v>
      </c>
    </row>
    <row r="90" spans="1:16" x14ac:dyDescent="0.15">
      <c r="A90" s="4">
        <v>43279</v>
      </c>
      <c r="B90" s="4">
        <v>43283</v>
      </c>
      <c r="C90" s="5" t="s">
        <v>1208</v>
      </c>
      <c r="D90" s="5" t="s">
        <v>505</v>
      </c>
      <c r="E90" s="5" t="s">
        <v>506</v>
      </c>
      <c r="F90" s="5" t="s">
        <v>1209</v>
      </c>
      <c r="G90" s="5" t="s">
        <v>1210</v>
      </c>
      <c r="H90" s="5" t="s">
        <v>53</v>
      </c>
      <c r="I90" s="7">
        <v>40000</v>
      </c>
      <c r="J90" s="7">
        <v>40000</v>
      </c>
      <c r="K90" s="8" t="s">
        <v>801</v>
      </c>
      <c r="L90" s="5" t="s">
        <v>196</v>
      </c>
      <c r="M90" s="5" t="s">
        <v>136</v>
      </c>
      <c r="N90" s="5" t="s">
        <v>348</v>
      </c>
      <c r="O90" s="5" t="s">
        <v>349</v>
      </c>
      <c r="P90" s="2">
        <v>1</v>
      </c>
    </row>
    <row r="91" spans="1:16" x14ac:dyDescent="0.15">
      <c r="A91" s="4">
        <v>43280</v>
      </c>
      <c r="B91" s="4">
        <v>43283</v>
      </c>
      <c r="C91" s="5" t="s">
        <v>1211</v>
      </c>
      <c r="D91" s="5" t="s">
        <v>666</v>
      </c>
      <c r="E91" s="5" t="s">
        <v>667</v>
      </c>
      <c r="F91" s="5" t="s">
        <v>1212</v>
      </c>
      <c r="G91" s="5" t="s">
        <v>1213</v>
      </c>
      <c r="H91" s="5" t="s">
        <v>56</v>
      </c>
      <c r="I91" s="7">
        <v>40000</v>
      </c>
      <c r="J91" s="7">
        <v>40000</v>
      </c>
      <c r="K91" s="8" t="s">
        <v>804</v>
      </c>
      <c r="L91" s="5" t="s">
        <v>225</v>
      </c>
      <c r="M91" s="5" t="s">
        <v>155</v>
      </c>
      <c r="N91" s="5" t="s">
        <v>308</v>
      </c>
      <c r="O91" s="5" t="s">
        <v>309</v>
      </c>
      <c r="P91" s="2">
        <v>1</v>
      </c>
    </row>
    <row r="92" spans="1:16" x14ac:dyDescent="0.15">
      <c r="A92" s="4">
        <v>43278</v>
      </c>
      <c r="B92" s="4">
        <v>43283</v>
      </c>
      <c r="C92" s="5" t="s">
        <v>1214</v>
      </c>
      <c r="D92" s="5" t="s">
        <v>519</v>
      </c>
      <c r="E92" s="5" t="s">
        <v>520</v>
      </c>
      <c r="F92" s="5" t="s">
        <v>1215</v>
      </c>
      <c r="G92" s="5" t="s">
        <v>1216</v>
      </c>
      <c r="H92" s="5" t="s">
        <v>39</v>
      </c>
      <c r="I92" s="7">
        <v>40000</v>
      </c>
      <c r="J92" s="7">
        <v>38000</v>
      </c>
      <c r="K92" s="8" t="s">
        <v>804</v>
      </c>
      <c r="L92" s="5" t="s">
        <v>247</v>
      </c>
      <c r="M92" s="5" t="s">
        <v>103</v>
      </c>
      <c r="N92" s="5" t="s">
        <v>362</v>
      </c>
      <c r="O92" s="5" t="s">
        <v>363</v>
      </c>
      <c r="P92" s="2">
        <v>1</v>
      </c>
    </row>
    <row r="93" spans="1:16" x14ac:dyDescent="0.15">
      <c r="A93" s="4">
        <v>43280</v>
      </c>
      <c r="B93" s="4">
        <v>43283</v>
      </c>
      <c r="C93" s="5" t="s">
        <v>1217</v>
      </c>
      <c r="D93" s="5" t="s">
        <v>498</v>
      </c>
      <c r="E93" s="5" t="s">
        <v>499</v>
      </c>
      <c r="F93" s="5" t="s">
        <v>1218</v>
      </c>
      <c r="G93" s="5" t="s">
        <v>1219</v>
      </c>
      <c r="H93" s="5" t="s">
        <v>54</v>
      </c>
      <c r="I93" s="7">
        <v>40000</v>
      </c>
      <c r="J93" s="7">
        <v>53200</v>
      </c>
      <c r="K93" s="8" t="s">
        <v>804</v>
      </c>
      <c r="L93" s="5" t="s">
        <v>220</v>
      </c>
      <c r="M93" s="5" t="s">
        <v>99</v>
      </c>
      <c r="N93" s="5" t="s">
        <v>327</v>
      </c>
      <c r="O93" s="5" t="s">
        <v>328</v>
      </c>
      <c r="P93" s="2">
        <v>1</v>
      </c>
    </row>
    <row r="94" spans="1:16" x14ac:dyDescent="0.15">
      <c r="A94" s="4">
        <v>43280</v>
      </c>
      <c r="B94" s="4">
        <v>43283</v>
      </c>
      <c r="C94" s="5" t="s">
        <v>1220</v>
      </c>
      <c r="D94" s="5" t="s">
        <v>654</v>
      </c>
      <c r="E94" s="5" t="s">
        <v>655</v>
      </c>
      <c r="F94" s="5" t="s">
        <v>1221</v>
      </c>
      <c r="G94" s="5" t="s">
        <v>1222</v>
      </c>
      <c r="H94" s="5" t="s">
        <v>40</v>
      </c>
      <c r="I94" s="7">
        <v>40000</v>
      </c>
      <c r="J94" s="7">
        <v>56000</v>
      </c>
      <c r="K94" s="8" t="s">
        <v>801</v>
      </c>
      <c r="L94" s="5" t="s">
        <v>203</v>
      </c>
      <c r="M94" s="5" t="s">
        <v>144</v>
      </c>
      <c r="N94" s="5" t="s">
        <v>308</v>
      </c>
      <c r="O94" s="5" t="s">
        <v>309</v>
      </c>
      <c r="P94" s="2">
        <v>1</v>
      </c>
    </row>
    <row r="95" spans="1:16" x14ac:dyDescent="0.15">
      <c r="A95" s="4">
        <v>43280</v>
      </c>
      <c r="B95" s="4">
        <v>43283</v>
      </c>
      <c r="C95" s="5" t="s">
        <v>1223</v>
      </c>
      <c r="D95" s="5" t="s">
        <v>472</v>
      </c>
      <c r="E95" s="5" t="s">
        <v>473</v>
      </c>
      <c r="F95" s="5" t="s">
        <v>1224</v>
      </c>
      <c r="G95" s="5" t="s">
        <v>1225</v>
      </c>
      <c r="H95" s="5" t="s">
        <v>43</v>
      </c>
      <c r="I95" s="7">
        <v>50000</v>
      </c>
      <c r="J95" s="7">
        <v>50000</v>
      </c>
      <c r="K95" s="8" t="s">
        <v>804</v>
      </c>
      <c r="L95" s="5" t="s">
        <v>219</v>
      </c>
      <c r="M95" s="5" t="s">
        <v>120</v>
      </c>
      <c r="N95" s="5" t="s">
        <v>381</v>
      </c>
      <c r="O95" s="5" t="s">
        <v>382</v>
      </c>
      <c r="P95" s="2">
        <v>1</v>
      </c>
    </row>
    <row r="96" spans="1:16" x14ac:dyDescent="0.15">
      <c r="A96" s="4">
        <v>43280</v>
      </c>
      <c r="B96" s="4">
        <v>43283</v>
      </c>
      <c r="C96" s="5" t="s">
        <v>1226</v>
      </c>
      <c r="D96" s="5" t="s">
        <v>703</v>
      </c>
      <c r="E96" s="5" t="s">
        <v>704</v>
      </c>
      <c r="F96" s="5" t="s">
        <v>1227</v>
      </c>
      <c r="G96" s="5" t="s">
        <v>1228</v>
      </c>
      <c r="H96" s="5" t="s">
        <v>56</v>
      </c>
      <c r="I96" s="7">
        <v>40000</v>
      </c>
      <c r="J96" s="7">
        <v>36000</v>
      </c>
      <c r="K96" s="8" t="s">
        <v>804</v>
      </c>
      <c r="L96" s="5" t="s">
        <v>231</v>
      </c>
      <c r="M96" s="5" t="s">
        <v>150</v>
      </c>
      <c r="N96" s="5" t="s">
        <v>348</v>
      </c>
      <c r="O96" s="5" t="s">
        <v>349</v>
      </c>
      <c r="P96" s="2">
        <v>1</v>
      </c>
    </row>
    <row r="97" spans="1:16" x14ac:dyDescent="0.15">
      <c r="A97" s="4">
        <v>43280</v>
      </c>
      <c r="B97" s="4">
        <v>43283</v>
      </c>
      <c r="C97" s="5" t="s">
        <v>1229</v>
      </c>
      <c r="D97" s="5" t="s">
        <v>431</v>
      </c>
      <c r="E97" s="5" t="s">
        <v>432</v>
      </c>
      <c r="F97" s="5" t="s">
        <v>1230</v>
      </c>
      <c r="G97" s="5" t="s">
        <v>1231</v>
      </c>
      <c r="H97" s="5" t="s">
        <v>53</v>
      </c>
      <c r="I97" s="7">
        <v>40000</v>
      </c>
      <c r="J97" s="7">
        <v>48000</v>
      </c>
      <c r="K97" s="8" t="s">
        <v>730</v>
      </c>
      <c r="L97" s="5" t="s">
        <v>249</v>
      </c>
      <c r="M97" s="5" t="s">
        <v>104</v>
      </c>
      <c r="N97" s="5" t="s">
        <v>381</v>
      </c>
      <c r="O97" s="5" t="s">
        <v>382</v>
      </c>
      <c r="P97" s="2">
        <v>1</v>
      </c>
    </row>
    <row r="98" spans="1:16" x14ac:dyDescent="0.15">
      <c r="A98" s="4">
        <v>43283</v>
      </c>
      <c r="B98" s="4">
        <v>43283</v>
      </c>
      <c r="C98" s="5" t="s">
        <v>1232</v>
      </c>
      <c r="D98" s="5" t="s">
        <v>413</v>
      </c>
      <c r="E98" s="5" t="s">
        <v>414</v>
      </c>
      <c r="F98" s="5" t="s">
        <v>1233</v>
      </c>
      <c r="G98" s="5" t="s">
        <v>1234</v>
      </c>
      <c r="H98" s="5" t="s">
        <v>40</v>
      </c>
      <c r="I98" s="7">
        <v>30000</v>
      </c>
      <c r="J98" s="7">
        <v>30000</v>
      </c>
      <c r="K98" s="8" t="s">
        <v>804</v>
      </c>
      <c r="L98" s="5" t="s">
        <v>213</v>
      </c>
      <c r="M98" s="5" t="s">
        <v>124</v>
      </c>
      <c r="N98" s="5" t="s">
        <v>369</v>
      </c>
      <c r="O98" s="5" t="s">
        <v>370</v>
      </c>
      <c r="P98" s="2">
        <v>1</v>
      </c>
    </row>
    <row r="99" spans="1:16" x14ac:dyDescent="0.15">
      <c r="A99" s="4">
        <v>43280</v>
      </c>
      <c r="B99" s="4">
        <v>43283</v>
      </c>
      <c r="C99" s="5" t="s">
        <v>1235</v>
      </c>
      <c r="D99" s="5" t="s">
        <v>713</v>
      </c>
      <c r="E99" s="5" t="s">
        <v>714</v>
      </c>
      <c r="F99" s="5" t="s">
        <v>1236</v>
      </c>
      <c r="G99" s="5" t="s">
        <v>1237</v>
      </c>
      <c r="H99" s="5" t="s">
        <v>52</v>
      </c>
      <c r="I99" s="7">
        <v>40000</v>
      </c>
      <c r="J99" s="7">
        <v>40000</v>
      </c>
      <c r="K99" s="8" t="s">
        <v>801</v>
      </c>
      <c r="L99" s="5" t="s">
        <v>229</v>
      </c>
      <c r="M99" s="5" t="s">
        <v>112</v>
      </c>
      <c r="N99" s="5" t="s">
        <v>308</v>
      </c>
      <c r="O99" s="5" t="s">
        <v>309</v>
      </c>
      <c r="P99" s="2">
        <v>1</v>
      </c>
    </row>
    <row r="100" spans="1:16" x14ac:dyDescent="0.15">
      <c r="A100" s="4">
        <v>43279</v>
      </c>
      <c r="B100" s="4">
        <v>43283</v>
      </c>
      <c r="C100" s="5" t="s">
        <v>1238</v>
      </c>
      <c r="D100" s="5" t="s">
        <v>427</v>
      </c>
      <c r="E100" s="5" t="s">
        <v>428</v>
      </c>
      <c r="F100" s="5" t="s">
        <v>1239</v>
      </c>
      <c r="G100" s="5" t="s">
        <v>1240</v>
      </c>
      <c r="H100" s="5" t="s">
        <v>56</v>
      </c>
      <c r="I100" s="7">
        <v>40000</v>
      </c>
      <c r="J100" s="7">
        <v>40000</v>
      </c>
      <c r="K100" s="8" t="s">
        <v>801</v>
      </c>
      <c r="L100" s="5" t="s">
        <v>237</v>
      </c>
      <c r="M100" s="5" t="s">
        <v>159</v>
      </c>
      <c r="N100" s="5" t="s">
        <v>327</v>
      </c>
      <c r="O100" s="5" t="s">
        <v>328</v>
      </c>
      <c r="P100" s="2">
        <v>1</v>
      </c>
    </row>
    <row r="101" spans="1:16" x14ac:dyDescent="0.15">
      <c r="A101" s="4">
        <v>43280</v>
      </c>
      <c r="B101" s="4">
        <v>43283</v>
      </c>
      <c r="C101" s="5" t="s">
        <v>1241</v>
      </c>
      <c r="D101" s="5" t="s">
        <v>821</v>
      </c>
      <c r="E101" s="5" t="s">
        <v>822</v>
      </c>
      <c r="F101" s="5" t="s">
        <v>1242</v>
      </c>
      <c r="G101" s="5" t="s">
        <v>1243</v>
      </c>
      <c r="H101" s="5" t="s">
        <v>38</v>
      </c>
      <c r="I101" s="7">
        <v>45000</v>
      </c>
      <c r="J101" s="7">
        <v>54000</v>
      </c>
      <c r="K101" s="8" t="s">
        <v>804</v>
      </c>
      <c r="L101" s="5" t="s">
        <v>226</v>
      </c>
      <c r="M101" s="5" t="s">
        <v>94</v>
      </c>
      <c r="N101" s="5" t="s">
        <v>385</v>
      </c>
      <c r="O101" s="5" t="s">
        <v>386</v>
      </c>
      <c r="P101" s="2">
        <v>1</v>
      </c>
    </row>
    <row r="102" spans="1:16" x14ac:dyDescent="0.15">
      <c r="A102" s="4">
        <v>43280</v>
      </c>
      <c r="B102" s="4">
        <v>43283</v>
      </c>
      <c r="C102" s="5" t="s">
        <v>1244</v>
      </c>
      <c r="D102" s="5" t="s">
        <v>509</v>
      </c>
      <c r="E102" s="5" t="s">
        <v>510</v>
      </c>
      <c r="F102" s="5" t="s">
        <v>1245</v>
      </c>
      <c r="G102" s="5" t="s">
        <v>1246</v>
      </c>
      <c r="H102" s="5" t="s">
        <v>53</v>
      </c>
      <c r="I102" s="7">
        <v>30000</v>
      </c>
      <c r="J102" s="7">
        <v>30000</v>
      </c>
      <c r="K102" s="8" t="s">
        <v>801</v>
      </c>
      <c r="L102" s="5" t="s">
        <v>200</v>
      </c>
      <c r="M102" s="5" t="s">
        <v>149</v>
      </c>
      <c r="N102" s="5" t="s">
        <v>369</v>
      </c>
      <c r="O102" s="5" t="s">
        <v>370</v>
      </c>
      <c r="P102" s="2">
        <v>1</v>
      </c>
    </row>
    <row r="103" spans="1:16" x14ac:dyDescent="0.15">
      <c r="A103" s="4">
        <v>43279</v>
      </c>
      <c r="B103" s="4">
        <v>43283</v>
      </c>
      <c r="C103" s="5" t="s">
        <v>1247</v>
      </c>
      <c r="D103" s="5" t="s">
        <v>813</v>
      </c>
      <c r="E103" s="5" t="s">
        <v>814</v>
      </c>
      <c r="F103" s="5" t="s">
        <v>1248</v>
      </c>
      <c r="G103" s="5" t="s">
        <v>1249</v>
      </c>
      <c r="H103" s="5" t="s">
        <v>40</v>
      </c>
      <c r="I103" s="7">
        <v>50000</v>
      </c>
      <c r="J103" s="7">
        <v>60000</v>
      </c>
      <c r="K103" s="8" t="s">
        <v>801</v>
      </c>
      <c r="L103" s="5" t="s">
        <v>203</v>
      </c>
      <c r="M103" s="5" t="s">
        <v>144</v>
      </c>
      <c r="N103" s="5" t="s">
        <v>344</v>
      </c>
      <c r="O103" s="5" t="s">
        <v>345</v>
      </c>
      <c r="P103" s="2">
        <v>1</v>
      </c>
    </row>
    <row r="104" spans="1:16" x14ac:dyDescent="0.15">
      <c r="A104" s="4">
        <v>43280</v>
      </c>
      <c r="B104" s="4">
        <v>43283</v>
      </c>
      <c r="C104" s="5" t="s">
        <v>1250</v>
      </c>
      <c r="D104" s="5" t="s">
        <v>562</v>
      </c>
      <c r="E104" s="5" t="s">
        <v>563</v>
      </c>
      <c r="F104" s="5" t="s">
        <v>1251</v>
      </c>
      <c r="G104" s="5" t="s">
        <v>1252</v>
      </c>
      <c r="H104" s="5" t="s">
        <v>56</v>
      </c>
      <c r="I104" s="7">
        <v>40000</v>
      </c>
      <c r="J104" s="7">
        <v>40000</v>
      </c>
      <c r="K104" s="8" t="s">
        <v>730</v>
      </c>
      <c r="L104" s="5" t="s">
        <v>231</v>
      </c>
      <c r="M104" s="5" t="s">
        <v>150</v>
      </c>
      <c r="N104" s="5" t="s">
        <v>327</v>
      </c>
      <c r="O104" s="5" t="s">
        <v>328</v>
      </c>
      <c r="P104" s="2">
        <v>1</v>
      </c>
    </row>
    <row r="105" spans="1:16" x14ac:dyDescent="0.15">
      <c r="A105" s="4">
        <v>43280</v>
      </c>
      <c r="B105" s="4">
        <v>43283</v>
      </c>
      <c r="C105" s="5" t="s">
        <v>1253</v>
      </c>
      <c r="D105" s="5" t="s">
        <v>645</v>
      </c>
      <c r="E105" s="5" t="s">
        <v>646</v>
      </c>
      <c r="F105" s="5" t="s">
        <v>1254</v>
      </c>
      <c r="G105" s="5" t="s">
        <v>1255</v>
      </c>
      <c r="H105" s="5" t="s">
        <v>42</v>
      </c>
      <c r="I105" s="7">
        <v>70000</v>
      </c>
      <c r="J105" s="7">
        <v>75600</v>
      </c>
      <c r="K105" s="8" t="s">
        <v>804</v>
      </c>
      <c r="L105" s="5" t="s">
        <v>219</v>
      </c>
      <c r="M105" s="5" t="s">
        <v>120</v>
      </c>
      <c r="N105" s="5" t="s">
        <v>344</v>
      </c>
      <c r="O105" s="5" t="s">
        <v>345</v>
      </c>
      <c r="P105" s="2">
        <v>1</v>
      </c>
    </row>
    <row r="106" spans="1:16" x14ac:dyDescent="0.15">
      <c r="A106" s="4">
        <v>43280</v>
      </c>
      <c r="B106" s="4">
        <v>43283</v>
      </c>
      <c r="C106" s="5" t="s">
        <v>1256</v>
      </c>
      <c r="D106" s="5" t="s">
        <v>1055</v>
      </c>
      <c r="E106" s="5" t="s">
        <v>1056</v>
      </c>
      <c r="F106" s="5" t="s">
        <v>1257</v>
      </c>
      <c r="G106" s="5" t="s">
        <v>1258</v>
      </c>
      <c r="H106" s="5" t="s">
        <v>1259</v>
      </c>
      <c r="I106" s="7">
        <v>70000</v>
      </c>
      <c r="J106" s="7">
        <v>70000</v>
      </c>
      <c r="K106" s="8" t="s">
        <v>845</v>
      </c>
      <c r="L106" s="5" t="s">
        <v>186</v>
      </c>
      <c r="M106" s="5" t="s">
        <v>162</v>
      </c>
      <c r="N106" s="5" t="s">
        <v>291</v>
      </c>
      <c r="O106" s="5" t="s">
        <v>292</v>
      </c>
      <c r="P106" s="2">
        <v>1</v>
      </c>
    </row>
    <row r="107" spans="1:16" x14ac:dyDescent="0.15">
      <c r="A107" s="4">
        <v>43280</v>
      </c>
      <c r="B107" s="4">
        <v>43283</v>
      </c>
      <c r="C107" s="5" t="s">
        <v>1260</v>
      </c>
      <c r="D107" s="5" t="s">
        <v>421</v>
      </c>
      <c r="E107" s="5" t="s">
        <v>422</v>
      </c>
      <c r="F107" s="5" t="s">
        <v>1261</v>
      </c>
      <c r="G107" s="5" t="s">
        <v>1262</v>
      </c>
      <c r="H107" s="5" t="s">
        <v>53</v>
      </c>
      <c r="I107" s="7">
        <v>40000</v>
      </c>
      <c r="J107" s="7">
        <v>40000</v>
      </c>
      <c r="K107" s="8" t="s">
        <v>801</v>
      </c>
      <c r="L107" s="5" t="s">
        <v>203</v>
      </c>
      <c r="M107" s="5" t="s">
        <v>144</v>
      </c>
      <c r="N107" s="5" t="s">
        <v>358</v>
      </c>
      <c r="O107" s="5" t="s">
        <v>359</v>
      </c>
      <c r="P107" s="2">
        <v>1</v>
      </c>
    </row>
    <row r="108" spans="1:16" x14ac:dyDescent="0.15">
      <c r="A108" s="4">
        <v>43280</v>
      </c>
      <c r="B108" s="4">
        <v>43283</v>
      </c>
      <c r="C108" s="5" t="s">
        <v>1263</v>
      </c>
      <c r="D108" s="5" t="s">
        <v>700</v>
      </c>
      <c r="E108" s="5" t="s">
        <v>701</v>
      </c>
      <c r="F108" s="5" t="s">
        <v>1264</v>
      </c>
      <c r="G108" s="5" t="s">
        <v>1265</v>
      </c>
      <c r="H108" s="5" t="s">
        <v>52</v>
      </c>
      <c r="I108" s="7">
        <v>50000</v>
      </c>
      <c r="J108" s="7">
        <v>42500</v>
      </c>
      <c r="K108" s="8" t="s">
        <v>801</v>
      </c>
      <c r="L108" s="5" t="s">
        <v>211</v>
      </c>
      <c r="M108" s="5" t="s">
        <v>148</v>
      </c>
      <c r="N108" s="5" t="s">
        <v>377</v>
      </c>
      <c r="O108" s="5" t="s">
        <v>378</v>
      </c>
      <c r="P108" s="2">
        <v>1</v>
      </c>
    </row>
    <row r="109" spans="1:16" x14ac:dyDescent="0.15">
      <c r="A109" s="4">
        <v>43280</v>
      </c>
      <c r="B109" s="4">
        <v>43283</v>
      </c>
      <c r="C109" s="5" t="s">
        <v>1266</v>
      </c>
      <c r="D109" s="5" t="s">
        <v>458</v>
      </c>
      <c r="E109" s="5" t="s">
        <v>459</v>
      </c>
      <c r="F109" s="5" t="s">
        <v>1267</v>
      </c>
      <c r="G109" s="5" t="s">
        <v>1268</v>
      </c>
      <c r="H109" s="5" t="s">
        <v>39</v>
      </c>
      <c r="I109" s="7">
        <v>45000</v>
      </c>
      <c r="J109" s="7">
        <v>40500</v>
      </c>
      <c r="K109" s="8" t="s">
        <v>801</v>
      </c>
      <c r="L109" s="5" t="s">
        <v>197</v>
      </c>
      <c r="M109" s="5" t="s">
        <v>163</v>
      </c>
      <c r="N109" s="5" t="s">
        <v>308</v>
      </c>
      <c r="O109" s="5" t="s">
        <v>309</v>
      </c>
      <c r="P109" s="2">
        <v>1</v>
      </c>
    </row>
    <row r="110" spans="1:16" x14ac:dyDescent="0.15">
      <c r="A110" s="4">
        <v>43280</v>
      </c>
      <c r="B110" s="4">
        <v>43283</v>
      </c>
      <c r="C110" s="5" t="s">
        <v>1269</v>
      </c>
      <c r="D110" s="5" t="s">
        <v>694</v>
      </c>
      <c r="E110" s="5" t="s">
        <v>695</v>
      </c>
      <c r="F110" s="5" t="s">
        <v>1270</v>
      </c>
      <c r="G110" s="5" t="s">
        <v>1271</v>
      </c>
      <c r="H110" s="5" t="s">
        <v>43</v>
      </c>
      <c r="I110" s="7">
        <v>45000</v>
      </c>
      <c r="J110" s="7">
        <v>40500</v>
      </c>
      <c r="K110" s="8" t="s">
        <v>804</v>
      </c>
      <c r="L110" s="5" t="s">
        <v>233</v>
      </c>
      <c r="M110" s="5" t="s">
        <v>160</v>
      </c>
      <c r="N110" s="5" t="s">
        <v>308</v>
      </c>
      <c r="O110" s="5" t="s">
        <v>309</v>
      </c>
      <c r="P110" s="2">
        <v>1</v>
      </c>
    </row>
    <row r="111" spans="1:16" x14ac:dyDescent="0.15">
      <c r="A111" s="4">
        <v>43280</v>
      </c>
      <c r="B111" s="4">
        <v>43283</v>
      </c>
      <c r="C111" s="5" t="s">
        <v>1272</v>
      </c>
      <c r="D111" s="5" t="s">
        <v>715</v>
      </c>
      <c r="E111" s="5" t="s">
        <v>716</v>
      </c>
      <c r="F111" s="5" t="s">
        <v>833</v>
      </c>
      <c r="G111" s="5" t="s">
        <v>1273</v>
      </c>
      <c r="H111" s="5" t="s">
        <v>43</v>
      </c>
      <c r="I111" s="7">
        <v>30000</v>
      </c>
      <c r="J111" s="7">
        <v>30000</v>
      </c>
      <c r="K111" s="8" t="s">
        <v>804</v>
      </c>
      <c r="L111" s="5" t="s">
        <v>198</v>
      </c>
      <c r="M111" s="5" t="s">
        <v>161</v>
      </c>
      <c r="N111" s="5" t="s">
        <v>308</v>
      </c>
      <c r="O111" s="5" t="s">
        <v>309</v>
      </c>
      <c r="P111" s="2">
        <v>1</v>
      </c>
    </row>
    <row r="112" spans="1:16" x14ac:dyDescent="0.15">
      <c r="A112" s="4">
        <v>43280</v>
      </c>
      <c r="B112" s="4">
        <v>43283</v>
      </c>
      <c r="C112" s="5" t="s">
        <v>1274</v>
      </c>
      <c r="D112" s="5" t="s">
        <v>511</v>
      </c>
      <c r="E112" s="5" t="s">
        <v>512</v>
      </c>
      <c r="F112" s="5" t="s">
        <v>1275</v>
      </c>
      <c r="G112" s="5" t="s">
        <v>1276</v>
      </c>
      <c r="H112" s="5" t="s">
        <v>57</v>
      </c>
      <c r="I112" s="7">
        <v>40000</v>
      </c>
      <c r="J112" s="7">
        <v>45600</v>
      </c>
      <c r="K112" s="8" t="s">
        <v>801</v>
      </c>
      <c r="L112" s="5" t="s">
        <v>250</v>
      </c>
      <c r="M112" s="5" t="s">
        <v>102</v>
      </c>
      <c r="N112" s="5" t="s">
        <v>344</v>
      </c>
      <c r="O112" s="5" t="s">
        <v>345</v>
      </c>
      <c r="P112" s="2">
        <v>1</v>
      </c>
    </row>
    <row r="113" spans="1:16" x14ac:dyDescent="0.15">
      <c r="A113" s="4">
        <v>43280</v>
      </c>
      <c r="B113" s="4">
        <v>43283</v>
      </c>
      <c r="C113" s="5" t="s">
        <v>1277</v>
      </c>
      <c r="D113" s="5" t="s">
        <v>456</v>
      </c>
      <c r="E113" s="5" t="s">
        <v>457</v>
      </c>
      <c r="F113" s="5" t="s">
        <v>1278</v>
      </c>
      <c r="G113" s="5" t="s">
        <v>1279</v>
      </c>
      <c r="H113" s="5" t="s">
        <v>42</v>
      </c>
      <c r="I113" s="7">
        <v>50000</v>
      </c>
      <c r="J113" s="7">
        <v>50000</v>
      </c>
      <c r="K113" s="8" t="s">
        <v>730</v>
      </c>
      <c r="L113" s="5" t="s">
        <v>235</v>
      </c>
      <c r="M113" s="5" t="s">
        <v>110</v>
      </c>
      <c r="N113" s="5" t="s">
        <v>362</v>
      </c>
      <c r="O113" s="5" t="s">
        <v>363</v>
      </c>
      <c r="P113" s="2">
        <v>1</v>
      </c>
    </row>
    <row r="114" spans="1:16" x14ac:dyDescent="0.15">
      <c r="A114" s="4">
        <v>43280</v>
      </c>
      <c r="B114" s="4">
        <v>43283</v>
      </c>
      <c r="C114" s="5" t="s">
        <v>1280</v>
      </c>
      <c r="D114" s="5" t="s">
        <v>816</v>
      </c>
      <c r="E114" s="5" t="s">
        <v>817</v>
      </c>
      <c r="F114" s="5" t="s">
        <v>1281</v>
      </c>
      <c r="G114" s="5" t="s">
        <v>1282</v>
      </c>
      <c r="H114" s="5" t="s">
        <v>52</v>
      </c>
      <c r="I114" s="7">
        <v>40000</v>
      </c>
      <c r="J114" s="7">
        <v>40000</v>
      </c>
      <c r="K114" s="8" t="s">
        <v>801</v>
      </c>
      <c r="L114" s="5" t="s">
        <v>242</v>
      </c>
      <c r="M114" s="5" t="s">
        <v>88</v>
      </c>
      <c r="N114" s="5" t="s">
        <v>305</v>
      </c>
      <c r="O114" s="5" t="s">
        <v>306</v>
      </c>
      <c r="P114" s="2">
        <v>1</v>
      </c>
    </row>
    <row r="115" spans="1:16" x14ac:dyDescent="0.15">
      <c r="A115" s="4">
        <v>43280</v>
      </c>
      <c r="B115" s="4">
        <v>43283</v>
      </c>
      <c r="C115" s="5" t="s">
        <v>1283</v>
      </c>
      <c r="D115" s="5" t="s">
        <v>668</v>
      </c>
      <c r="E115" s="5" t="s">
        <v>669</v>
      </c>
      <c r="F115" s="5" t="s">
        <v>1284</v>
      </c>
      <c r="G115" s="5" t="s">
        <v>1285</v>
      </c>
      <c r="H115" s="5" t="s">
        <v>43</v>
      </c>
      <c r="I115" s="7">
        <v>45000</v>
      </c>
      <c r="J115" s="7">
        <v>45000</v>
      </c>
      <c r="K115" s="8" t="s">
        <v>801</v>
      </c>
      <c r="L115" s="5" t="s">
        <v>256</v>
      </c>
      <c r="M115" s="5" t="s">
        <v>157</v>
      </c>
      <c r="N115" s="5" t="s">
        <v>348</v>
      </c>
      <c r="O115" s="5" t="s">
        <v>349</v>
      </c>
      <c r="P115" s="2">
        <v>1</v>
      </c>
    </row>
    <row r="116" spans="1:16" x14ac:dyDescent="0.15">
      <c r="A116" s="4">
        <v>43279</v>
      </c>
      <c r="B116" s="4">
        <v>43283</v>
      </c>
      <c r="C116" s="5" t="s">
        <v>1286</v>
      </c>
      <c r="D116" s="5" t="s">
        <v>654</v>
      </c>
      <c r="E116" s="5" t="s">
        <v>655</v>
      </c>
      <c r="F116" s="5" t="s">
        <v>1287</v>
      </c>
      <c r="G116" s="5" t="s">
        <v>1288</v>
      </c>
      <c r="H116" s="5" t="s">
        <v>43</v>
      </c>
      <c r="I116" s="7">
        <v>35000</v>
      </c>
      <c r="J116" s="7">
        <v>35000</v>
      </c>
      <c r="K116" s="8" t="s">
        <v>801</v>
      </c>
      <c r="L116" s="5" t="s">
        <v>243</v>
      </c>
      <c r="M116" s="5" t="s">
        <v>117</v>
      </c>
      <c r="N116" s="5" t="s">
        <v>352</v>
      </c>
      <c r="O116" s="5" t="s">
        <v>353</v>
      </c>
      <c r="P116" s="2">
        <v>1</v>
      </c>
    </row>
    <row r="117" spans="1:16" x14ac:dyDescent="0.15">
      <c r="A117" s="4">
        <v>43279</v>
      </c>
      <c r="B117" s="4">
        <v>43283</v>
      </c>
      <c r="C117" s="5" t="s">
        <v>1289</v>
      </c>
      <c r="D117" s="5" t="s">
        <v>425</v>
      </c>
      <c r="E117" s="5" t="s">
        <v>426</v>
      </c>
      <c r="F117" s="5" t="s">
        <v>1290</v>
      </c>
      <c r="G117" s="5" t="s">
        <v>1291</v>
      </c>
      <c r="H117" s="5" t="s">
        <v>41</v>
      </c>
      <c r="I117" s="7">
        <v>50000</v>
      </c>
      <c r="J117" s="7">
        <v>50000</v>
      </c>
      <c r="K117" s="8" t="s">
        <v>801</v>
      </c>
      <c r="L117" s="5" t="s">
        <v>224</v>
      </c>
      <c r="M117" s="5" t="s">
        <v>156</v>
      </c>
      <c r="N117" s="5" t="s">
        <v>381</v>
      </c>
      <c r="O117" s="5" t="s">
        <v>382</v>
      </c>
      <c r="P117" s="2">
        <v>1</v>
      </c>
    </row>
    <row r="118" spans="1:16" x14ac:dyDescent="0.15">
      <c r="A118" s="4">
        <v>43279</v>
      </c>
      <c r="B118" s="4">
        <v>43283</v>
      </c>
      <c r="C118" s="5" t="s">
        <v>1292</v>
      </c>
      <c r="D118" s="5" t="s">
        <v>656</v>
      </c>
      <c r="E118" s="5" t="s">
        <v>657</v>
      </c>
      <c r="F118" s="5" t="s">
        <v>1293</v>
      </c>
      <c r="G118" s="5" t="s">
        <v>1294</v>
      </c>
      <c r="H118" s="5" t="s">
        <v>38</v>
      </c>
      <c r="I118" s="7">
        <v>40000</v>
      </c>
      <c r="J118" s="7">
        <v>40000</v>
      </c>
      <c r="K118" s="8" t="s">
        <v>804</v>
      </c>
      <c r="L118" s="5" t="s">
        <v>226</v>
      </c>
      <c r="M118" s="5" t="s">
        <v>94</v>
      </c>
      <c r="N118" s="5" t="s">
        <v>381</v>
      </c>
      <c r="O118" s="5" t="s">
        <v>382</v>
      </c>
      <c r="P118" s="2">
        <v>1</v>
      </c>
    </row>
    <row r="119" spans="1:16" x14ac:dyDescent="0.15">
      <c r="A119" s="4">
        <v>43280</v>
      </c>
      <c r="B119" s="4">
        <v>43283</v>
      </c>
      <c r="C119" s="5" t="s">
        <v>1295</v>
      </c>
      <c r="D119" s="5" t="s">
        <v>405</v>
      </c>
      <c r="E119" s="5" t="s">
        <v>406</v>
      </c>
      <c r="F119" s="5" t="s">
        <v>1296</v>
      </c>
      <c r="G119" s="5" t="s">
        <v>1297</v>
      </c>
      <c r="H119" s="5" t="s">
        <v>54</v>
      </c>
      <c r="I119" s="7">
        <v>40000</v>
      </c>
      <c r="J119" s="7">
        <v>34000</v>
      </c>
      <c r="K119" s="8" t="s">
        <v>801</v>
      </c>
      <c r="L119" s="5" t="s">
        <v>235</v>
      </c>
      <c r="M119" s="5" t="s">
        <v>110</v>
      </c>
      <c r="N119" s="5" t="s">
        <v>348</v>
      </c>
      <c r="O119" s="5" t="s">
        <v>349</v>
      </c>
      <c r="P119" s="2">
        <v>1</v>
      </c>
    </row>
    <row r="120" spans="1:16" x14ac:dyDescent="0.15">
      <c r="A120" s="4">
        <v>43280</v>
      </c>
      <c r="B120" s="4">
        <v>43283</v>
      </c>
      <c r="C120" s="5" t="s">
        <v>1298</v>
      </c>
      <c r="D120" s="5" t="s">
        <v>554</v>
      </c>
      <c r="E120" s="5" t="s">
        <v>555</v>
      </c>
      <c r="F120" s="5" t="s">
        <v>1299</v>
      </c>
      <c r="G120" s="5" t="s">
        <v>1300</v>
      </c>
      <c r="H120" s="5" t="s">
        <v>40</v>
      </c>
      <c r="I120" s="7">
        <v>40000</v>
      </c>
      <c r="J120" s="7">
        <v>40000</v>
      </c>
      <c r="K120" s="8" t="s">
        <v>804</v>
      </c>
      <c r="L120" s="5" t="s">
        <v>256</v>
      </c>
      <c r="M120" s="5" t="s">
        <v>157</v>
      </c>
      <c r="N120" s="5" t="s">
        <v>308</v>
      </c>
      <c r="O120" s="5" t="s">
        <v>309</v>
      </c>
      <c r="P120" s="2">
        <v>1</v>
      </c>
    </row>
    <row r="121" spans="1:16" x14ac:dyDescent="0.15">
      <c r="A121" s="4">
        <v>43279</v>
      </c>
      <c r="B121" s="4">
        <v>43283</v>
      </c>
      <c r="C121" s="5" t="s">
        <v>1301</v>
      </c>
      <c r="D121" s="5" t="s">
        <v>486</v>
      </c>
      <c r="E121" s="5" t="s">
        <v>487</v>
      </c>
      <c r="F121" s="5" t="s">
        <v>1302</v>
      </c>
      <c r="G121" s="5" t="s">
        <v>1303</v>
      </c>
      <c r="H121" s="5" t="s">
        <v>43</v>
      </c>
      <c r="I121" s="7">
        <v>45000</v>
      </c>
      <c r="J121" s="7">
        <v>40500</v>
      </c>
      <c r="K121" s="8" t="s">
        <v>801</v>
      </c>
      <c r="L121" s="5" t="s">
        <v>259</v>
      </c>
      <c r="M121" s="5" t="s">
        <v>139</v>
      </c>
      <c r="N121" s="5" t="s">
        <v>305</v>
      </c>
      <c r="O121" s="5" t="s">
        <v>306</v>
      </c>
      <c r="P121" s="2">
        <v>1</v>
      </c>
    </row>
    <row r="122" spans="1:16" x14ac:dyDescent="0.15">
      <c r="A122" s="4">
        <v>43279</v>
      </c>
      <c r="B122" s="4">
        <v>43283</v>
      </c>
      <c r="C122" s="5" t="s">
        <v>1304</v>
      </c>
      <c r="D122" s="5" t="s">
        <v>521</v>
      </c>
      <c r="E122" s="5" t="s">
        <v>522</v>
      </c>
      <c r="F122" s="5" t="s">
        <v>1305</v>
      </c>
      <c r="G122" s="5" t="s">
        <v>1306</v>
      </c>
      <c r="H122" s="5" t="s">
        <v>43</v>
      </c>
      <c r="I122" s="7">
        <v>40000</v>
      </c>
      <c r="J122" s="7">
        <v>36000</v>
      </c>
      <c r="K122" s="8" t="s">
        <v>804</v>
      </c>
      <c r="L122" s="5" t="s">
        <v>228</v>
      </c>
      <c r="M122" s="5" t="s">
        <v>134</v>
      </c>
      <c r="N122" s="5" t="s">
        <v>381</v>
      </c>
      <c r="O122" s="5" t="s">
        <v>382</v>
      </c>
      <c r="P122" s="2">
        <v>1</v>
      </c>
    </row>
    <row r="123" spans="1:16" x14ac:dyDescent="0.15">
      <c r="A123" s="4">
        <v>43280</v>
      </c>
      <c r="B123" s="4">
        <v>43283</v>
      </c>
      <c r="C123" s="5" t="s">
        <v>1307</v>
      </c>
      <c r="D123" s="5" t="s">
        <v>703</v>
      </c>
      <c r="E123" s="5" t="s">
        <v>704</v>
      </c>
      <c r="F123" s="5" t="s">
        <v>1308</v>
      </c>
      <c r="G123" s="5" t="s">
        <v>1309</v>
      </c>
      <c r="H123" s="5" t="s">
        <v>40</v>
      </c>
      <c r="I123" s="7">
        <v>45000</v>
      </c>
      <c r="J123" s="7">
        <v>40500</v>
      </c>
      <c r="K123" s="8" t="s">
        <v>801</v>
      </c>
      <c r="L123" s="5" t="s">
        <v>222</v>
      </c>
      <c r="M123" s="5" t="s">
        <v>154</v>
      </c>
      <c r="N123" s="5" t="s">
        <v>344</v>
      </c>
      <c r="O123" s="5" t="s">
        <v>345</v>
      </c>
      <c r="P123" s="2">
        <v>1</v>
      </c>
    </row>
    <row r="124" spans="1:16" x14ac:dyDescent="0.15">
      <c r="A124" s="4">
        <v>43280</v>
      </c>
      <c r="B124" s="4">
        <v>43283</v>
      </c>
      <c r="C124" s="5" t="s">
        <v>1310</v>
      </c>
      <c r="D124" s="5" t="s">
        <v>676</v>
      </c>
      <c r="E124" s="5" t="s">
        <v>677</v>
      </c>
      <c r="F124" s="5" t="s">
        <v>1311</v>
      </c>
      <c r="G124" s="5" t="s">
        <v>1312</v>
      </c>
      <c r="H124" s="5" t="s">
        <v>52</v>
      </c>
      <c r="I124" s="7">
        <v>50000</v>
      </c>
      <c r="J124" s="7">
        <v>50000</v>
      </c>
      <c r="K124" s="8" t="s">
        <v>801</v>
      </c>
      <c r="L124" s="5" t="s">
        <v>223</v>
      </c>
      <c r="M124" s="5" t="s">
        <v>109</v>
      </c>
      <c r="N124" s="5" t="s">
        <v>385</v>
      </c>
      <c r="O124" s="5" t="s">
        <v>386</v>
      </c>
      <c r="P124" s="2">
        <v>1</v>
      </c>
    </row>
    <row r="125" spans="1:16" x14ac:dyDescent="0.15">
      <c r="A125" s="4">
        <v>43280</v>
      </c>
      <c r="B125" s="4">
        <v>43283</v>
      </c>
      <c r="C125" s="5" t="s">
        <v>1313</v>
      </c>
      <c r="D125" s="5" t="s">
        <v>480</v>
      </c>
      <c r="E125" s="5" t="s">
        <v>481</v>
      </c>
      <c r="F125" s="5" t="s">
        <v>1314</v>
      </c>
      <c r="G125" s="5" t="s">
        <v>1315</v>
      </c>
      <c r="H125" s="5" t="s">
        <v>40</v>
      </c>
      <c r="I125" s="7">
        <v>35000</v>
      </c>
      <c r="J125" s="7">
        <v>28000</v>
      </c>
      <c r="K125" s="8" t="s">
        <v>804</v>
      </c>
      <c r="L125" s="5" t="s">
        <v>215</v>
      </c>
      <c r="M125" s="5" t="s">
        <v>142</v>
      </c>
      <c r="N125" s="5" t="s">
        <v>305</v>
      </c>
      <c r="O125" s="5" t="s">
        <v>306</v>
      </c>
      <c r="P125" s="2">
        <v>1</v>
      </c>
    </row>
    <row r="126" spans="1:16" x14ac:dyDescent="0.15">
      <c r="A126" s="4">
        <v>43280</v>
      </c>
      <c r="B126" s="4">
        <v>43283</v>
      </c>
      <c r="C126" s="5" t="s">
        <v>1316</v>
      </c>
      <c r="D126" s="5" t="s">
        <v>556</v>
      </c>
      <c r="E126" s="5" t="s">
        <v>557</v>
      </c>
      <c r="F126" s="5" t="s">
        <v>1317</v>
      </c>
      <c r="G126" s="5" t="s">
        <v>1318</v>
      </c>
      <c r="H126" s="5" t="s">
        <v>57</v>
      </c>
      <c r="I126" s="7">
        <v>40000</v>
      </c>
      <c r="J126" s="7">
        <v>36000</v>
      </c>
      <c r="K126" s="8" t="s">
        <v>801</v>
      </c>
      <c r="L126" s="5" t="s">
        <v>247</v>
      </c>
      <c r="M126" s="5" t="s">
        <v>103</v>
      </c>
      <c r="N126" s="5" t="s">
        <v>358</v>
      </c>
      <c r="O126" s="5" t="s">
        <v>359</v>
      </c>
      <c r="P126" s="2">
        <v>1</v>
      </c>
    </row>
    <row r="127" spans="1:16" x14ac:dyDescent="0.15">
      <c r="A127" s="4">
        <v>43279</v>
      </c>
      <c r="B127" s="4">
        <v>43283</v>
      </c>
      <c r="C127" s="5" t="s">
        <v>1319</v>
      </c>
      <c r="D127" s="5" t="s">
        <v>637</v>
      </c>
      <c r="E127" s="5" t="s">
        <v>638</v>
      </c>
      <c r="F127" s="5" t="s">
        <v>1320</v>
      </c>
      <c r="G127" s="5" t="s">
        <v>1321</v>
      </c>
      <c r="H127" s="5" t="s">
        <v>53</v>
      </c>
      <c r="I127" s="7">
        <v>35000</v>
      </c>
      <c r="J127" s="7">
        <v>31500</v>
      </c>
      <c r="K127" s="8" t="s">
        <v>730</v>
      </c>
      <c r="L127" s="5" t="s">
        <v>226</v>
      </c>
      <c r="M127" s="5" t="s">
        <v>94</v>
      </c>
      <c r="N127" s="5" t="s">
        <v>352</v>
      </c>
      <c r="O127" s="5" t="s">
        <v>353</v>
      </c>
      <c r="P127" s="2">
        <v>1</v>
      </c>
    </row>
    <row r="128" spans="1:16" x14ac:dyDescent="0.15">
      <c r="A128" s="4">
        <v>43280</v>
      </c>
      <c r="B128" s="4">
        <v>43283</v>
      </c>
      <c r="C128" s="5" t="s">
        <v>1322</v>
      </c>
      <c r="D128" s="5" t="s">
        <v>411</v>
      </c>
      <c r="E128" s="5" t="s">
        <v>412</v>
      </c>
      <c r="F128" s="5" t="s">
        <v>1323</v>
      </c>
      <c r="G128" s="5" t="s">
        <v>1324</v>
      </c>
      <c r="H128" s="5" t="s">
        <v>52</v>
      </c>
      <c r="I128" s="7">
        <v>40000</v>
      </c>
      <c r="J128" s="7">
        <v>36000</v>
      </c>
      <c r="K128" s="8" t="s">
        <v>801</v>
      </c>
      <c r="L128" s="5" t="s">
        <v>220</v>
      </c>
      <c r="M128" s="5" t="s">
        <v>99</v>
      </c>
      <c r="N128" s="5" t="s">
        <v>369</v>
      </c>
      <c r="O128" s="5" t="s">
        <v>370</v>
      </c>
      <c r="P128" s="2">
        <v>1</v>
      </c>
    </row>
    <row r="129" spans="1:16" x14ac:dyDescent="0.15">
      <c r="A129" s="4">
        <v>43279</v>
      </c>
      <c r="B129" s="4">
        <v>43283</v>
      </c>
      <c r="C129" s="5" t="s">
        <v>1325</v>
      </c>
      <c r="D129" s="5" t="s">
        <v>494</v>
      </c>
      <c r="E129" s="5" t="s">
        <v>495</v>
      </c>
      <c r="F129" s="5" t="s">
        <v>1326</v>
      </c>
      <c r="G129" s="5" t="s">
        <v>1327</v>
      </c>
      <c r="H129" s="5" t="s">
        <v>43</v>
      </c>
      <c r="I129" s="7">
        <v>45000</v>
      </c>
      <c r="J129" s="7">
        <v>40500</v>
      </c>
      <c r="K129" s="8" t="s">
        <v>804</v>
      </c>
      <c r="L129" s="5" t="s">
        <v>226</v>
      </c>
      <c r="M129" s="5" t="s">
        <v>94</v>
      </c>
      <c r="N129" s="5" t="s">
        <v>348</v>
      </c>
      <c r="O129" s="5" t="s">
        <v>349</v>
      </c>
      <c r="P129" s="2">
        <v>1</v>
      </c>
    </row>
    <row r="130" spans="1:16" x14ac:dyDescent="0.15">
      <c r="A130" s="4">
        <v>43283</v>
      </c>
      <c r="B130" s="4">
        <v>43283</v>
      </c>
      <c r="C130" s="5" t="s">
        <v>1328</v>
      </c>
      <c r="D130" s="5" t="s">
        <v>513</v>
      </c>
      <c r="E130" s="5" t="s">
        <v>514</v>
      </c>
      <c r="F130" s="5" t="s">
        <v>1329</v>
      </c>
      <c r="G130" s="5" t="s">
        <v>1330</v>
      </c>
      <c r="H130" s="5" t="s">
        <v>38</v>
      </c>
      <c r="I130" s="7">
        <v>50000</v>
      </c>
      <c r="J130" s="7">
        <v>70000</v>
      </c>
      <c r="K130" s="8" t="s">
        <v>801</v>
      </c>
      <c r="L130" s="5" t="s">
        <v>239</v>
      </c>
      <c r="M130" s="5" t="s">
        <v>168</v>
      </c>
      <c r="N130" s="5" t="s">
        <v>305</v>
      </c>
      <c r="O130" s="5" t="s">
        <v>306</v>
      </c>
      <c r="P130" s="2">
        <v>1</v>
      </c>
    </row>
    <row r="131" spans="1:16" x14ac:dyDescent="0.15">
      <c r="A131" s="4">
        <v>43279</v>
      </c>
      <c r="B131" s="4">
        <v>43283</v>
      </c>
      <c r="C131" s="5" t="s">
        <v>1331</v>
      </c>
      <c r="D131" s="5" t="s">
        <v>828</v>
      </c>
      <c r="E131" s="5" t="s">
        <v>829</v>
      </c>
      <c r="F131" s="5" t="s">
        <v>1332</v>
      </c>
      <c r="G131" s="5" t="s">
        <v>1333</v>
      </c>
      <c r="H131" s="5" t="s">
        <v>56</v>
      </c>
      <c r="I131" s="7">
        <v>50000</v>
      </c>
      <c r="J131" s="7">
        <v>50000</v>
      </c>
      <c r="K131" s="8" t="s">
        <v>801</v>
      </c>
      <c r="L131" s="5" t="s">
        <v>254</v>
      </c>
      <c r="M131" s="5" t="s">
        <v>116</v>
      </c>
      <c r="N131" s="5" t="s">
        <v>377</v>
      </c>
      <c r="O131" s="5" t="s">
        <v>378</v>
      </c>
      <c r="P131" s="2">
        <v>1</v>
      </c>
    </row>
    <row r="132" spans="1:16" x14ac:dyDescent="0.15">
      <c r="A132" s="4">
        <v>43280</v>
      </c>
      <c r="B132" s="4">
        <v>43283</v>
      </c>
      <c r="C132" s="5" t="s">
        <v>1334</v>
      </c>
      <c r="D132" s="5" t="s">
        <v>402</v>
      </c>
      <c r="E132" s="5" t="s">
        <v>403</v>
      </c>
      <c r="F132" s="5" t="s">
        <v>1335</v>
      </c>
      <c r="G132" s="5" t="s">
        <v>1336</v>
      </c>
      <c r="H132" s="5" t="s">
        <v>38</v>
      </c>
      <c r="I132" s="7">
        <v>50000</v>
      </c>
      <c r="J132" s="7">
        <v>47500</v>
      </c>
      <c r="K132" s="8" t="s">
        <v>801</v>
      </c>
      <c r="L132" s="5" t="s">
        <v>229</v>
      </c>
      <c r="M132" s="5" t="s">
        <v>112</v>
      </c>
      <c r="N132" s="5" t="s">
        <v>358</v>
      </c>
      <c r="O132" s="5" t="s">
        <v>359</v>
      </c>
      <c r="P132" s="2">
        <v>1</v>
      </c>
    </row>
    <row r="133" spans="1:16" x14ac:dyDescent="0.15">
      <c r="A133" s="4">
        <v>43280</v>
      </c>
      <c r="B133" s="4">
        <v>43283</v>
      </c>
      <c r="C133" s="5" t="s">
        <v>1337</v>
      </c>
      <c r="D133" s="5" t="s">
        <v>573</v>
      </c>
      <c r="E133" s="5" t="s">
        <v>574</v>
      </c>
      <c r="F133" s="5" t="s">
        <v>1338</v>
      </c>
      <c r="G133" s="5" t="s">
        <v>1339</v>
      </c>
      <c r="H133" s="5" t="s">
        <v>53</v>
      </c>
      <c r="I133" s="7">
        <v>40000</v>
      </c>
      <c r="J133" s="7">
        <v>40000</v>
      </c>
      <c r="K133" s="8" t="s">
        <v>801</v>
      </c>
      <c r="L133" s="5" t="s">
        <v>222</v>
      </c>
      <c r="M133" s="5" t="s">
        <v>154</v>
      </c>
      <c r="N133" s="5" t="s">
        <v>348</v>
      </c>
      <c r="O133" s="5" t="s">
        <v>349</v>
      </c>
      <c r="P133" s="2">
        <v>1</v>
      </c>
    </row>
    <row r="134" spans="1:16" x14ac:dyDescent="0.15">
      <c r="A134" s="4">
        <v>43279</v>
      </c>
      <c r="B134" s="4">
        <v>43283</v>
      </c>
      <c r="C134" s="5" t="s">
        <v>1340</v>
      </c>
      <c r="D134" s="5" t="s">
        <v>564</v>
      </c>
      <c r="E134" s="5" t="s">
        <v>565</v>
      </c>
      <c r="F134" s="5" t="s">
        <v>1341</v>
      </c>
      <c r="G134" s="5" t="s">
        <v>1342</v>
      </c>
      <c r="H134" s="5" t="s">
        <v>43</v>
      </c>
      <c r="I134" s="7">
        <v>50000</v>
      </c>
      <c r="J134" s="7">
        <v>50000</v>
      </c>
      <c r="K134" s="8" t="s">
        <v>801</v>
      </c>
      <c r="L134" s="5" t="s">
        <v>261</v>
      </c>
      <c r="M134" s="5" t="s">
        <v>790</v>
      </c>
      <c r="N134" s="5" t="s">
        <v>305</v>
      </c>
      <c r="O134" s="5" t="s">
        <v>306</v>
      </c>
      <c r="P134" s="2">
        <v>1</v>
      </c>
    </row>
    <row r="135" spans="1:16" x14ac:dyDescent="0.15">
      <c r="A135" s="4">
        <v>43280</v>
      </c>
      <c r="B135" s="4">
        <v>43283</v>
      </c>
      <c r="C135" s="5" t="s">
        <v>1343</v>
      </c>
      <c r="D135" s="5" t="s">
        <v>690</v>
      </c>
      <c r="E135" s="5" t="s">
        <v>691</v>
      </c>
      <c r="F135" s="5" t="s">
        <v>1344</v>
      </c>
      <c r="G135" s="5" t="s">
        <v>1345</v>
      </c>
      <c r="H135" s="5" t="s">
        <v>55</v>
      </c>
      <c r="I135" s="7">
        <v>35000</v>
      </c>
      <c r="J135" s="7">
        <v>31500</v>
      </c>
      <c r="K135" s="8" t="s">
        <v>804</v>
      </c>
      <c r="L135" s="5" t="s">
        <v>207</v>
      </c>
      <c r="M135" s="5" t="s">
        <v>153</v>
      </c>
      <c r="N135" s="5" t="s">
        <v>385</v>
      </c>
      <c r="O135" s="5" t="s">
        <v>386</v>
      </c>
      <c r="P135" s="2">
        <v>1</v>
      </c>
    </row>
    <row r="136" spans="1:16" x14ac:dyDescent="0.15">
      <c r="A136" s="4">
        <v>43280</v>
      </c>
      <c r="B136" s="4">
        <v>43283</v>
      </c>
      <c r="C136" s="5" t="s">
        <v>1346</v>
      </c>
      <c r="D136" s="5" t="s">
        <v>635</v>
      </c>
      <c r="E136" s="5" t="s">
        <v>636</v>
      </c>
      <c r="F136" s="5" t="s">
        <v>1347</v>
      </c>
      <c r="G136" s="5" t="s">
        <v>1348</v>
      </c>
      <c r="H136" s="5" t="s">
        <v>43</v>
      </c>
      <c r="I136" s="7">
        <v>25000</v>
      </c>
      <c r="J136" s="7">
        <v>22500</v>
      </c>
      <c r="K136" s="8" t="s">
        <v>804</v>
      </c>
      <c r="L136" s="5" t="s">
        <v>182</v>
      </c>
      <c r="M136" s="5" t="s">
        <v>105</v>
      </c>
      <c r="N136" s="5" t="s">
        <v>369</v>
      </c>
      <c r="O136" s="5" t="s">
        <v>370</v>
      </c>
      <c r="P136" s="2">
        <v>1</v>
      </c>
    </row>
    <row r="137" spans="1:16" x14ac:dyDescent="0.15">
      <c r="A137" s="4">
        <v>43280</v>
      </c>
      <c r="B137" s="4">
        <v>43283</v>
      </c>
      <c r="C137" s="5" t="s">
        <v>1349</v>
      </c>
      <c r="D137" s="5" t="s">
        <v>664</v>
      </c>
      <c r="E137" s="5" t="s">
        <v>665</v>
      </c>
      <c r="F137" s="5" t="s">
        <v>1350</v>
      </c>
      <c r="G137" s="5" t="s">
        <v>1351</v>
      </c>
      <c r="H137" s="5" t="s">
        <v>38</v>
      </c>
      <c r="I137" s="7">
        <v>35000</v>
      </c>
      <c r="J137" s="7">
        <v>28000</v>
      </c>
      <c r="K137" s="8" t="s">
        <v>801</v>
      </c>
      <c r="L137" s="5" t="s">
        <v>220</v>
      </c>
      <c r="M137" s="5" t="s">
        <v>99</v>
      </c>
      <c r="N137" s="5" t="s">
        <v>308</v>
      </c>
      <c r="O137" s="5" t="s">
        <v>309</v>
      </c>
      <c r="P137" s="2">
        <v>1</v>
      </c>
    </row>
    <row r="138" spans="1:16" x14ac:dyDescent="0.15">
      <c r="A138" s="4">
        <v>43280</v>
      </c>
      <c r="B138" s="4">
        <v>43283</v>
      </c>
      <c r="C138" s="5" t="s">
        <v>1352</v>
      </c>
      <c r="D138" s="5" t="s">
        <v>450</v>
      </c>
      <c r="E138" s="5" t="s">
        <v>451</v>
      </c>
      <c r="F138" s="5" t="s">
        <v>1353</v>
      </c>
      <c r="G138" s="5" t="s">
        <v>1354</v>
      </c>
      <c r="H138" s="5" t="s">
        <v>56</v>
      </c>
      <c r="I138" s="7">
        <v>45000</v>
      </c>
      <c r="J138" s="7">
        <v>40500</v>
      </c>
      <c r="K138" s="8" t="s">
        <v>801</v>
      </c>
      <c r="L138" s="5" t="s">
        <v>222</v>
      </c>
      <c r="M138" s="5" t="s">
        <v>154</v>
      </c>
      <c r="N138" s="5" t="s">
        <v>385</v>
      </c>
      <c r="O138" s="5" t="s">
        <v>386</v>
      </c>
      <c r="P138" s="2">
        <v>1</v>
      </c>
    </row>
    <row r="139" spans="1:16" x14ac:dyDescent="0.15">
      <c r="A139" s="4">
        <v>43280</v>
      </c>
      <c r="B139" s="4">
        <v>43283</v>
      </c>
      <c r="C139" s="5" t="s">
        <v>1355</v>
      </c>
      <c r="D139" s="5" t="s">
        <v>641</v>
      </c>
      <c r="E139" s="5" t="s">
        <v>642</v>
      </c>
      <c r="F139" s="5" t="s">
        <v>1356</v>
      </c>
      <c r="G139" s="5" t="s">
        <v>1357</v>
      </c>
      <c r="H139" s="5" t="s">
        <v>57</v>
      </c>
      <c r="I139" s="7">
        <v>30000</v>
      </c>
      <c r="J139" s="7">
        <v>30000</v>
      </c>
      <c r="K139" s="8" t="s">
        <v>801</v>
      </c>
      <c r="L139" s="5" t="s">
        <v>250</v>
      </c>
      <c r="M139" s="5" t="s">
        <v>102</v>
      </c>
      <c r="N139" s="5" t="s">
        <v>348</v>
      </c>
      <c r="O139" s="5" t="s">
        <v>349</v>
      </c>
      <c r="P139" s="2">
        <v>1</v>
      </c>
    </row>
    <row r="140" spans="1:16" x14ac:dyDescent="0.15">
      <c r="A140" s="4">
        <v>43279</v>
      </c>
      <c r="B140" s="4">
        <v>43283</v>
      </c>
      <c r="C140" s="5" t="s">
        <v>1358</v>
      </c>
      <c r="D140" s="5" t="s">
        <v>515</v>
      </c>
      <c r="E140" s="5" t="s">
        <v>516</v>
      </c>
      <c r="F140" s="5" t="s">
        <v>1359</v>
      </c>
      <c r="G140" s="5" t="s">
        <v>1360</v>
      </c>
      <c r="H140" s="5" t="s">
        <v>52</v>
      </c>
      <c r="I140" s="7">
        <v>40000</v>
      </c>
      <c r="J140" s="7">
        <v>48000</v>
      </c>
      <c r="K140" s="8" t="s">
        <v>730</v>
      </c>
      <c r="L140" s="5" t="s">
        <v>262</v>
      </c>
      <c r="M140" s="5" t="s">
        <v>138</v>
      </c>
      <c r="N140" s="5" t="s">
        <v>377</v>
      </c>
      <c r="O140" s="5" t="s">
        <v>378</v>
      </c>
      <c r="P140" s="2">
        <v>1</v>
      </c>
    </row>
    <row r="141" spans="1:16" x14ac:dyDescent="0.15">
      <c r="A141" s="4">
        <v>43279</v>
      </c>
      <c r="B141" s="4">
        <v>43283</v>
      </c>
      <c r="C141" s="5" t="s">
        <v>1361</v>
      </c>
      <c r="D141" s="5" t="s">
        <v>700</v>
      </c>
      <c r="E141" s="5" t="s">
        <v>701</v>
      </c>
      <c r="F141" s="5" t="s">
        <v>1362</v>
      </c>
      <c r="G141" s="5" t="s">
        <v>1363</v>
      </c>
      <c r="H141" s="5" t="s">
        <v>53</v>
      </c>
      <c r="I141" s="7">
        <v>35000</v>
      </c>
      <c r="J141" s="7">
        <v>31500</v>
      </c>
      <c r="K141" s="8" t="s">
        <v>730</v>
      </c>
      <c r="L141" s="5" t="s">
        <v>260</v>
      </c>
      <c r="M141" s="5" t="s">
        <v>140</v>
      </c>
      <c r="N141" s="5" t="s">
        <v>385</v>
      </c>
      <c r="O141" s="5" t="s">
        <v>386</v>
      </c>
      <c r="P141" s="2">
        <v>1</v>
      </c>
    </row>
    <row r="142" spans="1:16" x14ac:dyDescent="0.15">
      <c r="A142" s="4">
        <v>43281</v>
      </c>
      <c r="B142" s="4">
        <v>43283</v>
      </c>
      <c r="C142" s="5" t="s">
        <v>1364</v>
      </c>
      <c r="D142" s="5" t="s">
        <v>806</v>
      </c>
      <c r="E142" s="5" t="s">
        <v>807</v>
      </c>
      <c r="F142" s="5" t="s">
        <v>1365</v>
      </c>
      <c r="G142" s="5" t="s">
        <v>1366</v>
      </c>
      <c r="H142" s="5" t="s">
        <v>43</v>
      </c>
      <c r="I142" s="7">
        <v>45000</v>
      </c>
      <c r="J142" s="7">
        <v>40500</v>
      </c>
      <c r="K142" s="8" t="s">
        <v>801</v>
      </c>
      <c r="L142" s="5" t="s">
        <v>253</v>
      </c>
      <c r="M142" s="5" t="s">
        <v>146</v>
      </c>
      <c r="N142" s="5" t="s">
        <v>348</v>
      </c>
      <c r="O142" s="5" t="s">
        <v>349</v>
      </c>
      <c r="P142" s="2">
        <v>1</v>
      </c>
    </row>
    <row r="143" spans="1:16" x14ac:dyDescent="0.15">
      <c r="A143" s="4">
        <v>43280</v>
      </c>
      <c r="B143" s="4">
        <v>43283</v>
      </c>
      <c r="C143" s="5" t="s">
        <v>1367</v>
      </c>
      <c r="D143" s="5" t="s">
        <v>474</v>
      </c>
      <c r="E143" s="5" t="s">
        <v>475</v>
      </c>
      <c r="F143" s="5" t="s">
        <v>1368</v>
      </c>
      <c r="G143" s="5" t="s">
        <v>1369</v>
      </c>
      <c r="H143" s="5" t="s">
        <v>54</v>
      </c>
      <c r="I143" s="7">
        <v>40000</v>
      </c>
      <c r="J143" s="7">
        <v>38000</v>
      </c>
      <c r="K143" s="8" t="s">
        <v>801</v>
      </c>
      <c r="L143" s="5" t="s">
        <v>195</v>
      </c>
      <c r="M143" s="5" t="s">
        <v>166</v>
      </c>
      <c r="N143" s="5" t="s">
        <v>348</v>
      </c>
      <c r="O143" s="5" t="s">
        <v>349</v>
      </c>
      <c r="P143" s="2">
        <v>1</v>
      </c>
    </row>
    <row r="144" spans="1:16" x14ac:dyDescent="0.15">
      <c r="A144" s="4">
        <v>43280</v>
      </c>
      <c r="B144" s="4">
        <v>43283</v>
      </c>
      <c r="C144" s="5" t="s">
        <v>1370</v>
      </c>
      <c r="D144" s="5" t="s">
        <v>582</v>
      </c>
      <c r="E144" s="5" t="s">
        <v>583</v>
      </c>
      <c r="F144" s="5" t="s">
        <v>1371</v>
      </c>
      <c r="G144" s="5" t="s">
        <v>1372</v>
      </c>
      <c r="H144" s="5" t="s">
        <v>53</v>
      </c>
      <c r="I144" s="7">
        <v>45000</v>
      </c>
      <c r="J144" s="7">
        <v>36000</v>
      </c>
      <c r="K144" s="8" t="s">
        <v>801</v>
      </c>
      <c r="L144" s="5" t="s">
        <v>213</v>
      </c>
      <c r="M144" s="5" t="s">
        <v>124</v>
      </c>
      <c r="N144" s="5" t="s">
        <v>348</v>
      </c>
      <c r="O144" s="5" t="s">
        <v>349</v>
      </c>
      <c r="P144" s="2">
        <v>1</v>
      </c>
    </row>
    <row r="145" spans="1:16" x14ac:dyDescent="0.15">
      <c r="A145" s="4">
        <v>43280</v>
      </c>
      <c r="B145" s="4">
        <v>43283</v>
      </c>
      <c r="C145" s="5" t="s">
        <v>1373</v>
      </c>
      <c r="D145" s="5" t="s">
        <v>578</v>
      </c>
      <c r="E145" s="5" t="s">
        <v>579</v>
      </c>
      <c r="F145" s="5" t="s">
        <v>1374</v>
      </c>
      <c r="G145" s="5" t="s">
        <v>1375</v>
      </c>
      <c r="H145" s="5" t="s">
        <v>53</v>
      </c>
      <c r="I145" s="7">
        <v>45000</v>
      </c>
      <c r="J145" s="7">
        <v>38250</v>
      </c>
      <c r="K145" s="8" t="s">
        <v>801</v>
      </c>
      <c r="L145" s="5" t="s">
        <v>195</v>
      </c>
      <c r="M145" s="5" t="s">
        <v>166</v>
      </c>
      <c r="N145" s="5" t="s">
        <v>369</v>
      </c>
      <c r="O145" s="5" t="s">
        <v>370</v>
      </c>
      <c r="P145" s="2">
        <v>1</v>
      </c>
    </row>
    <row r="146" spans="1:16" x14ac:dyDescent="0.15">
      <c r="A146" s="4">
        <v>43283</v>
      </c>
      <c r="B146" s="4">
        <v>43283</v>
      </c>
      <c r="C146" s="5" t="s">
        <v>1376</v>
      </c>
      <c r="D146" s="5" t="s">
        <v>580</v>
      </c>
      <c r="E146" s="5" t="s">
        <v>581</v>
      </c>
      <c r="F146" s="5" t="s">
        <v>1377</v>
      </c>
      <c r="G146" s="5" t="s">
        <v>1378</v>
      </c>
      <c r="H146" s="5" t="s">
        <v>40</v>
      </c>
      <c r="I146" s="7">
        <v>40000</v>
      </c>
      <c r="J146" s="7">
        <v>45600</v>
      </c>
      <c r="K146" s="8" t="s">
        <v>804</v>
      </c>
      <c r="L146" s="5" t="s">
        <v>238</v>
      </c>
      <c r="M146" s="5" t="s">
        <v>169</v>
      </c>
      <c r="N146" s="5" t="s">
        <v>385</v>
      </c>
      <c r="O146" s="5" t="s">
        <v>386</v>
      </c>
      <c r="P146" s="2">
        <v>1</v>
      </c>
    </row>
    <row r="147" spans="1:16" x14ac:dyDescent="0.15">
      <c r="A147" s="4">
        <v>43280</v>
      </c>
      <c r="B147" s="4">
        <v>43283</v>
      </c>
      <c r="C147" s="5" t="s">
        <v>1379</v>
      </c>
      <c r="D147" s="5" t="s">
        <v>478</v>
      </c>
      <c r="E147" s="5" t="s">
        <v>479</v>
      </c>
      <c r="F147" s="5" t="s">
        <v>1380</v>
      </c>
      <c r="G147" s="5" t="s">
        <v>1381</v>
      </c>
      <c r="H147" s="5" t="s">
        <v>53</v>
      </c>
      <c r="I147" s="7">
        <v>40000</v>
      </c>
      <c r="J147" s="7">
        <v>40000</v>
      </c>
      <c r="K147" s="8" t="s">
        <v>801</v>
      </c>
      <c r="L147" s="5" t="s">
        <v>216</v>
      </c>
      <c r="M147" s="5" t="s">
        <v>111</v>
      </c>
      <c r="N147" s="5" t="s">
        <v>381</v>
      </c>
      <c r="O147" s="5" t="s">
        <v>382</v>
      </c>
      <c r="P147" s="2">
        <v>1</v>
      </c>
    </row>
    <row r="148" spans="1:16" x14ac:dyDescent="0.15">
      <c r="A148" s="4">
        <v>43280</v>
      </c>
      <c r="B148" s="4">
        <v>43283</v>
      </c>
      <c r="C148" s="5" t="s">
        <v>1382</v>
      </c>
      <c r="D148" s="5" t="s">
        <v>548</v>
      </c>
      <c r="E148" s="5" t="s">
        <v>549</v>
      </c>
      <c r="F148" s="5" t="s">
        <v>1383</v>
      </c>
      <c r="G148" s="5" t="s">
        <v>1384</v>
      </c>
      <c r="H148" s="5" t="s">
        <v>53</v>
      </c>
      <c r="I148" s="7">
        <v>40000</v>
      </c>
      <c r="J148" s="7">
        <v>36000</v>
      </c>
      <c r="K148" s="8" t="s">
        <v>801</v>
      </c>
      <c r="L148" s="5" t="s">
        <v>226</v>
      </c>
      <c r="M148" s="5" t="s">
        <v>94</v>
      </c>
      <c r="N148" s="5" t="s">
        <v>377</v>
      </c>
      <c r="O148" s="5" t="s">
        <v>378</v>
      </c>
      <c r="P148" s="2">
        <v>1</v>
      </c>
    </row>
    <row r="149" spans="1:16" x14ac:dyDescent="0.15">
      <c r="A149" s="4">
        <v>43280</v>
      </c>
      <c r="B149" s="4">
        <v>43283</v>
      </c>
      <c r="C149" s="5" t="s">
        <v>1385</v>
      </c>
      <c r="D149" s="5" t="s">
        <v>619</v>
      </c>
      <c r="E149" s="5" t="s">
        <v>620</v>
      </c>
      <c r="F149" s="5" t="s">
        <v>1386</v>
      </c>
      <c r="G149" s="5" t="s">
        <v>1387</v>
      </c>
      <c r="H149" s="5" t="s">
        <v>43</v>
      </c>
      <c r="I149" s="7">
        <v>40000</v>
      </c>
      <c r="J149" s="7">
        <v>40000</v>
      </c>
      <c r="K149" s="8" t="s">
        <v>801</v>
      </c>
      <c r="L149" s="5" t="s">
        <v>235</v>
      </c>
      <c r="M149" s="5" t="s">
        <v>110</v>
      </c>
      <c r="N149" s="5" t="s">
        <v>369</v>
      </c>
      <c r="O149" s="5" t="s">
        <v>370</v>
      </c>
      <c r="P149" s="2">
        <v>1</v>
      </c>
    </row>
    <row r="150" spans="1:16" x14ac:dyDescent="0.15">
      <c r="A150" s="4">
        <v>43280</v>
      </c>
      <c r="B150" s="4">
        <v>43283</v>
      </c>
      <c r="C150" s="5" t="s">
        <v>1388</v>
      </c>
      <c r="D150" s="5" t="s">
        <v>419</v>
      </c>
      <c r="E150" s="5" t="s">
        <v>420</v>
      </c>
      <c r="F150" s="5" t="s">
        <v>1389</v>
      </c>
      <c r="G150" s="5" t="s">
        <v>1390</v>
      </c>
      <c r="H150" s="5" t="s">
        <v>53</v>
      </c>
      <c r="I150" s="7">
        <v>45000</v>
      </c>
      <c r="J150" s="7">
        <v>45000</v>
      </c>
      <c r="K150" s="8" t="s">
        <v>801</v>
      </c>
      <c r="L150" s="5" t="s">
        <v>223</v>
      </c>
      <c r="M150" s="5" t="s">
        <v>109</v>
      </c>
      <c r="N150" s="5" t="s">
        <v>385</v>
      </c>
      <c r="O150" s="5" t="s">
        <v>386</v>
      </c>
      <c r="P150" s="2">
        <v>1</v>
      </c>
    </row>
    <row r="151" spans="1:16" x14ac:dyDescent="0.15">
      <c r="A151" s="4">
        <v>43280</v>
      </c>
      <c r="B151" s="4">
        <v>43283</v>
      </c>
      <c r="C151" s="5" t="s">
        <v>1391</v>
      </c>
      <c r="D151" s="5" t="s">
        <v>604</v>
      </c>
      <c r="E151" s="5" t="s">
        <v>605</v>
      </c>
      <c r="F151" s="5" t="s">
        <v>1392</v>
      </c>
      <c r="G151" s="5" t="s">
        <v>1393</v>
      </c>
      <c r="H151" s="5" t="s">
        <v>54</v>
      </c>
      <c r="I151" s="7">
        <v>35000</v>
      </c>
      <c r="J151" s="7">
        <v>35000</v>
      </c>
      <c r="K151" s="8" t="s">
        <v>801</v>
      </c>
      <c r="L151" s="5" t="s">
        <v>191</v>
      </c>
      <c r="M151" s="5" t="s">
        <v>129</v>
      </c>
      <c r="N151" s="5" t="s">
        <v>385</v>
      </c>
      <c r="O151" s="5" t="s">
        <v>386</v>
      </c>
      <c r="P151" s="2">
        <v>1</v>
      </c>
    </row>
    <row r="152" spans="1:16" x14ac:dyDescent="0.15">
      <c r="A152" s="4">
        <v>43280</v>
      </c>
      <c r="B152" s="4">
        <v>43283</v>
      </c>
      <c r="C152" s="5" t="s">
        <v>1394</v>
      </c>
      <c r="D152" s="5" t="s">
        <v>627</v>
      </c>
      <c r="E152" s="5" t="s">
        <v>628</v>
      </c>
      <c r="F152" s="5" t="s">
        <v>1395</v>
      </c>
      <c r="G152" s="5" t="s">
        <v>1396</v>
      </c>
      <c r="H152" s="5" t="s">
        <v>43</v>
      </c>
      <c r="I152" s="7">
        <v>35000</v>
      </c>
      <c r="J152" s="7">
        <v>35000</v>
      </c>
      <c r="K152" s="8" t="s">
        <v>804</v>
      </c>
      <c r="L152" s="5" t="s">
        <v>195</v>
      </c>
      <c r="M152" s="5" t="s">
        <v>166</v>
      </c>
      <c r="N152" s="5" t="s">
        <v>377</v>
      </c>
      <c r="O152" s="5" t="s">
        <v>378</v>
      </c>
      <c r="P152" s="2">
        <v>1</v>
      </c>
    </row>
    <row r="153" spans="1:16" x14ac:dyDescent="0.15">
      <c r="A153" s="4">
        <v>43280</v>
      </c>
      <c r="B153" s="4">
        <v>43283</v>
      </c>
      <c r="C153" s="5" t="s">
        <v>1397</v>
      </c>
      <c r="D153" s="5" t="s">
        <v>474</v>
      </c>
      <c r="E153" s="5" t="s">
        <v>475</v>
      </c>
      <c r="F153" s="5" t="s">
        <v>1398</v>
      </c>
      <c r="G153" s="5" t="s">
        <v>1399</v>
      </c>
      <c r="H153" s="5" t="s">
        <v>54</v>
      </c>
      <c r="I153" s="7">
        <v>40000</v>
      </c>
      <c r="J153" s="7">
        <v>38000</v>
      </c>
      <c r="K153" s="8" t="s">
        <v>804</v>
      </c>
      <c r="L153" s="5" t="s">
        <v>217</v>
      </c>
      <c r="M153" s="5" t="s">
        <v>108</v>
      </c>
      <c r="N153" s="5" t="s">
        <v>385</v>
      </c>
      <c r="O153" s="5" t="s">
        <v>386</v>
      </c>
      <c r="P153" s="2">
        <v>1</v>
      </c>
    </row>
    <row r="154" spans="1:16" x14ac:dyDescent="0.15">
      <c r="A154" s="4">
        <v>43280</v>
      </c>
      <c r="B154" s="4">
        <v>43283</v>
      </c>
      <c r="C154" s="5" t="s">
        <v>1400</v>
      </c>
      <c r="D154" s="5" t="s">
        <v>482</v>
      </c>
      <c r="E154" s="5" t="s">
        <v>483</v>
      </c>
      <c r="F154" s="5" t="s">
        <v>1401</v>
      </c>
      <c r="G154" s="5" t="s">
        <v>1402</v>
      </c>
      <c r="H154" s="5" t="s">
        <v>42</v>
      </c>
      <c r="I154" s="7">
        <v>45000</v>
      </c>
      <c r="J154" s="7">
        <v>40500</v>
      </c>
      <c r="K154" s="8" t="s">
        <v>801</v>
      </c>
      <c r="L154" s="5" t="s">
        <v>191</v>
      </c>
      <c r="M154" s="5" t="s">
        <v>129</v>
      </c>
      <c r="N154" s="5" t="s">
        <v>381</v>
      </c>
      <c r="O154" s="5" t="s">
        <v>382</v>
      </c>
      <c r="P154" s="2">
        <v>1</v>
      </c>
    </row>
    <row r="155" spans="1:16" x14ac:dyDescent="0.15">
      <c r="A155" s="4">
        <v>43280</v>
      </c>
      <c r="B155" s="4">
        <v>43283</v>
      </c>
      <c r="C155" s="5" t="s">
        <v>1403</v>
      </c>
      <c r="D155" s="5" t="s">
        <v>488</v>
      </c>
      <c r="E155" s="5" t="s">
        <v>489</v>
      </c>
      <c r="F155" s="5" t="s">
        <v>1404</v>
      </c>
      <c r="G155" s="5" t="s">
        <v>1405</v>
      </c>
      <c r="H155" s="5" t="s">
        <v>52</v>
      </c>
      <c r="I155" s="7">
        <v>30000</v>
      </c>
      <c r="J155" s="7">
        <v>27000</v>
      </c>
      <c r="K155" s="8" t="s">
        <v>730</v>
      </c>
      <c r="L155" s="5" t="s">
        <v>224</v>
      </c>
      <c r="M155" s="5" t="s">
        <v>156</v>
      </c>
      <c r="N155" s="5" t="s">
        <v>377</v>
      </c>
      <c r="O155" s="5" t="s">
        <v>378</v>
      </c>
      <c r="P155" s="2">
        <v>1</v>
      </c>
    </row>
    <row r="156" spans="1:16" x14ac:dyDescent="0.15">
      <c r="A156" s="4">
        <v>43280</v>
      </c>
      <c r="B156" s="4">
        <v>43283</v>
      </c>
      <c r="C156" s="5" t="s">
        <v>1406</v>
      </c>
      <c r="D156" s="5" t="s">
        <v>816</v>
      </c>
      <c r="E156" s="5" t="s">
        <v>817</v>
      </c>
      <c r="F156" s="5" t="s">
        <v>1407</v>
      </c>
      <c r="G156" s="5" t="s">
        <v>1408</v>
      </c>
      <c r="H156" s="5" t="s">
        <v>53</v>
      </c>
      <c r="I156" s="7">
        <v>45000</v>
      </c>
      <c r="J156" s="7">
        <v>45000</v>
      </c>
      <c r="K156" s="8" t="s">
        <v>801</v>
      </c>
      <c r="L156" s="5" t="s">
        <v>212</v>
      </c>
      <c r="M156" s="5" t="s">
        <v>93</v>
      </c>
      <c r="N156" s="5" t="s">
        <v>358</v>
      </c>
      <c r="O156" s="5" t="s">
        <v>359</v>
      </c>
      <c r="P156" s="2">
        <v>1</v>
      </c>
    </row>
    <row r="157" spans="1:16" x14ac:dyDescent="0.15">
      <c r="A157" s="4">
        <v>43280</v>
      </c>
      <c r="B157" s="4">
        <v>43283</v>
      </c>
      <c r="C157" s="5" t="s">
        <v>1409</v>
      </c>
      <c r="D157" s="5" t="s">
        <v>580</v>
      </c>
      <c r="E157" s="5" t="s">
        <v>581</v>
      </c>
      <c r="F157" s="5" t="s">
        <v>925</v>
      </c>
      <c r="G157" s="5" t="s">
        <v>1410</v>
      </c>
      <c r="H157" s="5" t="s">
        <v>39</v>
      </c>
      <c r="I157" s="7">
        <v>35000</v>
      </c>
      <c r="J157" s="7">
        <v>31500</v>
      </c>
      <c r="K157" s="8" t="s">
        <v>804</v>
      </c>
      <c r="L157" s="5" t="s">
        <v>251</v>
      </c>
      <c r="M157" s="5" t="s">
        <v>107</v>
      </c>
      <c r="N157" s="5" t="s">
        <v>308</v>
      </c>
      <c r="O157" s="5" t="s">
        <v>309</v>
      </c>
      <c r="P157" s="2">
        <v>1</v>
      </c>
    </row>
    <row r="158" spans="1:16" x14ac:dyDescent="0.15">
      <c r="A158" s="4">
        <v>43280</v>
      </c>
      <c r="B158" s="4">
        <v>43283</v>
      </c>
      <c r="C158" s="5" t="s">
        <v>1411</v>
      </c>
      <c r="D158" s="5" t="s">
        <v>617</v>
      </c>
      <c r="E158" s="5" t="s">
        <v>618</v>
      </c>
      <c r="F158" s="5" t="s">
        <v>1412</v>
      </c>
      <c r="G158" s="5" t="s">
        <v>1413</v>
      </c>
      <c r="H158" s="5" t="s">
        <v>40</v>
      </c>
      <c r="I158" s="7">
        <v>30000</v>
      </c>
      <c r="J158" s="7">
        <v>32400</v>
      </c>
      <c r="K158" s="8" t="s">
        <v>801</v>
      </c>
      <c r="L158" s="5" t="s">
        <v>221</v>
      </c>
      <c r="M158" s="5" t="s">
        <v>90</v>
      </c>
      <c r="N158" s="5" t="s">
        <v>369</v>
      </c>
      <c r="O158" s="5" t="s">
        <v>370</v>
      </c>
      <c r="P158" s="2">
        <v>1</v>
      </c>
    </row>
    <row r="159" spans="1:16" x14ac:dyDescent="0.15">
      <c r="A159" s="4">
        <v>43283</v>
      </c>
      <c r="B159" s="4">
        <v>43283</v>
      </c>
      <c r="C159" s="5" t="s">
        <v>1414</v>
      </c>
      <c r="D159" s="5" t="s">
        <v>604</v>
      </c>
      <c r="E159" s="5" t="s">
        <v>605</v>
      </c>
      <c r="F159" s="5" t="s">
        <v>1415</v>
      </c>
      <c r="G159" s="5" t="s">
        <v>1416</v>
      </c>
      <c r="H159" s="5" t="s">
        <v>53</v>
      </c>
      <c r="I159" s="7">
        <v>50000</v>
      </c>
      <c r="J159" s="7">
        <v>60000</v>
      </c>
      <c r="K159" s="8" t="s">
        <v>801</v>
      </c>
      <c r="L159" s="5" t="s">
        <v>198</v>
      </c>
      <c r="M159" s="5" t="s">
        <v>161</v>
      </c>
      <c r="N159" s="5" t="s">
        <v>377</v>
      </c>
      <c r="O159" s="5" t="s">
        <v>378</v>
      </c>
      <c r="P159" s="2">
        <v>1</v>
      </c>
    </row>
    <row r="160" spans="1:16" x14ac:dyDescent="0.15">
      <c r="A160" s="4">
        <v>43280</v>
      </c>
      <c r="B160" s="4">
        <v>43283</v>
      </c>
      <c r="C160" s="5" t="s">
        <v>1417</v>
      </c>
      <c r="D160" s="5" t="s">
        <v>486</v>
      </c>
      <c r="E160" s="5" t="s">
        <v>487</v>
      </c>
      <c r="F160" s="5" t="s">
        <v>1418</v>
      </c>
      <c r="G160" s="5" t="s">
        <v>1419</v>
      </c>
      <c r="H160" s="5" t="s">
        <v>57</v>
      </c>
      <c r="I160" s="7">
        <v>40000</v>
      </c>
      <c r="J160" s="7">
        <v>36000</v>
      </c>
      <c r="K160" s="8" t="s">
        <v>801</v>
      </c>
      <c r="L160" s="5" t="s">
        <v>224</v>
      </c>
      <c r="M160" s="5" t="s">
        <v>156</v>
      </c>
      <c r="N160" s="5" t="s">
        <v>373</v>
      </c>
      <c r="O160" s="5" t="s">
        <v>374</v>
      </c>
      <c r="P160" s="2">
        <v>1</v>
      </c>
    </row>
    <row r="161" spans="1:16" x14ac:dyDescent="0.15">
      <c r="A161" s="4">
        <v>43280</v>
      </c>
      <c r="B161" s="4">
        <v>43283</v>
      </c>
      <c r="C161" s="5" t="s">
        <v>1420</v>
      </c>
      <c r="D161" s="5" t="s">
        <v>578</v>
      </c>
      <c r="E161" s="5" t="s">
        <v>579</v>
      </c>
      <c r="F161" s="5" t="s">
        <v>1421</v>
      </c>
      <c r="G161" s="5" t="s">
        <v>1422</v>
      </c>
      <c r="H161" s="5" t="s">
        <v>56</v>
      </c>
      <c r="I161" s="7">
        <v>40000</v>
      </c>
      <c r="J161" s="7">
        <v>40000</v>
      </c>
      <c r="K161" s="8" t="s">
        <v>804</v>
      </c>
      <c r="L161" s="5" t="s">
        <v>212</v>
      </c>
      <c r="M161" s="5" t="s">
        <v>93</v>
      </c>
      <c r="N161" s="5" t="s">
        <v>348</v>
      </c>
      <c r="O161" s="5" t="s">
        <v>349</v>
      </c>
      <c r="P161" s="2">
        <v>1</v>
      </c>
    </row>
    <row r="162" spans="1:16" x14ac:dyDescent="0.15">
      <c r="A162" s="4">
        <v>43280</v>
      </c>
      <c r="B162" s="4">
        <v>43283</v>
      </c>
      <c r="C162" s="5" t="s">
        <v>1423</v>
      </c>
      <c r="D162" s="5" t="s">
        <v>613</v>
      </c>
      <c r="E162" s="5" t="s">
        <v>614</v>
      </c>
      <c r="F162" s="5" t="s">
        <v>1424</v>
      </c>
      <c r="G162" s="5" t="s">
        <v>1425</v>
      </c>
      <c r="H162" s="5" t="s">
        <v>40</v>
      </c>
      <c r="I162" s="7">
        <v>50000</v>
      </c>
      <c r="J162" s="7">
        <v>45000</v>
      </c>
      <c r="K162" s="8" t="s">
        <v>801</v>
      </c>
      <c r="L162" s="5" t="s">
        <v>207</v>
      </c>
      <c r="M162" s="5" t="s">
        <v>153</v>
      </c>
      <c r="N162" s="5" t="s">
        <v>381</v>
      </c>
      <c r="O162" s="5" t="s">
        <v>382</v>
      </c>
      <c r="P162" s="2">
        <v>1</v>
      </c>
    </row>
    <row r="163" spans="1:16" x14ac:dyDescent="0.15">
      <c r="A163" s="4">
        <v>43280</v>
      </c>
      <c r="B163" s="4">
        <v>43283</v>
      </c>
      <c r="C163" s="5" t="s">
        <v>1426</v>
      </c>
      <c r="D163" s="5" t="s">
        <v>615</v>
      </c>
      <c r="E163" s="5" t="s">
        <v>616</v>
      </c>
      <c r="F163" s="5" t="s">
        <v>1427</v>
      </c>
      <c r="G163" s="5" t="s">
        <v>1428</v>
      </c>
      <c r="H163" s="5" t="s">
        <v>43</v>
      </c>
      <c r="I163" s="7">
        <v>50000</v>
      </c>
      <c r="J163" s="7">
        <v>50000</v>
      </c>
      <c r="K163" s="8" t="s">
        <v>730</v>
      </c>
      <c r="L163" s="5" t="s">
        <v>210</v>
      </c>
      <c r="M163" s="5" t="s">
        <v>130</v>
      </c>
      <c r="N163" s="5" t="s">
        <v>327</v>
      </c>
      <c r="O163" s="5" t="s">
        <v>328</v>
      </c>
      <c r="P163" s="2">
        <v>1</v>
      </c>
    </row>
    <row r="164" spans="1:16" x14ac:dyDescent="0.15">
      <c r="A164" s="4">
        <v>43279</v>
      </c>
      <c r="B164" s="4">
        <v>43283</v>
      </c>
      <c r="C164" s="5" t="s">
        <v>1429</v>
      </c>
      <c r="D164" s="5" t="s">
        <v>672</v>
      </c>
      <c r="E164" s="5" t="s">
        <v>673</v>
      </c>
      <c r="F164" s="5" t="s">
        <v>1430</v>
      </c>
      <c r="G164" s="5" t="s">
        <v>1431</v>
      </c>
      <c r="H164" s="5" t="s">
        <v>39</v>
      </c>
      <c r="I164" s="7">
        <v>45000</v>
      </c>
      <c r="J164" s="7">
        <v>45000</v>
      </c>
      <c r="K164" s="8" t="s">
        <v>801</v>
      </c>
      <c r="L164" s="5" t="s">
        <v>203</v>
      </c>
      <c r="M164" s="5" t="s">
        <v>144</v>
      </c>
      <c r="N164" s="5" t="s">
        <v>327</v>
      </c>
      <c r="O164" s="5" t="s">
        <v>328</v>
      </c>
      <c r="P164" s="2">
        <v>1</v>
      </c>
    </row>
    <row r="165" spans="1:16" x14ac:dyDescent="0.15">
      <c r="A165" s="4">
        <v>43279</v>
      </c>
      <c r="B165" s="4">
        <v>43283</v>
      </c>
      <c r="C165" s="5" t="s">
        <v>1432</v>
      </c>
      <c r="D165" s="5" t="s">
        <v>670</v>
      </c>
      <c r="E165" s="5" t="s">
        <v>671</v>
      </c>
      <c r="F165" s="5" t="s">
        <v>1433</v>
      </c>
      <c r="G165" s="5" t="s">
        <v>1434</v>
      </c>
      <c r="H165" s="5" t="s">
        <v>40</v>
      </c>
      <c r="I165" s="7">
        <v>50000</v>
      </c>
      <c r="J165" s="7">
        <v>50000</v>
      </c>
      <c r="K165" s="8" t="s">
        <v>801</v>
      </c>
      <c r="L165" s="5" t="s">
        <v>191</v>
      </c>
      <c r="M165" s="5" t="s">
        <v>129</v>
      </c>
      <c r="N165" s="5" t="s">
        <v>381</v>
      </c>
      <c r="O165" s="5" t="s">
        <v>382</v>
      </c>
      <c r="P165" s="2">
        <v>1</v>
      </c>
    </row>
    <row r="166" spans="1:16" x14ac:dyDescent="0.15">
      <c r="A166" s="4">
        <v>43281</v>
      </c>
      <c r="B166" s="4">
        <v>43283</v>
      </c>
      <c r="C166" s="5" t="s">
        <v>1435</v>
      </c>
      <c r="D166" s="5" t="s">
        <v>440</v>
      </c>
      <c r="E166" s="5" t="s">
        <v>441</v>
      </c>
      <c r="F166" s="5" t="s">
        <v>1436</v>
      </c>
      <c r="G166" s="5" t="s">
        <v>1437</v>
      </c>
      <c r="H166" s="5" t="s">
        <v>55</v>
      </c>
      <c r="I166" s="7">
        <v>30000</v>
      </c>
      <c r="J166" s="7">
        <v>27000</v>
      </c>
      <c r="K166" s="8" t="s">
        <v>804</v>
      </c>
      <c r="L166" s="5" t="s">
        <v>181</v>
      </c>
      <c r="M166" s="5" t="s">
        <v>127</v>
      </c>
      <c r="N166" s="5" t="s">
        <v>373</v>
      </c>
      <c r="O166" s="5" t="s">
        <v>374</v>
      </c>
      <c r="P166" s="2">
        <v>1</v>
      </c>
    </row>
    <row r="167" spans="1:16" x14ac:dyDescent="0.15">
      <c r="A167" s="4">
        <v>43279</v>
      </c>
      <c r="B167" s="4">
        <v>43283</v>
      </c>
      <c r="C167" s="5" t="s">
        <v>1438</v>
      </c>
      <c r="D167" s="5" t="s">
        <v>592</v>
      </c>
      <c r="E167" s="5" t="s">
        <v>593</v>
      </c>
      <c r="F167" s="5" t="s">
        <v>1439</v>
      </c>
      <c r="G167" s="5" t="s">
        <v>1440</v>
      </c>
      <c r="H167" s="5" t="s">
        <v>52</v>
      </c>
      <c r="I167" s="7">
        <v>60000</v>
      </c>
      <c r="J167" s="7">
        <v>54000</v>
      </c>
      <c r="K167" s="8" t="s">
        <v>801</v>
      </c>
      <c r="L167" s="5" t="s">
        <v>208</v>
      </c>
      <c r="M167" s="5" t="s">
        <v>97</v>
      </c>
      <c r="N167" s="5" t="s">
        <v>385</v>
      </c>
      <c r="O167" s="5" t="s">
        <v>386</v>
      </c>
      <c r="P167" s="2">
        <v>1</v>
      </c>
    </row>
    <row r="168" spans="1:16" x14ac:dyDescent="0.15">
      <c r="A168" s="4">
        <v>43279</v>
      </c>
      <c r="B168" s="4">
        <v>43283</v>
      </c>
      <c r="C168" s="5" t="s">
        <v>1441</v>
      </c>
      <c r="D168" s="5" t="s">
        <v>604</v>
      </c>
      <c r="E168" s="5" t="s">
        <v>605</v>
      </c>
      <c r="F168" s="5" t="s">
        <v>1442</v>
      </c>
      <c r="G168" s="5" t="s">
        <v>1443</v>
      </c>
      <c r="H168" s="5" t="s">
        <v>43</v>
      </c>
      <c r="I168" s="7">
        <v>50000</v>
      </c>
      <c r="J168" s="7">
        <v>50000</v>
      </c>
      <c r="K168" s="8" t="s">
        <v>801</v>
      </c>
      <c r="L168" s="5" t="s">
        <v>252</v>
      </c>
      <c r="M168" s="5" t="s">
        <v>115</v>
      </c>
      <c r="N168" s="5" t="s">
        <v>352</v>
      </c>
      <c r="O168" s="5" t="s">
        <v>353</v>
      </c>
      <c r="P168" s="2">
        <v>1</v>
      </c>
    </row>
    <row r="169" spans="1:16" x14ac:dyDescent="0.15">
      <c r="A169" s="4">
        <v>43279</v>
      </c>
      <c r="B169" s="4">
        <v>43283</v>
      </c>
      <c r="C169" s="5" t="s">
        <v>1444</v>
      </c>
      <c r="D169" s="5" t="s">
        <v>500</v>
      </c>
      <c r="E169" s="5" t="s">
        <v>501</v>
      </c>
      <c r="F169" s="5" t="s">
        <v>1445</v>
      </c>
      <c r="G169" s="5" t="s">
        <v>1446</v>
      </c>
      <c r="H169" s="5" t="s">
        <v>43</v>
      </c>
      <c r="I169" s="7">
        <v>50000</v>
      </c>
      <c r="J169" s="7">
        <v>45000</v>
      </c>
      <c r="K169" s="8" t="s">
        <v>804</v>
      </c>
      <c r="L169" s="5" t="s">
        <v>192</v>
      </c>
      <c r="M169" s="5" t="s">
        <v>151</v>
      </c>
      <c r="N169" s="5" t="s">
        <v>344</v>
      </c>
      <c r="O169" s="5" t="s">
        <v>345</v>
      </c>
      <c r="P169" s="2">
        <v>1</v>
      </c>
    </row>
    <row r="170" spans="1:16" x14ac:dyDescent="0.15">
      <c r="A170" s="4">
        <v>43280</v>
      </c>
      <c r="B170" s="4">
        <v>43283</v>
      </c>
      <c r="C170" s="5" t="s">
        <v>1447</v>
      </c>
      <c r="D170" s="5" t="s">
        <v>482</v>
      </c>
      <c r="E170" s="5" t="s">
        <v>483</v>
      </c>
      <c r="F170" s="5" t="s">
        <v>1448</v>
      </c>
      <c r="G170" s="5" t="s">
        <v>1449</v>
      </c>
      <c r="H170" s="5" t="s">
        <v>43</v>
      </c>
      <c r="I170" s="7">
        <v>35000</v>
      </c>
      <c r="J170" s="7">
        <v>35000</v>
      </c>
      <c r="K170" s="8" t="s">
        <v>804</v>
      </c>
      <c r="L170" s="5" t="s">
        <v>196</v>
      </c>
      <c r="M170" s="5" t="s">
        <v>136</v>
      </c>
      <c r="N170" s="5" t="s">
        <v>358</v>
      </c>
      <c r="O170" s="5" t="s">
        <v>359</v>
      </c>
      <c r="P170" s="2">
        <v>1</v>
      </c>
    </row>
    <row r="171" spans="1:16" x14ac:dyDescent="0.15">
      <c r="A171" s="4">
        <v>43280</v>
      </c>
      <c r="B171" s="4">
        <v>43283</v>
      </c>
      <c r="C171" s="5" t="s">
        <v>1450</v>
      </c>
      <c r="D171" s="5" t="s">
        <v>1055</v>
      </c>
      <c r="E171" s="5" t="s">
        <v>1056</v>
      </c>
      <c r="F171" s="5" t="s">
        <v>1451</v>
      </c>
      <c r="G171" s="5" t="s">
        <v>1452</v>
      </c>
      <c r="H171" s="5" t="s">
        <v>1259</v>
      </c>
      <c r="I171" s="7">
        <v>45000</v>
      </c>
      <c r="J171" s="7">
        <v>45000</v>
      </c>
      <c r="K171" s="8" t="s">
        <v>730</v>
      </c>
      <c r="L171" s="5" t="s">
        <v>199</v>
      </c>
      <c r="M171" s="5" t="s">
        <v>125</v>
      </c>
      <c r="N171" s="5" t="s">
        <v>291</v>
      </c>
      <c r="O171" s="5" t="s">
        <v>292</v>
      </c>
      <c r="P171" s="2">
        <v>1</v>
      </c>
    </row>
    <row r="172" spans="1:16" x14ac:dyDescent="0.15">
      <c r="A172" s="4">
        <v>43280</v>
      </c>
      <c r="B172" s="4">
        <v>43283</v>
      </c>
      <c r="C172" s="5" t="s">
        <v>1453</v>
      </c>
      <c r="D172" s="5" t="s">
        <v>578</v>
      </c>
      <c r="E172" s="5" t="s">
        <v>579</v>
      </c>
      <c r="F172" s="5" t="s">
        <v>1454</v>
      </c>
      <c r="G172" s="5" t="s">
        <v>1455</v>
      </c>
      <c r="H172" s="5" t="s">
        <v>57</v>
      </c>
      <c r="I172" s="7">
        <v>50000</v>
      </c>
      <c r="J172" s="7">
        <v>60000</v>
      </c>
      <c r="K172" s="8" t="s">
        <v>801</v>
      </c>
      <c r="L172" s="5" t="s">
        <v>203</v>
      </c>
      <c r="M172" s="5" t="s">
        <v>144</v>
      </c>
      <c r="N172" s="5" t="s">
        <v>348</v>
      </c>
      <c r="O172" s="5" t="s">
        <v>349</v>
      </c>
      <c r="P172" s="2">
        <v>1</v>
      </c>
    </row>
    <row r="173" spans="1:16" x14ac:dyDescent="0.15">
      <c r="A173" s="4">
        <v>43279</v>
      </c>
      <c r="B173" s="4">
        <v>43283</v>
      </c>
      <c r="C173" s="5" t="s">
        <v>1456</v>
      </c>
      <c r="D173" s="5" t="s">
        <v>619</v>
      </c>
      <c r="E173" s="5" t="s">
        <v>620</v>
      </c>
      <c r="F173" s="5" t="s">
        <v>1457</v>
      </c>
      <c r="G173" s="5" t="s">
        <v>1458</v>
      </c>
      <c r="H173" s="5" t="s">
        <v>40</v>
      </c>
      <c r="I173" s="7">
        <v>35000</v>
      </c>
      <c r="J173" s="7">
        <v>31500</v>
      </c>
      <c r="K173" s="8" t="s">
        <v>804</v>
      </c>
      <c r="L173" s="5" t="s">
        <v>205</v>
      </c>
      <c r="M173" s="5" t="s">
        <v>131</v>
      </c>
      <c r="N173" s="5" t="s">
        <v>348</v>
      </c>
      <c r="O173" s="5" t="s">
        <v>349</v>
      </c>
      <c r="P173" s="2">
        <v>1</v>
      </c>
    </row>
    <row r="174" spans="1:16" x14ac:dyDescent="0.15">
      <c r="A174" s="4">
        <v>43281</v>
      </c>
      <c r="B174" s="4">
        <v>43283</v>
      </c>
      <c r="C174" s="5" t="s">
        <v>1459</v>
      </c>
      <c r="D174" s="5" t="s">
        <v>686</v>
      </c>
      <c r="E174" s="5" t="s">
        <v>687</v>
      </c>
      <c r="F174" s="5" t="s">
        <v>1460</v>
      </c>
      <c r="G174" s="5" t="s">
        <v>1461</v>
      </c>
      <c r="H174" s="5" t="s">
        <v>53</v>
      </c>
      <c r="I174" s="7">
        <v>50000</v>
      </c>
      <c r="J174" s="7">
        <v>50000</v>
      </c>
      <c r="K174" s="8" t="s">
        <v>801</v>
      </c>
      <c r="L174" s="5" t="s">
        <v>200</v>
      </c>
      <c r="M174" s="5" t="s">
        <v>149</v>
      </c>
      <c r="N174" s="5" t="s">
        <v>348</v>
      </c>
      <c r="O174" s="5" t="s">
        <v>349</v>
      </c>
      <c r="P174" s="2">
        <v>1</v>
      </c>
    </row>
    <row r="175" spans="1:16" x14ac:dyDescent="0.15">
      <c r="A175" s="4">
        <v>43280</v>
      </c>
      <c r="B175" s="4">
        <v>43283</v>
      </c>
      <c r="C175" s="5" t="s">
        <v>1462</v>
      </c>
      <c r="D175" s="5" t="s">
        <v>545</v>
      </c>
      <c r="E175" s="5" t="s">
        <v>546</v>
      </c>
      <c r="F175" s="5" t="s">
        <v>1463</v>
      </c>
      <c r="G175" s="5" t="s">
        <v>1464</v>
      </c>
      <c r="H175" s="5" t="s">
        <v>54</v>
      </c>
      <c r="I175" s="7">
        <v>40000</v>
      </c>
      <c r="J175" s="7">
        <v>40000</v>
      </c>
      <c r="K175" s="8" t="s">
        <v>801</v>
      </c>
      <c r="L175" s="5" t="s">
        <v>254</v>
      </c>
      <c r="M175" s="5" t="s">
        <v>116</v>
      </c>
      <c r="N175" s="5" t="s">
        <v>381</v>
      </c>
      <c r="O175" s="5" t="s">
        <v>382</v>
      </c>
      <c r="P175" s="2">
        <v>1</v>
      </c>
    </row>
    <row r="176" spans="1:16" x14ac:dyDescent="0.15">
      <c r="A176" s="4">
        <v>43280</v>
      </c>
      <c r="B176" s="4">
        <v>43283</v>
      </c>
      <c r="C176" s="5" t="s">
        <v>1465</v>
      </c>
      <c r="D176" s="5" t="s">
        <v>641</v>
      </c>
      <c r="E176" s="5" t="s">
        <v>642</v>
      </c>
      <c r="F176" s="5" t="s">
        <v>823</v>
      </c>
      <c r="G176" s="5" t="s">
        <v>1466</v>
      </c>
      <c r="H176" s="5" t="s">
        <v>43</v>
      </c>
      <c r="I176" s="7">
        <v>50000</v>
      </c>
      <c r="J176" s="7">
        <v>42500</v>
      </c>
      <c r="K176" s="8" t="s">
        <v>801</v>
      </c>
      <c r="L176" s="5" t="s">
        <v>184</v>
      </c>
      <c r="M176" s="5" t="s">
        <v>113</v>
      </c>
      <c r="N176" s="5" t="s">
        <v>305</v>
      </c>
      <c r="O176" s="5" t="s">
        <v>306</v>
      </c>
      <c r="P176" s="2">
        <v>1</v>
      </c>
    </row>
    <row r="177" spans="1:16" x14ac:dyDescent="0.15">
      <c r="A177" s="4">
        <v>43280</v>
      </c>
      <c r="B177" s="4">
        <v>43283</v>
      </c>
      <c r="C177" s="5" t="s">
        <v>1467</v>
      </c>
      <c r="D177" s="5" t="s">
        <v>474</v>
      </c>
      <c r="E177" s="5" t="s">
        <v>475</v>
      </c>
      <c r="F177" s="5" t="s">
        <v>1468</v>
      </c>
      <c r="G177" s="5" t="s">
        <v>1469</v>
      </c>
      <c r="H177" s="5" t="s">
        <v>54</v>
      </c>
      <c r="I177" s="7">
        <v>40000</v>
      </c>
      <c r="J177" s="7">
        <v>38000</v>
      </c>
      <c r="K177" s="8" t="s">
        <v>804</v>
      </c>
      <c r="L177" s="5" t="s">
        <v>231</v>
      </c>
      <c r="M177" s="5" t="s">
        <v>150</v>
      </c>
      <c r="N177" s="5" t="s">
        <v>327</v>
      </c>
      <c r="O177" s="5" t="s">
        <v>328</v>
      </c>
      <c r="P177" s="2">
        <v>1</v>
      </c>
    </row>
    <row r="178" spans="1:16" x14ac:dyDescent="0.15">
      <c r="A178" s="4">
        <v>43280</v>
      </c>
      <c r="B178" s="4">
        <v>43283</v>
      </c>
      <c r="C178" s="5" t="s">
        <v>1470</v>
      </c>
      <c r="D178" s="5" t="s">
        <v>425</v>
      </c>
      <c r="E178" s="5" t="s">
        <v>426</v>
      </c>
      <c r="F178" s="5" t="s">
        <v>1471</v>
      </c>
      <c r="G178" s="5" t="s">
        <v>1472</v>
      </c>
      <c r="H178" s="5" t="s">
        <v>39</v>
      </c>
      <c r="I178" s="7">
        <v>50000</v>
      </c>
      <c r="J178" s="7">
        <v>42500</v>
      </c>
      <c r="K178" s="8" t="s">
        <v>801</v>
      </c>
      <c r="L178" s="5" t="s">
        <v>252</v>
      </c>
      <c r="M178" s="5" t="s">
        <v>115</v>
      </c>
      <c r="N178" s="5" t="s">
        <v>358</v>
      </c>
      <c r="O178" s="5" t="s">
        <v>359</v>
      </c>
      <c r="P178" s="2">
        <v>1</v>
      </c>
    </row>
    <row r="179" spans="1:16" x14ac:dyDescent="0.15">
      <c r="A179" s="4">
        <v>43280</v>
      </c>
      <c r="B179" s="4">
        <v>43283</v>
      </c>
      <c r="C179" s="5" t="s">
        <v>1473</v>
      </c>
      <c r="D179" s="5" t="s">
        <v>423</v>
      </c>
      <c r="E179" s="5" t="s">
        <v>424</v>
      </c>
      <c r="F179" s="5" t="s">
        <v>1474</v>
      </c>
      <c r="G179" s="5" t="s">
        <v>1475</v>
      </c>
      <c r="H179" s="5" t="s">
        <v>38</v>
      </c>
      <c r="I179" s="7">
        <v>30000</v>
      </c>
      <c r="J179" s="7">
        <v>30000</v>
      </c>
      <c r="K179" s="8" t="s">
        <v>804</v>
      </c>
      <c r="L179" s="5" t="s">
        <v>216</v>
      </c>
      <c r="M179" s="5" t="s">
        <v>111</v>
      </c>
      <c r="N179" s="5" t="s">
        <v>344</v>
      </c>
      <c r="O179" s="5" t="s">
        <v>345</v>
      </c>
      <c r="P179" s="2">
        <v>1</v>
      </c>
    </row>
    <row r="180" spans="1:16" x14ac:dyDescent="0.15">
      <c r="A180" s="4">
        <v>43280</v>
      </c>
      <c r="B180" s="4">
        <v>43283</v>
      </c>
      <c r="C180" s="5" t="s">
        <v>1476</v>
      </c>
      <c r="D180" s="5" t="s">
        <v>488</v>
      </c>
      <c r="E180" s="5" t="s">
        <v>489</v>
      </c>
      <c r="F180" s="5" t="s">
        <v>1477</v>
      </c>
      <c r="G180" s="5" t="s">
        <v>1478</v>
      </c>
      <c r="H180" s="5" t="s">
        <v>53</v>
      </c>
      <c r="I180" s="7">
        <v>35000</v>
      </c>
      <c r="J180" s="7">
        <v>35000</v>
      </c>
      <c r="K180" s="8" t="s">
        <v>801</v>
      </c>
      <c r="L180" s="5" t="s">
        <v>216</v>
      </c>
      <c r="M180" s="5" t="s">
        <v>111</v>
      </c>
      <c r="N180" s="5" t="s">
        <v>373</v>
      </c>
      <c r="O180" s="5" t="s">
        <v>374</v>
      </c>
      <c r="P180" s="2">
        <v>1</v>
      </c>
    </row>
    <row r="181" spans="1:16" x14ac:dyDescent="0.15">
      <c r="A181" s="4">
        <v>43280</v>
      </c>
      <c r="B181" s="4">
        <v>43283</v>
      </c>
      <c r="C181" s="5" t="s">
        <v>1479</v>
      </c>
      <c r="D181" s="5" t="s">
        <v>484</v>
      </c>
      <c r="E181" s="5" t="s">
        <v>485</v>
      </c>
      <c r="F181" s="5" t="s">
        <v>1480</v>
      </c>
      <c r="G181" s="5" t="s">
        <v>1481</v>
      </c>
      <c r="H181" s="5" t="s">
        <v>38</v>
      </c>
      <c r="I181" s="7">
        <v>40000</v>
      </c>
      <c r="J181" s="7">
        <v>40000</v>
      </c>
      <c r="K181" s="8" t="s">
        <v>801</v>
      </c>
      <c r="L181" s="5" t="s">
        <v>935</v>
      </c>
      <c r="M181" s="5" t="s">
        <v>936</v>
      </c>
      <c r="N181" s="5" t="s">
        <v>348</v>
      </c>
      <c r="O181" s="5" t="s">
        <v>349</v>
      </c>
      <c r="P181" s="2">
        <v>1</v>
      </c>
    </row>
    <row r="182" spans="1:16" x14ac:dyDescent="0.15">
      <c r="A182" s="4">
        <v>43279</v>
      </c>
      <c r="B182" s="4">
        <v>43283</v>
      </c>
      <c r="C182" s="5" t="s">
        <v>1482</v>
      </c>
      <c r="D182" s="5" t="s">
        <v>619</v>
      </c>
      <c r="E182" s="5" t="s">
        <v>620</v>
      </c>
      <c r="F182" s="5" t="s">
        <v>1483</v>
      </c>
      <c r="G182" s="5" t="s">
        <v>1484</v>
      </c>
      <c r="H182" s="5" t="s">
        <v>53</v>
      </c>
      <c r="I182" s="7">
        <v>40000</v>
      </c>
      <c r="J182" s="7">
        <v>40000</v>
      </c>
      <c r="K182" s="8" t="s">
        <v>801</v>
      </c>
      <c r="L182" s="5" t="s">
        <v>233</v>
      </c>
      <c r="M182" s="5" t="s">
        <v>160</v>
      </c>
      <c r="N182" s="5" t="s">
        <v>305</v>
      </c>
      <c r="O182" s="5" t="s">
        <v>306</v>
      </c>
      <c r="P182" s="2">
        <v>1</v>
      </c>
    </row>
    <row r="183" spans="1:16" x14ac:dyDescent="0.15">
      <c r="A183" s="4">
        <v>43280</v>
      </c>
      <c r="B183" s="4">
        <v>43283</v>
      </c>
      <c r="C183" s="5" t="s">
        <v>1485</v>
      </c>
      <c r="D183" s="5" t="s">
        <v>505</v>
      </c>
      <c r="E183" s="5" t="s">
        <v>506</v>
      </c>
      <c r="F183" s="5" t="s">
        <v>1486</v>
      </c>
      <c r="G183" s="5" t="s">
        <v>1487</v>
      </c>
      <c r="H183" s="5" t="s">
        <v>39</v>
      </c>
      <c r="I183" s="7">
        <v>40000</v>
      </c>
      <c r="J183" s="7">
        <v>40000</v>
      </c>
      <c r="K183" s="8" t="s">
        <v>801</v>
      </c>
      <c r="L183" s="5" t="s">
        <v>180</v>
      </c>
      <c r="M183" s="5" t="s">
        <v>101</v>
      </c>
      <c r="N183" s="5" t="s">
        <v>344</v>
      </c>
      <c r="O183" s="5" t="s">
        <v>345</v>
      </c>
      <c r="P183" s="2">
        <v>1</v>
      </c>
    </row>
    <row r="184" spans="1:16" x14ac:dyDescent="0.15">
      <c r="A184" s="4">
        <v>43280</v>
      </c>
      <c r="B184" s="4">
        <v>43283</v>
      </c>
      <c r="C184" s="5" t="s">
        <v>1488</v>
      </c>
      <c r="D184" s="5" t="s">
        <v>407</v>
      </c>
      <c r="E184" s="5" t="s">
        <v>408</v>
      </c>
      <c r="F184" s="5" t="s">
        <v>1489</v>
      </c>
      <c r="G184" s="5" t="s">
        <v>1490</v>
      </c>
      <c r="H184" s="5" t="s">
        <v>53</v>
      </c>
      <c r="I184" s="7">
        <v>40000</v>
      </c>
      <c r="J184" s="7">
        <v>48000</v>
      </c>
      <c r="K184" s="8" t="s">
        <v>801</v>
      </c>
      <c r="L184" s="5" t="s">
        <v>225</v>
      </c>
      <c r="M184" s="5" t="s">
        <v>155</v>
      </c>
      <c r="N184" s="5" t="s">
        <v>385</v>
      </c>
      <c r="O184" s="5" t="s">
        <v>386</v>
      </c>
      <c r="P184" s="2">
        <v>1</v>
      </c>
    </row>
    <row r="185" spans="1:16" x14ac:dyDescent="0.15">
      <c r="A185" s="4">
        <v>43279</v>
      </c>
      <c r="B185" s="4">
        <v>43283</v>
      </c>
      <c r="C185" s="5" t="s">
        <v>1491</v>
      </c>
      <c r="D185" s="5" t="s">
        <v>707</v>
      </c>
      <c r="E185" s="5" t="s">
        <v>708</v>
      </c>
      <c r="F185" s="5" t="s">
        <v>1492</v>
      </c>
      <c r="G185" s="5" t="s">
        <v>1493</v>
      </c>
      <c r="H185" s="5" t="s">
        <v>53</v>
      </c>
      <c r="I185" s="7">
        <v>75000</v>
      </c>
      <c r="J185" s="7">
        <v>90000</v>
      </c>
      <c r="K185" s="8" t="s">
        <v>801</v>
      </c>
      <c r="L185" s="5" t="s">
        <v>230</v>
      </c>
      <c r="M185" s="5" t="s">
        <v>145</v>
      </c>
      <c r="N185" s="5" t="s">
        <v>344</v>
      </c>
      <c r="O185" s="5" t="s">
        <v>345</v>
      </c>
      <c r="P185" s="2">
        <v>1</v>
      </c>
    </row>
    <row r="186" spans="1:16" x14ac:dyDescent="0.15">
      <c r="A186" s="4">
        <v>43279</v>
      </c>
      <c r="B186" s="4">
        <v>43283</v>
      </c>
      <c r="C186" s="5" t="s">
        <v>1494</v>
      </c>
      <c r="D186" s="5" t="s">
        <v>684</v>
      </c>
      <c r="E186" s="5" t="s">
        <v>685</v>
      </c>
      <c r="F186" s="5" t="s">
        <v>1495</v>
      </c>
      <c r="G186" s="5" t="s">
        <v>1496</v>
      </c>
      <c r="H186" s="5" t="s">
        <v>43</v>
      </c>
      <c r="I186" s="7">
        <v>50000</v>
      </c>
      <c r="J186" s="7">
        <v>50000</v>
      </c>
      <c r="K186" s="8" t="s">
        <v>801</v>
      </c>
      <c r="L186" s="5" t="s">
        <v>223</v>
      </c>
      <c r="M186" s="5" t="s">
        <v>109</v>
      </c>
      <c r="N186" s="5" t="s">
        <v>377</v>
      </c>
      <c r="O186" s="5" t="s">
        <v>378</v>
      </c>
      <c r="P186" s="2">
        <v>1</v>
      </c>
    </row>
    <row r="187" spans="1:16" x14ac:dyDescent="0.15">
      <c r="A187" s="4">
        <v>43279</v>
      </c>
      <c r="B187" s="4">
        <v>43283</v>
      </c>
      <c r="C187" s="5" t="s">
        <v>1497</v>
      </c>
      <c r="D187" s="5" t="s">
        <v>590</v>
      </c>
      <c r="E187" s="5" t="s">
        <v>591</v>
      </c>
      <c r="F187" s="5" t="s">
        <v>1498</v>
      </c>
      <c r="G187" s="5" t="s">
        <v>1499</v>
      </c>
      <c r="H187" s="5" t="s">
        <v>43</v>
      </c>
      <c r="I187" s="7">
        <v>50000</v>
      </c>
      <c r="J187" s="7">
        <v>42500</v>
      </c>
      <c r="K187" s="8" t="s">
        <v>801</v>
      </c>
      <c r="L187" s="5" t="s">
        <v>196</v>
      </c>
      <c r="M187" s="5" t="s">
        <v>136</v>
      </c>
      <c r="N187" s="5" t="s">
        <v>358</v>
      </c>
      <c r="O187" s="5" t="s">
        <v>359</v>
      </c>
      <c r="P187" s="2">
        <v>1</v>
      </c>
    </row>
    <row r="188" spans="1:16" x14ac:dyDescent="0.15">
      <c r="A188" s="4">
        <v>43280</v>
      </c>
      <c r="B188" s="4">
        <v>43283</v>
      </c>
      <c r="C188" s="5" t="s">
        <v>1500</v>
      </c>
      <c r="D188" s="5" t="s">
        <v>816</v>
      </c>
      <c r="E188" s="5" t="s">
        <v>817</v>
      </c>
      <c r="F188" s="5" t="s">
        <v>802</v>
      </c>
      <c r="G188" s="5" t="s">
        <v>1501</v>
      </c>
      <c r="H188" s="5" t="s">
        <v>55</v>
      </c>
      <c r="I188" s="7">
        <v>35000</v>
      </c>
      <c r="J188" s="7">
        <v>31500</v>
      </c>
      <c r="K188" s="8" t="s">
        <v>804</v>
      </c>
      <c r="L188" s="5" t="s">
        <v>196</v>
      </c>
      <c r="M188" s="5" t="s">
        <v>136</v>
      </c>
      <c r="N188" s="5" t="s">
        <v>358</v>
      </c>
      <c r="O188" s="5" t="s">
        <v>359</v>
      </c>
      <c r="P188" s="2">
        <v>1</v>
      </c>
    </row>
    <row r="189" spans="1:16" x14ac:dyDescent="0.15">
      <c r="A189" s="4">
        <v>43279</v>
      </c>
      <c r="B189" s="4">
        <v>43283</v>
      </c>
      <c r="C189" s="5" t="s">
        <v>1502</v>
      </c>
      <c r="D189" s="5" t="s">
        <v>442</v>
      </c>
      <c r="E189" s="5" t="s">
        <v>443</v>
      </c>
      <c r="F189" s="5" t="s">
        <v>1503</v>
      </c>
      <c r="G189" s="5" t="s">
        <v>1504</v>
      </c>
      <c r="H189" s="5" t="s">
        <v>53</v>
      </c>
      <c r="I189" s="7">
        <v>45000</v>
      </c>
      <c r="J189" s="7">
        <v>38250</v>
      </c>
      <c r="K189" s="8" t="s">
        <v>801</v>
      </c>
      <c r="L189" s="5" t="s">
        <v>245</v>
      </c>
      <c r="M189" s="5" t="s">
        <v>91</v>
      </c>
      <c r="N189" s="5" t="s">
        <v>369</v>
      </c>
      <c r="O189" s="5" t="s">
        <v>370</v>
      </c>
      <c r="P189" s="2">
        <v>1</v>
      </c>
    </row>
    <row r="190" spans="1:16" x14ac:dyDescent="0.15">
      <c r="A190" s="4">
        <v>43280</v>
      </c>
      <c r="B190" s="4">
        <v>43283</v>
      </c>
      <c r="C190" s="5" t="s">
        <v>1505</v>
      </c>
      <c r="D190" s="5" t="s">
        <v>528</v>
      </c>
      <c r="E190" s="5" t="s">
        <v>529</v>
      </c>
      <c r="F190" s="5" t="s">
        <v>1506</v>
      </c>
      <c r="G190" s="5" t="s">
        <v>1507</v>
      </c>
      <c r="H190" s="5" t="s">
        <v>53</v>
      </c>
      <c r="I190" s="7">
        <v>30000</v>
      </c>
      <c r="J190" s="7">
        <v>25500</v>
      </c>
      <c r="K190" s="8" t="s">
        <v>730</v>
      </c>
      <c r="L190" s="5" t="s">
        <v>198</v>
      </c>
      <c r="M190" s="5" t="s">
        <v>161</v>
      </c>
      <c r="N190" s="5" t="s">
        <v>327</v>
      </c>
      <c r="O190" s="5" t="s">
        <v>328</v>
      </c>
      <c r="P190" s="2">
        <v>1</v>
      </c>
    </row>
    <row r="191" spans="1:16" x14ac:dyDescent="0.15">
      <c r="A191" s="4">
        <v>43280</v>
      </c>
      <c r="B191" s="4">
        <v>43283</v>
      </c>
      <c r="C191" s="5" t="s">
        <v>1508</v>
      </c>
      <c r="D191" s="5" t="s">
        <v>511</v>
      </c>
      <c r="E191" s="5" t="s">
        <v>512</v>
      </c>
      <c r="F191" s="5" t="s">
        <v>1509</v>
      </c>
      <c r="G191" s="5" t="s">
        <v>1510</v>
      </c>
      <c r="H191" s="5" t="s">
        <v>57</v>
      </c>
      <c r="I191" s="7">
        <v>25000</v>
      </c>
      <c r="J191" s="7">
        <v>28500</v>
      </c>
      <c r="K191" s="8" t="s">
        <v>804</v>
      </c>
      <c r="L191" s="5" t="s">
        <v>184</v>
      </c>
      <c r="M191" s="5" t="s">
        <v>113</v>
      </c>
      <c r="N191" s="5" t="s">
        <v>362</v>
      </c>
      <c r="O191" s="5" t="s">
        <v>363</v>
      </c>
      <c r="P191" s="2">
        <v>1</v>
      </c>
    </row>
    <row r="192" spans="1:16" x14ac:dyDescent="0.15">
      <c r="A192" s="4">
        <v>43283</v>
      </c>
      <c r="B192" s="4">
        <v>43283</v>
      </c>
      <c r="C192" s="5" t="s">
        <v>1511</v>
      </c>
      <c r="D192" s="5" t="s">
        <v>421</v>
      </c>
      <c r="E192" s="5" t="s">
        <v>422</v>
      </c>
      <c r="F192" s="5" t="s">
        <v>1512</v>
      </c>
      <c r="G192" s="5" t="s">
        <v>1513</v>
      </c>
      <c r="H192" s="5" t="s">
        <v>42</v>
      </c>
      <c r="I192" s="7">
        <v>50000</v>
      </c>
      <c r="J192" s="7">
        <v>45000</v>
      </c>
      <c r="K192" s="8" t="s">
        <v>801</v>
      </c>
      <c r="L192" s="5" t="s">
        <v>256</v>
      </c>
      <c r="M192" s="5" t="s">
        <v>157</v>
      </c>
      <c r="N192" s="5" t="s">
        <v>358</v>
      </c>
      <c r="O192" s="5" t="s">
        <v>359</v>
      </c>
      <c r="P192" s="2">
        <v>1</v>
      </c>
    </row>
    <row r="193" spans="1:16" x14ac:dyDescent="0.15">
      <c r="A193" s="4">
        <v>43280</v>
      </c>
      <c r="B193" s="4">
        <v>43283</v>
      </c>
      <c r="C193" s="5" t="s">
        <v>1514</v>
      </c>
      <c r="D193" s="5" t="s">
        <v>658</v>
      </c>
      <c r="E193" s="5" t="s">
        <v>659</v>
      </c>
      <c r="F193" s="5" t="s">
        <v>1515</v>
      </c>
      <c r="G193" s="5" t="s">
        <v>1516</v>
      </c>
      <c r="H193" s="5" t="s">
        <v>42</v>
      </c>
      <c r="I193" s="7">
        <v>50000</v>
      </c>
      <c r="J193" s="7">
        <v>50000</v>
      </c>
      <c r="K193" s="8" t="s">
        <v>801</v>
      </c>
      <c r="L193" s="5" t="s">
        <v>203</v>
      </c>
      <c r="M193" s="5" t="s">
        <v>144</v>
      </c>
      <c r="N193" s="5" t="s">
        <v>348</v>
      </c>
      <c r="O193" s="5" t="s">
        <v>349</v>
      </c>
      <c r="P193" s="2">
        <v>1</v>
      </c>
    </row>
    <row r="194" spans="1:16" x14ac:dyDescent="0.15">
      <c r="A194" s="4">
        <v>43281</v>
      </c>
      <c r="B194" s="4">
        <v>43283</v>
      </c>
      <c r="C194" s="5" t="s">
        <v>1517</v>
      </c>
      <c r="D194" s="5" t="s">
        <v>584</v>
      </c>
      <c r="E194" s="5" t="s">
        <v>585</v>
      </c>
      <c r="F194" s="5" t="s">
        <v>1518</v>
      </c>
      <c r="G194" s="5" t="s">
        <v>1519</v>
      </c>
      <c r="H194" s="5" t="s">
        <v>38</v>
      </c>
      <c r="I194" s="7">
        <v>50000</v>
      </c>
      <c r="J194" s="7">
        <v>70000</v>
      </c>
      <c r="K194" s="8" t="s">
        <v>801</v>
      </c>
      <c r="L194" s="5" t="s">
        <v>226</v>
      </c>
      <c r="M194" s="5" t="s">
        <v>94</v>
      </c>
      <c r="N194" s="5" t="s">
        <v>381</v>
      </c>
      <c r="O194" s="5" t="s">
        <v>382</v>
      </c>
      <c r="P194" s="2">
        <v>1</v>
      </c>
    </row>
    <row r="195" spans="1:16" x14ac:dyDescent="0.15">
      <c r="A195" s="4">
        <v>43280</v>
      </c>
      <c r="B195" s="4">
        <v>43283</v>
      </c>
      <c r="C195" s="5" t="s">
        <v>1520</v>
      </c>
      <c r="D195" s="5" t="s">
        <v>588</v>
      </c>
      <c r="E195" s="5" t="s">
        <v>589</v>
      </c>
      <c r="F195" s="5" t="s">
        <v>1521</v>
      </c>
      <c r="G195" s="5" t="s">
        <v>1522</v>
      </c>
      <c r="H195" s="5" t="s">
        <v>38</v>
      </c>
      <c r="I195" s="7">
        <v>55000</v>
      </c>
      <c r="J195" s="7">
        <v>73150</v>
      </c>
      <c r="K195" s="8" t="s">
        <v>801</v>
      </c>
      <c r="L195" s="5" t="s">
        <v>189</v>
      </c>
      <c r="M195" s="5" t="s">
        <v>165</v>
      </c>
      <c r="N195" s="5" t="s">
        <v>369</v>
      </c>
      <c r="O195" s="5" t="s">
        <v>370</v>
      </c>
      <c r="P195" s="2">
        <v>1</v>
      </c>
    </row>
    <row r="196" spans="1:16" x14ac:dyDescent="0.15">
      <c r="A196" s="4">
        <v>43280</v>
      </c>
      <c r="B196" s="4">
        <v>43283</v>
      </c>
      <c r="C196" s="5" t="s">
        <v>1523</v>
      </c>
      <c r="D196" s="5" t="s">
        <v>607</v>
      </c>
      <c r="E196" s="5" t="s">
        <v>608</v>
      </c>
      <c r="F196" s="5" t="s">
        <v>1524</v>
      </c>
      <c r="G196" s="5" t="s">
        <v>1525</v>
      </c>
      <c r="H196" s="5" t="s">
        <v>40</v>
      </c>
      <c r="I196" s="7">
        <v>45000</v>
      </c>
      <c r="J196" s="7">
        <v>45000</v>
      </c>
      <c r="K196" s="8" t="s">
        <v>804</v>
      </c>
      <c r="L196" s="5" t="s">
        <v>238</v>
      </c>
      <c r="M196" s="5" t="s">
        <v>169</v>
      </c>
      <c r="N196" s="5" t="s">
        <v>362</v>
      </c>
      <c r="O196" s="5" t="s">
        <v>363</v>
      </c>
      <c r="P196" s="2">
        <v>1</v>
      </c>
    </row>
    <row r="197" spans="1:16" x14ac:dyDescent="0.15">
      <c r="A197" s="4">
        <v>43280</v>
      </c>
      <c r="B197" s="4">
        <v>43283</v>
      </c>
      <c r="C197" s="5" t="s">
        <v>1526</v>
      </c>
      <c r="D197" s="5" t="s">
        <v>558</v>
      </c>
      <c r="E197" s="5" t="s">
        <v>559</v>
      </c>
      <c r="F197" s="5" t="s">
        <v>1527</v>
      </c>
      <c r="G197" s="5" t="s">
        <v>1528</v>
      </c>
      <c r="H197" s="5" t="s">
        <v>53</v>
      </c>
      <c r="I197" s="7">
        <v>50000</v>
      </c>
      <c r="J197" s="7">
        <v>50000</v>
      </c>
      <c r="K197" s="8" t="s">
        <v>801</v>
      </c>
      <c r="L197" s="5" t="s">
        <v>259</v>
      </c>
      <c r="M197" s="5" t="s">
        <v>139</v>
      </c>
      <c r="N197" s="5" t="s">
        <v>344</v>
      </c>
      <c r="O197" s="5" t="s">
        <v>345</v>
      </c>
      <c r="P197" s="2">
        <v>1</v>
      </c>
    </row>
    <row r="198" spans="1:16" x14ac:dyDescent="0.15">
      <c r="A198" s="4">
        <v>43280</v>
      </c>
      <c r="B198" s="4">
        <v>43283</v>
      </c>
      <c r="C198" s="5" t="s">
        <v>1529</v>
      </c>
      <c r="D198" s="5" t="s">
        <v>534</v>
      </c>
      <c r="E198" s="5" t="s">
        <v>535</v>
      </c>
      <c r="F198" s="5" t="s">
        <v>1530</v>
      </c>
      <c r="G198" s="5" t="s">
        <v>1531</v>
      </c>
      <c r="H198" s="5" t="s">
        <v>39</v>
      </c>
      <c r="I198" s="7">
        <v>40000</v>
      </c>
      <c r="J198" s="7">
        <v>34000</v>
      </c>
      <c r="K198" s="8" t="s">
        <v>801</v>
      </c>
      <c r="L198" s="5" t="s">
        <v>181</v>
      </c>
      <c r="M198" s="5" t="s">
        <v>127</v>
      </c>
      <c r="N198" s="5" t="s">
        <v>381</v>
      </c>
      <c r="O198" s="5" t="s">
        <v>382</v>
      </c>
      <c r="P198" s="2">
        <v>1</v>
      </c>
    </row>
    <row r="199" spans="1:16" x14ac:dyDescent="0.15">
      <c r="A199" s="4">
        <v>43280</v>
      </c>
      <c r="B199" s="4">
        <v>43283</v>
      </c>
      <c r="C199" s="5" t="s">
        <v>1532</v>
      </c>
      <c r="D199" s="5" t="s">
        <v>676</v>
      </c>
      <c r="E199" s="5" t="s">
        <v>677</v>
      </c>
      <c r="F199" s="5" t="s">
        <v>1533</v>
      </c>
      <c r="G199" s="5" t="s">
        <v>1534</v>
      </c>
      <c r="H199" s="5" t="s">
        <v>40</v>
      </c>
      <c r="I199" s="7">
        <v>35000</v>
      </c>
      <c r="J199" s="7">
        <v>35000</v>
      </c>
      <c r="K199" s="8" t="s">
        <v>804</v>
      </c>
      <c r="L199" s="5" t="s">
        <v>194</v>
      </c>
      <c r="M199" s="5" t="s">
        <v>121</v>
      </c>
      <c r="N199" s="5" t="s">
        <v>358</v>
      </c>
      <c r="O199" s="5" t="s">
        <v>359</v>
      </c>
      <c r="P199" s="2">
        <v>1</v>
      </c>
    </row>
    <row r="200" spans="1:16" x14ac:dyDescent="0.15">
      <c r="A200" s="4">
        <v>43280</v>
      </c>
      <c r="B200" s="4">
        <v>43283</v>
      </c>
      <c r="C200" s="5" t="s">
        <v>1535</v>
      </c>
      <c r="D200" s="5" t="s">
        <v>806</v>
      </c>
      <c r="E200" s="5" t="s">
        <v>807</v>
      </c>
      <c r="F200" s="5" t="s">
        <v>1536</v>
      </c>
      <c r="G200" s="5" t="s">
        <v>1537</v>
      </c>
      <c r="H200" s="5" t="s">
        <v>54</v>
      </c>
      <c r="I200" s="7">
        <v>45000</v>
      </c>
      <c r="J200" s="7">
        <v>40500</v>
      </c>
      <c r="K200" s="8" t="s">
        <v>801</v>
      </c>
      <c r="L200" s="5" t="s">
        <v>235</v>
      </c>
      <c r="M200" s="5" t="s">
        <v>110</v>
      </c>
      <c r="N200" s="5" t="s">
        <v>348</v>
      </c>
      <c r="O200" s="5" t="s">
        <v>349</v>
      </c>
      <c r="P200" s="2">
        <v>1</v>
      </c>
    </row>
    <row r="201" spans="1:16" x14ac:dyDescent="0.15">
      <c r="A201" s="4">
        <v>43280</v>
      </c>
      <c r="B201" s="4">
        <v>43283</v>
      </c>
      <c r="C201" s="5" t="s">
        <v>1538</v>
      </c>
      <c r="D201" s="5" t="s">
        <v>448</v>
      </c>
      <c r="E201" s="5" t="s">
        <v>449</v>
      </c>
      <c r="F201" s="5" t="s">
        <v>1539</v>
      </c>
      <c r="G201" s="5" t="s">
        <v>1540</v>
      </c>
      <c r="H201" s="5" t="s">
        <v>52</v>
      </c>
      <c r="I201" s="7">
        <v>50000</v>
      </c>
      <c r="J201" s="7">
        <v>42500</v>
      </c>
      <c r="K201" s="8" t="s">
        <v>801</v>
      </c>
      <c r="L201" s="5" t="s">
        <v>240</v>
      </c>
      <c r="M201" s="5" t="s">
        <v>364</v>
      </c>
      <c r="N201" s="5" t="s">
        <v>373</v>
      </c>
      <c r="O201" s="5" t="s">
        <v>374</v>
      </c>
      <c r="P201" s="2">
        <v>1</v>
      </c>
    </row>
    <row r="202" spans="1:16" x14ac:dyDescent="0.15">
      <c r="A202" s="4">
        <v>43280</v>
      </c>
      <c r="B202" s="4">
        <v>43283</v>
      </c>
      <c r="C202" s="5" t="s">
        <v>1541</v>
      </c>
      <c r="D202" s="5" t="s">
        <v>705</v>
      </c>
      <c r="E202" s="5" t="s">
        <v>706</v>
      </c>
      <c r="F202" s="5" t="s">
        <v>1542</v>
      </c>
      <c r="G202" s="5" t="s">
        <v>1543</v>
      </c>
      <c r="H202" s="5" t="s">
        <v>52</v>
      </c>
      <c r="I202" s="7">
        <v>65000</v>
      </c>
      <c r="J202" s="7">
        <v>78000</v>
      </c>
      <c r="K202" s="8" t="s">
        <v>801</v>
      </c>
      <c r="L202" s="5" t="s">
        <v>211</v>
      </c>
      <c r="M202" s="5" t="s">
        <v>148</v>
      </c>
      <c r="N202" s="5" t="s">
        <v>362</v>
      </c>
      <c r="O202" s="5" t="s">
        <v>363</v>
      </c>
      <c r="P202" s="2">
        <v>1</v>
      </c>
    </row>
    <row r="203" spans="1:16" x14ac:dyDescent="0.15">
      <c r="A203" s="4">
        <v>43280</v>
      </c>
      <c r="B203" s="4">
        <v>43283</v>
      </c>
      <c r="C203" s="5" t="s">
        <v>1544</v>
      </c>
      <c r="D203" s="5" t="s">
        <v>478</v>
      </c>
      <c r="E203" s="5" t="s">
        <v>479</v>
      </c>
      <c r="F203" s="5" t="s">
        <v>1545</v>
      </c>
      <c r="G203" s="5" t="s">
        <v>1546</v>
      </c>
      <c r="H203" s="5" t="s">
        <v>53</v>
      </c>
      <c r="I203" s="7">
        <v>40000</v>
      </c>
      <c r="J203" s="7">
        <v>36000</v>
      </c>
      <c r="K203" s="8" t="s">
        <v>801</v>
      </c>
      <c r="L203" s="5" t="s">
        <v>235</v>
      </c>
      <c r="M203" s="5" t="s">
        <v>110</v>
      </c>
      <c r="N203" s="5" t="s">
        <v>373</v>
      </c>
      <c r="O203" s="5" t="s">
        <v>374</v>
      </c>
      <c r="P203" s="2">
        <v>1</v>
      </c>
    </row>
    <row r="204" spans="1:16" x14ac:dyDescent="0.15">
      <c r="A204" s="4">
        <v>43280</v>
      </c>
      <c r="B204" s="4">
        <v>43283</v>
      </c>
      <c r="C204" s="5" t="s">
        <v>1547</v>
      </c>
      <c r="D204" s="5" t="s">
        <v>509</v>
      </c>
      <c r="E204" s="5" t="s">
        <v>510</v>
      </c>
      <c r="F204" s="5" t="s">
        <v>1548</v>
      </c>
      <c r="G204" s="5" t="s">
        <v>1549</v>
      </c>
      <c r="H204" s="5" t="s">
        <v>40</v>
      </c>
      <c r="I204" s="7">
        <v>40000</v>
      </c>
      <c r="J204" s="7">
        <v>43200</v>
      </c>
      <c r="K204" s="8" t="s">
        <v>804</v>
      </c>
      <c r="L204" s="5" t="s">
        <v>192</v>
      </c>
      <c r="M204" s="5" t="s">
        <v>151</v>
      </c>
      <c r="N204" s="5" t="s">
        <v>373</v>
      </c>
      <c r="O204" s="5" t="s">
        <v>374</v>
      </c>
      <c r="P204" s="2">
        <v>1</v>
      </c>
    </row>
    <row r="205" spans="1:16" x14ac:dyDescent="0.15">
      <c r="A205" s="4">
        <v>43279</v>
      </c>
      <c r="B205" s="4">
        <v>43283</v>
      </c>
      <c r="C205" s="5" t="s">
        <v>1550</v>
      </c>
      <c r="D205" s="5" t="s">
        <v>637</v>
      </c>
      <c r="E205" s="5" t="s">
        <v>638</v>
      </c>
      <c r="F205" s="5" t="s">
        <v>1551</v>
      </c>
      <c r="G205" s="5" t="s">
        <v>1552</v>
      </c>
      <c r="H205" s="5" t="s">
        <v>43</v>
      </c>
      <c r="I205" s="7">
        <v>40000</v>
      </c>
      <c r="J205" s="7">
        <v>36000</v>
      </c>
      <c r="K205" s="8" t="s">
        <v>801</v>
      </c>
      <c r="L205" s="5" t="s">
        <v>180</v>
      </c>
      <c r="M205" s="5" t="s">
        <v>101</v>
      </c>
      <c r="N205" s="5" t="s">
        <v>369</v>
      </c>
      <c r="O205" s="5" t="s">
        <v>370</v>
      </c>
      <c r="P205" s="2">
        <v>1</v>
      </c>
    </row>
    <row r="206" spans="1:16" x14ac:dyDescent="0.15">
      <c r="A206" s="4">
        <v>43280</v>
      </c>
      <c r="B206" s="4">
        <v>43283</v>
      </c>
      <c r="C206" s="5" t="s">
        <v>1553</v>
      </c>
      <c r="D206" s="5" t="s">
        <v>621</v>
      </c>
      <c r="E206" s="5" t="s">
        <v>622</v>
      </c>
      <c r="F206" s="5" t="s">
        <v>1554</v>
      </c>
      <c r="G206" s="5" t="s">
        <v>1555</v>
      </c>
      <c r="H206" s="5" t="s">
        <v>54</v>
      </c>
      <c r="I206" s="7">
        <v>35000</v>
      </c>
      <c r="J206" s="7">
        <v>29750</v>
      </c>
      <c r="K206" s="8" t="s">
        <v>801</v>
      </c>
      <c r="L206" s="5" t="s">
        <v>234</v>
      </c>
      <c r="M206" s="5" t="s">
        <v>135</v>
      </c>
      <c r="N206" s="5" t="s">
        <v>369</v>
      </c>
      <c r="O206" s="5" t="s">
        <v>370</v>
      </c>
      <c r="P206" s="2">
        <v>1</v>
      </c>
    </row>
    <row r="207" spans="1:16" x14ac:dyDescent="0.15">
      <c r="A207" s="4">
        <v>43279</v>
      </c>
      <c r="B207" s="4">
        <v>43283</v>
      </c>
      <c r="C207" s="5" t="s">
        <v>1556</v>
      </c>
      <c r="D207" s="5" t="s">
        <v>588</v>
      </c>
      <c r="E207" s="5" t="s">
        <v>589</v>
      </c>
      <c r="F207" s="5" t="s">
        <v>1557</v>
      </c>
      <c r="G207" s="5" t="s">
        <v>1558</v>
      </c>
      <c r="H207" s="5" t="s">
        <v>57</v>
      </c>
      <c r="I207" s="7">
        <v>30000</v>
      </c>
      <c r="J207" s="7">
        <v>28500</v>
      </c>
      <c r="K207" s="8" t="s">
        <v>804</v>
      </c>
      <c r="L207" s="5" t="s">
        <v>263</v>
      </c>
      <c r="M207" s="5" t="s">
        <v>118</v>
      </c>
      <c r="N207" s="5" t="s">
        <v>358</v>
      </c>
      <c r="O207" s="5" t="s">
        <v>359</v>
      </c>
      <c r="P207" s="2">
        <v>1</v>
      </c>
    </row>
    <row r="208" spans="1:16" x14ac:dyDescent="0.15">
      <c r="A208" s="4">
        <v>43281</v>
      </c>
      <c r="B208" s="4">
        <v>43283</v>
      </c>
      <c r="C208" s="5" t="s">
        <v>1559</v>
      </c>
      <c r="D208" s="5" t="s">
        <v>806</v>
      </c>
      <c r="E208" s="5" t="s">
        <v>807</v>
      </c>
      <c r="F208" s="5" t="s">
        <v>921</v>
      </c>
      <c r="G208" s="5" t="s">
        <v>922</v>
      </c>
      <c r="H208" s="5" t="s">
        <v>53</v>
      </c>
      <c r="I208" s="7">
        <v>40000</v>
      </c>
      <c r="J208" s="7">
        <v>36000</v>
      </c>
      <c r="K208" s="8" t="s">
        <v>801</v>
      </c>
      <c r="L208" s="5" t="s">
        <v>189</v>
      </c>
      <c r="M208" s="5" t="s">
        <v>165</v>
      </c>
      <c r="N208" s="5" t="s">
        <v>352</v>
      </c>
      <c r="O208" s="5" t="s">
        <v>353</v>
      </c>
      <c r="P208" s="2">
        <v>1</v>
      </c>
    </row>
    <row r="209" spans="1:16" x14ac:dyDescent="0.15">
      <c r="A209" s="4">
        <v>43278</v>
      </c>
      <c r="B209" s="4">
        <v>43283</v>
      </c>
      <c r="C209" s="5" t="s">
        <v>1560</v>
      </c>
      <c r="D209" s="5" t="s">
        <v>707</v>
      </c>
      <c r="E209" s="5" t="s">
        <v>708</v>
      </c>
      <c r="F209" s="5" t="s">
        <v>1561</v>
      </c>
      <c r="G209" s="5" t="s">
        <v>1562</v>
      </c>
      <c r="H209" s="5" t="s">
        <v>39</v>
      </c>
      <c r="I209" s="7">
        <v>30000</v>
      </c>
      <c r="J209" s="7">
        <v>42000</v>
      </c>
      <c r="K209" s="8" t="s">
        <v>804</v>
      </c>
      <c r="L209" s="5" t="s">
        <v>242</v>
      </c>
      <c r="M209" s="5" t="s">
        <v>88</v>
      </c>
      <c r="N209" s="5" t="s">
        <v>352</v>
      </c>
      <c r="O209" s="5" t="s">
        <v>353</v>
      </c>
      <c r="P209" s="2">
        <v>1</v>
      </c>
    </row>
    <row r="210" spans="1:16" x14ac:dyDescent="0.15">
      <c r="A210" s="4">
        <v>43280</v>
      </c>
      <c r="B210" s="4">
        <v>43283</v>
      </c>
      <c r="C210" s="5" t="s">
        <v>1563</v>
      </c>
      <c r="D210" s="5" t="s">
        <v>641</v>
      </c>
      <c r="E210" s="5" t="s">
        <v>642</v>
      </c>
      <c r="F210" s="5" t="s">
        <v>1564</v>
      </c>
      <c r="G210" s="5" t="s">
        <v>1565</v>
      </c>
      <c r="H210" s="5" t="s">
        <v>57</v>
      </c>
      <c r="I210" s="7">
        <v>30000</v>
      </c>
      <c r="J210" s="7">
        <v>30000</v>
      </c>
      <c r="K210" s="8" t="s">
        <v>804</v>
      </c>
      <c r="L210" s="5" t="s">
        <v>239</v>
      </c>
      <c r="M210" s="5" t="s">
        <v>168</v>
      </c>
      <c r="N210" s="5" t="s">
        <v>352</v>
      </c>
      <c r="O210" s="5" t="s">
        <v>353</v>
      </c>
      <c r="P210" s="2">
        <v>1</v>
      </c>
    </row>
    <row r="211" spans="1:16" x14ac:dyDescent="0.15">
      <c r="A211" s="4">
        <v>43279</v>
      </c>
      <c r="B211" s="4">
        <v>43283</v>
      </c>
      <c r="C211" s="5" t="s">
        <v>1566</v>
      </c>
      <c r="D211" s="5" t="s">
        <v>429</v>
      </c>
      <c r="E211" s="5" t="s">
        <v>430</v>
      </c>
      <c r="F211" s="5" t="s">
        <v>1567</v>
      </c>
      <c r="G211" s="5" t="s">
        <v>1568</v>
      </c>
      <c r="H211" s="5" t="s">
        <v>40</v>
      </c>
      <c r="I211" s="7">
        <v>50000</v>
      </c>
      <c r="J211" s="7">
        <v>45000</v>
      </c>
      <c r="K211" s="8" t="s">
        <v>804</v>
      </c>
      <c r="L211" s="5" t="s">
        <v>205</v>
      </c>
      <c r="M211" s="5" t="s">
        <v>131</v>
      </c>
      <c r="N211" s="5" t="s">
        <v>381</v>
      </c>
      <c r="O211" s="5" t="s">
        <v>382</v>
      </c>
      <c r="P211" s="2">
        <v>1</v>
      </c>
    </row>
    <row r="212" spans="1:16" x14ac:dyDescent="0.15">
      <c r="A212" s="4">
        <v>43280</v>
      </c>
      <c r="B212" s="4">
        <v>43283</v>
      </c>
      <c r="C212" s="5" t="s">
        <v>1569</v>
      </c>
      <c r="D212" s="5" t="s">
        <v>502</v>
      </c>
      <c r="E212" s="5" t="s">
        <v>503</v>
      </c>
      <c r="F212" s="5" t="s">
        <v>1570</v>
      </c>
      <c r="G212" s="5" t="s">
        <v>1571</v>
      </c>
      <c r="H212" s="5" t="s">
        <v>43</v>
      </c>
      <c r="I212" s="7">
        <v>50000</v>
      </c>
      <c r="J212" s="7">
        <v>60000</v>
      </c>
      <c r="K212" s="8" t="s">
        <v>801</v>
      </c>
      <c r="L212" s="5" t="s">
        <v>198</v>
      </c>
      <c r="M212" s="5" t="s">
        <v>161</v>
      </c>
      <c r="N212" s="5" t="s">
        <v>385</v>
      </c>
      <c r="O212" s="5" t="s">
        <v>386</v>
      </c>
      <c r="P212" s="2">
        <v>1</v>
      </c>
    </row>
    <row r="213" spans="1:16" x14ac:dyDescent="0.15">
      <c r="A213" s="4">
        <v>43280</v>
      </c>
      <c r="B213" s="4">
        <v>43283</v>
      </c>
      <c r="C213" s="5" t="s">
        <v>1572</v>
      </c>
      <c r="D213" s="5" t="s">
        <v>578</v>
      </c>
      <c r="E213" s="5" t="s">
        <v>579</v>
      </c>
      <c r="F213" s="5" t="s">
        <v>1573</v>
      </c>
      <c r="G213" s="5" t="s">
        <v>1574</v>
      </c>
      <c r="H213" s="5" t="s">
        <v>40</v>
      </c>
      <c r="I213" s="7">
        <v>45000</v>
      </c>
      <c r="J213" s="7">
        <v>45000</v>
      </c>
      <c r="K213" s="8" t="s">
        <v>801</v>
      </c>
      <c r="L213" s="5" t="s">
        <v>217</v>
      </c>
      <c r="M213" s="5" t="s">
        <v>108</v>
      </c>
      <c r="N213" s="5" t="s">
        <v>327</v>
      </c>
      <c r="O213" s="5" t="s">
        <v>328</v>
      </c>
      <c r="P213" s="2">
        <v>1</v>
      </c>
    </row>
    <row r="214" spans="1:16" x14ac:dyDescent="0.15">
      <c r="A214" s="4">
        <v>43280</v>
      </c>
      <c r="B214" s="4">
        <v>43283</v>
      </c>
      <c r="C214" s="5" t="s">
        <v>1575</v>
      </c>
      <c r="D214" s="5" t="s">
        <v>818</v>
      </c>
      <c r="E214" s="5" t="s">
        <v>819</v>
      </c>
      <c r="F214" s="5" t="s">
        <v>1576</v>
      </c>
      <c r="G214" s="5" t="s">
        <v>1577</v>
      </c>
      <c r="H214" s="5" t="s">
        <v>43</v>
      </c>
      <c r="I214" s="7">
        <v>50000</v>
      </c>
      <c r="J214" s="7">
        <v>50000</v>
      </c>
      <c r="K214" s="8" t="s">
        <v>804</v>
      </c>
      <c r="L214" s="5" t="s">
        <v>253</v>
      </c>
      <c r="M214" s="5" t="s">
        <v>146</v>
      </c>
      <c r="N214" s="5" t="s">
        <v>377</v>
      </c>
      <c r="O214" s="5" t="s">
        <v>378</v>
      </c>
      <c r="P214" s="2">
        <v>1</v>
      </c>
    </row>
    <row r="215" spans="1:16" x14ac:dyDescent="0.15">
      <c r="A215" s="4">
        <v>43280</v>
      </c>
      <c r="B215" s="4">
        <v>43283</v>
      </c>
      <c r="C215" s="5" t="s">
        <v>1578</v>
      </c>
      <c r="D215" s="5" t="s">
        <v>632</v>
      </c>
      <c r="E215" s="5" t="s">
        <v>633</v>
      </c>
      <c r="F215" s="5" t="s">
        <v>1579</v>
      </c>
      <c r="G215" s="5" t="s">
        <v>1580</v>
      </c>
      <c r="H215" s="5" t="s">
        <v>43</v>
      </c>
      <c r="I215" s="7">
        <v>50000</v>
      </c>
      <c r="J215" s="7">
        <v>40000</v>
      </c>
      <c r="K215" s="8" t="s">
        <v>801</v>
      </c>
      <c r="L215" s="5" t="s">
        <v>234</v>
      </c>
      <c r="M215" s="5" t="s">
        <v>135</v>
      </c>
      <c r="N215" s="5" t="s">
        <v>369</v>
      </c>
      <c r="O215" s="5" t="s">
        <v>370</v>
      </c>
      <c r="P215" s="2">
        <v>1</v>
      </c>
    </row>
    <row r="216" spans="1:16" x14ac:dyDescent="0.15">
      <c r="A216" s="4">
        <v>43280</v>
      </c>
      <c r="B216" s="4">
        <v>43283</v>
      </c>
      <c r="C216" s="5" t="s">
        <v>1581</v>
      </c>
      <c r="D216" s="5" t="s">
        <v>576</v>
      </c>
      <c r="E216" s="5" t="s">
        <v>577</v>
      </c>
      <c r="F216" s="5" t="s">
        <v>1582</v>
      </c>
      <c r="G216" s="5" t="s">
        <v>1583</v>
      </c>
      <c r="H216" s="5" t="s">
        <v>40</v>
      </c>
      <c r="I216" s="7">
        <v>35000</v>
      </c>
      <c r="J216" s="7">
        <v>35000</v>
      </c>
      <c r="K216" s="8" t="s">
        <v>801</v>
      </c>
      <c r="L216" s="5" t="s">
        <v>212</v>
      </c>
      <c r="M216" s="5" t="s">
        <v>93</v>
      </c>
      <c r="N216" s="5" t="s">
        <v>305</v>
      </c>
      <c r="O216" s="5" t="s">
        <v>306</v>
      </c>
      <c r="P216" s="2">
        <v>1</v>
      </c>
    </row>
    <row r="217" spans="1:16" x14ac:dyDescent="0.15">
      <c r="A217" s="4">
        <v>43280</v>
      </c>
      <c r="B217" s="4">
        <v>43283</v>
      </c>
      <c r="C217" s="5" t="s">
        <v>1584</v>
      </c>
      <c r="D217" s="5" t="s">
        <v>576</v>
      </c>
      <c r="E217" s="5" t="s">
        <v>577</v>
      </c>
      <c r="F217" s="5" t="s">
        <v>1585</v>
      </c>
      <c r="G217" s="5" t="s">
        <v>1586</v>
      </c>
      <c r="H217" s="5" t="s">
        <v>38</v>
      </c>
      <c r="I217" s="7">
        <v>50000</v>
      </c>
      <c r="J217" s="7">
        <v>60000</v>
      </c>
      <c r="K217" s="8" t="s">
        <v>801</v>
      </c>
      <c r="L217" s="5" t="s">
        <v>202</v>
      </c>
      <c r="M217" s="5" t="s">
        <v>98</v>
      </c>
      <c r="N217" s="5" t="s">
        <v>327</v>
      </c>
      <c r="O217" s="5" t="s">
        <v>328</v>
      </c>
      <c r="P217" s="2">
        <v>1</v>
      </c>
    </row>
    <row r="218" spans="1:16" x14ac:dyDescent="0.15">
      <c r="A218" s="4">
        <v>43280</v>
      </c>
      <c r="B218" s="4">
        <v>43283</v>
      </c>
      <c r="C218" s="5" t="s">
        <v>1587</v>
      </c>
      <c r="D218" s="5" t="s">
        <v>586</v>
      </c>
      <c r="E218" s="5" t="s">
        <v>587</v>
      </c>
      <c r="F218" s="5" t="s">
        <v>1588</v>
      </c>
      <c r="G218" s="5" t="s">
        <v>1589</v>
      </c>
      <c r="H218" s="5" t="s">
        <v>56</v>
      </c>
      <c r="I218" s="7">
        <v>35000</v>
      </c>
      <c r="J218" s="7">
        <v>39900</v>
      </c>
      <c r="K218" s="8" t="s">
        <v>801</v>
      </c>
      <c r="L218" s="5" t="s">
        <v>248</v>
      </c>
      <c r="M218" s="5" t="s">
        <v>119</v>
      </c>
      <c r="N218" s="5" t="s">
        <v>305</v>
      </c>
      <c r="O218" s="5" t="s">
        <v>306</v>
      </c>
      <c r="P218" s="2">
        <v>1</v>
      </c>
    </row>
    <row r="219" spans="1:16" x14ac:dyDescent="0.15">
      <c r="A219" s="4">
        <v>43280</v>
      </c>
      <c r="B219" s="4">
        <v>43283</v>
      </c>
      <c r="C219" s="5" t="s">
        <v>1590</v>
      </c>
      <c r="D219" s="5" t="s">
        <v>413</v>
      </c>
      <c r="E219" s="5" t="s">
        <v>414</v>
      </c>
      <c r="F219" s="5" t="s">
        <v>1591</v>
      </c>
      <c r="G219" s="5" t="s">
        <v>1592</v>
      </c>
      <c r="H219" s="5" t="s">
        <v>40</v>
      </c>
      <c r="I219" s="7">
        <v>40000</v>
      </c>
      <c r="J219" s="7">
        <v>40000</v>
      </c>
      <c r="K219" s="8" t="s">
        <v>801</v>
      </c>
      <c r="L219" s="5" t="s">
        <v>189</v>
      </c>
      <c r="M219" s="5" t="s">
        <v>165</v>
      </c>
      <c r="N219" s="5" t="s">
        <v>381</v>
      </c>
      <c r="O219" s="5" t="s">
        <v>382</v>
      </c>
      <c r="P219" s="2">
        <v>1</v>
      </c>
    </row>
    <row r="220" spans="1:16" x14ac:dyDescent="0.15">
      <c r="A220" s="4">
        <v>43280</v>
      </c>
      <c r="B220" s="4">
        <v>43283</v>
      </c>
      <c r="C220" s="5" t="s">
        <v>1593</v>
      </c>
      <c r="D220" s="5" t="s">
        <v>821</v>
      </c>
      <c r="E220" s="5" t="s">
        <v>822</v>
      </c>
      <c r="F220" s="5" t="s">
        <v>1594</v>
      </c>
      <c r="G220" s="5" t="s">
        <v>1595</v>
      </c>
      <c r="H220" s="5" t="s">
        <v>57</v>
      </c>
      <c r="I220" s="7">
        <v>40000</v>
      </c>
      <c r="J220" s="7">
        <v>34000</v>
      </c>
      <c r="K220" s="8" t="s">
        <v>804</v>
      </c>
      <c r="L220" s="5" t="s">
        <v>238</v>
      </c>
      <c r="M220" s="5" t="s">
        <v>169</v>
      </c>
      <c r="N220" s="5" t="s">
        <v>327</v>
      </c>
      <c r="O220" s="5" t="s">
        <v>328</v>
      </c>
      <c r="P220" s="2">
        <v>1</v>
      </c>
    </row>
    <row r="221" spans="1:16" x14ac:dyDescent="0.15">
      <c r="A221" s="4">
        <v>43280</v>
      </c>
      <c r="B221" s="4">
        <v>43283</v>
      </c>
      <c r="C221" s="5" t="s">
        <v>1596</v>
      </c>
      <c r="D221" s="5" t="s">
        <v>437</v>
      </c>
      <c r="E221" s="5" t="s">
        <v>438</v>
      </c>
      <c r="F221" s="5" t="s">
        <v>1597</v>
      </c>
      <c r="G221" s="5" t="s">
        <v>1598</v>
      </c>
      <c r="H221" s="5" t="s">
        <v>38</v>
      </c>
      <c r="I221" s="7">
        <v>40000</v>
      </c>
      <c r="J221" s="7">
        <v>34000</v>
      </c>
      <c r="K221" s="8" t="s">
        <v>801</v>
      </c>
      <c r="L221" s="5" t="s">
        <v>212</v>
      </c>
      <c r="M221" s="5" t="s">
        <v>93</v>
      </c>
      <c r="N221" s="5" t="s">
        <v>305</v>
      </c>
      <c r="O221" s="5" t="s">
        <v>306</v>
      </c>
      <c r="P221" s="2">
        <v>1</v>
      </c>
    </row>
    <row r="222" spans="1:16" x14ac:dyDescent="0.15">
      <c r="A222" s="4">
        <v>43279</v>
      </c>
      <c r="B222" s="4">
        <v>43283</v>
      </c>
      <c r="C222" s="5" t="s">
        <v>1599</v>
      </c>
      <c r="D222" s="5" t="s">
        <v>448</v>
      </c>
      <c r="E222" s="5" t="s">
        <v>449</v>
      </c>
      <c r="F222" s="5" t="s">
        <v>1600</v>
      </c>
      <c r="G222" s="5" t="s">
        <v>1601</v>
      </c>
      <c r="H222" s="5" t="s">
        <v>42</v>
      </c>
      <c r="I222" s="7">
        <v>40000</v>
      </c>
      <c r="J222" s="7">
        <v>40000</v>
      </c>
      <c r="K222" s="8" t="s">
        <v>804</v>
      </c>
      <c r="L222" s="5" t="s">
        <v>248</v>
      </c>
      <c r="M222" s="5" t="s">
        <v>119</v>
      </c>
      <c r="N222" s="5" t="s">
        <v>369</v>
      </c>
      <c r="O222" s="5" t="s">
        <v>370</v>
      </c>
      <c r="P222" s="2">
        <v>1</v>
      </c>
    </row>
    <row r="223" spans="1:16" x14ac:dyDescent="0.15">
      <c r="A223" s="4">
        <v>43280</v>
      </c>
      <c r="B223" s="4">
        <v>43283</v>
      </c>
      <c r="C223" s="5" t="s">
        <v>1602</v>
      </c>
      <c r="D223" s="5" t="s">
        <v>639</v>
      </c>
      <c r="E223" s="5" t="s">
        <v>640</v>
      </c>
      <c r="F223" s="5" t="s">
        <v>1603</v>
      </c>
      <c r="G223" s="5" t="s">
        <v>1604</v>
      </c>
      <c r="H223" s="5" t="s">
        <v>38</v>
      </c>
      <c r="I223" s="7">
        <v>40000</v>
      </c>
      <c r="J223" s="7">
        <v>45600</v>
      </c>
      <c r="K223" s="8" t="s">
        <v>801</v>
      </c>
      <c r="L223" s="5" t="s">
        <v>241</v>
      </c>
      <c r="M223" s="5" t="s">
        <v>133</v>
      </c>
      <c r="N223" s="5" t="s">
        <v>348</v>
      </c>
      <c r="O223" s="5" t="s">
        <v>349</v>
      </c>
      <c r="P223" s="2">
        <v>1</v>
      </c>
    </row>
    <row r="224" spans="1:16" x14ac:dyDescent="0.15">
      <c r="A224" s="4">
        <v>43279</v>
      </c>
      <c r="B224" s="4">
        <v>43283</v>
      </c>
      <c r="C224" s="5" t="s">
        <v>1605</v>
      </c>
      <c r="D224" s="5" t="s">
        <v>417</v>
      </c>
      <c r="E224" s="5" t="s">
        <v>418</v>
      </c>
      <c r="F224" s="5" t="s">
        <v>1606</v>
      </c>
      <c r="G224" s="5" t="s">
        <v>1607</v>
      </c>
      <c r="H224" s="5" t="s">
        <v>40</v>
      </c>
      <c r="I224" s="7">
        <v>50000</v>
      </c>
      <c r="J224" s="7">
        <v>54000</v>
      </c>
      <c r="K224" s="8" t="s">
        <v>804</v>
      </c>
      <c r="L224" s="5" t="s">
        <v>230</v>
      </c>
      <c r="M224" s="5" t="s">
        <v>145</v>
      </c>
      <c r="N224" s="5" t="s">
        <v>327</v>
      </c>
      <c r="O224" s="5" t="s">
        <v>328</v>
      </c>
      <c r="P224" s="2">
        <v>1</v>
      </c>
    </row>
    <row r="225" spans="1:16" x14ac:dyDescent="0.15">
      <c r="A225" s="4">
        <v>43280</v>
      </c>
      <c r="B225" s="4">
        <v>43283</v>
      </c>
      <c r="C225" s="5" t="s">
        <v>1608</v>
      </c>
      <c r="D225" s="5" t="s">
        <v>482</v>
      </c>
      <c r="E225" s="5" t="s">
        <v>483</v>
      </c>
      <c r="F225" s="5" t="s">
        <v>1609</v>
      </c>
      <c r="G225" s="5" t="s">
        <v>1610</v>
      </c>
      <c r="H225" s="5" t="s">
        <v>54</v>
      </c>
      <c r="I225" s="7">
        <v>50000</v>
      </c>
      <c r="J225" s="7">
        <v>40000</v>
      </c>
      <c r="K225" s="8" t="s">
        <v>801</v>
      </c>
      <c r="L225" s="5" t="s">
        <v>233</v>
      </c>
      <c r="M225" s="5" t="s">
        <v>160</v>
      </c>
      <c r="N225" s="5" t="s">
        <v>327</v>
      </c>
      <c r="O225" s="5" t="s">
        <v>328</v>
      </c>
      <c r="P225" s="2">
        <v>1</v>
      </c>
    </row>
    <row r="226" spans="1:16" x14ac:dyDescent="0.15">
      <c r="A226" s="4">
        <v>43280</v>
      </c>
      <c r="B226" s="4">
        <v>43283</v>
      </c>
      <c r="C226" s="5" t="s">
        <v>1611</v>
      </c>
      <c r="D226" s="5" t="s">
        <v>562</v>
      </c>
      <c r="E226" s="5" t="s">
        <v>563</v>
      </c>
      <c r="F226" s="5" t="s">
        <v>1612</v>
      </c>
      <c r="G226" s="5" t="s">
        <v>1613</v>
      </c>
      <c r="H226" s="5" t="s">
        <v>55</v>
      </c>
      <c r="I226" s="7">
        <v>35000</v>
      </c>
      <c r="J226" s="7">
        <v>31500</v>
      </c>
      <c r="K226" s="8" t="s">
        <v>804</v>
      </c>
      <c r="L226" s="5" t="s">
        <v>212</v>
      </c>
      <c r="M226" s="5" t="s">
        <v>93</v>
      </c>
      <c r="N226" s="5" t="s">
        <v>348</v>
      </c>
      <c r="O226" s="5" t="s">
        <v>349</v>
      </c>
      <c r="P226" s="2">
        <v>1</v>
      </c>
    </row>
    <row r="227" spans="1:16" x14ac:dyDescent="0.15">
      <c r="A227" s="4">
        <v>43280</v>
      </c>
      <c r="B227" s="4">
        <v>43283</v>
      </c>
      <c r="C227" s="5" t="s">
        <v>1614</v>
      </c>
      <c r="D227" s="5" t="s">
        <v>648</v>
      </c>
      <c r="E227" s="5" t="s">
        <v>649</v>
      </c>
      <c r="F227" s="5" t="s">
        <v>1615</v>
      </c>
      <c r="G227" s="5" t="s">
        <v>1616</v>
      </c>
      <c r="H227" s="5" t="s">
        <v>43</v>
      </c>
      <c r="I227" s="7">
        <v>50000</v>
      </c>
      <c r="J227" s="7">
        <v>45000</v>
      </c>
      <c r="K227" s="8" t="s">
        <v>801</v>
      </c>
      <c r="L227" s="5" t="s">
        <v>221</v>
      </c>
      <c r="M227" s="5" t="s">
        <v>90</v>
      </c>
      <c r="N227" s="5" t="s">
        <v>344</v>
      </c>
      <c r="O227" s="5" t="s">
        <v>345</v>
      </c>
      <c r="P227" s="2">
        <v>1</v>
      </c>
    </row>
    <row r="228" spans="1:16" x14ac:dyDescent="0.15">
      <c r="A228" s="4">
        <v>43279</v>
      </c>
      <c r="B228" s="4">
        <v>43283</v>
      </c>
      <c r="C228" s="5" t="s">
        <v>1617</v>
      </c>
      <c r="D228" s="5" t="s">
        <v>558</v>
      </c>
      <c r="E228" s="5" t="s">
        <v>559</v>
      </c>
      <c r="F228" s="5" t="s">
        <v>1618</v>
      </c>
      <c r="G228" s="5" t="s">
        <v>1619</v>
      </c>
      <c r="H228" s="5" t="s">
        <v>53</v>
      </c>
      <c r="I228" s="7">
        <v>30000</v>
      </c>
      <c r="J228" s="7">
        <v>30000</v>
      </c>
      <c r="K228" s="8" t="s">
        <v>801</v>
      </c>
      <c r="L228" s="5" t="s">
        <v>243</v>
      </c>
      <c r="M228" s="5" t="s">
        <v>117</v>
      </c>
      <c r="N228" s="5" t="s">
        <v>362</v>
      </c>
      <c r="O228" s="5" t="s">
        <v>363</v>
      </c>
      <c r="P228" s="2">
        <v>1</v>
      </c>
    </row>
    <row r="229" spans="1:16" x14ac:dyDescent="0.15">
      <c r="A229" s="4">
        <v>43280</v>
      </c>
      <c r="B229" s="4">
        <v>43283</v>
      </c>
      <c r="C229" s="5" t="s">
        <v>1620</v>
      </c>
      <c r="D229" s="5" t="s">
        <v>511</v>
      </c>
      <c r="E229" s="5" t="s">
        <v>512</v>
      </c>
      <c r="F229" s="5" t="s">
        <v>1621</v>
      </c>
      <c r="G229" s="5" t="s">
        <v>1622</v>
      </c>
      <c r="H229" s="5" t="s">
        <v>57</v>
      </c>
      <c r="I229" s="7">
        <v>40000</v>
      </c>
      <c r="J229" s="7">
        <v>38000</v>
      </c>
      <c r="K229" s="8" t="s">
        <v>801</v>
      </c>
      <c r="L229" s="5" t="s">
        <v>263</v>
      </c>
      <c r="M229" s="5" t="s">
        <v>118</v>
      </c>
      <c r="N229" s="5" t="s">
        <v>381</v>
      </c>
      <c r="O229" s="5" t="s">
        <v>382</v>
      </c>
      <c r="P229" s="2">
        <v>1</v>
      </c>
    </row>
    <row r="230" spans="1:16" x14ac:dyDescent="0.15">
      <c r="A230" s="4">
        <v>43280</v>
      </c>
      <c r="B230" s="4">
        <v>43283</v>
      </c>
      <c r="C230" s="5" t="s">
        <v>1623</v>
      </c>
      <c r="D230" s="5" t="s">
        <v>480</v>
      </c>
      <c r="E230" s="5" t="s">
        <v>481</v>
      </c>
      <c r="F230" s="5" t="s">
        <v>1624</v>
      </c>
      <c r="G230" s="5" t="s">
        <v>1625</v>
      </c>
      <c r="H230" s="5" t="s">
        <v>53</v>
      </c>
      <c r="I230" s="7">
        <v>65000</v>
      </c>
      <c r="J230" s="7">
        <v>58500</v>
      </c>
      <c r="K230" s="8" t="s">
        <v>801</v>
      </c>
      <c r="L230" s="5" t="s">
        <v>259</v>
      </c>
      <c r="M230" s="5" t="s">
        <v>139</v>
      </c>
      <c r="N230" s="5" t="s">
        <v>358</v>
      </c>
      <c r="O230" s="5" t="s">
        <v>359</v>
      </c>
      <c r="P230" s="2">
        <v>1</v>
      </c>
    </row>
    <row r="231" spans="1:16" x14ac:dyDescent="0.15">
      <c r="A231" s="4">
        <v>43280</v>
      </c>
      <c r="B231" s="4">
        <v>43283</v>
      </c>
      <c r="C231" s="5" t="s">
        <v>1626</v>
      </c>
      <c r="D231" s="5" t="s">
        <v>456</v>
      </c>
      <c r="E231" s="5" t="s">
        <v>457</v>
      </c>
      <c r="F231" s="5" t="s">
        <v>1627</v>
      </c>
      <c r="G231" s="5" t="s">
        <v>1628</v>
      </c>
      <c r="H231" s="5" t="s">
        <v>40</v>
      </c>
      <c r="I231" s="7">
        <v>35000</v>
      </c>
      <c r="J231" s="7">
        <v>29750</v>
      </c>
      <c r="K231" s="8" t="s">
        <v>804</v>
      </c>
      <c r="L231" s="5" t="s">
        <v>184</v>
      </c>
      <c r="M231" s="5" t="s">
        <v>113</v>
      </c>
      <c r="N231" s="5" t="s">
        <v>344</v>
      </c>
      <c r="O231" s="5" t="s">
        <v>345</v>
      </c>
      <c r="P231" s="2">
        <v>1</v>
      </c>
    </row>
    <row r="232" spans="1:16" x14ac:dyDescent="0.15">
      <c r="A232" s="4">
        <v>43279</v>
      </c>
      <c r="B232" s="4">
        <v>43283</v>
      </c>
      <c r="C232" s="5" t="s">
        <v>1629</v>
      </c>
      <c r="D232" s="5" t="s">
        <v>442</v>
      </c>
      <c r="E232" s="5" t="s">
        <v>443</v>
      </c>
      <c r="F232" s="5" t="s">
        <v>1630</v>
      </c>
      <c r="G232" s="5" t="s">
        <v>1631</v>
      </c>
      <c r="H232" s="5" t="s">
        <v>57</v>
      </c>
      <c r="I232" s="7">
        <v>40000</v>
      </c>
      <c r="J232" s="7">
        <v>34000</v>
      </c>
      <c r="K232" s="8" t="s">
        <v>804</v>
      </c>
      <c r="L232" s="5" t="s">
        <v>215</v>
      </c>
      <c r="M232" s="5" t="s">
        <v>142</v>
      </c>
      <c r="N232" s="5" t="s">
        <v>362</v>
      </c>
      <c r="O232" s="5" t="s">
        <v>363</v>
      </c>
      <c r="P232" s="2">
        <v>1</v>
      </c>
    </row>
    <row r="233" spans="1:16" x14ac:dyDescent="0.15">
      <c r="A233" s="4">
        <v>43280</v>
      </c>
      <c r="B233" s="4">
        <v>43283</v>
      </c>
      <c r="C233" s="5" t="s">
        <v>1632</v>
      </c>
      <c r="D233" s="5" t="s">
        <v>705</v>
      </c>
      <c r="E233" s="5" t="s">
        <v>706</v>
      </c>
      <c r="F233" s="5" t="s">
        <v>1633</v>
      </c>
      <c r="G233" s="5" t="s">
        <v>1634</v>
      </c>
      <c r="H233" s="5" t="s">
        <v>51</v>
      </c>
      <c r="I233" s="7">
        <v>65000</v>
      </c>
      <c r="J233" s="7">
        <v>70200</v>
      </c>
      <c r="K233" s="8" t="s">
        <v>801</v>
      </c>
      <c r="L233" s="5" t="s">
        <v>181</v>
      </c>
      <c r="M233" s="5" t="s">
        <v>127</v>
      </c>
      <c r="N233" s="5" t="s">
        <v>358</v>
      </c>
      <c r="O233" s="5" t="s">
        <v>359</v>
      </c>
      <c r="P233" s="2">
        <v>1</v>
      </c>
    </row>
    <row r="234" spans="1:16" x14ac:dyDescent="0.15">
      <c r="A234" s="4">
        <v>43280</v>
      </c>
      <c r="B234" s="4">
        <v>43283</v>
      </c>
      <c r="C234" s="5" t="s">
        <v>1635</v>
      </c>
      <c r="D234" s="5" t="s">
        <v>500</v>
      </c>
      <c r="E234" s="5" t="s">
        <v>501</v>
      </c>
      <c r="F234" s="5" t="s">
        <v>1636</v>
      </c>
      <c r="G234" s="5" t="s">
        <v>1637</v>
      </c>
      <c r="H234" s="5" t="s">
        <v>52</v>
      </c>
      <c r="I234" s="7">
        <v>20000</v>
      </c>
      <c r="J234" s="7">
        <v>20000</v>
      </c>
      <c r="K234" s="8" t="s">
        <v>730</v>
      </c>
      <c r="L234" s="5" t="s">
        <v>217</v>
      </c>
      <c r="M234" s="5" t="s">
        <v>108</v>
      </c>
      <c r="N234" s="5" t="s">
        <v>377</v>
      </c>
      <c r="O234" s="5" t="s">
        <v>378</v>
      </c>
      <c r="P234" s="2">
        <v>1</v>
      </c>
    </row>
    <row r="235" spans="1:16" x14ac:dyDescent="0.15">
      <c r="A235" s="4">
        <v>43280</v>
      </c>
      <c r="B235" s="4">
        <v>43283</v>
      </c>
      <c r="C235" s="5" t="s">
        <v>1638</v>
      </c>
      <c r="D235" s="5" t="s">
        <v>450</v>
      </c>
      <c r="E235" s="5" t="s">
        <v>451</v>
      </c>
      <c r="F235" s="5" t="s">
        <v>1639</v>
      </c>
      <c r="G235" s="5" t="s">
        <v>1640</v>
      </c>
      <c r="H235" s="5" t="s">
        <v>54</v>
      </c>
      <c r="I235" s="7">
        <v>30000</v>
      </c>
      <c r="J235" s="7">
        <v>27000</v>
      </c>
      <c r="K235" s="8" t="s">
        <v>801</v>
      </c>
      <c r="L235" s="5" t="s">
        <v>200</v>
      </c>
      <c r="M235" s="5" t="s">
        <v>149</v>
      </c>
      <c r="N235" s="5" t="s">
        <v>369</v>
      </c>
      <c r="O235" s="5" t="s">
        <v>370</v>
      </c>
      <c r="P235" s="2">
        <v>1</v>
      </c>
    </row>
    <row r="236" spans="1:16" x14ac:dyDescent="0.15">
      <c r="A236" s="4">
        <v>43280</v>
      </c>
      <c r="B236" s="4">
        <v>43283</v>
      </c>
      <c r="C236" s="5" t="s">
        <v>1641</v>
      </c>
      <c r="D236" s="5" t="s">
        <v>821</v>
      </c>
      <c r="E236" s="5" t="s">
        <v>822</v>
      </c>
      <c r="F236" s="5" t="s">
        <v>1642</v>
      </c>
      <c r="G236" s="5" t="s">
        <v>1643</v>
      </c>
      <c r="H236" s="5" t="s">
        <v>56</v>
      </c>
      <c r="I236" s="7">
        <v>40000</v>
      </c>
      <c r="J236" s="7">
        <v>34000</v>
      </c>
      <c r="K236" s="8" t="s">
        <v>804</v>
      </c>
      <c r="L236" s="5" t="s">
        <v>213</v>
      </c>
      <c r="M236" s="5" t="s">
        <v>124</v>
      </c>
      <c r="N236" s="5" t="s">
        <v>327</v>
      </c>
      <c r="O236" s="5" t="s">
        <v>328</v>
      </c>
      <c r="P236" s="2">
        <v>1</v>
      </c>
    </row>
    <row r="237" spans="1:16" x14ac:dyDescent="0.15">
      <c r="A237" s="4">
        <v>43280</v>
      </c>
      <c r="B237" s="4">
        <v>43283</v>
      </c>
      <c r="C237" s="5" t="s">
        <v>1644</v>
      </c>
      <c r="D237" s="5" t="s">
        <v>711</v>
      </c>
      <c r="E237" s="5" t="s">
        <v>712</v>
      </c>
      <c r="F237" s="5" t="s">
        <v>1645</v>
      </c>
      <c r="G237" s="5" t="s">
        <v>1646</v>
      </c>
      <c r="H237" s="5" t="s">
        <v>53</v>
      </c>
      <c r="I237" s="7">
        <v>30000</v>
      </c>
      <c r="J237" s="7">
        <v>27000</v>
      </c>
      <c r="K237" s="8" t="s">
        <v>730</v>
      </c>
      <c r="L237" s="5" t="s">
        <v>213</v>
      </c>
      <c r="M237" s="5" t="s">
        <v>124</v>
      </c>
      <c r="N237" s="5" t="s">
        <v>369</v>
      </c>
      <c r="O237" s="5" t="s">
        <v>370</v>
      </c>
      <c r="P237" s="2">
        <v>1</v>
      </c>
    </row>
    <row r="238" spans="1:16" x14ac:dyDescent="0.15">
      <c r="A238" s="4">
        <v>43280</v>
      </c>
      <c r="B238" s="4">
        <v>43283</v>
      </c>
      <c r="C238" s="5" t="s">
        <v>1647</v>
      </c>
      <c r="D238" s="5" t="s">
        <v>582</v>
      </c>
      <c r="E238" s="5" t="s">
        <v>583</v>
      </c>
      <c r="F238" s="5" t="s">
        <v>1648</v>
      </c>
      <c r="G238" s="5" t="s">
        <v>1649</v>
      </c>
      <c r="H238" s="5" t="s">
        <v>55</v>
      </c>
      <c r="I238" s="7">
        <v>35000</v>
      </c>
      <c r="J238" s="7">
        <v>31500</v>
      </c>
      <c r="K238" s="8" t="s">
        <v>804</v>
      </c>
      <c r="L238" s="5" t="s">
        <v>191</v>
      </c>
      <c r="M238" s="5" t="s">
        <v>129</v>
      </c>
      <c r="N238" s="5" t="s">
        <v>385</v>
      </c>
      <c r="O238" s="5" t="s">
        <v>386</v>
      </c>
      <c r="P238" s="2">
        <v>1</v>
      </c>
    </row>
    <row r="239" spans="1:16" x14ac:dyDescent="0.15">
      <c r="A239" s="4">
        <v>43280</v>
      </c>
      <c r="B239" s="4">
        <v>43283</v>
      </c>
      <c r="C239" s="5" t="s">
        <v>1650</v>
      </c>
      <c r="D239" s="5" t="s">
        <v>592</v>
      </c>
      <c r="E239" s="5" t="s">
        <v>593</v>
      </c>
      <c r="F239" s="5" t="s">
        <v>1651</v>
      </c>
      <c r="G239" s="5" t="s">
        <v>1652</v>
      </c>
      <c r="H239" s="5" t="s">
        <v>40</v>
      </c>
      <c r="I239" s="7">
        <v>45000</v>
      </c>
      <c r="J239" s="7">
        <v>40500</v>
      </c>
      <c r="K239" s="8" t="s">
        <v>804</v>
      </c>
      <c r="L239" s="5" t="s">
        <v>198</v>
      </c>
      <c r="M239" s="5" t="s">
        <v>161</v>
      </c>
      <c r="N239" s="5" t="s">
        <v>358</v>
      </c>
      <c r="O239" s="5" t="s">
        <v>359</v>
      </c>
      <c r="P239" s="2">
        <v>1</v>
      </c>
    </row>
    <row r="240" spans="1:16" x14ac:dyDescent="0.15">
      <c r="A240" s="4">
        <v>43280</v>
      </c>
      <c r="B240" s="4">
        <v>43283</v>
      </c>
      <c r="C240" s="5" t="s">
        <v>1653</v>
      </c>
      <c r="D240" s="5" t="s">
        <v>690</v>
      </c>
      <c r="E240" s="5" t="s">
        <v>691</v>
      </c>
      <c r="F240" s="5" t="s">
        <v>1654</v>
      </c>
      <c r="G240" s="5" t="s">
        <v>1655</v>
      </c>
      <c r="H240" s="5" t="s">
        <v>40</v>
      </c>
      <c r="I240" s="7">
        <v>80000</v>
      </c>
      <c r="J240" s="7">
        <v>72000</v>
      </c>
      <c r="K240" s="8" t="s">
        <v>801</v>
      </c>
      <c r="L240" s="5" t="s">
        <v>197</v>
      </c>
      <c r="M240" s="5" t="s">
        <v>163</v>
      </c>
      <c r="N240" s="5" t="s">
        <v>352</v>
      </c>
      <c r="O240" s="5" t="s">
        <v>353</v>
      </c>
      <c r="P240" s="2">
        <v>1</v>
      </c>
    </row>
    <row r="241" spans="1:16" x14ac:dyDescent="0.15">
      <c r="A241" s="4">
        <v>43279</v>
      </c>
      <c r="B241" s="4">
        <v>43283</v>
      </c>
      <c r="C241" s="5" t="s">
        <v>1656</v>
      </c>
      <c r="D241" s="5" t="s">
        <v>816</v>
      </c>
      <c r="E241" s="5" t="s">
        <v>817</v>
      </c>
      <c r="F241" s="5" t="s">
        <v>1657</v>
      </c>
      <c r="G241" s="5" t="s">
        <v>1658</v>
      </c>
      <c r="H241" s="5" t="s">
        <v>42</v>
      </c>
      <c r="I241" s="7">
        <v>50000</v>
      </c>
      <c r="J241" s="7">
        <v>60000</v>
      </c>
      <c r="K241" s="8" t="s">
        <v>801</v>
      </c>
      <c r="L241" s="5" t="s">
        <v>241</v>
      </c>
      <c r="M241" s="5" t="s">
        <v>133</v>
      </c>
      <c r="N241" s="5" t="s">
        <v>381</v>
      </c>
      <c r="O241" s="5" t="s">
        <v>382</v>
      </c>
      <c r="P241" s="2">
        <v>1</v>
      </c>
    </row>
    <row r="242" spans="1:16" x14ac:dyDescent="0.15">
      <c r="A242" s="4">
        <v>43280</v>
      </c>
      <c r="B242" s="4">
        <v>43283</v>
      </c>
      <c r="C242" s="5" t="s">
        <v>1659</v>
      </c>
      <c r="D242" s="5" t="s">
        <v>676</v>
      </c>
      <c r="E242" s="5" t="s">
        <v>677</v>
      </c>
      <c r="F242" s="5" t="s">
        <v>1660</v>
      </c>
      <c r="G242" s="5" t="s">
        <v>1661</v>
      </c>
      <c r="H242" s="5" t="s">
        <v>43</v>
      </c>
      <c r="I242" s="7">
        <v>40000</v>
      </c>
      <c r="J242" s="7">
        <v>34000</v>
      </c>
      <c r="K242" s="8" t="s">
        <v>730</v>
      </c>
      <c r="L242" s="5" t="s">
        <v>191</v>
      </c>
      <c r="M242" s="5" t="s">
        <v>129</v>
      </c>
      <c r="N242" s="5" t="s">
        <v>373</v>
      </c>
      <c r="O242" s="5" t="s">
        <v>374</v>
      </c>
      <c r="P242" s="2">
        <v>1</v>
      </c>
    </row>
    <row r="243" spans="1:16" x14ac:dyDescent="0.15">
      <c r="A243" s="4">
        <v>43280</v>
      </c>
      <c r="B243" s="4">
        <v>43283</v>
      </c>
      <c r="C243" s="5" t="s">
        <v>1662</v>
      </c>
      <c r="D243" s="5" t="s">
        <v>813</v>
      </c>
      <c r="E243" s="5" t="s">
        <v>814</v>
      </c>
      <c r="F243" s="5" t="s">
        <v>1663</v>
      </c>
      <c r="G243" s="5" t="s">
        <v>1664</v>
      </c>
      <c r="H243" s="5" t="s">
        <v>57</v>
      </c>
      <c r="I243" s="7">
        <v>35000</v>
      </c>
      <c r="J243" s="7">
        <v>42000</v>
      </c>
      <c r="K243" s="8" t="s">
        <v>801</v>
      </c>
      <c r="L243" s="5" t="s">
        <v>214</v>
      </c>
      <c r="M243" s="5" t="s">
        <v>158</v>
      </c>
      <c r="N243" s="5" t="s">
        <v>358</v>
      </c>
      <c r="O243" s="5" t="s">
        <v>359</v>
      </c>
      <c r="P243" s="2">
        <v>1</v>
      </c>
    </row>
    <row r="244" spans="1:16" x14ac:dyDescent="0.15">
      <c r="A244" s="4">
        <v>43280</v>
      </c>
      <c r="B244" s="4">
        <v>43283</v>
      </c>
      <c r="C244" s="5" t="s">
        <v>1665</v>
      </c>
      <c r="D244" s="5" t="s">
        <v>496</v>
      </c>
      <c r="E244" s="5" t="s">
        <v>497</v>
      </c>
      <c r="F244" s="5" t="s">
        <v>1666</v>
      </c>
      <c r="G244" s="5" t="s">
        <v>1667</v>
      </c>
      <c r="H244" s="5" t="s">
        <v>53</v>
      </c>
      <c r="I244" s="7">
        <v>45000</v>
      </c>
      <c r="J244" s="7">
        <v>45000</v>
      </c>
      <c r="K244" s="8" t="s">
        <v>801</v>
      </c>
      <c r="L244" s="5" t="s">
        <v>202</v>
      </c>
      <c r="M244" s="5" t="s">
        <v>98</v>
      </c>
      <c r="N244" s="5" t="s">
        <v>358</v>
      </c>
      <c r="O244" s="5" t="s">
        <v>359</v>
      </c>
      <c r="P244" s="2">
        <v>1</v>
      </c>
    </row>
    <row r="245" spans="1:16" x14ac:dyDescent="0.15">
      <c r="A245" s="4">
        <v>43280</v>
      </c>
      <c r="B245" s="4">
        <v>43283</v>
      </c>
      <c r="C245" s="5" t="s">
        <v>1668</v>
      </c>
      <c r="D245" s="5" t="s">
        <v>468</v>
      </c>
      <c r="E245" s="5" t="s">
        <v>469</v>
      </c>
      <c r="F245" s="5" t="s">
        <v>1669</v>
      </c>
      <c r="G245" s="5" t="s">
        <v>1670</v>
      </c>
      <c r="H245" s="5" t="s">
        <v>54</v>
      </c>
      <c r="I245" s="7">
        <v>35000</v>
      </c>
      <c r="J245" s="7">
        <v>35000</v>
      </c>
      <c r="K245" s="8" t="s">
        <v>801</v>
      </c>
      <c r="L245" s="5" t="s">
        <v>222</v>
      </c>
      <c r="M245" s="5" t="s">
        <v>154</v>
      </c>
      <c r="N245" s="5" t="s">
        <v>352</v>
      </c>
      <c r="O245" s="5" t="s">
        <v>353</v>
      </c>
      <c r="P245" s="2">
        <v>1</v>
      </c>
    </row>
    <row r="246" spans="1:16" x14ac:dyDescent="0.15">
      <c r="A246" s="4">
        <v>43280</v>
      </c>
      <c r="B246" s="4">
        <v>43283</v>
      </c>
      <c r="C246" s="5" t="s">
        <v>1671</v>
      </c>
      <c r="D246" s="5" t="s">
        <v>666</v>
      </c>
      <c r="E246" s="5" t="s">
        <v>667</v>
      </c>
      <c r="F246" s="5" t="s">
        <v>1672</v>
      </c>
      <c r="G246" s="5" t="s">
        <v>1673</v>
      </c>
      <c r="H246" s="5" t="s">
        <v>57</v>
      </c>
      <c r="I246" s="7">
        <v>25000</v>
      </c>
      <c r="J246" s="7">
        <v>30000</v>
      </c>
      <c r="K246" s="8" t="s">
        <v>804</v>
      </c>
      <c r="L246" s="5" t="s">
        <v>242</v>
      </c>
      <c r="M246" s="5" t="s">
        <v>88</v>
      </c>
      <c r="N246" s="5" t="s">
        <v>352</v>
      </c>
      <c r="O246" s="5" t="s">
        <v>353</v>
      </c>
      <c r="P246" s="2">
        <v>1</v>
      </c>
    </row>
    <row r="247" spans="1:16" x14ac:dyDescent="0.15">
      <c r="A247" s="4">
        <v>43280</v>
      </c>
      <c r="B247" s="4">
        <v>43283</v>
      </c>
      <c r="C247" s="5" t="s">
        <v>1674</v>
      </c>
      <c r="D247" s="5" t="s">
        <v>711</v>
      </c>
      <c r="E247" s="5" t="s">
        <v>712</v>
      </c>
      <c r="F247" s="5" t="s">
        <v>1675</v>
      </c>
      <c r="G247" s="5" t="s">
        <v>1676</v>
      </c>
      <c r="H247" s="5" t="s">
        <v>43</v>
      </c>
      <c r="I247" s="7">
        <v>30000</v>
      </c>
      <c r="J247" s="7">
        <v>27000</v>
      </c>
      <c r="K247" s="8" t="s">
        <v>730</v>
      </c>
      <c r="L247" s="5" t="s">
        <v>242</v>
      </c>
      <c r="M247" s="5" t="s">
        <v>88</v>
      </c>
      <c r="N247" s="5" t="s">
        <v>344</v>
      </c>
      <c r="O247" s="5" t="s">
        <v>345</v>
      </c>
      <c r="P247" s="2">
        <v>1</v>
      </c>
    </row>
    <row r="248" spans="1:16" x14ac:dyDescent="0.15">
      <c r="A248" s="4">
        <v>43280</v>
      </c>
      <c r="B248" s="4">
        <v>43283</v>
      </c>
      <c r="C248" s="5" t="s">
        <v>1677</v>
      </c>
      <c r="D248" s="5" t="s">
        <v>641</v>
      </c>
      <c r="E248" s="5" t="s">
        <v>642</v>
      </c>
      <c r="F248" s="5" t="s">
        <v>1678</v>
      </c>
      <c r="G248" s="5" t="s">
        <v>1679</v>
      </c>
      <c r="H248" s="5" t="s">
        <v>53</v>
      </c>
      <c r="I248" s="7">
        <v>30000</v>
      </c>
      <c r="J248" s="7">
        <v>24000</v>
      </c>
      <c r="K248" s="8" t="s">
        <v>801</v>
      </c>
      <c r="L248" s="5" t="s">
        <v>221</v>
      </c>
      <c r="M248" s="5" t="s">
        <v>90</v>
      </c>
      <c r="N248" s="5" t="s">
        <v>352</v>
      </c>
      <c r="O248" s="5" t="s">
        <v>353</v>
      </c>
      <c r="P248" s="2">
        <v>1</v>
      </c>
    </row>
    <row r="249" spans="1:16" x14ac:dyDescent="0.15">
      <c r="A249" s="4">
        <v>43279</v>
      </c>
      <c r="B249" s="4">
        <v>43283</v>
      </c>
      <c r="C249" s="5" t="s">
        <v>1680</v>
      </c>
      <c r="D249" s="5" t="s">
        <v>645</v>
      </c>
      <c r="E249" s="5" t="s">
        <v>646</v>
      </c>
      <c r="F249" s="5" t="s">
        <v>1681</v>
      </c>
      <c r="G249" s="5" t="s">
        <v>1682</v>
      </c>
      <c r="H249" s="5" t="s">
        <v>55</v>
      </c>
      <c r="I249" s="7">
        <v>40000</v>
      </c>
      <c r="J249" s="7">
        <v>34000</v>
      </c>
      <c r="K249" s="8" t="s">
        <v>804</v>
      </c>
      <c r="L249" s="5" t="s">
        <v>201</v>
      </c>
      <c r="M249" s="5" t="s">
        <v>126</v>
      </c>
      <c r="N249" s="5" t="s">
        <v>381</v>
      </c>
      <c r="O249" s="5" t="s">
        <v>382</v>
      </c>
      <c r="P249" s="2">
        <v>1</v>
      </c>
    </row>
    <row r="250" spans="1:16" x14ac:dyDescent="0.15">
      <c r="A250" s="4">
        <v>43280</v>
      </c>
      <c r="B250" s="4">
        <v>43283</v>
      </c>
      <c r="C250" s="5" t="s">
        <v>1683</v>
      </c>
      <c r="D250" s="5" t="s">
        <v>632</v>
      </c>
      <c r="E250" s="5" t="s">
        <v>633</v>
      </c>
      <c r="F250" s="5" t="s">
        <v>1684</v>
      </c>
      <c r="G250" s="5" t="s">
        <v>1685</v>
      </c>
      <c r="H250" s="5" t="s">
        <v>43</v>
      </c>
      <c r="I250" s="7">
        <v>35000</v>
      </c>
      <c r="J250" s="7">
        <v>35000</v>
      </c>
      <c r="K250" s="8" t="s">
        <v>730</v>
      </c>
      <c r="L250" s="5" t="s">
        <v>211</v>
      </c>
      <c r="M250" s="5" t="s">
        <v>148</v>
      </c>
      <c r="N250" s="5" t="s">
        <v>385</v>
      </c>
      <c r="O250" s="5" t="s">
        <v>386</v>
      </c>
      <c r="P250" s="2">
        <v>1</v>
      </c>
    </row>
    <row r="251" spans="1:16" x14ac:dyDescent="0.15">
      <c r="A251" s="4">
        <v>43280</v>
      </c>
      <c r="B251" s="4">
        <v>43283</v>
      </c>
      <c r="C251" s="5" t="s">
        <v>1686</v>
      </c>
      <c r="D251" s="5" t="s">
        <v>828</v>
      </c>
      <c r="E251" s="5" t="s">
        <v>829</v>
      </c>
      <c r="F251" s="5" t="s">
        <v>1687</v>
      </c>
      <c r="G251" s="5" t="s">
        <v>1688</v>
      </c>
      <c r="H251" s="5" t="s">
        <v>52</v>
      </c>
      <c r="I251" s="7">
        <v>45000</v>
      </c>
      <c r="J251" s="7">
        <v>54000</v>
      </c>
      <c r="K251" s="8" t="s">
        <v>801</v>
      </c>
      <c r="L251" s="5" t="s">
        <v>239</v>
      </c>
      <c r="M251" s="5" t="s">
        <v>168</v>
      </c>
      <c r="N251" s="5" t="s">
        <v>369</v>
      </c>
      <c r="O251" s="5" t="s">
        <v>370</v>
      </c>
      <c r="P251" s="2">
        <v>1</v>
      </c>
    </row>
    <row r="252" spans="1:16" x14ac:dyDescent="0.15">
      <c r="A252" s="4">
        <v>43280</v>
      </c>
      <c r="B252" s="4">
        <v>43283</v>
      </c>
      <c r="C252" s="5" t="s">
        <v>1689</v>
      </c>
      <c r="D252" s="5" t="s">
        <v>482</v>
      </c>
      <c r="E252" s="5" t="s">
        <v>483</v>
      </c>
      <c r="F252" s="5" t="s">
        <v>1690</v>
      </c>
      <c r="G252" s="5" t="s">
        <v>1691</v>
      </c>
      <c r="H252" s="5" t="s">
        <v>42</v>
      </c>
      <c r="I252" s="7">
        <v>40000</v>
      </c>
      <c r="J252" s="7">
        <v>36000</v>
      </c>
      <c r="K252" s="8" t="s">
        <v>804</v>
      </c>
      <c r="L252" s="5" t="s">
        <v>229</v>
      </c>
      <c r="M252" s="5" t="s">
        <v>112</v>
      </c>
      <c r="N252" s="5" t="s">
        <v>377</v>
      </c>
      <c r="O252" s="5" t="s">
        <v>378</v>
      </c>
      <c r="P252" s="2">
        <v>1</v>
      </c>
    </row>
    <row r="253" spans="1:16" x14ac:dyDescent="0.15">
      <c r="A253" s="4">
        <v>43279</v>
      </c>
      <c r="B253" s="4">
        <v>43283</v>
      </c>
      <c r="C253" s="5" t="s">
        <v>1692</v>
      </c>
      <c r="D253" s="5" t="s">
        <v>637</v>
      </c>
      <c r="E253" s="5" t="s">
        <v>638</v>
      </c>
      <c r="F253" s="5" t="s">
        <v>1693</v>
      </c>
      <c r="G253" s="5" t="s">
        <v>1694</v>
      </c>
      <c r="H253" s="5" t="s">
        <v>53</v>
      </c>
      <c r="I253" s="7">
        <v>35000</v>
      </c>
      <c r="J253" s="7">
        <v>42000</v>
      </c>
      <c r="K253" s="8" t="s">
        <v>801</v>
      </c>
      <c r="L253" s="5" t="s">
        <v>229</v>
      </c>
      <c r="M253" s="5" t="s">
        <v>112</v>
      </c>
      <c r="N253" s="5" t="s">
        <v>362</v>
      </c>
      <c r="O253" s="5" t="s">
        <v>363</v>
      </c>
      <c r="P253" s="2">
        <v>1</v>
      </c>
    </row>
    <row r="254" spans="1:16" x14ac:dyDescent="0.15">
      <c r="A254" s="4">
        <v>43279</v>
      </c>
      <c r="B254" s="4">
        <v>43283</v>
      </c>
      <c r="C254" s="5" t="s">
        <v>1695</v>
      </c>
      <c r="D254" s="5" t="s">
        <v>666</v>
      </c>
      <c r="E254" s="5" t="s">
        <v>667</v>
      </c>
      <c r="F254" s="5" t="s">
        <v>1696</v>
      </c>
      <c r="G254" s="5" t="s">
        <v>1697</v>
      </c>
      <c r="H254" s="5" t="s">
        <v>53</v>
      </c>
      <c r="I254" s="7">
        <v>40000</v>
      </c>
      <c r="J254" s="7">
        <v>48000</v>
      </c>
      <c r="K254" s="8" t="s">
        <v>801</v>
      </c>
      <c r="L254" s="5" t="s">
        <v>245</v>
      </c>
      <c r="M254" s="5" t="s">
        <v>91</v>
      </c>
      <c r="N254" s="5" t="s">
        <v>373</v>
      </c>
      <c r="O254" s="5" t="s">
        <v>374</v>
      </c>
      <c r="P254" s="2">
        <v>1</v>
      </c>
    </row>
    <row r="255" spans="1:16" x14ac:dyDescent="0.15">
      <c r="A255" s="4">
        <v>43280</v>
      </c>
      <c r="B255" s="4">
        <v>43283</v>
      </c>
      <c r="C255" s="5" t="s">
        <v>1698</v>
      </c>
      <c r="D255" s="5" t="s">
        <v>688</v>
      </c>
      <c r="E255" s="5" t="s">
        <v>689</v>
      </c>
      <c r="F255" s="5" t="s">
        <v>1699</v>
      </c>
      <c r="G255" s="5" t="s">
        <v>1700</v>
      </c>
      <c r="H255" s="5" t="s">
        <v>53</v>
      </c>
      <c r="I255" s="7">
        <v>60000</v>
      </c>
      <c r="J255" s="7">
        <v>84000</v>
      </c>
      <c r="K255" s="8" t="s">
        <v>801</v>
      </c>
      <c r="L255" s="5" t="s">
        <v>242</v>
      </c>
      <c r="M255" s="5" t="s">
        <v>88</v>
      </c>
      <c r="N255" s="5" t="s">
        <v>385</v>
      </c>
      <c r="O255" s="5" t="s">
        <v>386</v>
      </c>
      <c r="P255" s="2">
        <v>1</v>
      </c>
    </row>
    <row r="256" spans="1:16" x14ac:dyDescent="0.15">
      <c r="A256" s="4">
        <v>43280</v>
      </c>
      <c r="B256" s="4">
        <v>43283</v>
      </c>
      <c r="C256" s="5" t="s">
        <v>1701</v>
      </c>
      <c r="D256" s="5" t="s">
        <v>1055</v>
      </c>
      <c r="E256" s="5" t="s">
        <v>1056</v>
      </c>
      <c r="F256" s="5" t="s">
        <v>1702</v>
      </c>
      <c r="G256" s="5" t="s">
        <v>1703</v>
      </c>
      <c r="H256" s="5" t="s">
        <v>1259</v>
      </c>
      <c r="I256" s="7">
        <v>70000</v>
      </c>
      <c r="J256" s="7">
        <v>70000</v>
      </c>
      <c r="K256" s="8" t="s">
        <v>845</v>
      </c>
      <c r="L256" s="5" t="s">
        <v>186</v>
      </c>
      <c r="M256" s="5" t="s">
        <v>162</v>
      </c>
      <c r="N256" s="5" t="s">
        <v>291</v>
      </c>
      <c r="O256" s="5" t="s">
        <v>292</v>
      </c>
      <c r="P256" s="2">
        <v>1</v>
      </c>
    </row>
    <row r="257" spans="1:16" x14ac:dyDescent="0.15">
      <c r="A257" s="4">
        <v>43280</v>
      </c>
      <c r="B257" s="4">
        <v>43283</v>
      </c>
      <c r="C257" s="5" t="s">
        <v>1704</v>
      </c>
      <c r="D257" s="5" t="s">
        <v>609</v>
      </c>
      <c r="E257" s="5" t="s">
        <v>610</v>
      </c>
      <c r="F257" s="5" t="s">
        <v>1705</v>
      </c>
      <c r="G257" s="5" t="s">
        <v>1706</v>
      </c>
      <c r="H257" s="5" t="s">
        <v>40</v>
      </c>
      <c r="I257" s="7">
        <v>40000</v>
      </c>
      <c r="J257" s="7">
        <v>36000</v>
      </c>
      <c r="K257" s="8" t="s">
        <v>804</v>
      </c>
      <c r="L257" s="5" t="s">
        <v>222</v>
      </c>
      <c r="M257" s="5" t="s">
        <v>154</v>
      </c>
      <c r="N257" s="5" t="s">
        <v>362</v>
      </c>
      <c r="O257" s="5" t="s">
        <v>363</v>
      </c>
      <c r="P257" s="2">
        <v>1</v>
      </c>
    </row>
    <row r="258" spans="1:16" x14ac:dyDescent="0.15">
      <c r="A258" s="4">
        <v>43280</v>
      </c>
      <c r="B258" s="4">
        <v>43283</v>
      </c>
      <c r="C258" s="5" t="s">
        <v>1707</v>
      </c>
      <c r="D258" s="5" t="s">
        <v>686</v>
      </c>
      <c r="E258" s="5" t="s">
        <v>687</v>
      </c>
      <c r="F258" s="5" t="s">
        <v>1708</v>
      </c>
      <c r="G258" s="5" t="s">
        <v>1709</v>
      </c>
      <c r="H258" s="5" t="s">
        <v>57</v>
      </c>
      <c r="I258" s="7">
        <v>40000</v>
      </c>
      <c r="J258" s="7">
        <v>40000</v>
      </c>
      <c r="K258" s="8" t="s">
        <v>801</v>
      </c>
      <c r="L258" s="5" t="s">
        <v>197</v>
      </c>
      <c r="M258" s="5" t="s">
        <v>163</v>
      </c>
      <c r="N258" s="5" t="s">
        <v>348</v>
      </c>
      <c r="O258" s="5" t="s">
        <v>349</v>
      </c>
      <c r="P258" s="2">
        <v>1</v>
      </c>
    </row>
    <row r="259" spans="1:16" x14ac:dyDescent="0.15">
      <c r="A259" s="4">
        <v>43279</v>
      </c>
      <c r="B259" s="4">
        <v>43283</v>
      </c>
      <c r="C259" s="5" t="s">
        <v>1710</v>
      </c>
      <c r="D259" s="5" t="s">
        <v>715</v>
      </c>
      <c r="E259" s="5" t="s">
        <v>716</v>
      </c>
      <c r="F259" s="5" t="s">
        <v>1711</v>
      </c>
      <c r="G259" s="5" t="s">
        <v>1712</v>
      </c>
      <c r="H259" s="5" t="s">
        <v>53</v>
      </c>
      <c r="I259" s="7">
        <v>40000</v>
      </c>
      <c r="J259" s="7">
        <v>40000</v>
      </c>
      <c r="K259" s="8" t="s">
        <v>801</v>
      </c>
      <c r="L259" s="5" t="s">
        <v>252</v>
      </c>
      <c r="M259" s="5" t="s">
        <v>115</v>
      </c>
      <c r="N259" s="5" t="s">
        <v>327</v>
      </c>
      <c r="O259" s="5" t="s">
        <v>328</v>
      </c>
      <c r="P259" s="2">
        <v>1</v>
      </c>
    </row>
    <row r="260" spans="1:16" x14ac:dyDescent="0.15">
      <c r="A260" s="4">
        <v>43280</v>
      </c>
      <c r="B260" s="4">
        <v>43283</v>
      </c>
      <c r="C260" s="5" t="s">
        <v>1713</v>
      </c>
      <c r="D260" s="5" t="s">
        <v>456</v>
      </c>
      <c r="E260" s="5" t="s">
        <v>457</v>
      </c>
      <c r="F260" s="5" t="s">
        <v>1714</v>
      </c>
      <c r="G260" s="5" t="s">
        <v>1715</v>
      </c>
      <c r="H260" s="5" t="s">
        <v>53</v>
      </c>
      <c r="I260" s="7">
        <v>70000</v>
      </c>
      <c r="J260" s="7">
        <v>63000</v>
      </c>
      <c r="K260" s="8" t="s">
        <v>801</v>
      </c>
      <c r="L260" s="5" t="s">
        <v>223</v>
      </c>
      <c r="M260" s="5" t="s">
        <v>109</v>
      </c>
      <c r="N260" s="5" t="s">
        <v>362</v>
      </c>
      <c r="O260" s="5" t="s">
        <v>363</v>
      </c>
      <c r="P260" s="2">
        <v>1</v>
      </c>
    </row>
    <row r="261" spans="1:16" x14ac:dyDescent="0.15">
      <c r="A261" s="4">
        <v>43280</v>
      </c>
      <c r="B261" s="4">
        <v>43283</v>
      </c>
      <c r="C261" s="5" t="s">
        <v>1716</v>
      </c>
      <c r="D261" s="5" t="s">
        <v>652</v>
      </c>
      <c r="E261" s="5" t="s">
        <v>653</v>
      </c>
      <c r="F261" s="5" t="s">
        <v>1717</v>
      </c>
      <c r="G261" s="5" t="s">
        <v>1718</v>
      </c>
      <c r="H261" s="5" t="s">
        <v>53</v>
      </c>
      <c r="I261" s="7">
        <v>40000</v>
      </c>
      <c r="J261" s="7">
        <v>32000</v>
      </c>
      <c r="K261" s="8" t="s">
        <v>801</v>
      </c>
      <c r="L261" s="5" t="s">
        <v>198</v>
      </c>
      <c r="M261" s="5" t="s">
        <v>161</v>
      </c>
      <c r="N261" s="5" t="s">
        <v>305</v>
      </c>
      <c r="O261" s="5" t="s">
        <v>306</v>
      </c>
      <c r="P261" s="2">
        <v>1</v>
      </c>
    </row>
    <row r="262" spans="1:16" x14ac:dyDescent="0.15">
      <c r="A262" s="4">
        <v>43279</v>
      </c>
      <c r="B262" s="4">
        <v>43283</v>
      </c>
      <c r="C262" s="5" t="s">
        <v>1719</v>
      </c>
      <c r="D262" s="5" t="s">
        <v>541</v>
      </c>
      <c r="E262" s="5" t="s">
        <v>542</v>
      </c>
      <c r="F262" s="5" t="s">
        <v>1720</v>
      </c>
      <c r="G262" s="5" t="s">
        <v>1721</v>
      </c>
      <c r="H262" s="5" t="s">
        <v>43</v>
      </c>
      <c r="I262" s="7">
        <v>55000</v>
      </c>
      <c r="J262" s="7">
        <v>55000</v>
      </c>
      <c r="K262" s="8" t="s">
        <v>801</v>
      </c>
      <c r="L262" s="5" t="s">
        <v>206</v>
      </c>
      <c r="M262" s="5" t="s">
        <v>167</v>
      </c>
      <c r="N262" s="5" t="s">
        <v>385</v>
      </c>
      <c r="O262" s="5" t="s">
        <v>386</v>
      </c>
      <c r="P262" s="2">
        <v>1</v>
      </c>
    </row>
    <row r="263" spans="1:16" x14ac:dyDescent="0.15">
      <c r="A263" s="4">
        <v>43279</v>
      </c>
      <c r="B263" s="4">
        <v>43283</v>
      </c>
      <c r="C263" s="5" t="s">
        <v>1722</v>
      </c>
      <c r="D263" s="5" t="s">
        <v>534</v>
      </c>
      <c r="E263" s="5" t="s">
        <v>535</v>
      </c>
      <c r="F263" s="5" t="s">
        <v>1723</v>
      </c>
      <c r="G263" s="5" t="s">
        <v>1724</v>
      </c>
      <c r="H263" s="5" t="s">
        <v>40</v>
      </c>
      <c r="I263" s="7">
        <v>40000</v>
      </c>
      <c r="J263" s="7">
        <v>47600</v>
      </c>
      <c r="K263" s="8" t="s">
        <v>730</v>
      </c>
      <c r="L263" s="5" t="s">
        <v>241</v>
      </c>
      <c r="M263" s="5" t="s">
        <v>133</v>
      </c>
      <c r="N263" s="5" t="s">
        <v>327</v>
      </c>
      <c r="O263" s="5" t="s">
        <v>328</v>
      </c>
      <c r="P263" s="2">
        <v>1</v>
      </c>
    </row>
    <row r="264" spans="1:16" x14ac:dyDescent="0.15">
      <c r="A264" s="4">
        <v>43279</v>
      </c>
      <c r="B264" s="4">
        <v>43283</v>
      </c>
      <c r="C264" s="5" t="s">
        <v>1725</v>
      </c>
      <c r="D264" s="5" t="s">
        <v>573</v>
      </c>
      <c r="E264" s="5" t="s">
        <v>574</v>
      </c>
      <c r="F264" s="5" t="s">
        <v>1726</v>
      </c>
      <c r="G264" s="5" t="s">
        <v>1727</v>
      </c>
      <c r="H264" s="5" t="s">
        <v>39</v>
      </c>
      <c r="I264" s="7">
        <v>45000</v>
      </c>
      <c r="J264" s="7">
        <v>54000</v>
      </c>
      <c r="K264" s="8" t="s">
        <v>801</v>
      </c>
      <c r="L264" s="5" t="s">
        <v>249</v>
      </c>
      <c r="M264" s="5" t="s">
        <v>104</v>
      </c>
      <c r="N264" s="5" t="s">
        <v>377</v>
      </c>
      <c r="O264" s="5" t="s">
        <v>378</v>
      </c>
      <c r="P264" s="2">
        <v>1</v>
      </c>
    </row>
    <row r="265" spans="1:16" x14ac:dyDescent="0.15">
      <c r="A265" s="4">
        <v>43281</v>
      </c>
      <c r="B265" s="4">
        <v>43283</v>
      </c>
      <c r="C265" s="5" t="s">
        <v>1728</v>
      </c>
      <c r="D265" s="5" t="s">
        <v>1055</v>
      </c>
      <c r="E265" s="5" t="s">
        <v>1056</v>
      </c>
      <c r="F265" s="5" t="s">
        <v>1729</v>
      </c>
      <c r="G265" s="5" t="s">
        <v>1730</v>
      </c>
      <c r="H265" s="5" t="s">
        <v>1059</v>
      </c>
      <c r="I265" s="7">
        <v>60000</v>
      </c>
      <c r="J265" s="7">
        <v>60000</v>
      </c>
      <c r="K265" s="8" t="s">
        <v>845</v>
      </c>
      <c r="L265" s="5" t="s">
        <v>199</v>
      </c>
      <c r="M265" s="5" t="s">
        <v>125</v>
      </c>
      <c r="N265" s="5" t="s">
        <v>291</v>
      </c>
      <c r="O265" s="5" t="s">
        <v>292</v>
      </c>
      <c r="P265" s="2">
        <v>1</v>
      </c>
    </row>
    <row r="266" spans="1:16" x14ac:dyDescent="0.15">
      <c r="A266" s="4">
        <v>43280</v>
      </c>
      <c r="B266" s="4">
        <v>43283</v>
      </c>
      <c r="C266" s="5" t="s">
        <v>1731</v>
      </c>
      <c r="D266" s="5" t="s">
        <v>405</v>
      </c>
      <c r="E266" s="5" t="s">
        <v>406</v>
      </c>
      <c r="F266" s="5" t="s">
        <v>1732</v>
      </c>
      <c r="G266" s="5" t="s">
        <v>1733</v>
      </c>
      <c r="H266" s="5" t="s">
        <v>53</v>
      </c>
      <c r="I266" s="7">
        <v>30000</v>
      </c>
      <c r="J266" s="7">
        <v>24000</v>
      </c>
      <c r="K266" s="8" t="s">
        <v>801</v>
      </c>
      <c r="L266" s="5" t="s">
        <v>201</v>
      </c>
      <c r="M266" s="5" t="s">
        <v>126</v>
      </c>
      <c r="N266" s="5" t="s">
        <v>352</v>
      </c>
      <c r="O266" s="5" t="s">
        <v>353</v>
      </c>
      <c r="P266" s="2">
        <v>1</v>
      </c>
    </row>
    <row r="267" spans="1:16" x14ac:dyDescent="0.15">
      <c r="A267" s="4">
        <v>43280</v>
      </c>
      <c r="B267" s="4">
        <v>43283</v>
      </c>
      <c r="C267" s="5" t="s">
        <v>1734</v>
      </c>
      <c r="D267" s="5" t="s">
        <v>427</v>
      </c>
      <c r="E267" s="5" t="s">
        <v>428</v>
      </c>
      <c r="F267" s="5" t="s">
        <v>1735</v>
      </c>
      <c r="G267" s="5" t="s">
        <v>1736</v>
      </c>
      <c r="H267" s="5" t="s">
        <v>56</v>
      </c>
      <c r="I267" s="7">
        <v>30000</v>
      </c>
      <c r="J267" s="7">
        <v>25500</v>
      </c>
      <c r="K267" s="8" t="s">
        <v>730</v>
      </c>
      <c r="L267" s="5" t="s">
        <v>184</v>
      </c>
      <c r="M267" s="5" t="s">
        <v>113</v>
      </c>
      <c r="N267" s="5" t="s">
        <v>344</v>
      </c>
      <c r="O267" s="5" t="s">
        <v>345</v>
      </c>
      <c r="P267" s="2">
        <v>1</v>
      </c>
    </row>
    <row r="268" spans="1:16" x14ac:dyDescent="0.15">
      <c r="A268" s="4">
        <v>43280</v>
      </c>
      <c r="B268" s="4">
        <v>43283</v>
      </c>
      <c r="C268" s="5" t="s">
        <v>1737</v>
      </c>
      <c r="D268" s="5" t="s">
        <v>641</v>
      </c>
      <c r="E268" s="5" t="s">
        <v>642</v>
      </c>
      <c r="F268" s="5" t="s">
        <v>1738</v>
      </c>
      <c r="G268" s="5" t="s">
        <v>1739</v>
      </c>
      <c r="H268" s="5" t="s">
        <v>42</v>
      </c>
      <c r="I268" s="7">
        <v>40000</v>
      </c>
      <c r="J268" s="7">
        <v>34000</v>
      </c>
      <c r="K268" s="8" t="s">
        <v>801</v>
      </c>
      <c r="L268" s="5" t="s">
        <v>189</v>
      </c>
      <c r="M268" s="5" t="s">
        <v>165</v>
      </c>
      <c r="N268" s="5" t="s">
        <v>369</v>
      </c>
      <c r="O268" s="5" t="s">
        <v>370</v>
      </c>
      <c r="P268" s="2">
        <v>1</v>
      </c>
    </row>
    <row r="269" spans="1:16" x14ac:dyDescent="0.15">
      <c r="A269" s="4">
        <v>43279</v>
      </c>
      <c r="B269" s="4">
        <v>43283</v>
      </c>
      <c r="C269" s="5" t="s">
        <v>1740</v>
      </c>
      <c r="D269" s="5" t="s">
        <v>423</v>
      </c>
      <c r="E269" s="5" t="s">
        <v>424</v>
      </c>
      <c r="F269" s="5" t="s">
        <v>1741</v>
      </c>
      <c r="G269" s="5" t="s">
        <v>1742</v>
      </c>
      <c r="H269" s="5" t="s">
        <v>42</v>
      </c>
      <c r="I269" s="7">
        <v>30000</v>
      </c>
      <c r="J269" s="7">
        <v>30600</v>
      </c>
      <c r="K269" s="8" t="s">
        <v>804</v>
      </c>
      <c r="L269" s="5" t="s">
        <v>244</v>
      </c>
      <c r="M269" s="5" t="s">
        <v>92</v>
      </c>
      <c r="N269" s="5" t="s">
        <v>308</v>
      </c>
      <c r="O269" s="5" t="s">
        <v>309</v>
      </c>
      <c r="P269" s="2">
        <v>1</v>
      </c>
    </row>
    <row r="270" spans="1:16" x14ac:dyDescent="0.15">
      <c r="A270" s="4">
        <v>43279</v>
      </c>
      <c r="B270" s="4">
        <v>43283</v>
      </c>
      <c r="C270" s="5" t="s">
        <v>1743</v>
      </c>
      <c r="D270" s="5" t="s">
        <v>409</v>
      </c>
      <c r="E270" s="5" t="s">
        <v>410</v>
      </c>
      <c r="F270" s="5" t="s">
        <v>1744</v>
      </c>
      <c r="G270" s="5" t="s">
        <v>1745</v>
      </c>
      <c r="H270" s="5" t="s">
        <v>53</v>
      </c>
      <c r="I270" s="7">
        <v>50000</v>
      </c>
      <c r="J270" s="7">
        <v>45000</v>
      </c>
      <c r="K270" s="8" t="s">
        <v>801</v>
      </c>
      <c r="L270" s="5" t="s">
        <v>195</v>
      </c>
      <c r="M270" s="5" t="s">
        <v>166</v>
      </c>
      <c r="N270" s="5" t="s">
        <v>385</v>
      </c>
      <c r="O270" s="5" t="s">
        <v>386</v>
      </c>
      <c r="P270" s="2">
        <v>1</v>
      </c>
    </row>
    <row r="271" spans="1:16" x14ac:dyDescent="0.15">
      <c r="A271" s="4">
        <v>43279</v>
      </c>
      <c r="B271" s="4">
        <v>43283</v>
      </c>
      <c r="C271" s="5" t="s">
        <v>1746</v>
      </c>
      <c r="D271" s="5" t="s">
        <v>562</v>
      </c>
      <c r="E271" s="5" t="s">
        <v>563</v>
      </c>
      <c r="F271" s="5" t="s">
        <v>1747</v>
      </c>
      <c r="G271" s="5" t="s">
        <v>1748</v>
      </c>
      <c r="H271" s="5" t="s">
        <v>40</v>
      </c>
      <c r="I271" s="7">
        <v>40000</v>
      </c>
      <c r="J271" s="7">
        <v>40000</v>
      </c>
      <c r="K271" s="8" t="s">
        <v>804</v>
      </c>
      <c r="L271" s="5" t="s">
        <v>224</v>
      </c>
      <c r="M271" s="5" t="s">
        <v>156</v>
      </c>
      <c r="N271" s="5" t="s">
        <v>377</v>
      </c>
      <c r="O271" s="5" t="s">
        <v>378</v>
      </c>
      <c r="P271" s="2">
        <v>1</v>
      </c>
    </row>
    <row r="272" spans="1:16" x14ac:dyDescent="0.15">
      <c r="A272" s="4">
        <v>43280</v>
      </c>
      <c r="B272" s="4">
        <v>43283</v>
      </c>
      <c r="C272" s="5" t="s">
        <v>1749</v>
      </c>
      <c r="D272" s="5" t="s">
        <v>444</v>
      </c>
      <c r="E272" s="5" t="s">
        <v>445</v>
      </c>
      <c r="F272" s="5" t="s">
        <v>1750</v>
      </c>
      <c r="G272" s="5" t="s">
        <v>1751</v>
      </c>
      <c r="H272" s="5" t="s">
        <v>40</v>
      </c>
      <c r="I272" s="7">
        <v>20000</v>
      </c>
      <c r="J272" s="7">
        <v>20000</v>
      </c>
      <c r="K272" s="8" t="s">
        <v>730</v>
      </c>
      <c r="L272" s="5" t="s">
        <v>182</v>
      </c>
      <c r="M272" s="5" t="s">
        <v>105</v>
      </c>
      <c r="N272" s="5" t="s">
        <v>308</v>
      </c>
      <c r="O272" s="5" t="s">
        <v>309</v>
      </c>
      <c r="P272" s="2">
        <v>1</v>
      </c>
    </row>
    <row r="273" spans="1:16" x14ac:dyDescent="0.15">
      <c r="A273" s="4">
        <v>43280</v>
      </c>
      <c r="B273" s="4">
        <v>43283</v>
      </c>
      <c r="C273" s="5" t="s">
        <v>1752</v>
      </c>
      <c r="D273" s="5" t="s">
        <v>648</v>
      </c>
      <c r="E273" s="5" t="s">
        <v>649</v>
      </c>
      <c r="F273" s="5" t="s">
        <v>1753</v>
      </c>
      <c r="G273" s="5" t="s">
        <v>1754</v>
      </c>
      <c r="H273" s="5" t="s">
        <v>43</v>
      </c>
      <c r="I273" s="7">
        <v>40000</v>
      </c>
      <c r="J273" s="7">
        <v>36000</v>
      </c>
      <c r="K273" s="8" t="s">
        <v>801</v>
      </c>
      <c r="L273" s="5" t="s">
        <v>207</v>
      </c>
      <c r="M273" s="5" t="s">
        <v>153</v>
      </c>
      <c r="N273" s="5" t="s">
        <v>381</v>
      </c>
      <c r="O273" s="5" t="s">
        <v>382</v>
      </c>
      <c r="P273" s="2">
        <v>1</v>
      </c>
    </row>
    <row r="274" spans="1:16" x14ac:dyDescent="0.15">
      <c r="A274" s="4">
        <v>43279</v>
      </c>
      <c r="B274" s="4">
        <v>43283</v>
      </c>
      <c r="C274" s="5" t="s">
        <v>1755</v>
      </c>
      <c r="D274" s="5" t="s">
        <v>666</v>
      </c>
      <c r="E274" s="5" t="s">
        <v>667</v>
      </c>
      <c r="F274" s="5" t="s">
        <v>1756</v>
      </c>
      <c r="G274" s="5" t="s">
        <v>1757</v>
      </c>
      <c r="H274" s="5" t="s">
        <v>55</v>
      </c>
      <c r="I274" s="7">
        <v>35000</v>
      </c>
      <c r="J274" s="7">
        <v>35000</v>
      </c>
      <c r="K274" s="8" t="s">
        <v>804</v>
      </c>
      <c r="L274" s="5" t="s">
        <v>209</v>
      </c>
      <c r="M274" s="5" t="s">
        <v>106</v>
      </c>
      <c r="N274" s="5" t="s">
        <v>373</v>
      </c>
      <c r="O274" s="5" t="s">
        <v>374</v>
      </c>
      <c r="P274" s="2">
        <v>1</v>
      </c>
    </row>
    <row r="275" spans="1:16" x14ac:dyDescent="0.15">
      <c r="A275" s="4">
        <v>43280</v>
      </c>
      <c r="B275" s="4">
        <v>43283</v>
      </c>
      <c r="C275" s="5" t="s">
        <v>1758</v>
      </c>
      <c r="D275" s="5" t="s">
        <v>509</v>
      </c>
      <c r="E275" s="5" t="s">
        <v>510</v>
      </c>
      <c r="F275" s="5" t="s">
        <v>1759</v>
      </c>
      <c r="G275" s="5" t="s">
        <v>1760</v>
      </c>
      <c r="H275" s="5" t="s">
        <v>40</v>
      </c>
      <c r="I275" s="7">
        <v>35000</v>
      </c>
      <c r="J275" s="7">
        <v>39900</v>
      </c>
      <c r="K275" s="8" t="s">
        <v>801</v>
      </c>
      <c r="L275" s="5" t="s">
        <v>210</v>
      </c>
      <c r="M275" s="5" t="s">
        <v>130</v>
      </c>
      <c r="N275" s="5" t="s">
        <v>369</v>
      </c>
      <c r="O275" s="5" t="s">
        <v>370</v>
      </c>
      <c r="P275" s="2">
        <v>1</v>
      </c>
    </row>
    <row r="276" spans="1:16" x14ac:dyDescent="0.15">
      <c r="A276" s="4">
        <v>43280</v>
      </c>
      <c r="B276" s="4">
        <v>43283</v>
      </c>
      <c r="C276" s="5" t="s">
        <v>1761</v>
      </c>
      <c r="D276" s="5" t="s">
        <v>582</v>
      </c>
      <c r="E276" s="5" t="s">
        <v>583</v>
      </c>
      <c r="F276" s="5" t="s">
        <v>1762</v>
      </c>
      <c r="G276" s="5" t="s">
        <v>1763</v>
      </c>
      <c r="H276" s="5" t="s">
        <v>43</v>
      </c>
      <c r="I276" s="7">
        <v>35000</v>
      </c>
      <c r="J276" s="7">
        <v>35000</v>
      </c>
      <c r="K276" s="8" t="s">
        <v>730</v>
      </c>
      <c r="L276" s="5" t="s">
        <v>180</v>
      </c>
      <c r="M276" s="5" t="s">
        <v>101</v>
      </c>
      <c r="N276" s="5" t="s">
        <v>373</v>
      </c>
      <c r="O276" s="5" t="s">
        <v>374</v>
      </c>
      <c r="P276" s="2">
        <v>1</v>
      </c>
    </row>
    <row r="277" spans="1:16" x14ac:dyDescent="0.15">
      <c r="A277" s="4">
        <v>43280</v>
      </c>
      <c r="B277" s="4">
        <v>43283</v>
      </c>
      <c r="C277" s="5" t="s">
        <v>1764</v>
      </c>
      <c r="D277" s="5" t="s">
        <v>664</v>
      </c>
      <c r="E277" s="5" t="s">
        <v>665</v>
      </c>
      <c r="F277" s="5" t="s">
        <v>1765</v>
      </c>
      <c r="G277" s="5" t="s">
        <v>1766</v>
      </c>
      <c r="H277" s="5" t="s">
        <v>40</v>
      </c>
      <c r="I277" s="7">
        <v>35000</v>
      </c>
      <c r="J277" s="7">
        <v>31500</v>
      </c>
      <c r="K277" s="8" t="s">
        <v>804</v>
      </c>
      <c r="L277" s="5" t="s">
        <v>194</v>
      </c>
      <c r="M277" s="5" t="s">
        <v>121</v>
      </c>
      <c r="N277" s="5" t="s">
        <v>352</v>
      </c>
      <c r="O277" s="5" t="s">
        <v>353</v>
      </c>
      <c r="P277" s="2">
        <v>1</v>
      </c>
    </row>
    <row r="278" spans="1:16" x14ac:dyDescent="0.15">
      <c r="A278" s="4">
        <v>43280</v>
      </c>
      <c r="B278" s="4">
        <v>43283</v>
      </c>
      <c r="C278" s="5" t="s">
        <v>1767</v>
      </c>
      <c r="D278" s="5" t="s">
        <v>828</v>
      </c>
      <c r="E278" s="5" t="s">
        <v>829</v>
      </c>
      <c r="F278" s="5" t="s">
        <v>1768</v>
      </c>
      <c r="G278" s="5" t="s">
        <v>1769</v>
      </c>
      <c r="H278" s="5" t="s">
        <v>56</v>
      </c>
      <c r="I278" s="7">
        <v>40000</v>
      </c>
      <c r="J278" s="7">
        <v>40000</v>
      </c>
      <c r="K278" s="8" t="s">
        <v>804</v>
      </c>
      <c r="L278" s="5" t="s">
        <v>181</v>
      </c>
      <c r="M278" s="5" t="s">
        <v>127</v>
      </c>
      <c r="N278" s="5" t="s">
        <v>348</v>
      </c>
      <c r="O278" s="5" t="s">
        <v>349</v>
      </c>
      <c r="P278" s="2">
        <v>1</v>
      </c>
    </row>
    <row r="279" spans="1:16" x14ac:dyDescent="0.15">
      <c r="A279" s="4">
        <v>43279</v>
      </c>
      <c r="B279" s="4">
        <v>43283</v>
      </c>
      <c r="C279" s="5" t="s">
        <v>1770</v>
      </c>
      <c r="D279" s="5" t="s">
        <v>584</v>
      </c>
      <c r="E279" s="5" t="s">
        <v>585</v>
      </c>
      <c r="F279" s="5" t="s">
        <v>1771</v>
      </c>
      <c r="G279" s="5" t="s">
        <v>1772</v>
      </c>
      <c r="H279" s="5" t="s">
        <v>53</v>
      </c>
      <c r="I279" s="7">
        <v>30000</v>
      </c>
      <c r="J279" s="7">
        <v>30000</v>
      </c>
      <c r="K279" s="8" t="s">
        <v>801</v>
      </c>
      <c r="L279" s="5" t="s">
        <v>208</v>
      </c>
      <c r="M279" s="5" t="s">
        <v>97</v>
      </c>
      <c r="N279" s="5" t="s">
        <v>348</v>
      </c>
      <c r="O279" s="5" t="s">
        <v>349</v>
      </c>
      <c r="P279" s="2">
        <v>1</v>
      </c>
    </row>
    <row r="280" spans="1:16" x14ac:dyDescent="0.15">
      <c r="A280" s="4">
        <v>43280</v>
      </c>
      <c r="B280" s="4">
        <v>43283</v>
      </c>
      <c r="C280" s="5" t="s">
        <v>1773</v>
      </c>
      <c r="D280" s="5" t="s">
        <v>643</v>
      </c>
      <c r="E280" s="5" t="s">
        <v>644</v>
      </c>
      <c r="F280" s="5" t="s">
        <v>1774</v>
      </c>
      <c r="G280" s="5" t="s">
        <v>1775</v>
      </c>
      <c r="H280" s="5" t="s">
        <v>42</v>
      </c>
      <c r="I280" s="7">
        <v>45000</v>
      </c>
      <c r="J280" s="7">
        <v>40500</v>
      </c>
      <c r="K280" s="8" t="s">
        <v>801</v>
      </c>
      <c r="L280" s="5" t="s">
        <v>184</v>
      </c>
      <c r="M280" s="5" t="s">
        <v>113</v>
      </c>
      <c r="N280" s="5" t="s">
        <v>358</v>
      </c>
      <c r="O280" s="5" t="s">
        <v>359</v>
      </c>
      <c r="P280" s="2">
        <v>1</v>
      </c>
    </row>
    <row r="281" spans="1:16" x14ac:dyDescent="0.15">
      <c r="A281" s="4">
        <v>43279</v>
      </c>
      <c r="B281" s="4">
        <v>43283</v>
      </c>
      <c r="C281" s="5" t="s">
        <v>1776</v>
      </c>
      <c r="D281" s="5" t="s">
        <v>596</v>
      </c>
      <c r="E281" s="5" t="s">
        <v>597</v>
      </c>
      <c r="F281" s="5" t="s">
        <v>1777</v>
      </c>
      <c r="G281" s="5" t="s">
        <v>1778</v>
      </c>
      <c r="H281" s="5" t="s">
        <v>42</v>
      </c>
      <c r="I281" s="7">
        <v>50000</v>
      </c>
      <c r="J281" s="7">
        <v>40000</v>
      </c>
      <c r="K281" s="8" t="s">
        <v>801</v>
      </c>
      <c r="L281" s="5" t="s">
        <v>244</v>
      </c>
      <c r="M281" s="5" t="s">
        <v>92</v>
      </c>
      <c r="N281" s="5" t="s">
        <v>348</v>
      </c>
      <c r="O281" s="5" t="s">
        <v>349</v>
      </c>
      <c r="P281" s="2">
        <v>1</v>
      </c>
    </row>
    <row r="282" spans="1:16" x14ac:dyDescent="0.15">
      <c r="A282" s="4">
        <v>43280</v>
      </c>
      <c r="B282" s="4">
        <v>43283</v>
      </c>
      <c r="C282" s="5" t="s">
        <v>1779</v>
      </c>
      <c r="D282" s="5" t="s">
        <v>586</v>
      </c>
      <c r="E282" s="5" t="s">
        <v>587</v>
      </c>
      <c r="F282" s="5" t="s">
        <v>1780</v>
      </c>
      <c r="G282" s="5" t="s">
        <v>1781</v>
      </c>
      <c r="H282" s="5" t="s">
        <v>52</v>
      </c>
      <c r="I282" s="7">
        <v>40000</v>
      </c>
      <c r="J282" s="7">
        <v>48000</v>
      </c>
      <c r="K282" s="8" t="s">
        <v>801</v>
      </c>
      <c r="L282" s="5" t="s">
        <v>218</v>
      </c>
      <c r="M282" s="5" t="s">
        <v>122</v>
      </c>
      <c r="N282" s="5" t="s">
        <v>377</v>
      </c>
      <c r="O282" s="5" t="s">
        <v>378</v>
      </c>
      <c r="P282" s="2">
        <v>1</v>
      </c>
    </row>
    <row r="283" spans="1:16" x14ac:dyDescent="0.15">
      <c r="A283" s="4">
        <v>43283</v>
      </c>
      <c r="B283" s="4">
        <v>43283</v>
      </c>
      <c r="C283" s="5" t="s">
        <v>1782</v>
      </c>
      <c r="D283" s="5" t="s">
        <v>625</v>
      </c>
      <c r="E283" s="5" t="s">
        <v>626</v>
      </c>
      <c r="F283" s="5" t="s">
        <v>1783</v>
      </c>
      <c r="G283" s="5" t="s">
        <v>1784</v>
      </c>
      <c r="H283" s="5" t="s">
        <v>53</v>
      </c>
      <c r="I283" s="7">
        <v>60000</v>
      </c>
      <c r="J283" s="7">
        <v>54000</v>
      </c>
      <c r="K283" s="8" t="s">
        <v>801</v>
      </c>
      <c r="L283" s="5" t="s">
        <v>212</v>
      </c>
      <c r="M283" s="5" t="s">
        <v>93</v>
      </c>
      <c r="N283" s="5" t="s">
        <v>369</v>
      </c>
      <c r="O283" s="5" t="s">
        <v>370</v>
      </c>
      <c r="P283" s="2">
        <v>1</v>
      </c>
    </row>
    <row r="284" spans="1:16" x14ac:dyDescent="0.15">
      <c r="A284" s="4">
        <v>43280</v>
      </c>
      <c r="B284" s="4">
        <v>43283</v>
      </c>
      <c r="C284" s="5" t="s">
        <v>1785</v>
      </c>
      <c r="D284" s="5" t="s">
        <v>464</v>
      </c>
      <c r="E284" s="5" t="s">
        <v>465</v>
      </c>
      <c r="F284" s="5" t="s">
        <v>1786</v>
      </c>
      <c r="G284" s="5" t="s">
        <v>1787</v>
      </c>
      <c r="H284" s="5" t="s">
        <v>43</v>
      </c>
      <c r="I284" s="7">
        <v>35000</v>
      </c>
      <c r="J284" s="7">
        <v>31500</v>
      </c>
      <c r="K284" s="8" t="s">
        <v>804</v>
      </c>
      <c r="L284" s="5" t="s">
        <v>180</v>
      </c>
      <c r="M284" s="5" t="s">
        <v>101</v>
      </c>
      <c r="N284" s="5" t="s">
        <v>362</v>
      </c>
      <c r="O284" s="5" t="s">
        <v>363</v>
      </c>
      <c r="P284" s="2">
        <v>1</v>
      </c>
    </row>
    <row r="285" spans="1:16" x14ac:dyDescent="0.15">
      <c r="A285" s="4">
        <v>43280</v>
      </c>
      <c r="B285" s="4">
        <v>43283</v>
      </c>
      <c r="C285" s="5" t="s">
        <v>1788</v>
      </c>
      <c r="D285" s="5" t="s">
        <v>810</v>
      </c>
      <c r="E285" s="5" t="s">
        <v>811</v>
      </c>
      <c r="F285" s="5" t="s">
        <v>1789</v>
      </c>
      <c r="G285" s="5" t="s">
        <v>1790</v>
      </c>
      <c r="H285" s="5" t="s">
        <v>54</v>
      </c>
      <c r="I285" s="7">
        <v>35000</v>
      </c>
      <c r="J285" s="7">
        <v>35000</v>
      </c>
      <c r="K285" s="8" t="s">
        <v>801</v>
      </c>
      <c r="L285" s="5" t="s">
        <v>259</v>
      </c>
      <c r="M285" s="5" t="s">
        <v>139</v>
      </c>
      <c r="N285" s="5" t="s">
        <v>362</v>
      </c>
      <c r="O285" s="5" t="s">
        <v>363</v>
      </c>
      <c r="P285" s="2">
        <v>1</v>
      </c>
    </row>
    <row r="286" spans="1:16" x14ac:dyDescent="0.15">
      <c r="A286" s="4">
        <v>43279</v>
      </c>
      <c r="B286" s="4">
        <v>43283</v>
      </c>
      <c r="C286" s="5" t="s">
        <v>1791</v>
      </c>
      <c r="D286" s="5" t="s">
        <v>598</v>
      </c>
      <c r="E286" s="5" t="s">
        <v>599</v>
      </c>
      <c r="F286" s="5" t="s">
        <v>1792</v>
      </c>
      <c r="G286" s="5" t="s">
        <v>1793</v>
      </c>
      <c r="H286" s="5" t="s">
        <v>53</v>
      </c>
      <c r="I286" s="7">
        <v>50000</v>
      </c>
      <c r="J286" s="7">
        <v>40000</v>
      </c>
      <c r="K286" s="8" t="s">
        <v>801</v>
      </c>
      <c r="L286" s="5" t="s">
        <v>237</v>
      </c>
      <c r="M286" s="5" t="s">
        <v>159</v>
      </c>
      <c r="N286" s="5" t="s">
        <v>344</v>
      </c>
      <c r="O286" s="5" t="s">
        <v>345</v>
      </c>
      <c r="P286" s="2">
        <v>1</v>
      </c>
    </row>
    <row r="287" spans="1:16" x14ac:dyDescent="0.15">
      <c r="A287" s="4">
        <v>43281</v>
      </c>
      <c r="B287" s="4">
        <v>43283</v>
      </c>
      <c r="C287" s="5" t="s">
        <v>1794</v>
      </c>
      <c r="D287" s="5" t="s">
        <v>1055</v>
      </c>
      <c r="E287" s="5" t="s">
        <v>1056</v>
      </c>
      <c r="F287" s="5" t="s">
        <v>1795</v>
      </c>
      <c r="G287" s="5" t="s">
        <v>1796</v>
      </c>
      <c r="H287" s="5" t="s">
        <v>1059</v>
      </c>
      <c r="I287" s="7">
        <v>20000</v>
      </c>
      <c r="J287" s="7">
        <v>20000</v>
      </c>
      <c r="K287" s="8" t="s">
        <v>801</v>
      </c>
      <c r="L287" s="5" t="s">
        <v>199</v>
      </c>
      <c r="M287" s="5" t="s">
        <v>125</v>
      </c>
      <c r="N287" s="5" t="s">
        <v>291</v>
      </c>
      <c r="O287" s="5" t="s">
        <v>292</v>
      </c>
      <c r="P287" s="2">
        <v>1</v>
      </c>
    </row>
    <row r="288" spans="1:16" x14ac:dyDescent="0.15">
      <c r="A288" s="4">
        <v>43280</v>
      </c>
      <c r="B288" s="4">
        <v>43283</v>
      </c>
      <c r="C288" s="5" t="s">
        <v>1797</v>
      </c>
      <c r="D288" s="5" t="s">
        <v>836</v>
      </c>
      <c r="E288" s="5" t="s">
        <v>837</v>
      </c>
      <c r="F288" s="5" t="s">
        <v>1798</v>
      </c>
      <c r="G288" s="5" t="s">
        <v>1799</v>
      </c>
      <c r="H288" s="5" t="s">
        <v>53</v>
      </c>
      <c r="I288" s="7">
        <v>35000</v>
      </c>
      <c r="J288" s="7">
        <v>33250</v>
      </c>
      <c r="K288" s="8" t="s">
        <v>801</v>
      </c>
      <c r="L288" s="5" t="s">
        <v>213</v>
      </c>
      <c r="M288" s="5" t="s">
        <v>124</v>
      </c>
      <c r="N288" s="5" t="s">
        <v>308</v>
      </c>
      <c r="O288" s="5" t="s">
        <v>309</v>
      </c>
      <c r="P288" s="2">
        <v>1</v>
      </c>
    </row>
    <row r="289" spans="1:16" x14ac:dyDescent="0.15">
      <c r="A289" s="4">
        <v>43280</v>
      </c>
      <c r="B289" s="4">
        <v>43283</v>
      </c>
      <c r="C289" s="5" t="s">
        <v>1800</v>
      </c>
      <c r="D289" s="5" t="s">
        <v>839</v>
      </c>
      <c r="E289" s="5" t="s">
        <v>840</v>
      </c>
      <c r="F289" s="5" t="s">
        <v>1801</v>
      </c>
      <c r="G289" s="5" t="s">
        <v>1802</v>
      </c>
      <c r="H289" s="5" t="s">
        <v>40</v>
      </c>
      <c r="I289" s="7">
        <v>35000</v>
      </c>
      <c r="J289" s="7">
        <v>31500</v>
      </c>
      <c r="K289" s="8" t="s">
        <v>801</v>
      </c>
      <c r="L289" s="5" t="s">
        <v>259</v>
      </c>
      <c r="M289" s="5" t="s">
        <v>139</v>
      </c>
      <c r="N289" s="5" t="s">
        <v>369</v>
      </c>
      <c r="O289" s="5" t="s">
        <v>370</v>
      </c>
      <c r="P289" s="2">
        <v>1</v>
      </c>
    </row>
    <row r="290" spans="1:16" x14ac:dyDescent="0.15">
      <c r="A290" s="4">
        <v>43280</v>
      </c>
      <c r="B290" s="4">
        <v>43283</v>
      </c>
      <c r="C290" s="5" t="s">
        <v>1803</v>
      </c>
      <c r="D290" s="5" t="s">
        <v>509</v>
      </c>
      <c r="E290" s="5" t="s">
        <v>510</v>
      </c>
      <c r="F290" s="5" t="s">
        <v>1804</v>
      </c>
      <c r="G290" s="5" t="s">
        <v>1805</v>
      </c>
      <c r="H290" s="5" t="s">
        <v>39</v>
      </c>
      <c r="I290" s="7">
        <v>40000</v>
      </c>
      <c r="J290" s="7">
        <v>45600</v>
      </c>
      <c r="K290" s="8" t="s">
        <v>804</v>
      </c>
      <c r="L290" s="5" t="s">
        <v>224</v>
      </c>
      <c r="M290" s="5" t="s">
        <v>156</v>
      </c>
      <c r="N290" s="5" t="s">
        <v>362</v>
      </c>
      <c r="O290" s="5" t="s">
        <v>363</v>
      </c>
      <c r="P290" s="2">
        <v>1</v>
      </c>
    </row>
    <row r="291" spans="1:16" x14ac:dyDescent="0.15">
      <c r="A291" s="4">
        <v>43280</v>
      </c>
      <c r="B291" s="4">
        <v>43283</v>
      </c>
      <c r="C291" s="5" t="s">
        <v>1806</v>
      </c>
      <c r="D291" s="5" t="s">
        <v>564</v>
      </c>
      <c r="E291" s="5" t="s">
        <v>565</v>
      </c>
      <c r="F291" s="5" t="s">
        <v>1807</v>
      </c>
      <c r="G291" s="5" t="s">
        <v>1808</v>
      </c>
      <c r="H291" s="5" t="s">
        <v>44</v>
      </c>
      <c r="I291" s="7">
        <v>40000</v>
      </c>
      <c r="J291" s="7">
        <v>40000</v>
      </c>
      <c r="K291" s="8" t="s">
        <v>801</v>
      </c>
      <c r="L291" s="5" t="s">
        <v>196</v>
      </c>
      <c r="M291" s="5" t="s">
        <v>136</v>
      </c>
      <c r="N291" s="5" t="s">
        <v>305</v>
      </c>
      <c r="O291" s="5" t="s">
        <v>306</v>
      </c>
      <c r="P291" s="2">
        <v>1</v>
      </c>
    </row>
    <row r="292" spans="1:16" x14ac:dyDescent="0.15">
      <c r="A292" s="4">
        <v>43280</v>
      </c>
      <c r="B292" s="4">
        <v>43283</v>
      </c>
      <c r="C292" s="5" t="s">
        <v>1809</v>
      </c>
      <c r="D292" s="5" t="s">
        <v>550</v>
      </c>
      <c r="E292" s="5" t="s">
        <v>551</v>
      </c>
      <c r="F292" s="5" t="s">
        <v>1810</v>
      </c>
      <c r="G292" s="5" t="s">
        <v>1811</v>
      </c>
      <c r="H292" s="5" t="s">
        <v>57</v>
      </c>
      <c r="I292" s="7">
        <v>40000</v>
      </c>
      <c r="J292" s="7">
        <v>40000</v>
      </c>
      <c r="K292" s="8" t="s">
        <v>801</v>
      </c>
      <c r="L292" s="5" t="s">
        <v>206</v>
      </c>
      <c r="M292" s="5" t="s">
        <v>167</v>
      </c>
      <c r="N292" s="5" t="s">
        <v>358</v>
      </c>
      <c r="O292" s="5" t="s">
        <v>359</v>
      </c>
      <c r="P292" s="2">
        <v>1</v>
      </c>
    </row>
    <row r="293" spans="1:16" x14ac:dyDescent="0.15">
      <c r="A293" s="4">
        <v>43280</v>
      </c>
      <c r="B293" s="4">
        <v>43283</v>
      </c>
      <c r="C293" s="5" t="s">
        <v>1812</v>
      </c>
      <c r="D293" s="5" t="s">
        <v>639</v>
      </c>
      <c r="E293" s="5" t="s">
        <v>640</v>
      </c>
      <c r="F293" s="5" t="s">
        <v>1813</v>
      </c>
      <c r="G293" s="5" t="s">
        <v>1814</v>
      </c>
      <c r="H293" s="5" t="s">
        <v>42</v>
      </c>
      <c r="I293" s="7">
        <v>50000</v>
      </c>
      <c r="J293" s="7">
        <v>60000</v>
      </c>
      <c r="K293" s="8" t="s">
        <v>804</v>
      </c>
      <c r="L293" s="5" t="s">
        <v>251</v>
      </c>
      <c r="M293" s="5" t="s">
        <v>107</v>
      </c>
      <c r="N293" s="5" t="s">
        <v>385</v>
      </c>
      <c r="O293" s="5" t="s">
        <v>386</v>
      </c>
      <c r="P293" s="2">
        <v>1</v>
      </c>
    </row>
    <row r="294" spans="1:16" x14ac:dyDescent="0.15">
      <c r="A294" s="4">
        <v>43280</v>
      </c>
      <c r="B294" s="4">
        <v>43283</v>
      </c>
      <c r="C294" s="5" t="s">
        <v>1815</v>
      </c>
      <c r="D294" s="5" t="s">
        <v>578</v>
      </c>
      <c r="E294" s="5" t="s">
        <v>579</v>
      </c>
      <c r="F294" s="5" t="s">
        <v>1816</v>
      </c>
      <c r="G294" s="5" t="s">
        <v>1817</v>
      </c>
      <c r="H294" s="5" t="s">
        <v>53</v>
      </c>
      <c r="I294" s="7">
        <v>50000</v>
      </c>
      <c r="J294" s="7">
        <v>45000</v>
      </c>
      <c r="K294" s="8" t="s">
        <v>801</v>
      </c>
      <c r="L294" s="5" t="s">
        <v>204</v>
      </c>
      <c r="M294" s="5" t="s">
        <v>89</v>
      </c>
      <c r="N294" s="5" t="s">
        <v>308</v>
      </c>
      <c r="O294" s="5" t="s">
        <v>309</v>
      </c>
      <c r="P294" s="2">
        <v>1</v>
      </c>
    </row>
    <row r="295" spans="1:16" x14ac:dyDescent="0.15">
      <c r="A295" s="4">
        <v>43280</v>
      </c>
      <c r="B295" s="4">
        <v>43283</v>
      </c>
      <c r="C295" s="5" t="s">
        <v>1818</v>
      </c>
      <c r="D295" s="5" t="s">
        <v>576</v>
      </c>
      <c r="E295" s="5" t="s">
        <v>577</v>
      </c>
      <c r="F295" s="5" t="s">
        <v>1819</v>
      </c>
      <c r="G295" s="5" t="s">
        <v>1820</v>
      </c>
      <c r="H295" s="5" t="s">
        <v>43</v>
      </c>
      <c r="I295" s="7">
        <v>45000</v>
      </c>
      <c r="J295" s="7">
        <v>40500</v>
      </c>
      <c r="K295" s="8" t="s">
        <v>804</v>
      </c>
      <c r="L295" s="5" t="s">
        <v>254</v>
      </c>
      <c r="M295" s="5" t="s">
        <v>116</v>
      </c>
      <c r="N295" s="5" t="s">
        <v>358</v>
      </c>
      <c r="O295" s="5" t="s">
        <v>359</v>
      </c>
      <c r="P295" s="2">
        <v>1</v>
      </c>
    </row>
    <row r="296" spans="1:16" x14ac:dyDescent="0.15">
      <c r="A296" s="4">
        <v>43280</v>
      </c>
      <c r="B296" s="4">
        <v>43283</v>
      </c>
      <c r="C296" s="5" t="s">
        <v>1821</v>
      </c>
      <c r="D296" s="5" t="s">
        <v>607</v>
      </c>
      <c r="E296" s="5" t="s">
        <v>608</v>
      </c>
      <c r="F296" s="5" t="s">
        <v>1822</v>
      </c>
      <c r="G296" s="5" t="s">
        <v>1823</v>
      </c>
      <c r="H296" s="5" t="s">
        <v>53</v>
      </c>
      <c r="I296" s="7">
        <v>50000</v>
      </c>
      <c r="J296" s="7">
        <v>54000</v>
      </c>
      <c r="K296" s="8" t="s">
        <v>801</v>
      </c>
      <c r="L296" s="5" t="s">
        <v>188</v>
      </c>
      <c r="M296" s="5" t="s">
        <v>132</v>
      </c>
      <c r="N296" s="5" t="s">
        <v>344</v>
      </c>
      <c r="O296" s="5" t="s">
        <v>345</v>
      </c>
      <c r="P296" s="2">
        <v>1</v>
      </c>
    </row>
    <row r="297" spans="1:16" x14ac:dyDescent="0.15">
      <c r="A297" s="4">
        <v>43280</v>
      </c>
      <c r="B297" s="4">
        <v>43283</v>
      </c>
      <c r="C297" s="5" t="s">
        <v>1824</v>
      </c>
      <c r="D297" s="5" t="s">
        <v>421</v>
      </c>
      <c r="E297" s="5" t="s">
        <v>422</v>
      </c>
      <c r="F297" s="5" t="s">
        <v>1825</v>
      </c>
      <c r="G297" s="5" t="s">
        <v>1826</v>
      </c>
      <c r="H297" s="5" t="s">
        <v>53</v>
      </c>
      <c r="I297" s="7">
        <v>50000</v>
      </c>
      <c r="J297" s="7">
        <v>45000</v>
      </c>
      <c r="K297" s="8" t="s">
        <v>801</v>
      </c>
      <c r="L297" s="5" t="s">
        <v>180</v>
      </c>
      <c r="M297" s="5" t="s">
        <v>101</v>
      </c>
      <c r="N297" s="5" t="s">
        <v>327</v>
      </c>
      <c r="O297" s="5" t="s">
        <v>328</v>
      </c>
      <c r="P297" s="2">
        <v>1</v>
      </c>
    </row>
    <row r="298" spans="1:16" x14ac:dyDescent="0.15">
      <c r="A298" s="4">
        <v>43280</v>
      </c>
      <c r="B298" s="4">
        <v>43283</v>
      </c>
      <c r="C298" s="5" t="s">
        <v>1827</v>
      </c>
      <c r="D298" s="5" t="s">
        <v>813</v>
      </c>
      <c r="E298" s="5" t="s">
        <v>814</v>
      </c>
      <c r="F298" s="5" t="s">
        <v>1828</v>
      </c>
      <c r="G298" s="5" t="s">
        <v>1829</v>
      </c>
      <c r="H298" s="5" t="s">
        <v>40</v>
      </c>
      <c r="I298" s="7">
        <v>50000</v>
      </c>
      <c r="J298" s="7">
        <v>40000</v>
      </c>
      <c r="K298" s="8" t="s">
        <v>801</v>
      </c>
      <c r="L298" s="5" t="s">
        <v>194</v>
      </c>
      <c r="M298" s="5" t="s">
        <v>121</v>
      </c>
      <c r="N298" s="5" t="s">
        <v>344</v>
      </c>
      <c r="O298" s="5" t="s">
        <v>345</v>
      </c>
      <c r="P298" s="2">
        <v>1</v>
      </c>
    </row>
    <row r="299" spans="1:16" x14ac:dyDescent="0.15">
      <c r="A299" s="4">
        <v>43279</v>
      </c>
      <c r="B299" s="4">
        <v>43283</v>
      </c>
      <c r="C299" s="5" t="s">
        <v>1830</v>
      </c>
      <c r="D299" s="5" t="s">
        <v>526</v>
      </c>
      <c r="E299" s="5" t="s">
        <v>527</v>
      </c>
      <c r="F299" s="5" t="s">
        <v>1831</v>
      </c>
      <c r="G299" s="5" t="s">
        <v>1832</v>
      </c>
      <c r="H299" s="5" t="s">
        <v>40</v>
      </c>
      <c r="I299" s="7">
        <v>35000</v>
      </c>
      <c r="J299" s="7">
        <v>42000</v>
      </c>
      <c r="K299" s="8" t="s">
        <v>801</v>
      </c>
      <c r="L299" s="5" t="s">
        <v>241</v>
      </c>
      <c r="M299" s="5" t="s">
        <v>133</v>
      </c>
      <c r="N299" s="5" t="s">
        <v>369</v>
      </c>
      <c r="O299" s="5" t="s">
        <v>370</v>
      </c>
      <c r="P299" s="2">
        <v>1</v>
      </c>
    </row>
    <row r="300" spans="1:16" x14ac:dyDescent="0.15">
      <c r="A300" s="4">
        <v>43283</v>
      </c>
      <c r="B300" s="4">
        <v>43283</v>
      </c>
      <c r="C300" s="5" t="s">
        <v>1833</v>
      </c>
      <c r="D300" s="5" t="s">
        <v>1055</v>
      </c>
      <c r="E300" s="5" t="s">
        <v>1056</v>
      </c>
      <c r="F300" s="5" t="s">
        <v>1834</v>
      </c>
      <c r="G300" s="5" t="s">
        <v>1835</v>
      </c>
      <c r="H300" s="5" t="s">
        <v>1836</v>
      </c>
      <c r="I300" s="7">
        <v>60000</v>
      </c>
      <c r="J300" s="7">
        <v>60000</v>
      </c>
      <c r="K300" s="8" t="s">
        <v>845</v>
      </c>
      <c r="L300" s="5" t="s">
        <v>186</v>
      </c>
      <c r="M300" s="5" t="s">
        <v>162</v>
      </c>
      <c r="N300" s="5" t="s">
        <v>291</v>
      </c>
      <c r="O300" s="5" t="s">
        <v>292</v>
      </c>
      <c r="P300" s="2">
        <v>1</v>
      </c>
    </row>
    <row r="301" spans="1:16" x14ac:dyDescent="0.15">
      <c r="A301" s="4">
        <v>43283</v>
      </c>
      <c r="B301" s="4">
        <v>43283</v>
      </c>
      <c r="C301" s="5" t="s">
        <v>1837</v>
      </c>
      <c r="D301" s="5" t="s">
        <v>492</v>
      </c>
      <c r="E301" s="5" t="s">
        <v>493</v>
      </c>
      <c r="F301" s="5" t="s">
        <v>1838</v>
      </c>
      <c r="G301" s="5" t="s">
        <v>1839</v>
      </c>
      <c r="H301" s="5" t="s">
        <v>52</v>
      </c>
      <c r="I301" s="7">
        <v>50000</v>
      </c>
      <c r="J301" s="7">
        <v>45000</v>
      </c>
      <c r="K301" s="8" t="s">
        <v>730</v>
      </c>
      <c r="L301" s="5" t="s">
        <v>231</v>
      </c>
      <c r="M301" s="5" t="s">
        <v>150</v>
      </c>
      <c r="N301" s="5" t="s">
        <v>308</v>
      </c>
      <c r="O301" s="5" t="s">
        <v>309</v>
      </c>
      <c r="P301" s="2">
        <v>1</v>
      </c>
    </row>
    <row r="302" spans="1:16" x14ac:dyDescent="0.15">
      <c r="A302" s="4">
        <v>43280</v>
      </c>
      <c r="B302" s="4">
        <v>43283</v>
      </c>
      <c r="C302" s="5" t="s">
        <v>1840</v>
      </c>
      <c r="D302" s="5" t="s">
        <v>476</v>
      </c>
      <c r="E302" s="5" t="s">
        <v>477</v>
      </c>
      <c r="F302" s="5" t="s">
        <v>1841</v>
      </c>
      <c r="G302" s="5" t="s">
        <v>1842</v>
      </c>
      <c r="H302" s="5" t="s">
        <v>43</v>
      </c>
      <c r="I302" s="7">
        <v>40000</v>
      </c>
      <c r="J302" s="7">
        <v>34000</v>
      </c>
      <c r="K302" s="8" t="s">
        <v>804</v>
      </c>
      <c r="L302" s="5" t="s">
        <v>217</v>
      </c>
      <c r="M302" s="5" t="s">
        <v>108</v>
      </c>
      <c r="N302" s="5" t="s">
        <v>358</v>
      </c>
      <c r="O302" s="5" t="s">
        <v>359</v>
      </c>
      <c r="P302" s="2">
        <v>1</v>
      </c>
    </row>
    <row r="303" spans="1:16" x14ac:dyDescent="0.15">
      <c r="A303" s="4">
        <v>43279</v>
      </c>
      <c r="B303" s="4">
        <v>43283</v>
      </c>
      <c r="C303" s="5" t="s">
        <v>1843</v>
      </c>
      <c r="D303" s="5" t="s">
        <v>676</v>
      </c>
      <c r="E303" s="5" t="s">
        <v>677</v>
      </c>
      <c r="F303" s="5" t="s">
        <v>1844</v>
      </c>
      <c r="G303" s="5" t="s">
        <v>1845</v>
      </c>
      <c r="H303" s="5" t="s">
        <v>40</v>
      </c>
      <c r="I303" s="7">
        <v>30000</v>
      </c>
      <c r="J303" s="7">
        <v>25500</v>
      </c>
      <c r="K303" s="8" t="s">
        <v>730</v>
      </c>
      <c r="L303" s="5" t="s">
        <v>242</v>
      </c>
      <c r="M303" s="5" t="s">
        <v>88</v>
      </c>
      <c r="N303" s="5" t="s">
        <v>385</v>
      </c>
      <c r="O303" s="5" t="s">
        <v>386</v>
      </c>
      <c r="P303" s="2">
        <v>1</v>
      </c>
    </row>
    <row r="304" spans="1:16" x14ac:dyDescent="0.15">
      <c r="A304" s="4">
        <v>43278</v>
      </c>
      <c r="B304" s="4">
        <v>43283</v>
      </c>
      <c r="C304" s="5" t="s">
        <v>1846</v>
      </c>
      <c r="D304" s="5" t="s">
        <v>513</v>
      </c>
      <c r="E304" s="5" t="s">
        <v>514</v>
      </c>
      <c r="F304" s="5" t="s">
        <v>1847</v>
      </c>
      <c r="G304" s="5" t="s">
        <v>1848</v>
      </c>
      <c r="H304" s="5" t="s">
        <v>40</v>
      </c>
      <c r="I304" s="7">
        <v>50000</v>
      </c>
      <c r="J304" s="7">
        <v>42500</v>
      </c>
      <c r="K304" s="8" t="s">
        <v>804</v>
      </c>
      <c r="L304" s="5" t="s">
        <v>182</v>
      </c>
      <c r="M304" s="5" t="s">
        <v>105</v>
      </c>
      <c r="N304" s="5" t="s">
        <v>358</v>
      </c>
      <c r="O304" s="5" t="s">
        <v>359</v>
      </c>
      <c r="P304" s="2">
        <v>1</v>
      </c>
    </row>
    <row r="305" spans="1:16" x14ac:dyDescent="0.15">
      <c r="A305" s="4">
        <v>43280</v>
      </c>
      <c r="B305" s="4">
        <v>43283</v>
      </c>
      <c r="C305" s="5" t="s">
        <v>1849</v>
      </c>
      <c r="D305" s="5" t="s">
        <v>560</v>
      </c>
      <c r="E305" s="5" t="s">
        <v>561</v>
      </c>
      <c r="F305" s="5" t="s">
        <v>1850</v>
      </c>
      <c r="G305" s="5" t="s">
        <v>1851</v>
      </c>
      <c r="H305" s="5" t="s">
        <v>56</v>
      </c>
      <c r="I305" s="7">
        <v>35000</v>
      </c>
      <c r="J305" s="7">
        <v>35000</v>
      </c>
      <c r="K305" s="8" t="s">
        <v>804</v>
      </c>
      <c r="L305" s="5" t="s">
        <v>194</v>
      </c>
      <c r="M305" s="5" t="s">
        <v>121</v>
      </c>
      <c r="N305" s="5" t="s">
        <v>352</v>
      </c>
      <c r="O305" s="5" t="s">
        <v>353</v>
      </c>
      <c r="P305" s="2">
        <v>1</v>
      </c>
    </row>
    <row r="306" spans="1:16" x14ac:dyDescent="0.15">
      <c r="A306" s="4">
        <v>43279</v>
      </c>
      <c r="B306" s="4">
        <v>43283</v>
      </c>
      <c r="C306" s="5" t="s">
        <v>1852</v>
      </c>
      <c r="D306" s="5" t="s">
        <v>588</v>
      </c>
      <c r="E306" s="5" t="s">
        <v>589</v>
      </c>
      <c r="F306" s="5" t="s">
        <v>1853</v>
      </c>
      <c r="G306" s="5" t="s">
        <v>1854</v>
      </c>
      <c r="H306" s="5" t="s">
        <v>53</v>
      </c>
      <c r="I306" s="7">
        <v>65000</v>
      </c>
      <c r="J306" s="7">
        <v>61750</v>
      </c>
      <c r="K306" s="8" t="s">
        <v>801</v>
      </c>
      <c r="L306" s="5" t="s">
        <v>262</v>
      </c>
      <c r="M306" s="5" t="s">
        <v>138</v>
      </c>
      <c r="N306" s="5" t="s">
        <v>308</v>
      </c>
      <c r="O306" s="5" t="s">
        <v>309</v>
      </c>
      <c r="P306" s="2">
        <v>1</v>
      </c>
    </row>
    <row r="307" spans="1:16" x14ac:dyDescent="0.15">
      <c r="A307" s="4">
        <v>43280</v>
      </c>
      <c r="B307" s="4">
        <v>43283</v>
      </c>
      <c r="C307" s="5" t="s">
        <v>1855</v>
      </c>
      <c r="D307" s="5" t="s">
        <v>560</v>
      </c>
      <c r="E307" s="5" t="s">
        <v>561</v>
      </c>
      <c r="F307" s="5" t="s">
        <v>899</v>
      </c>
      <c r="G307" s="5" t="s">
        <v>1856</v>
      </c>
      <c r="H307" s="5" t="s">
        <v>55</v>
      </c>
      <c r="I307" s="7">
        <v>30000</v>
      </c>
      <c r="J307" s="7">
        <v>30000</v>
      </c>
      <c r="K307" s="8" t="s">
        <v>804</v>
      </c>
      <c r="L307" s="5" t="s">
        <v>210</v>
      </c>
      <c r="M307" s="5" t="s">
        <v>130</v>
      </c>
      <c r="N307" s="5" t="s">
        <v>352</v>
      </c>
      <c r="O307" s="5" t="s">
        <v>353</v>
      </c>
      <c r="P307" s="2">
        <v>1</v>
      </c>
    </row>
    <row r="308" spans="1:16" x14ac:dyDescent="0.15">
      <c r="A308" s="4">
        <v>43280</v>
      </c>
      <c r="B308" s="4">
        <v>43283</v>
      </c>
      <c r="C308" s="5" t="s">
        <v>1857</v>
      </c>
      <c r="D308" s="5" t="s">
        <v>580</v>
      </c>
      <c r="E308" s="5" t="s">
        <v>581</v>
      </c>
      <c r="F308" s="5" t="s">
        <v>1858</v>
      </c>
      <c r="G308" s="5" t="s">
        <v>1859</v>
      </c>
      <c r="H308" s="5" t="s">
        <v>40</v>
      </c>
      <c r="I308" s="7">
        <v>30000</v>
      </c>
      <c r="J308" s="7">
        <v>27000</v>
      </c>
      <c r="K308" s="8" t="s">
        <v>730</v>
      </c>
      <c r="L308" s="5" t="s">
        <v>243</v>
      </c>
      <c r="M308" s="5" t="s">
        <v>117</v>
      </c>
      <c r="N308" s="5" t="s">
        <v>362</v>
      </c>
      <c r="O308" s="5" t="s">
        <v>363</v>
      </c>
      <c r="P308" s="2">
        <v>1</v>
      </c>
    </row>
    <row r="309" spans="1:16" x14ac:dyDescent="0.15">
      <c r="A309" s="4">
        <v>43279</v>
      </c>
      <c r="B309" s="4">
        <v>43283</v>
      </c>
      <c r="C309" s="5" t="s">
        <v>1860</v>
      </c>
      <c r="D309" s="5" t="s">
        <v>517</v>
      </c>
      <c r="E309" s="5" t="s">
        <v>518</v>
      </c>
      <c r="F309" s="5" t="s">
        <v>1284</v>
      </c>
      <c r="G309" s="5" t="s">
        <v>1861</v>
      </c>
      <c r="H309" s="5" t="s">
        <v>53</v>
      </c>
      <c r="I309" s="7">
        <v>40000</v>
      </c>
      <c r="J309" s="7">
        <v>36000</v>
      </c>
      <c r="K309" s="8" t="s">
        <v>801</v>
      </c>
      <c r="L309" s="5" t="s">
        <v>258</v>
      </c>
      <c r="M309" s="5" t="s">
        <v>137</v>
      </c>
      <c r="N309" s="5" t="s">
        <v>344</v>
      </c>
      <c r="O309" s="5" t="s">
        <v>345</v>
      </c>
      <c r="P309" s="2">
        <v>1</v>
      </c>
    </row>
    <row r="310" spans="1:16" x14ac:dyDescent="0.15">
      <c r="A310" s="4">
        <v>43280</v>
      </c>
      <c r="B310" s="4">
        <v>43283</v>
      </c>
      <c r="C310" s="5" t="s">
        <v>1862</v>
      </c>
      <c r="D310" s="5" t="s">
        <v>709</v>
      </c>
      <c r="E310" s="5" t="s">
        <v>710</v>
      </c>
      <c r="F310" s="5" t="s">
        <v>1863</v>
      </c>
      <c r="G310" s="5" t="s">
        <v>1864</v>
      </c>
      <c r="H310" s="5" t="s">
        <v>55</v>
      </c>
      <c r="I310" s="7">
        <v>30000</v>
      </c>
      <c r="J310" s="7">
        <v>27000</v>
      </c>
      <c r="K310" s="8" t="s">
        <v>804</v>
      </c>
      <c r="L310" s="5" t="s">
        <v>253</v>
      </c>
      <c r="M310" s="5" t="s">
        <v>146</v>
      </c>
      <c r="N310" s="5" t="s">
        <v>344</v>
      </c>
      <c r="O310" s="5" t="s">
        <v>345</v>
      </c>
      <c r="P310" s="2">
        <v>1</v>
      </c>
    </row>
    <row r="311" spans="1:16" x14ac:dyDescent="0.15">
      <c r="A311" s="4">
        <v>43279</v>
      </c>
      <c r="B311" s="4">
        <v>43283</v>
      </c>
      <c r="C311" s="5" t="s">
        <v>1865</v>
      </c>
      <c r="D311" s="5" t="s">
        <v>464</v>
      </c>
      <c r="E311" s="5" t="s">
        <v>465</v>
      </c>
      <c r="F311" s="5" t="s">
        <v>1866</v>
      </c>
      <c r="G311" s="5" t="s">
        <v>1867</v>
      </c>
      <c r="H311" s="5" t="s">
        <v>39</v>
      </c>
      <c r="I311" s="7">
        <v>35000</v>
      </c>
      <c r="J311" s="7">
        <v>39900</v>
      </c>
      <c r="K311" s="8" t="s">
        <v>801</v>
      </c>
      <c r="L311" s="5" t="s">
        <v>262</v>
      </c>
      <c r="M311" s="5" t="s">
        <v>138</v>
      </c>
      <c r="N311" s="5" t="s">
        <v>308</v>
      </c>
      <c r="O311" s="5" t="s">
        <v>309</v>
      </c>
      <c r="P311" s="2">
        <v>1</v>
      </c>
    </row>
    <row r="312" spans="1:16" x14ac:dyDescent="0.15">
      <c r="A312" s="4">
        <v>43280</v>
      </c>
      <c r="B312" s="4">
        <v>43283</v>
      </c>
      <c r="C312" s="5" t="s">
        <v>1868</v>
      </c>
      <c r="D312" s="5" t="s">
        <v>697</v>
      </c>
      <c r="E312" s="5" t="s">
        <v>698</v>
      </c>
      <c r="F312" s="5" t="s">
        <v>1869</v>
      </c>
      <c r="G312" s="5" t="s">
        <v>1870</v>
      </c>
      <c r="H312" s="5" t="s">
        <v>40</v>
      </c>
      <c r="I312" s="7">
        <v>45000</v>
      </c>
      <c r="J312" s="7">
        <v>45000</v>
      </c>
      <c r="K312" s="8" t="s">
        <v>801</v>
      </c>
      <c r="L312" s="5" t="s">
        <v>249</v>
      </c>
      <c r="M312" s="5" t="s">
        <v>104</v>
      </c>
      <c r="N312" s="5" t="s">
        <v>305</v>
      </c>
      <c r="O312" s="5" t="s">
        <v>306</v>
      </c>
      <c r="P312" s="2">
        <v>1</v>
      </c>
    </row>
    <row r="313" spans="1:16" x14ac:dyDescent="0.15">
      <c r="A313" s="4">
        <v>43280</v>
      </c>
      <c r="B313" s="4">
        <v>43283</v>
      </c>
      <c r="C313" s="5" t="s">
        <v>1871</v>
      </c>
      <c r="D313" s="5" t="s">
        <v>472</v>
      </c>
      <c r="E313" s="5" t="s">
        <v>473</v>
      </c>
      <c r="F313" s="5" t="s">
        <v>1872</v>
      </c>
      <c r="G313" s="5" t="s">
        <v>1873</v>
      </c>
      <c r="H313" s="5" t="s">
        <v>43</v>
      </c>
      <c r="I313" s="7">
        <v>50000</v>
      </c>
      <c r="J313" s="7">
        <v>70000</v>
      </c>
      <c r="K313" s="8" t="s">
        <v>730</v>
      </c>
      <c r="L313" s="5" t="s">
        <v>229</v>
      </c>
      <c r="M313" s="5" t="s">
        <v>112</v>
      </c>
      <c r="N313" s="5" t="s">
        <v>369</v>
      </c>
      <c r="O313" s="5" t="s">
        <v>370</v>
      </c>
      <c r="P313" s="2">
        <v>1</v>
      </c>
    </row>
    <row r="314" spans="1:16" x14ac:dyDescent="0.15">
      <c r="A314" s="4">
        <v>43280</v>
      </c>
      <c r="B314" s="4">
        <v>43283</v>
      </c>
      <c r="C314" s="5" t="s">
        <v>1874</v>
      </c>
      <c r="D314" s="5" t="s">
        <v>474</v>
      </c>
      <c r="E314" s="5" t="s">
        <v>475</v>
      </c>
      <c r="F314" s="5" t="s">
        <v>1875</v>
      </c>
      <c r="G314" s="5" t="s">
        <v>1876</v>
      </c>
      <c r="H314" s="5" t="s">
        <v>43</v>
      </c>
      <c r="I314" s="7">
        <v>45000</v>
      </c>
      <c r="J314" s="7">
        <v>42750</v>
      </c>
      <c r="K314" s="8" t="s">
        <v>730</v>
      </c>
      <c r="L314" s="5" t="s">
        <v>201</v>
      </c>
      <c r="M314" s="5" t="s">
        <v>126</v>
      </c>
      <c r="N314" s="5" t="s">
        <v>381</v>
      </c>
      <c r="O314" s="5" t="s">
        <v>382</v>
      </c>
      <c r="P314" s="2">
        <v>1</v>
      </c>
    </row>
    <row r="315" spans="1:16" x14ac:dyDescent="0.15">
      <c r="A315" s="4">
        <v>43280</v>
      </c>
      <c r="B315" s="4">
        <v>43283</v>
      </c>
      <c r="C315" s="5" t="s">
        <v>1877</v>
      </c>
      <c r="D315" s="5" t="s">
        <v>492</v>
      </c>
      <c r="E315" s="5" t="s">
        <v>493</v>
      </c>
      <c r="F315" s="5" t="s">
        <v>1878</v>
      </c>
      <c r="G315" s="5" t="s">
        <v>1879</v>
      </c>
      <c r="H315" s="5" t="s">
        <v>43</v>
      </c>
      <c r="I315" s="7">
        <v>55000</v>
      </c>
      <c r="J315" s="7">
        <v>49500</v>
      </c>
      <c r="K315" s="8" t="s">
        <v>804</v>
      </c>
      <c r="L315" s="5" t="s">
        <v>262</v>
      </c>
      <c r="M315" s="5" t="s">
        <v>138</v>
      </c>
      <c r="N315" s="5" t="s">
        <v>358</v>
      </c>
      <c r="O315" s="5" t="s">
        <v>359</v>
      </c>
      <c r="P315" s="2">
        <v>1</v>
      </c>
    </row>
    <row r="316" spans="1:16" x14ac:dyDescent="0.15">
      <c r="A316" s="4">
        <v>43280</v>
      </c>
      <c r="B316" s="4">
        <v>43283</v>
      </c>
      <c r="C316" s="5" t="s">
        <v>1880</v>
      </c>
      <c r="D316" s="5" t="s">
        <v>458</v>
      </c>
      <c r="E316" s="5" t="s">
        <v>459</v>
      </c>
      <c r="F316" s="5" t="s">
        <v>1881</v>
      </c>
      <c r="G316" s="5" t="s">
        <v>1882</v>
      </c>
      <c r="H316" s="5" t="s">
        <v>43</v>
      </c>
      <c r="I316" s="7">
        <v>50000</v>
      </c>
      <c r="J316" s="7">
        <v>42500</v>
      </c>
      <c r="K316" s="8" t="s">
        <v>730</v>
      </c>
      <c r="L316" s="5" t="s">
        <v>202</v>
      </c>
      <c r="M316" s="5" t="s">
        <v>98</v>
      </c>
      <c r="N316" s="5" t="s">
        <v>362</v>
      </c>
      <c r="O316" s="5" t="s">
        <v>363</v>
      </c>
      <c r="P316" s="2">
        <v>1</v>
      </c>
    </row>
    <row r="317" spans="1:16" x14ac:dyDescent="0.15">
      <c r="A317" s="4">
        <v>43280</v>
      </c>
      <c r="B317" s="4">
        <v>43283</v>
      </c>
      <c r="C317" s="5" t="s">
        <v>1883</v>
      </c>
      <c r="D317" s="5" t="s">
        <v>550</v>
      </c>
      <c r="E317" s="5" t="s">
        <v>551</v>
      </c>
      <c r="F317" s="5" t="s">
        <v>1884</v>
      </c>
      <c r="G317" s="5" t="s">
        <v>1885</v>
      </c>
      <c r="H317" s="5" t="s">
        <v>41</v>
      </c>
      <c r="I317" s="7">
        <v>50000</v>
      </c>
      <c r="J317" s="7">
        <v>45000</v>
      </c>
      <c r="K317" s="8" t="s">
        <v>730</v>
      </c>
      <c r="L317" s="5" t="s">
        <v>182</v>
      </c>
      <c r="M317" s="5" t="s">
        <v>105</v>
      </c>
      <c r="N317" s="5" t="s">
        <v>362</v>
      </c>
      <c r="O317" s="5" t="s">
        <v>363</v>
      </c>
      <c r="P317" s="2">
        <v>1</v>
      </c>
    </row>
    <row r="318" spans="1:16" x14ac:dyDescent="0.15">
      <c r="A318" s="4">
        <v>43280</v>
      </c>
      <c r="B318" s="4">
        <v>43283</v>
      </c>
      <c r="C318" s="5" t="s">
        <v>1886</v>
      </c>
      <c r="D318" s="5" t="s">
        <v>519</v>
      </c>
      <c r="E318" s="5" t="s">
        <v>520</v>
      </c>
      <c r="F318" s="5" t="s">
        <v>1887</v>
      </c>
      <c r="G318" s="5" t="s">
        <v>1888</v>
      </c>
      <c r="H318" s="5" t="s">
        <v>53</v>
      </c>
      <c r="I318" s="7">
        <v>50000</v>
      </c>
      <c r="J318" s="7">
        <v>66500</v>
      </c>
      <c r="K318" s="8" t="s">
        <v>801</v>
      </c>
      <c r="L318" s="5" t="s">
        <v>198</v>
      </c>
      <c r="M318" s="5" t="s">
        <v>161</v>
      </c>
      <c r="N318" s="5" t="s">
        <v>377</v>
      </c>
      <c r="O318" s="5" t="s">
        <v>378</v>
      </c>
      <c r="P318" s="2">
        <v>1</v>
      </c>
    </row>
    <row r="319" spans="1:16" x14ac:dyDescent="0.15">
      <c r="A319" s="4">
        <v>43280</v>
      </c>
      <c r="B319" s="4">
        <v>43283</v>
      </c>
      <c r="C319" s="5" t="s">
        <v>1889</v>
      </c>
      <c r="D319" s="5" t="s">
        <v>511</v>
      </c>
      <c r="E319" s="5" t="s">
        <v>512</v>
      </c>
      <c r="F319" s="5" t="s">
        <v>850</v>
      </c>
      <c r="G319" s="5" t="s">
        <v>1890</v>
      </c>
      <c r="H319" s="5" t="s">
        <v>39</v>
      </c>
      <c r="I319" s="7">
        <v>45000</v>
      </c>
      <c r="J319" s="7">
        <v>51300</v>
      </c>
      <c r="K319" s="8" t="s">
        <v>801</v>
      </c>
      <c r="L319" s="5" t="s">
        <v>220</v>
      </c>
      <c r="M319" s="5" t="s">
        <v>99</v>
      </c>
      <c r="N319" s="5" t="s">
        <v>348</v>
      </c>
      <c r="O319" s="5" t="s">
        <v>349</v>
      </c>
      <c r="P319" s="2">
        <v>1</v>
      </c>
    </row>
    <row r="320" spans="1:16" x14ac:dyDescent="0.15">
      <c r="A320" s="4">
        <v>43280</v>
      </c>
      <c r="B320" s="4">
        <v>43283</v>
      </c>
      <c r="C320" s="5" t="s">
        <v>1891</v>
      </c>
      <c r="D320" s="5" t="s">
        <v>625</v>
      </c>
      <c r="E320" s="5" t="s">
        <v>626</v>
      </c>
      <c r="F320" s="5" t="s">
        <v>1892</v>
      </c>
      <c r="G320" s="5" t="s">
        <v>1893</v>
      </c>
      <c r="H320" s="5" t="s">
        <v>42</v>
      </c>
      <c r="I320" s="7">
        <v>40000</v>
      </c>
      <c r="J320" s="7">
        <v>40000</v>
      </c>
      <c r="K320" s="8" t="s">
        <v>730</v>
      </c>
      <c r="L320" s="5" t="s">
        <v>210</v>
      </c>
      <c r="M320" s="5" t="s">
        <v>130</v>
      </c>
      <c r="N320" s="5" t="s">
        <v>385</v>
      </c>
      <c r="O320" s="5" t="s">
        <v>386</v>
      </c>
      <c r="P320" s="2">
        <v>1</v>
      </c>
    </row>
    <row r="321" spans="1:16" x14ac:dyDescent="0.15">
      <c r="A321" s="4">
        <v>43279</v>
      </c>
      <c r="B321" s="4">
        <v>43283</v>
      </c>
      <c r="C321" s="5" t="s">
        <v>1894</v>
      </c>
      <c r="D321" s="5" t="s">
        <v>500</v>
      </c>
      <c r="E321" s="5" t="s">
        <v>501</v>
      </c>
      <c r="F321" s="5" t="s">
        <v>1895</v>
      </c>
      <c r="G321" s="5" t="s">
        <v>1896</v>
      </c>
      <c r="H321" s="5" t="s">
        <v>44</v>
      </c>
      <c r="I321" s="7">
        <v>40000</v>
      </c>
      <c r="J321" s="7">
        <v>40000</v>
      </c>
      <c r="K321" s="8" t="s">
        <v>804</v>
      </c>
      <c r="L321" s="5" t="s">
        <v>234</v>
      </c>
      <c r="M321" s="5" t="s">
        <v>135</v>
      </c>
      <c r="N321" s="5" t="s">
        <v>344</v>
      </c>
      <c r="O321" s="5" t="s">
        <v>345</v>
      </c>
      <c r="P321" s="2">
        <v>1</v>
      </c>
    </row>
    <row r="322" spans="1:16" x14ac:dyDescent="0.15">
      <c r="A322" s="4">
        <v>43279</v>
      </c>
      <c r="B322" s="4">
        <v>43283</v>
      </c>
      <c r="C322" s="5" t="s">
        <v>1897</v>
      </c>
      <c r="D322" s="5" t="s">
        <v>664</v>
      </c>
      <c r="E322" s="5" t="s">
        <v>665</v>
      </c>
      <c r="F322" s="5" t="s">
        <v>1898</v>
      </c>
      <c r="G322" s="5" t="s">
        <v>1899</v>
      </c>
      <c r="H322" s="5" t="s">
        <v>39</v>
      </c>
      <c r="I322" s="7">
        <v>40000</v>
      </c>
      <c r="J322" s="7">
        <v>34000</v>
      </c>
      <c r="K322" s="8" t="s">
        <v>801</v>
      </c>
      <c r="L322" s="5" t="s">
        <v>250</v>
      </c>
      <c r="M322" s="5" t="s">
        <v>102</v>
      </c>
      <c r="N322" s="5" t="s">
        <v>381</v>
      </c>
      <c r="O322" s="5" t="s">
        <v>382</v>
      </c>
      <c r="P322" s="2">
        <v>1</v>
      </c>
    </row>
    <row r="323" spans="1:16" x14ac:dyDescent="0.15">
      <c r="A323" s="4">
        <v>43279</v>
      </c>
      <c r="B323" s="4">
        <v>43283</v>
      </c>
      <c r="C323" s="5" t="s">
        <v>1900</v>
      </c>
      <c r="D323" s="5" t="s">
        <v>666</v>
      </c>
      <c r="E323" s="5" t="s">
        <v>667</v>
      </c>
      <c r="F323" s="5" t="s">
        <v>1901</v>
      </c>
      <c r="G323" s="5" t="s">
        <v>1902</v>
      </c>
      <c r="H323" s="5" t="s">
        <v>53</v>
      </c>
      <c r="I323" s="7">
        <v>40000</v>
      </c>
      <c r="J323" s="7">
        <v>40000</v>
      </c>
      <c r="K323" s="8" t="s">
        <v>801</v>
      </c>
      <c r="L323" s="5" t="s">
        <v>226</v>
      </c>
      <c r="M323" s="5" t="s">
        <v>94</v>
      </c>
      <c r="N323" s="5" t="s">
        <v>373</v>
      </c>
      <c r="O323" s="5" t="s">
        <v>374</v>
      </c>
      <c r="P323" s="2">
        <v>1</v>
      </c>
    </row>
    <row r="324" spans="1:16" x14ac:dyDescent="0.15">
      <c r="A324" s="4">
        <v>43280</v>
      </c>
      <c r="B324" s="4">
        <v>43283</v>
      </c>
      <c r="C324" s="5" t="s">
        <v>1903</v>
      </c>
      <c r="D324" s="5" t="s">
        <v>641</v>
      </c>
      <c r="E324" s="5" t="s">
        <v>642</v>
      </c>
      <c r="F324" s="5" t="s">
        <v>1904</v>
      </c>
      <c r="G324" s="5" t="s">
        <v>1905</v>
      </c>
      <c r="H324" s="5" t="s">
        <v>54</v>
      </c>
      <c r="I324" s="7">
        <v>20000</v>
      </c>
      <c r="J324" s="7">
        <v>17000</v>
      </c>
      <c r="K324" s="8" t="s">
        <v>730</v>
      </c>
      <c r="L324" s="5" t="s">
        <v>188</v>
      </c>
      <c r="M324" s="5" t="s">
        <v>132</v>
      </c>
      <c r="N324" s="5" t="s">
        <v>352</v>
      </c>
      <c r="O324" s="5" t="s">
        <v>353</v>
      </c>
      <c r="P324" s="2">
        <v>1</v>
      </c>
    </row>
    <row r="325" spans="1:16" x14ac:dyDescent="0.15">
      <c r="A325" s="4">
        <v>43279</v>
      </c>
      <c r="B325" s="4">
        <v>43283</v>
      </c>
      <c r="C325" s="5" t="s">
        <v>1906</v>
      </c>
      <c r="D325" s="5" t="s">
        <v>697</v>
      </c>
      <c r="E325" s="5" t="s">
        <v>698</v>
      </c>
      <c r="F325" s="5" t="s">
        <v>1907</v>
      </c>
      <c r="G325" s="5" t="s">
        <v>1908</v>
      </c>
      <c r="H325" s="5" t="s">
        <v>40</v>
      </c>
      <c r="I325" s="7">
        <v>50000</v>
      </c>
      <c r="J325" s="7">
        <v>50000</v>
      </c>
      <c r="K325" s="8" t="s">
        <v>804</v>
      </c>
      <c r="L325" s="5" t="s">
        <v>191</v>
      </c>
      <c r="M325" s="5" t="s">
        <v>129</v>
      </c>
      <c r="N325" s="5" t="s">
        <v>344</v>
      </c>
      <c r="O325" s="5" t="s">
        <v>345</v>
      </c>
      <c r="P325" s="2">
        <v>1</v>
      </c>
    </row>
    <row r="326" spans="1:16" x14ac:dyDescent="0.15">
      <c r="A326" s="4">
        <v>43280</v>
      </c>
      <c r="B326" s="4">
        <v>43283</v>
      </c>
      <c r="C326" s="5" t="s">
        <v>1909</v>
      </c>
      <c r="D326" s="5" t="s">
        <v>562</v>
      </c>
      <c r="E326" s="5" t="s">
        <v>563</v>
      </c>
      <c r="F326" s="5" t="s">
        <v>1910</v>
      </c>
      <c r="G326" s="5" t="s">
        <v>1911</v>
      </c>
      <c r="H326" s="5" t="s">
        <v>57</v>
      </c>
      <c r="I326" s="7">
        <v>40000</v>
      </c>
      <c r="J326" s="7">
        <v>40000</v>
      </c>
      <c r="K326" s="8" t="s">
        <v>804</v>
      </c>
      <c r="L326" s="5" t="s">
        <v>217</v>
      </c>
      <c r="M326" s="5" t="s">
        <v>108</v>
      </c>
      <c r="N326" s="5" t="s">
        <v>362</v>
      </c>
      <c r="O326" s="5" t="s">
        <v>363</v>
      </c>
      <c r="P326" s="2">
        <v>1</v>
      </c>
    </row>
    <row r="327" spans="1:16" x14ac:dyDescent="0.15">
      <c r="A327" s="4">
        <v>43280</v>
      </c>
      <c r="B327" s="4">
        <v>43283</v>
      </c>
      <c r="C327" s="5" t="s">
        <v>1912</v>
      </c>
      <c r="D327" s="5" t="s">
        <v>478</v>
      </c>
      <c r="E327" s="5" t="s">
        <v>479</v>
      </c>
      <c r="F327" s="5" t="s">
        <v>1913</v>
      </c>
      <c r="G327" s="5" t="s">
        <v>1914</v>
      </c>
      <c r="H327" s="5" t="s">
        <v>53</v>
      </c>
      <c r="I327" s="7">
        <v>40000</v>
      </c>
      <c r="J327" s="7">
        <v>36000</v>
      </c>
      <c r="K327" s="8" t="s">
        <v>801</v>
      </c>
      <c r="L327" s="5" t="s">
        <v>223</v>
      </c>
      <c r="M327" s="5" t="s">
        <v>109</v>
      </c>
      <c r="N327" s="5" t="s">
        <v>358</v>
      </c>
      <c r="O327" s="5" t="s">
        <v>359</v>
      </c>
      <c r="P327" s="2">
        <v>1</v>
      </c>
    </row>
    <row r="328" spans="1:16" x14ac:dyDescent="0.15">
      <c r="A328" s="4">
        <v>43280</v>
      </c>
      <c r="B328" s="4">
        <v>43283</v>
      </c>
      <c r="C328" s="5" t="s">
        <v>1915</v>
      </c>
      <c r="D328" s="5" t="s">
        <v>686</v>
      </c>
      <c r="E328" s="5" t="s">
        <v>687</v>
      </c>
      <c r="F328" s="5" t="s">
        <v>1916</v>
      </c>
      <c r="G328" s="5" t="s">
        <v>1917</v>
      </c>
      <c r="H328" s="5" t="s">
        <v>57</v>
      </c>
      <c r="I328" s="7">
        <v>35000</v>
      </c>
      <c r="J328" s="7">
        <v>31500</v>
      </c>
      <c r="K328" s="8" t="s">
        <v>804</v>
      </c>
      <c r="L328" s="5" t="s">
        <v>252</v>
      </c>
      <c r="M328" s="5" t="s">
        <v>115</v>
      </c>
      <c r="N328" s="5" t="s">
        <v>358</v>
      </c>
      <c r="O328" s="5" t="s">
        <v>359</v>
      </c>
      <c r="P328" s="2">
        <v>1</v>
      </c>
    </row>
    <row r="329" spans="1:16" x14ac:dyDescent="0.15">
      <c r="A329" s="4">
        <v>43283</v>
      </c>
      <c r="B329" s="4">
        <v>43283</v>
      </c>
      <c r="C329" s="5" t="s">
        <v>1918</v>
      </c>
      <c r="D329" s="5" t="s">
        <v>650</v>
      </c>
      <c r="E329" s="5" t="s">
        <v>651</v>
      </c>
      <c r="F329" s="5" t="s">
        <v>1919</v>
      </c>
      <c r="G329" s="5" t="s">
        <v>1920</v>
      </c>
      <c r="H329" s="5" t="s">
        <v>54</v>
      </c>
      <c r="I329" s="7">
        <v>30000</v>
      </c>
      <c r="J329" s="7">
        <v>25500</v>
      </c>
      <c r="K329" s="8" t="s">
        <v>801</v>
      </c>
      <c r="L329" s="5" t="s">
        <v>221</v>
      </c>
      <c r="M329" s="5" t="s">
        <v>90</v>
      </c>
      <c r="N329" s="5" t="s">
        <v>305</v>
      </c>
      <c r="O329" s="5" t="s">
        <v>306</v>
      </c>
      <c r="P329" s="2">
        <v>1</v>
      </c>
    </row>
    <row r="330" spans="1:16" x14ac:dyDescent="0.15">
      <c r="A330" s="4">
        <v>43280</v>
      </c>
      <c r="B330" s="4">
        <v>43283</v>
      </c>
      <c r="C330" s="5" t="s">
        <v>1921</v>
      </c>
      <c r="D330" s="5" t="s">
        <v>468</v>
      </c>
      <c r="E330" s="5" t="s">
        <v>469</v>
      </c>
      <c r="F330" s="5" t="s">
        <v>1922</v>
      </c>
      <c r="G330" s="5" t="s">
        <v>1923</v>
      </c>
      <c r="H330" s="5" t="s">
        <v>43</v>
      </c>
      <c r="I330" s="7">
        <v>50000</v>
      </c>
      <c r="J330" s="7">
        <v>45000</v>
      </c>
      <c r="K330" s="8" t="s">
        <v>804</v>
      </c>
      <c r="L330" s="5" t="s">
        <v>214</v>
      </c>
      <c r="M330" s="5" t="s">
        <v>158</v>
      </c>
      <c r="N330" s="5" t="s">
        <v>308</v>
      </c>
      <c r="O330" s="5" t="s">
        <v>309</v>
      </c>
      <c r="P330" s="2">
        <v>1</v>
      </c>
    </row>
    <row r="331" spans="1:16" x14ac:dyDescent="0.15">
      <c r="A331" s="4">
        <v>43283</v>
      </c>
      <c r="B331" s="4">
        <v>43283</v>
      </c>
      <c r="C331" s="5" t="s">
        <v>1924</v>
      </c>
      <c r="D331" s="5" t="s">
        <v>668</v>
      </c>
      <c r="E331" s="5" t="s">
        <v>669</v>
      </c>
      <c r="F331" s="5" t="s">
        <v>1925</v>
      </c>
      <c r="G331" s="5" t="s">
        <v>1926</v>
      </c>
      <c r="H331" s="5" t="s">
        <v>44</v>
      </c>
      <c r="I331" s="7">
        <v>60000</v>
      </c>
      <c r="J331" s="7">
        <v>72000</v>
      </c>
      <c r="K331" s="8" t="s">
        <v>804</v>
      </c>
      <c r="L331" s="5" t="s">
        <v>259</v>
      </c>
      <c r="M331" s="5" t="s">
        <v>139</v>
      </c>
      <c r="N331" s="5" t="s">
        <v>373</v>
      </c>
      <c r="O331" s="5" t="s">
        <v>374</v>
      </c>
      <c r="P331" s="2">
        <v>1</v>
      </c>
    </row>
    <row r="332" spans="1:16" x14ac:dyDescent="0.15">
      <c r="A332" s="4">
        <v>43278</v>
      </c>
      <c r="B332" s="4">
        <v>43283</v>
      </c>
      <c r="C332" s="5" t="s">
        <v>1927</v>
      </c>
      <c r="D332" s="5" t="s">
        <v>598</v>
      </c>
      <c r="E332" s="5" t="s">
        <v>599</v>
      </c>
      <c r="F332" s="5" t="s">
        <v>1928</v>
      </c>
      <c r="G332" s="5" t="s">
        <v>1929</v>
      </c>
      <c r="H332" s="5" t="s">
        <v>53</v>
      </c>
      <c r="I332" s="7">
        <v>40000</v>
      </c>
      <c r="J332" s="7">
        <v>34000</v>
      </c>
      <c r="K332" s="8" t="s">
        <v>730</v>
      </c>
      <c r="L332" s="5" t="s">
        <v>258</v>
      </c>
      <c r="M332" s="5" t="s">
        <v>137</v>
      </c>
      <c r="N332" s="5" t="s">
        <v>308</v>
      </c>
      <c r="O332" s="5" t="s">
        <v>309</v>
      </c>
      <c r="P332" s="2">
        <v>1</v>
      </c>
    </row>
    <row r="333" spans="1:16" x14ac:dyDescent="0.15">
      <c r="A333" s="4">
        <v>43281</v>
      </c>
      <c r="B333" s="4">
        <v>43283</v>
      </c>
      <c r="C333" s="5" t="s">
        <v>1930</v>
      </c>
      <c r="D333" s="5" t="s">
        <v>703</v>
      </c>
      <c r="E333" s="5" t="s">
        <v>704</v>
      </c>
      <c r="F333" s="5" t="s">
        <v>1931</v>
      </c>
      <c r="G333" s="5" t="s">
        <v>1932</v>
      </c>
      <c r="H333" s="5" t="s">
        <v>53</v>
      </c>
      <c r="I333" s="7">
        <v>45000</v>
      </c>
      <c r="J333" s="7">
        <v>40500</v>
      </c>
      <c r="K333" s="8" t="s">
        <v>801</v>
      </c>
      <c r="L333" s="5" t="s">
        <v>228</v>
      </c>
      <c r="M333" s="5" t="s">
        <v>134</v>
      </c>
      <c r="N333" s="5" t="s">
        <v>362</v>
      </c>
      <c r="O333" s="5" t="s">
        <v>363</v>
      </c>
      <c r="P333" s="2">
        <v>1</v>
      </c>
    </row>
    <row r="334" spans="1:16" x14ac:dyDescent="0.15">
      <c r="A334" s="4">
        <v>43280</v>
      </c>
      <c r="B334" s="4">
        <v>43283</v>
      </c>
      <c r="C334" s="5" t="s">
        <v>1933</v>
      </c>
      <c r="D334" s="5" t="s">
        <v>490</v>
      </c>
      <c r="E334" s="5" t="s">
        <v>491</v>
      </c>
      <c r="F334" s="5" t="s">
        <v>1934</v>
      </c>
      <c r="G334" s="5" t="s">
        <v>1935</v>
      </c>
      <c r="H334" s="5" t="s">
        <v>53</v>
      </c>
      <c r="I334" s="7">
        <v>40000</v>
      </c>
      <c r="J334" s="7">
        <v>38000</v>
      </c>
      <c r="K334" s="8" t="s">
        <v>801</v>
      </c>
      <c r="L334" s="5" t="s">
        <v>181</v>
      </c>
      <c r="M334" s="5" t="s">
        <v>127</v>
      </c>
      <c r="N334" s="5" t="s">
        <v>344</v>
      </c>
      <c r="O334" s="5" t="s">
        <v>345</v>
      </c>
      <c r="P334" s="2">
        <v>1</v>
      </c>
    </row>
    <row r="335" spans="1:16" x14ac:dyDescent="0.15">
      <c r="A335" s="4">
        <v>43280</v>
      </c>
      <c r="B335" s="4">
        <v>43283</v>
      </c>
      <c r="C335" s="5" t="s">
        <v>1936</v>
      </c>
      <c r="D335" s="5" t="s">
        <v>623</v>
      </c>
      <c r="E335" s="5" t="s">
        <v>624</v>
      </c>
      <c r="F335" s="5" t="s">
        <v>1937</v>
      </c>
      <c r="G335" s="5" t="s">
        <v>1938</v>
      </c>
      <c r="H335" s="5" t="s">
        <v>40</v>
      </c>
      <c r="I335" s="7">
        <v>25000</v>
      </c>
      <c r="J335" s="7">
        <v>25000</v>
      </c>
      <c r="K335" s="8" t="s">
        <v>730</v>
      </c>
      <c r="L335" s="5" t="s">
        <v>244</v>
      </c>
      <c r="M335" s="5" t="s">
        <v>92</v>
      </c>
      <c r="N335" s="5" t="s">
        <v>362</v>
      </c>
      <c r="O335" s="5" t="s">
        <v>363</v>
      </c>
      <c r="P335" s="2">
        <v>1</v>
      </c>
    </row>
    <row r="336" spans="1:16" x14ac:dyDescent="0.15">
      <c r="A336" s="4">
        <v>43280</v>
      </c>
      <c r="B336" s="4">
        <v>43283</v>
      </c>
      <c r="C336" s="5" t="s">
        <v>1939</v>
      </c>
      <c r="D336" s="5" t="s">
        <v>433</v>
      </c>
      <c r="E336" s="5" t="s">
        <v>434</v>
      </c>
      <c r="F336" s="5" t="s">
        <v>1940</v>
      </c>
      <c r="G336" s="5" t="s">
        <v>1941</v>
      </c>
      <c r="H336" s="5" t="s">
        <v>43</v>
      </c>
      <c r="I336" s="7">
        <v>35000</v>
      </c>
      <c r="J336" s="7">
        <v>31500</v>
      </c>
      <c r="K336" s="8" t="s">
        <v>730</v>
      </c>
      <c r="L336" s="5" t="s">
        <v>195</v>
      </c>
      <c r="M336" s="5" t="s">
        <v>166</v>
      </c>
      <c r="N336" s="5" t="s">
        <v>377</v>
      </c>
      <c r="O336" s="5" t="s">
        <v>378</v>
      </c>
      <c r="P336" s="2">
        <v>1</v>
      </c>
    </row>
    <row r="337" spans="1:16" x14ac:dyDescent="0.15">
      <c r="A337" s="4">
        <v>43279</v>
      </c>
      <c r="B337" s="4">
        <v>43283</v>
      </c>
      <c r="C337" s="5" t="s">
        <v>1942</v>
      </c>
      <c r="D337" s="5" t="s">
        <v>541</v>
      </c>
      <c r="E337" s="5" t="s">
        <v>542</v>
      </c>
      <c r="F337" s="5" t="s">
        <v>1943</v>
      </c>
      <c r="G337" s="5" t="s">
        <v>1944</v>
      </c>
      <c r="H337" s="5" t="s">
        <v>42</v>
      </c>
      <c r="I337" s="7">
        <v>60000</v>
      </c>
      <c r="J337" s="7">
        <v>60000</v>
      </c>
      <c r="K337" s="8" t="s">
        <v>804</v>
      </c>
      <c r="L337" s="5" t="s">
        <v>181</v>
      </c>
      <c r="M337" s="5" t="s">
        <v>127</v>
      </c>
      <c r="N337" s="5" t="s">
        <v>344</v>
      </c>
      <c r="O337" s="5" t="s">
        <v>345</v>
      </c>
      <c r="P337" s="2">
        <v>1</v>
      </c>
    </row>
    <row r="338" spans="1:16" x14ac:dyDescent="0.15">
      <c r="A338" s="4">
        <v>43280</v>
      </c>
      <c r="B338" s="4">
        <v>43283</v>
      </c>
      <c r="C338" s="5" t="s">
        <v>1945</v>
      </c>
      <c r="D338" s="5" t="s">
        <v>717</v>
      </c>
      <c r="E338" s="5" t="s">
        <v>718</v>
      </c>
      <c r="F338" s="5" t="s">
        <v>1946</v>
      </c>
      <c r="G338" s="5" t="s">
        <v>1947</v>
      </c>
      <c r="H338" s="5" t="s">
        <v>56</v>
      </c>
      <c r="I338" s="7">
        <v>35000</v>
      </c>
      <c r="J338" s="7">
        <v>42000</v>
      </c>
      <c r="K338" s="8" t="s">
        <v>804</v>
      </c>
      <c r="L338" s="5" t="s">
        <v>253</v>
      </c>
      <c r="M338" s="5" t="s">
        <v>146</v>
      </c>
      <c r="N338" s="5" t="s">
        <v>344</v>
      </c>
      <c r="O338" s="5" t="s">
        <v>345</v>
      </c>
      <c r="P338" s="2">
        <v>1</v>
      </c>
    </row>
    <row r="339" spans="1:16" x14ac:dyDescent="0.15">
      <c r="A339" s="4">
        <v>43280</v>
      </c>
      <c r="B339" s="4">
        <v>43283</v>
      </c>
      <c r="C339" s="5" t="s">
        <v>1948</v>
      </c>
      <c r="D339" s="5" t="s">
        <v>494</v>
      </c>
      <c r="E339" s="5" t="s">
        <v>495</v>
      </c>
      <c r="F339" s="5" t="s">
        <v>1949</v>
      </c>
      <c r="G339" s="5" t="s">
        <v>1950</v>
      </c>
      <c r="H339" s="5" t="s">
        <v>54</v>
      </c>
      <c r="I339" s="7">
        <v>30000</v>
      </c>
      <c r="J339" s="7">
        <v>27000</v>
      </c>
      <c r="K339" s="8" t="s">
        <v>801</v>
      </c>
      <c r="L339" s="5" t="s">
        <v>250</v>
      </c>
      <c r="M339" s="5" t="s">
        <v>102</v>
      </c>
      <c r="N339" s="5" t="s">
        <v>348</v>
      </c>
      <c r="O339" s="5" t="s">
        <v>349</v>
      </c>
      <c r="P339" s="2">
        <v>1</v>
      </c>
    </row>
    <row r="340" spans="1:16" x14ac:dyDescent="0.15">
      <c r="A340" s="4">
        <v>43280</v>
      </c>
      <c r="B340" s="4">
        <v>43283</v>
      </c>
      <c r="C340" s="5" t="s">
        <v>1951</v>
      </c>
      <c r="D340" s="5" t="s">
        <v>458</v>
      </c>
      <c r="E340" s="5" t="s">
        <v>459</v>
      </c>
      <c r="F340" s="5" t="s">
        <v>1952</v>
      </c>
      <c r="G340" s="5" t="s">
        <v>1953</v>
      </c>
      <c r="H340" s="5" t="s">
        <v>43</v>
      </c>
      <c r="I340" s="7">
        <v>30000</v>
      </c>
      <c r="J340" s="7">
        <v>24000</v>
      </c>
      <c r="K340" s="8" t="s">
        <v>730</v>
      </c>
      <c r="L340" s="5" t="s">
        <v>211</v>
      </c>
      <c r="M340" s="5" t="s">
        <v>148</v>
      </c>
      <c r="N340" s="5" t="s">
        <v>373</v>
      </c>
      <c r="O340" s="5" t="s">
        <v>374</v>
      </c>
      <c r="P340" s="2">
        <v>1</v>
      </c>
    </row>
    <row r="341" spans="1:16" x14ac:dyDescent="0.15">
      <c r="A341" s="4">
        <v>43279</v>
      </c>
      <c r="B341" s="4">
        <v>43283</v>
      </c>
      <c r="C341" s="5" t="s">
        <v>1954</v>
      </c>
      <c r="D341" s="5" t="s">
        <v>505</v>
      </c>
      <c r="E341" s="5" t="s">
        <v>506</v>
      </c>
      <c r="F341" s="5" t="s">
        <v>1955</v>
      </c>
      <c r="G341" s="5" t="s">
        <v>1956</v>
      </c>
      <c r="H341" s="5" t="s">
        <v>52</v>
      </c>
      <c r="I341" s="7">
        <v>40000</v>
      </c>
      <c r="J341" s="7">
        <v>34000</v>
      </c>
      <c r="K341" s="8" t="s">
        <v>801</v>
      </c>
      <c r="L341" s="5" t="s">
        <v>210</v>
      </c>
      <c r="M341" s="5" t="s">
        <v>130</v>
      </c>
      <c r="N341" s="5" t="s">
        <v>377</v>
      </c>
      <c r="O341" s="5" t="s">
        <v>378</v>
      </c>
      <c r="P341" s="2">
        <v>1</v>
      </c>
    </row>
    <row r="342" spans="1:16" x14ac:dyDescent="0.15">
      <c r="A342" s="4">
        <v>43280</v>
      </c>
      <c r="B342" s="4">
        <v>43283</v>
      </c>
      <c r="C342" s="5" t="s">
        <v>1957</v>
      </c>
      <c r="D342" s="5" t="s">
        <v>554</v>
      </c>
      <c r="E342" s="5" t="s">
        <v>555</v>
      </c>
      <c r="F342" s="5" t="s">
        <v>1958</v>
      </c>
      <c r="G342" s="5" t="s">
        <v>1959</v>
      </c>
      <c r="H342" s="5" t="s">
        <v>53</v>
      </c>
      <c r="I342" s="7">
        <v>45000</v>
      </c>
      <c r="J342" s="7">
        <v>45000</v>
      </c>
      <c r="K342" s="8" t="s">
        <v>801</v>
      </c>
      <c r="L342" s="5" t="s">
        <v>212</v>
      </c>
      <c r="M342" s="5" t="s">
        <v>93</v>
      </c>
      <c r="N342" s="5" t="s">
        <v>358</v>
      </c>
      <c r="O342" s="5" t="s">
        <v>359</v>
      </c>
      <c r="P342" s="2">
        <v>1</v>
      </c>
    </row>
    <row r="343" spans="1:16" x14ac:dyDescent="0.15">
      <c r="A343" s="4">
        <v>43280</v>
      </c>
      <c r="B343" s="4">
        <v>43283</v>
      </c>
      <c r="C343" s="5" t="s">
        <v>1960</v>
      </c>
      <c r="D343" s="5" t="s">
        <v>530</v>
      </c>
      <c r="E343" s="5" t="s">
        <v>531</v>
      </c>
      <c r="F343" s="5" t="s">
        <v>1961</v>
      </c>
      <c r="G343" s="5" t="s">
        <v>1962</v>
      </c>
      <c r="H343" s="5" t="s">
        <v>53</v>
      </c>
      <c r="I343" s="7">
        <v>55000</v>
      </c>
      <c r="J343" s="7">
        <v>55000</v>
      </c>
      <c r="K343" s="8" t="s">
        <v>801</v>
      </c>
      <c r="L343" s="5" t="s">
        <v>203</v>
      </c>
      <c r="M343" s="5" t="s">
        <v>144</v>
      </c>
      <c r="N343" s="5" t="s">
        <v>344</v>
      </c>
      <c r="O343" s="5" t="s">
        <v>345</v>
      </c>
      <c r="P343" s="2">
        <v>1</v>
      </c>
    </row>
    <row r="344" spans="1:16" x14ac:dyDescent="0.15">
      <c r="A344" s="4">
        <v>43280</v>
      </c>
      <c r="B344" s="4">
        <v>43283</v>
      </c>
      <c r="C344" s="5" t="s">
        <v>1963</v>
      </c>
      <c r="D344" s="5" t="s">
        <v>543</v>
      </c>
      <c r="E344" s="5" t="s">
        <v>544</v>
      </c>
      <c r="F344" s="5" t="s">
        <v>1964</v>
      </c>
      <c r="G344" s="5" t="s">
        <v>1965</v>
      </c>
      <c r="H344" s="5" t="s">
        <v>53</v>
      </c>
      <c r="I344" s="7">
        <v>30000</v>
      </c>
      <c r="J344" s="7">
        <v>30000</v>
      </c>
      <c r="K344" s="8" t="s">
        <v>730</v>
      </c>
      <c r="L344" s="5" t="s">
        <v>233</v>
      </c>
      <c r="M344" s="5" t="s">
        <v>160</v>
      </c>
      <c r="N344" s="5" t="s">
        <v>373</v>
      </c>
      <c r="O344" s="5" t="s">
        <v>374</v>
      </c>
      <c r="P344" s="2">
        <v>1</v>
      </c>
    </row>
    <row r="345" spans="1:16" x14ac:dyDescent="0.15">
      <c r="A345" s="4">
        <v>43279</v>
      </c>
      <c r="B345" s="4">
        <v>43283</v>
      </c>
      <c r="C345" s="5" t="s">
        <v>1966</v>
      </c>
      <c r="D345" s="5" t="s">
        <v>676</v>
      </c>
      <c r="E345" s="5" t="s">
        <v>677</v>
      </c>
      <c r="F345" s="5" t="s">
        <v>1967</v>
      </c>
      <c r="G345" s="5" t="s">
        <v>1968</v>
      </c>
      <c r="H345" s="5" t="s">
        <v>40</v>
      </c>
      <c r="I345" s="7">
        <v>25000</v>
      </c>
      <c r="J345" s="7">
        <v>22500</v>
      </c>
      <c r="K345" s="8" t="s">
        <v>730</v>
      </c>
      <c r="L345" s="5" t="s">
        <v>197</v>
      </c>
      <c r="M345" s="5" t="s">
        <v>163</v>
      </c>
      <c r="N345" s="5" t="s">
        <v>381</v>
      </c>
      <c r="O345" s="5" t="s">
        <v>382</v>
      </c>
      <c r="P345" s="2">
        <v>1</v>
      </c>
    </row>
    <row r="346" spans="1:16" x14ac:dyDescent="0.15">
      <c r="A346" s="4">
        <v>43280</v>
      </c>
      <c r="B346" s="4">
        <v>43283</v>
      </c>
      <c r="C346" s="5" t="s">
        <v>1969</v>
      </c>
      <c r="D346" s="5" t="s">
        <v>458</v>
      </c>
      <c r="E346" s="5" t="s">
        <v>459</v>
      </c>
      <c r="F346" s="5" t="s">
        <v>1970</v>
      </c>
      <c r="G346" s="5" t="s">
        <v>1971</v>
      </c>
      <c r="H346" s="5" t="s">
        <v>43</v>
      </c>
      <c r="I346" s="7">
        <v>50000</v>
      </c>
      <c r="J346" s="7">
        <v>66500</v>
      </c>
      <c r="K346" s="8" t="s">
        <v>801</v>
      </c>
      <c r="L346" s="5" t="s">
        <v>259</v>
      </c>
      <c r="M346" s="5" t="s">
        <v>139</v>
      </c>
      <c r="N346" s="5" t="s">
        <v>362</v>
      </c>
      <c r="O346" s="5" t="s">
        <v>363</v>
      </c>
      <c r="P346" s="2">
        <v>1</v>
      </c>
    </row>
    <row r="347" spans="1:16" x14ac:dyDescent="0.15">
      <c r="A347" s="4">
        <v>43280</v>
      </c>
      <c r="B347" s="4">
        <v>43283</v>
      </c>
      <c r="C347" s="5" t="s">
        <v>1972</v>
      </c>
      <c r="D347" s="5" t="s">
        <v>586</v>
      </c>
      <c r="E347" s="5" t="s">
        <v>587</v>
      </c>
      <c r="F347" s="5" t="s">
        <v>1973</v>
      </c>
      <c r="G347" s="5" t="s">
        <v>1974</v>
      </c>
      <c r="H347" s="5" t="s">
        <v>53</v>
      </c>
      <c r="I347" s="7">
        <v>50000</v>
      </c>
      <c r="J347" s="7">
        <v>50000</v>
      </c>
      <c r="K347" s="8" t="s">
        <v>801</v>
      </c>
      <c r="L347" s="5" t="s">
        <v>204</v>
      </c>
      <c r="M347" s="5" t="s">
        <v>89</v>
      </c>
      <c r="N347" s="5" t="s">
        <v>352</v>
      </c>
      <c r="O347" s="5" t="s">
        <v>353</v>
      </c>
      <c r="P347" s="2">
        <v>1</v>
      </c>
    </row>
    <row r="348" spans="1:16" x14ac:dyDescent="0.15">
      <c r="A348" s="4">
        <v>43280</v>
      </c>
      <c r="B348" s="4">
        <v>43283</v>
      </c>
      <c r="C348" s="5" t="s">
        <v>1975</v>
      </c>
      <c r="D348" s="5" t="s">
        <v>564</v>
      </c>
      <c r="E348" s="5" t="s">
        <v>565</v>
      </c>
      <c r="F348" s="5" t="s">
        <v>1976</v>
      </c>
      <c r="G348" s="5" t="s">
        <v>1977</v>
      </c>
      <c r="H348" s="5" t="s">
        <v>40</v>
      </c>
      <c r="I348" s="7">
        <v>25000</v>
      </c>
      <c r="J348" s="7">
        <v>22500</v>
      </c>
      <c r="K348" s="8" t="s">
        <v>730</v>
      </c>
      <c r="L348" s="5" t="s">
        <v>237</v>
      </c>
      <c r="M348" s="5" t="s">
        <v>159</v>
      </c>
      <c r="N348" s="5" t="s">
        <v>362</v>
      </c>
      <c r="O348" s="5" t="s">
        <v>363</v>
      </c>
      <c r="P348" s="2">
        <v>1</v>
      </c>
    </row>
    <row r="349" spans="1:16" x14ac:dyDescent="0.15">
      <c r="A349" s="4">
        <v>43280</v>
      </c>
      <c r="B349" s="4">
        <v>43283</v>
      </c>
      <c r="C349" s="5" t="s">
        <v>1978</v>
      </c>
      <c r="D349" s="5" t="s">
        <v>437</v>
      </c>
      <c r="E349" s="5" t="s">
        <v>438</v>
      </c>
      <c r="F349" s="5" t="s">
        <v>1979</v>
      </c>
      <c r="G349" s="5" t="s">
        <v>1980</v>
      </c>
      <c r="H349" s="5" t="s">
        <v>53</v>
      </c>
      <c r="I349" s="7">
        <v>40000</v>
      </c>
      <c r="J349" s="7">
        <v>48000</v>
      </c>
      <c r="K349" s="8" t="s">
        <v>801</v>
      </c>
      <c r="L349" s="5" t="s">
        <v>254</v>
      </c>
      <c r="M349" s="5" t="s">
        <v>116</v>
      </c>
      <c r="N349" s="5" t="s">
        <v>362</v>
      </c>
      <c r="O349" s="5" t="s">
        <v>363</v>
      </c>
      <c r="P349" s="2">
        <v>1</v>
      </c>
    </row>
    <row r="350" spans="1:16" x14ac:dyDescent="0.15">
      <c r="A350" s="4">
        <v>43280</v>
      </c>
      <c r="B350" s="4">
        <v>43283</v>
      </c>
      <c r="C350" s="5" t="s">
        <v>1981</v>
      </c>
      <c r="D350" s="5" t="s">
        <v>482</v>
      </c>
      <c r="E350" s="5" t="s">
        <v>483</v>
      </c>
      <c r="F350" s="5" t="s">
        <v>1982</v>
      </c>
      <c r="G350" s="5" t="s">
        <v>1983</v>
      </c>
      <c r="H350" s="5" t="s">
        <v>40</v>
      </c>
      <c r="I350" s="7">
        <v>35000</v>
      </c>
      <c r="J350" s="7">
        <v>35000</v>
      </c>
      <c r="K350" s="8" t="s">
        <v>801</v>
      </c>
      <c r="L350" s="5" t="s">
        <v>221</v>
      </c>
      <c r="M350" s="5" t="s">
        <v>90</v>
      </c>
      <c r="N350" s="5" t="s">
        <v>385</v>
      </c>
      <c r="O350" s="5" t="s">
        <v>386</v>
      </c>
      <c r="P350" s="2">
        <v>1</v>
      </c>
    </row>
    <row r="351" spans="1:16" x14ac:dyDescent="0.15">
      <c r="A351" s="4">
        <v>43279</v>
      </c>
      <c r="B351" s="4">
        <v>43283</v>
      </c>
      <c r="C351" s="5" t="s">
        <v>1984</v>
      </c>
      <c r="D351" s="5" t="s">
        <v>607</v>
      </c>
      <c r="E351" s="5" t="s">
        <v>608</v>
      </c>
      <c r="F351" s="5" t="s">
        <v>1985</v>
      </c>
      <c r="G351" s="5" t="s">
        <v>1986</v>
      </c>
      <c r="H351" s="5" t="s">
        <v>38</v>
      </c>
      <c r="I351" s="7">
        <v>50000</v>
      </c>
      <c r="J351" s="7">
        <v>70000</v>
      </c>
      <c r="K351" s="8" t="s">
        <v>801</v>
      </c>
      <c r="L351" s="5" t="s">
        <v>204</v>
      </c>
      <c r="M351" s="5" t="s">
        <v>89</v>
      </c>
      <c r="N351" s="5" t="s">
        <v>381</v>
      </c>
      <c r="O351" s="5" t="s">
        <v>382</v>
      </c>
      <c r="P351" s="2">
        <v>1</v>
      </c>
    </row>
    <row r="352" spans="1:16" x14ac:dyDescent="0.15">
      <c r="A352" s="4">
        <v>43283</v>
      </c>
      <c r="B352" s="4">
        <v>43283</v>
      </c>
      <c r="C352" s="5" t="s">
        <v>1987</v>
      </c>
      <c r="D352" s="5" t="s">
        <v>625</v>
      </c>
      <c r="E352" s="5" t="s">
        <v>626</v>
      </c>
      <c r="F352" s="5" t="s">
        <v>1988</v>
      </c>
      <c r="G352" s="5" t="s">
        <v>1989</v>
      </c>
      <c r="H352" s="5" t="s">
        <v>52</v>
      </c>
      <c r="I352" s="7">
        <v>40000</v>
      </c>
      <c r="J352" s="7">
        <v>40000</v>
      </c>
      <c r="K352" s="8" t="s">
        <v>801</v>
      </c>
      <c r="L352" s="5" t="s">
        <v>181</v>
      </c>
      <c r="M352" s="5" t="s">
        <v>127</v>
      </c>
      <c r="N352" s="5" t="s">
        <v>362</v>
      </c>
      <c r="O352" s="5" t="s">
        <v>363</v>
      </c>
      <c r="P352" s="2">
        <v>1</v>
      </c>
    </row>
    <row r="353" spans="1:16" x14ac:dyDescent="0.15">
      <c r="A353" s="4">
        <v>43278</v>
      </c>
      <c r="B353" s="4">
        <v>43283</v>
      </c>
      <c r="C353" s="5" t="s">
        <v>1990</v>
      </c>
      <c r="D353" s="5" t="s">
        <v>502</v>
      </c>
      <c r="E353" s="5" t="s">
        <v>503</v>
      </c>
      <c r="F353" s="5" t="s">
        <v>1991</v>
      </c>
      <c r="G353" s="5" t="s">
        <v>1992</v>
      </c>
      <c r="H353" s="5" t="s">
        <v>43</v>
      </c>
      <c r="I353" s="7">
        <v>50000</v>
      </c>
      <c r="J353" s="7">
        <v>50000</v>
      </c>
      <c r="K353" s="8" t="s">
        <v>801</v>
      </c>
      <c r="L353" s="5" t="s">
        <v>247</v>
      </c>
      <c r="M353" s="5" t="s">
        <v>103</v>
      </c>
      <c r="N353" s="5" t="s">
        <v>358</v>
      </c>
      <c r="O353" s="5" t="s">
        <v>359</v>
      </c>
      <c r="P353" s="2">
        <v>1</v>
      </c>
    </row>
    <row r="354" spans="1:16" x14ac:dyDescent="0.15">
      <c r="A354" s="4">
        <v>43280</v>
      </c>
      <c r="B354" s="4">
        <v>43283</v>
      </c>
      <c r="C354" s="5" t="s">
        <v>1993</v>
      </c>
      <c r="D354" s="5" t="s">
        <v>607</v>
      </c>
      <c r="E354" s="5" t="s">
        <v>608</v>
      </c>
      <c r="F354" s="5" t="s">
        <v>1994</v>
      </c>
      <c r="G354" s="5" t="s">
        <v>1995</v>
      </c>
      <c r="H354" s="5" t="s">
        <v>53</v>
      </c>
      <c r="I354" s="7">
        <v>55000</v>
      </c>
      <c r="J354" s="7">
        <v>55000</v>
      </c>
      <c r="K354" s="8" t="s">
        <v>801</v>
      </c>
      <c r="L354" s="5" t="s">
        <v>202</v>
      </c>
      <c r="M354" s="5" t="s">
        <v>98</v>
      </c>
      <c r="N354" s="5" t="s">
        <v>358</v>
      </c>
      <c r="O354" s="5" t="s">
        <v>359</v>
      </c>
      <c r="P354" s="2">
        <v>1</v>
      </c>
    </row>
    <row r="355" spans="1:16" x14ac:dyDescent="0.15">
      <c r="A355" s="4">
        <v>43280</v>
      </c>
      <c r="B355" s="4">
        <v>43283</v>
      </c>
      <c r="C355" s="5" t="s">
        <v>1996</v>
      </c>
      <c r="D355" s="5" t="s">
        <v>697</v>
      </c>
      <c r="E355" s="5" t="s">
        <v>698</v>
      </c>
      <c r="F355" s="5" t="s">
        <v>1997</v>
      </c>
      <c r="G355" s="5" t="s">
        <v>1998</v>
      </c>
      <c r="H355" s="5" t="s">
        <v>43</v>
      </c>
      <c r="I355" s="7">
        <v>45000</v>
      </c>
      <c r="J355" s="7">
        <v>40500</v>
      </c>
      <c r="K355" s="8" t="s">
        <v>804</v>
      </c>
      <c r="L355" s="5" t="s">
        <v>216</v>
      </c>
      <c r="M355" s="5" t="s">
        <v>111</v>
      </c>
      <c r="N355" s="5" t="s">
        <v>358</v>
      </c>
      <c r="O355" s="5" t="s">
        <v>359</v>
      </c>
      <c r="P355" s="2">
        <v>1</v>
      </c>
    </row>
    <row r="356" spans="1:16" x14ac:dyDescent="0.15">
      <c r="A356" s="4">
        <v>43283</v>
      </c>
      <c r="B356" s="4">
        <v>43283</v>
      </c>
      <c r="C356" s="5" t="s">
        <v>1999</v>
      </c>
      <c r="D356" s="5" t="s">
        <v>446</v>
      </c>
      <c r="E356" s="5" t="s">
        <v>447</v>
      </c>
      <c r="F356" s="5" t="s">
        <v>2000</v>
      </c>
      <c r="G356" s="5" t="s">
        <v>2001</v>
      </c>
      <c r="H356" s="5" t="s">
        <v>42</v>
      </c>
      <c r="I356" s="7">
        <v>60000</v>
      </c>
      <c r="J356" s="7">
        <v>64800</v>
      </c>
      <c r="K356" s="8" t="s">
        <v>801</v>
      </c>
      <c r="L356" s="5" t="s">
        <v>213</v>
      </c>
      <c r="M356" s="5" t="s">
        <v>124</v>
      </c>
      <c r="N356" s="5" t="s">
        <v>381</v>
      </c>
      <c r="O356" s="5" t="s">
        <v>382</v>
      </c>
      <c r="P356" s="2">
        <v>1</v>
      </c>
    </row>
    <row r="357" spans="1:16" x14ac:dyDescent="0.15">
      <c r="A357" s="4">
        <v>43280</v>
      </c>
      <c r="B357" s="4">
        <v>43283</v>
      </c>
      <c r="C357" s="5" t="s">
        <v>2002</v>
      </c>
      <c r="D357" s="5" t="s">
        <v>446</v>
      </c>
      <c r="E357" s="5" t="s">
        <v>447</v>
      </c>
      <c r="F357" s="5" t="s">
        <v>2003</v>
      </c>
      <c r="G357" s="5" t="s">
        <v>2004</v>
      </c>
      <c r="H357" s="5" t="s">
        <v>53</v>
      </c>
      <c r="I357" s="7">
        <v>20000</v>
      </c>
      <c r="J357" s="7">
        <v>20000</v>
      </c>
      <c r="K357" s="8" t="s">
        <v>730</v>
      </c>
      <c r="L357" s="5" t="s">
        <v>250</v>
      </c>
      <c r="M357" s="5" t="s">
        <v>102</v>
      </c>
      <c r="N357" s="5" t="s">
        <v>344</v>
      </c>
      <c r="O357" s="5" t="s">
        <v>345</v>
      </c>
      <c r="P357" s="2">
        <v>1</v>
      </c>
    </row>
    <row r="358" spans="1:16" x14ac:dyDescent="0.15">
      <c r="A358" s="4">
        <v>43279</v>
      </c>
      <c r="B358" s="4">
        <v>43283</v>
      </c>
      <c r="C358" s="5" t="s">
        <v>2005</v>
      </c>
      <c r="D358" s="5" t="s">
        <v>711</v>
      </c>
      <c r="E358" s="5" t="s">
        <v>712</v>
      </c>
      <c r="F358" s="5" t="s">
        <v>2006</v>
      </c>
      <c r="G358" s="5" t="s">
        <v>2007</v>
      </c>
      <c r="H358" s="5" t="s">
        <v>56</v>
      </c>
      <c r="I358" s="7">
        <v>45000</v>
      </c>
      <c r="J358" s="7">
        <v>45000</v>
      </c>
      <c r="K358" s="8" t="s">
        <v>801</v>
      </c>
      <c r="L358" s="5" t="s">
        <v>226</v>
      </c>
      <c r="M358" s="5" t="s">
        <v>94</v>
      </c>
      <c r="N358" s="5" t="s">
        <v>308</v>
      </c>
      <c r="O358" s="5" t="s">
        <v>309</v>
      </c>
      <c r="P358" s="2">
        <v>1</v>
      </c>
    </row>
    <row r="359" spans="1:16" x14ac:dyDescent="0.15">
      <c r="A359" s="4">
        <v>43279</v>
      </c>
      <c r="B359" s="4">
        <v>43283</v>
      </c>
      <c r="C359" s="5" t="s">
        <v>2008</v>
      </c>
      <c r="D359" s="5" t="s">
        <v>668</v>
      </c>
      <c r="E359" s="5" t="s">
        <v>669</v>
      </c>
      <c r="F359" s="5" t="s">
        <v>2009</v>
      </c>
      <c r="G359" s="5" t="s">
        <v>2010</v>
      </c>
      <c r="H359" s="5" t="s">
        <v>56</v>
      </c>
      <c r="I359" s="7">
        <v>40000</v>
      </c>
      <c r="J359" s="7">
        <v>48000</v>
      </c>
      <c r="K359" s="8" t="s">
        <v>801</v>
      </c>
      <c r="L359" s="5" t="s">
        <v>237</v>
      </c>
      <c r="M359" s="5" t="s">
        <v>159</v>
      </c>
      <c r="N359" s="5" t="s">
        <v>348</v>
      </c>
      <c r="O359" s="5" t="s">
        <v>349</v>
      </c>
      <c r="P359" s="2">
        <v>1</v>
      </c>
    </row>
    <row r="360" spans="1:16" x14ac:dyDescent="0.15">
      <c r="A360" s="4">
        <v>43280</v>
      </c>
      <c r="B360" s="4">
        <v>43283</v>
      </c>
      <c r="C360" s="5" t="s">
        <v>2011</v>
      </c>
      <c r="D360" s="5" t="s">
        <v>635</v>
      </c>
      <c r="E360" s="5" t="s">
        <v>636</v>
      </c>
      <c r="F360" s="5" t="s">
        <v>2012</v>
      </c>
      <c r="G360" s="5" t="s">
        <v>2013</v>
      </c>
      <c r="H360" s="5" t="s">
        <v>40</v>
      </c>
      <c r="I360" s="7">
        <v>30000</v>
      </c>
      <c r="J360" s="7">
        <v>30000</v>
      </c>
      <c r="K360" s="8" t="s">
        <v>801</v>
      </c>
      <c r="L360" s="5" t="s">
        <v>243</v>
      </c>
      <c r="M360" s="5" t="s">
        <v>117</v>
      </c>
      <c r="N360" s="5" t="s">
        <v>369</v>
      </c>
      <c r="O360" s="5" t="s">
        <v>370</v>
      </c>
      <c r="P360" s="2">
        <v>1</v>
      </c>
    </row>
    <row r="361" spans="1:16" x14ac:dyDescent="0.15">
      <c r="A361" s="4">
        <v>43279</v>
      </c>
      <c r="B361" s="4">
        <v>43283</v>
      </c>
      <c r="C361" s="5" t="s">
        <v>2014</v>
      </c>
      <c r="D361" s="5" t="s">
        <v>573</v>
      </c>
      <c r="E361" s="5" t="s">
        <v>574</v>
      </c>
      <c r="F361" s="5" t="s">
        <v>2015</v>
      </c>
      <c r="G361" s="5" t="s">
        <v>2016</v>
      </c>
      <c r="H361" s="5" t="s">
        <v>40</v>
      </c>
      <c r="I361" s="7">
        <v>30000</v>
      </c>
      <c r="J361" s="7">
        <v>30000</v>
      </c>
      <c r="K361" s="8" t="s">
        <v>801</v>
      </c>
      <c r="L361" s="5" t="s">
        <v>226</v>
      </c>
      <c r="M361" s="5" t="s">
        <v>94</v>
      </c>
      <c r="N361" s="5" t="s">
        <v>305</v>
      </c>
      <c r="O361" s="5" t="s">
        <v>306</v>
      </c>
      <c r="P361" s="2">
        <v>1</v>
      </c>
    </row>
    <row r="362" spans="1:16" x14ac:dyDescent="0.15">
      <c r="A362" s="4">
        <v>43283</v>
      </c>
      <c r="B362" s="4">
        <v>43283</v>
      </c>
      <c r="C362" s="5" t="s">
        <v>2017</v>
      </c>
      <c r="D362" s="5" t="s">
        <v>437</v>
      </c>
      <c r="E362" s="5" t="s">
        <v>438</v>
      </c>
      <c r="F362" s="5" t="s">
        <v>2018</v>
      </c>
      <c r="G362" s="5" t="s">
        <v>2019</v>
      </c>
      <c r="H362" s="5" t="s">
        <v>53</v>
      </c>
      <c r="I362" s="7">
        <v>35000</v>
      </c>
      <c r="J362" s="7">
        <v>35000</v>
      </c>
      <c r="K362" s="8" t="s">
        <v>801</v>
      </c>
      <c r="L362" s="5" t="s">
        <v>256</v>
      </c>
      <c r="M362" s="5" t="s">
        <v>157</v>
      </c>
      <c r="N362" s="5" t="s">
        <v>358</v>
      </c>
      <c r="O362" s="5" t="s">
        <v>359</v>
      </c>
      <c r="P362" s="2">
        <v>1</v>
      </c>
    </row>
    <row r="363" spans="1:16" x14ac:dyDescent="0.15">
      <c r="A363" s="4">
        <v>43280</v>
      </c>
      <c r="B363" s="4">
        <v>43283</v>
      </c>
      <c r="C363" s="5" t="s">
        <v>2020</v>
      </c>
      <c r="D363" s="5" t="s">
        <v>435</v>
      </c>
      <c r="E363" s="5" t="s">
        <v>436</v>
      </c>
      <c r="F363" s="5" t="s">
        <v>2021</v>
      </c>
      <c r="G363" s="5" t="s">
        <v>2022</v>
      </c>
      <c r="H363" s="5" t="s">
        <v>42</v>
      </c>
      <c r="I363" s="7">
        <v>40000</v>
      </c>
      <c r="J363" s="7">
        <v>40000</v>
      </c>
      <c r="K363" s="8" t="s">
        <v>730</v>
      </c>
      <c r="L363" s="5" t="s">
        <v>239</v>
      </c>
      <c r="M363" s="5" t="s">
        <v>168</v>
      </c>
      <c r="N363" s="5" t="s">
        <v>377</v>
      </c>
      <c r="O363" s="5" t="s">
        <v>378</v>
      </c>
      <c r="P363" s="2">
        <v>1</v>
      </c>
    </row>
    <row r="364" spans="1:16" x14ac:dyDescent="0.15">
      <c r="A364" s="4">
        <v>43279</v>
      </c>
      <c r="B364" s="4">
        <v>43283</v>
      </c>
      <c r="C364" s="5" t="s">
        <v>2023</v>
      </c>
      <c r="D364" s="5" t="s">
        <v>808</v>
      </c>
      <c r="E364" s="5" t="s">
        <v>809</v>
      </c>
      <c r="F364" s="5" t="s">
        <v>2024</v>
      </c>
      <c r="G364" s="5" t="s">
        <v>2025</v>
      </c>
      <c r="H364" s="5" t="s">
        <v>43</v>
      </c>
      <c r="I364" s="7">
        <v>50000</v>
      </c>
      <c r="J364" s="7">
        <v>50000</v>
      </c>
      <c r="K364" s="8" t="s">
        <v>801</v>
      </c>
      <c r="L364" s="5" t="s">
        <v>252</v>
      </c>
      <c r="M364" s="5" t="s">
        <v>115</v>
      </c>
      <c r="N364" s="5" t="s">
        <v>385</v>
      </c>
      <c r="O364" s="5" t="s">
        <v>386</v>
      </c>
      <c r="P364" s="2">
        <v>1</v>
      </c>
    </row>
    <row r="365" spans="1:16" x14ac:dyDescent="0.15">
      <c r="A365" s="4">
        <v>43279</v>
      </c>
      <c r="B365" s="4">
        <v>43283</v>
      </c>
      <c r="C365" s="5" t="s">
        <v>2026</v>
      </c>
      <c r="D365" s="5" t="s">
        <v>484</v>
      </c>
      <c r="E365" s="5" t="s">
        <v>485</v>
      </c>
      <c r="F365" s="5" t="s">
        <v>2027</v>
      </c>
      <c r="G365" s="5" t="s">
        <v>2028</v>
      </c>
      <c r="H365" s="5" t="s">
        <v>53</v>
      </c>
      <c r="I365" s="7">
        <v>55000</v>
      </c>
      <c r="J365" s="7">
        <v>46750</v>
      </c>
      <c r="K365" s="8" t="s">
        <v>801</v>
      </c>
      <c r="L365" s="5" t="s">
        <v>220</v>
      </c>
      <c r="M365" s="5" t="s">
        <v>99</v>
      </c>
      <c r="N365" s="5" t="s">
        <v>385</v>
      </c>
      <c r="O365" s="5" t="s">
        <v>386</v>
      </c>
      <c r="P365" s="2">
        <v>1</v>
      </c>
    </row>
    <row r="366" spans="1:16" x14ac:dyDescent="0.15">
      <c r="A366" s="4">
        <v>43280</v>
      </c>
      <c r="B366" s="4">
        <v>43283</v>
      </c>
      <c r="C366" s="5" t="s">
        <v>2029</v>
      </c>
      <c r="D366" s="5" t="s">
        <v>645</v>
      </c>
      <c r="E366" s="5" t="s">
        <v>646</v>
      </c>
      <c r="F366" s="5" t="s">
        <v>2030</v>
      </c>
      <c r="G366" s="5" t="s">
        <v>2031</v>
      </c>
      <c r="H366" s="5" t="s">
        <v>43</v>
      </c>
      <c r="I366" s="7">
        <v>40000</v>
      </c>
      <c r="J366" s="7">
        <v>40000</v>
      </c>
      <c r="K366" s="8" t="s">
        <v>804</v>
      </c>
      <c r="L366" s="5" t="s">
        <v>249</v>
      </c>
      <c r="M366" s="5" t="s">
        <v>104</v>
      </c>
      <c r="N366" s="5" t="s">
        <v>377</v>
      </c>
      <c r="O366" s="5" t="s">
        <v>378</v>
      </c>
      <c r="P366" s="2">
        <v>1</v>
      </c>
    </row>
    <row r="367" spans="1:16" x14ac:dyDescent="0.15">
      <c r="A367" s="4">
        <v>43280</v>
      </c>
      <c r="B367" s="4">
        <v>43283</v>
      </c>
      <c r="C367" s="5" t="s">
        <v>2032</v>
      </c>
      <c r="D367" s="5" t="s">
        <v>670</v>
      </c>
      <c r="E367" s="5" t="s">
        <v>671</v>
      </c>
      <c r="F367" s="5" t="s">
        <v>2033</v>
      </c>
      <c r="G367" s="5" t="s">
        <v>2034</v>
      </c>
      <c r="H367" s="5" t="s">
        <v>40</v>
      </c>
      <c r="I367" s="7">
        <v>40000</v>
      </c>
      <c r="J367" s="7">
        <v>43200</v>
      </c>
      <c r="K367" s="8" t="s">
        <v>804</v>
      </c>
      <c r="L367" s="5" t="s">
        <v>196</v>
      </c>
      <c r="M367" s="5" t="s">
        <v>136</v>
      </c>
      <c r="N367" s="5" t="s">
        <v>373</v>
      </c>
      <c r="O367" s="5" t="s">
        <v>374</v>
      </c>
      <c r="P367" s="2">
        <v>1</v>
      </c>
    </row>
    <row r="368" spans="1:16" x14ac:dyDescent="0.15">
      <c r="A368" s="4">
        <v>43280</v>
      </c>
      <c r="B368" s="4">
        <v>43283</v>
      </c>
      <c r="C368" s="5" t="s">
        <v>2035</v>
      </c>
      <c r="D368" s="5" t="s">
        <v>707</v>
      </c>
      <c r="E368" s="5" t="s">
        <v>708</v>
      </c>
      <c r="F368" s="5" t="s">
        <v>2036</v>
      </c>
      <c r="G368" s="5" t="s">
        <v>2037</v>
      </c>
      <c r="H368" s="5" t="s">
        <v>40</v>
      </c>
      <c r="I368" s="7">
        <v>35000</v>
      </c>
      <c r="J368" s="7">
        <v>42000</v>
      </c>
      <c r="K368" s="8" t="s">
        <v>804</v>
      </c>
      <c r="L368" s="5" t="s">
        <v>188</v>
      </c>
      <c r="M368" s="5" t="s">
        <v>132</v>
      </c>
      <c r="N368" s="5" t="s">
        <v>358</v>
      </c>
      <c r="O368" s="5" t="s">
        <v>359</v>
      </c>
      <c r="P368" s="2">
        <v>1</v>
      </c>
    </row>
    <row r="369" spans="1:16" x14ac:dyDescent="0.15">
      <c r="A369" s="4">
        <v>43280</v>
      </c>
      <c r="B369" s="4">
        <v>43283</v>
      </c>
      <c r="C369" s="5" t="s">
        <v>2038</v>
      </c>
      <c r="D369" s="5" t="s">
        <v>454</v>
      </c>
      <c r="E369" s="5" t="s">
        <v>455</v>
      </c>
      <c r="F369" s="5" t="s">
        <v>2039</v>
      </c>
      <c r="G369" s="5" t="s">
        <v>2040</v>
      </c>
      <c r="H369" s="5" t="s">
        <v>40</v>
      </c>
      <c r="I369" s="7">
        <v>40000</v>
      </c>
      <c r="J369" s="7">
        <v>48000</v>
      </c>
      <c r="K369" s="8" t="s">
        <v>801</v>
      </c>
      <c r="L369" s="5" t="s">
        <v>224</v>
      </c>
      <c r="M369" s="5" t="s">
        <v>156</v>
      </c>
      <c r="N369" s="5" t="s">
        <v>348</v>
      </c>
      <c r="O369" s="5" t="s">
        <v>349</v>
      </c>
      <c r="P369" s="2">
        <v>1</v>
      </c>
    </row>
    <row r="370" spans="1:16" x14ac:dyDescent="0.15">
      <c r="A370" s="4">
        <v>43280</v>
      </c>
      <c r="B370" s="4">
        <v>43283</v>
      </c>
      <c r="C370" s="5" t="s">
        <v>2041</v>
      </c>
      <c r="D370" s="5" t="s">
        <v>470</v>
      </c>
      <c r="E370" s="5" t="s">
        <v>471</v>
      </c>
      <c r="F370" s="5" t="s">
        <v>2042</v>
      </c>
      <c r="G370" s="5" t="s">
        <v>2043</v>
      </c>
      <c r="H370" s="5" t="s">
        <v>40</v>
      </c>
      <c r="I370" s="7">
        <v>30000</v>
      </c>
      <c r="J370" s="7">
        <v>42000</v>
      </c>
      <c r="K370" s="8" t="s">
        <v>730</v>
      </c>
      <c r="L370" s="5" t="s">
        <v>254</v>
      </c>
      <c r="M370" s="5" t="s">
        <v>116</v>
      </c>
      <c r="N370" s="5" t="s">
        <v>344</v>
      </c>
      <c r="O370" s="5" t="s">
        <v>345</v>
      </c>
      <c r="P370" s="2">
        <v>1</v>
      </c>
    </row>
    <row r="371" spans="1:16" x14ac:dyDescent="0.15">
      <c r="A371" s="4">
        <v>43279</v>
      </c>
      <c r="B371" s="4">
        <v>43283</v>
      </c>
      <c r="C371" s="5" t="s">
        <v>2044</v>
      </c>
      <c r="D371" s="5" t="s">
        <v>515</v>
      </c>
      <c r="E371" s="5" t="s">
        <v>516</v>
      </c>
      <c r="F371" s="5" t="s">
        <v>2045</v>
      </c>
      <c r="G371" s="5" t="s">
        <v>2046</v>
      </c>
      <c r="H371" s="5" t="s">
        <v>53</v>
      </c>
      <c r="I371" s="7">
        <v>35000</v>
      </c>
      <c r="J371" s="7">
        <v>31500</v>
      </c>
      <c r="K371" s="8" t="s">
        <v>801</v>
      </c>
      <c r="L371" s="5" t="s">
        <v>243</v>
      </c>
      <c r="M371" s="5" t="s">
        <v>117</v>
      </c>
      <c r="N371" s="5" t="s">
        <v>308</v>
      </c>
      <c r="O371" s="5" t="s">
        <v>309</v>
      </c>
      <c r="P371" s="2">
        <v>1</v>
      </c>
    </row>
    <row r="372" spans="1:16" x14ac:dyDescent="0.15">
      <c r="A372" s="4">
        <v>43280</v>
      </c>
      <c r="B372" s="4">
        <v>43283</v>
      </c>
      <c r="C372" s="5" t="s">
        <v>2047</v>
      </c>
      <c r="D372" s="5" t="s">
        <v>594</v>
      </c>
      <c r="E372" s="5" t="s">
        <v>595</v>
      </c>
      <c r="F372" s="5" t="s">
        <v>2048</v>
      </c>
      <c r="G372" s="5" t="s">
        <v>2049</v>
      </c>
      <c r="H372" s="5" t="s">
        <v>40</v>
      </c>
      <c r="I372" s="7">
        <v>40000</v>
      </c>
      <c r="J372" s="7">
        <v>43200</v>
      </c>
      <c r="K372" s="8" t="s">
        <v>804</v>
      </c>
      <c r="L372" s="5" t="s">
        <v>250</v>
      </c>
      <c r="M372" s="5" t="s">
        <v>102</v>
      </c>
      <c r="N372" s="5" t="s">
        <v>377</v>
      </c>
      <c r="O372" s="5" t="s">
        <v>378</v>
      </c>
      <c r="P372" s="2">
        <v>1</v>
      </c>
    </row>
    <row r="373" spans="1:16" x14ac:dyDescent="0.15">
      <c r="A373" s="4">
        <v>43279</v>
      </c>
      <c r="B373" s="4">
        <v>43283</v>
      </c>
      <c r="C373" s="5" t="s">
        <v>2050</v>
      </c>
      <c r="D373" s="5" t="s">
        <v>697</v>
      </c>
      <c r="E373" s="5" t="s">
        <v>698</v>
      </c>
      <c r="F373" s="5" t="s">
        <v>2051</v>
      </c>
      <c r="G373" s="5" t="s">
        <v>2052</v>
      </c>
      <c r="H373" s="5" t="s">
        <v>52</v>
      </c>
      <c r="I373" s="7">
        <v>45000</v>
      </c>
      <c r="J373" s="7">
        <v>45000</v>
      </c>
      <c r="K373" s="8" t="s">
        <v>801</v>
      </c>
      <c r="L373" s="5" t="s">
        <v>201</v>
      </c>
      <c r="M373" s="5" t="s">
        <v>126</v>
      </c>
      <c r="N373" s="5" t="s">
        <v>362</v>
      </c>
      <c r="O373" s="5" t="s">
        <v>363</v>
      </c>
      <c r="P373" s="2">
        <v>1</v>
      </c>
    </row>
    <row r="374" spans="1:16" x14ac:dyDescent="0.15">
      <c r="A374" s="4">
        <v>43280</v>
      </c>
      <c r="B374" s="4">
        <v>43283</v>
      </c>
      <c r="C374" s="5" t="s">
        <v>2053</v>
      </c>
      <c r="D374" s="5" t="s">
        <v>806</v>
      </c>
      <c r="E374" s="5" t="s">
        <v>807</v>
      </c>
      <c r="F374" s="5" t="s">
        <v>2054</v>
      </c>
      <c r="G374" s="5" t="s">
        <v>2055</v>
      </c>
      <c r="H374" s="5" t="s">
        <v>56</v>
      </c>
      <c r="I374" s="7">
        <v>20000</v>
      </c>
      <c r="J374" s="7">
        <v>20000</v>
      </c>
      <c r="K374" s="8" t="s">
        <v>730</v>
      </c>
      <c r="L374" s="5" t="s">
        <v>243</v>
      </c>
      <c r="M374" s="5" t="s">
        <v>117</v>
      </c>
      <c r="N374" s="5" t="s">
        <v>373</v>
      </c>
      <c r="O374" s="5" t="s">
        <v>374</v>
      </c>
      <c r="P374" s="2">
        <v>1</v>
      </c>
    </row>
    <row r="375" spans="1:16" x14ac:dyDescent="0.15">
      <c r="A375" s="4">
        <v>43278</v>
      </c>
      <c r="B375" s="4">
        <v>43283</v>
      </c>
      <c r="C375" s="5" t="s">
        <v>2056</v>
      </c>
      <c r="D375" s="5" t="s">
        <v>617</v>
      </c>
      <c r="E375" s="5" t="s">
        <v>618</v>
      </c>
      <c r="F375" s="5" t="s">
        <v>2057</v>
      </c>
      <c r="G375" s="5" t="s">
        <v>2058</v>
      </c>
      <c r="H375" s="5" t="s">
        <v>40</v>
      </c>
      <c r="I375" s="7">
        <v>50000</v>
      </c>
      <c r="J375" s="7">
        <v>54000</v>
      </c>
      <c r="K375" s="8" t="s">
        <v>730</v>
      </c>
      <c r="L375" s="5" t="s">
        <v>179</v>
      </c>
      <c r="M375" s="5" t="s">
        <v>164</v>
      </c>
      <c r="N375" s="5" t="s">
        <v>362</v>
      </c>
      <c r="O375" s="5" t="s">
        <v>363</v>
      </c>
      <c r="P375" s="2">
        <v>1</v>
      </c>
    </row>
    <row r="376" spans="1:16" x14ac:dyDescent="0.15">
      <c r="A376" s="4">
        <v>43283</v>
      </c>
      <c r="B376" s="4">
        <v>43283</v>
      </c>
      <c r="C376" s="5" t="s">
        <v>2059</v>
      </c>
      <c r="D376" s="5" t="s">
        <v>604</v>
      </c>
      <c r="E376" s="5" t="s">
        <v>605</v>
      </c>
      <c r="F376" s="5" t="s">
        <v>2060</v>
      </c>
      <c r="G376" s="5" t="s">
        <v>2061</v>
      </c>
      <c r="H376" s="5" t="s">
        <v>53</v>
      </c>
      <c r="I376" s="7">
        <v>40000</v>
      </c>
      <c r="J376" s="7">
        <v>50400</v>
      </c>
      <c r="K376" s="8" t="s">
        <v>801</v>
      </c>
      <c r="L376" s="5" t="s">
        <v>205</v>
      </c>
      <c r="M376" s="5" t="s">
        <v>131</v>
      </c>
      <c r="N376" s="5" t="s">
        <v>348</v>
      </c>
      <c r="O376" s="5" t="s">
        <v>349</v>
      </c>
      <c r="P376" s="2">
        <v>1</v>
      </c>
    </row>
    <row r="377" spans="1:16" x14ac:dyDescent="0.15">
      <c r="A377" s="4">
        <v>43280</v>
      </c>
      <c r="B377" s="4">
        <v>43283</v>
      </c>
      <c r="C377" s="5" t="s">
        <v>2062</v>
      </c>
      <c r="D377" s="5" t="s">
        <v>464</v>
      </c>
      <c r="E377" s="5" t="s">
        <v>465</v>
      </c>
      <c r="F377" s="5" t="s">
        <v>2063</v>
      </c>
      <c r="G377" s="5" t="s">
        <v>2064</v>
      </c>
      <c r="H377" s="5" t="s">
        <v>55</v>
      </c>
      <c r="I377" s="7">
        <v>30000</v>
      </c>
      <c r="J377" s="7">
        <v>27000</v>
      </c>
      <c r="K377" s="8" t="s">
        <v>804</v>
      </c>
      <c r="L377" s="5" t="s">
        <v>234</v>
      </c>
      <c r="M377" s="5" t="s">
        <v>135</v>
      </c>
      <c r="N377" s="5" t="s">
        <v>344</v>
      </c>
      <c r="O377" s="5" t="s">
        <v>345</v>
      </c>
      <c r="P377" s="2">
        <v>1</v>
      </c>
    </row>
    <row r="378" spans="1:16" x14ac:dyDescent="0.15">
      <c r="A378" s="4">
        <v>43280</v>
      </c>
      <c r="B378" s="4">
        <v>43283</v>
      </c>
      <c r="C378" s="5" t="s">
        <v>2065</v>
      </c>
      <c r="D378" s="5" t="s">
        <v>507</v>
      </c>
      <c r="E378" s="5" t="s">
        <v>508</v>
      </c>
      <c r="F378" s="5" t="s">
        <v>2066</v>
      </c>
      <c r="G378" s="5" t="s">
        <v>2067</v>
      </c>
      <c r="H378" s="5" t="s">
        <v>56</v>
      </c>
      <c r="I378" s="7">
        <v>30000</v>
      </c>
      <c r="J378" s="7">
        <v>27000</v>
      </c>
      <c r="K378" s="8" t="s">
        <v>804</v>
      </c>
      <c r="L378" s="5" t="s">
        <v>211</v>
      </c>
      <c r="M378" s="5" t="s">
        <v>148</v>
      </c>
      <c r="N378" s="5" t="s">
        <v>358</v>
      </c>
      <c r="O378" s="5" t="s">
        <v>359</v>
      </c>
      <c r="P378" s="2">
        <v>1</v>
      </c>
    </row>
    <row r="379" spans="1:16" x14ac:dyDescent="0.15">
      <c r="A379" s="4">
        <v>43283</v>
      </c>
      <c r="B379" s="4">
        <v>43283</v>
      </c>
      <c r="C379" s="5" t="s">
        <v>2068</v>
      </c>
      <c r="D379" s="5" t="s">
        <v>688</v>
      </c>
      <c r="E379" s="5" t="s">
        <v>689</v>
      </c>
      <c r="F379" s="5" t="s">
        <v>2069</v>
      </c>
      <c r="G379" s="5" t="s">
        <v>2070</v>
      </c>
      <c r="H379" s="5" t="s">
        <v>43</v>
      </c>
      <c r="I379" s="7">
        <v>40000</v>
      </c>
      <c r="J379" s="7">
        <v>36000</v>
      </c>
      <c r="K379" s="8" t="s">
        <v>804</v>
      </c>
      <c r="L379" s="5" t="s">
        <v>251</v>
      </c>
      <c r="M379" s="5" t="s">
        <v>107</v>
      </c>
      <c r="N379" s="5" t="s">
        <v>362</v>
      </c>
      <c r="O379" s="5" t="s">
        <v>363</v>
      </c>
      <c r="P379" s="2">
        <v>1</v>
      </c>
    </row>
    <row r="380" spans="1:16" x14ac:dyDescent="0.15">
      <c r="A380" s="4">
        <v>43280</v>
      </c>
      <c r="B380" s="4">
        <v>43283</v>
      </c>
      <c r="C380" s="5" t="s">
        <v>2071</v>
      </c>
      <c r="D380" s="5" t="s">
        <v>594</v>
      </c>
      <c r="E380" s="5" t="s">
        <v>595</v>
      </c>
      <c r="F380" s="5" t="s">
        <v>2072</v>
      </c>
      <c r="G380" s="5" t="s">
        <v>2073</v>
      </c>
      <c r="H380" s="5" t="s">
        <v>39</v>
      </c>
      <c r="I380" s="7">
        <v>45000</v>
      </c>
      <c r="J380" s="7">
        <v>54000</v>
      </c>
      <c r="K380" s="8" t="s">
        <v>801</v>
      </c>
      <c r="L380" s="5" t="s">
        <v>181</v>
      </c>
      <c r="M380" s="5" t="s">
        <v>127</v>
      </c>
      <c r="N380" s="5" t="s">
        <v>344</v>
      </c>
      <c r="O380" s="5" t="s">
        <v>345</v>
      </c>
      <c r="P380" s="2">
        <v>1</v>
      </c>
    </row>
    <row r="381" spans="1:16" x14ac:dyDescent="0.15">
      <c r="A381" s="4">
        <v>43280</v>
      </c>
      <c r="B381" s="4">
        <v>43283</v>
      </c>
      <c r="C381" s="5" t="s">
        <v>2074</v>
      </c>
      <c r="D381" s="5" t="s">
        <v>576</v>
      </c>
      <c r="E381" s="5" t="s">
        <v>577</v>
      </c>
      <c r="F381" s="5" t="s">
        <v>2075</v>
      </c>
      <c r="G381" s="5" t="s">
        <v>2076</v>
      </c>
      <c r="H381" s="5" t="s">
        <v>53</v>
      </c>
      <c r="I381" s="7">
        <v>30000</v>
      </c>
      <c r="J381" s="7">
        <v>39900</v>
      </c>
      <c r="K381" s="8" t="s">
        <v>801</v>
      </c>
      <c r="L381" s="5" t="s">
        <v>234</v>
      </c>
      <c r="M381" s="5" t="s">
        <v>135</v>
      </c>
      <c r="N381" s="5" t="s">
        <v>385</v>
      </c>
      <c r="O381" s="5" t="s">
        <v>386</v>
      </c>
      <c r="P381" s="2">
        <v>1</v>
      </c>
    </row>
    <row r="382" spans="1:16" x14ac:dyDescent="0.15">
      <c r="A382" s="4">
        <v>43272</v>
      </c>
      <c r="B382" s="4">
        <v>43283</v>
      </c>
      <c r="C382" s="5" t="s">
        <v>2077</v>
      </c>
      <c r="D382" s="5" t="s">
        <v>656</v>
      </c>
      <c r="E382" s="5" t="s">
        <v>657</v>
      </c>
      <c r="F382" s="5" t="s">
        <v>2078</v>
      </c>
      <c r="G382" s="5" t="s">
        <v>2079</v>
      </c>
      <c r="H382" s="5" t="s">
        <v>43</v>
      </c>
      <c r="I382" s="7">
        <v>40000</v>
      </c>
      <c r="J382" s="7">
        <v>36000</v>
      </c>
      <c r="K382" s="8" t="s">
        <v>730</v>
      </c>
      <c r="L382" s="5" t="s">
        <v>239</v>
      </c>
      <c r="M382" s="5" t="s">
        <v>168</v>
      </c>
      <c r="N382" s="5" t="s">
        <v>373</v>
      </c>
      <c r="O382" s="5" t="s">
        <v>374</v>
      </c>
      <c r="P382" s="2">
        <v>1</v>
      </c>
    </row>
    <row r="383" spans="1:16" x14ac:dyDescent="0.15">
      <c r="A383" s="4">
        <v>43280</v>
      </c>
      <c r="B383" s="4">
        <v>43283</v>
      </c>
      <c r="C383" s="5" t="s">
        <v>2080</v>
      </c>
      <c r="D383" s="5" t="s">
        <v>446</v>
      </c>
      <c r="E383" s="5" t="s">
        <v>447</v>
      </c>
      <c r="F383" s="5" t="s">
        <v>2081</v>
      </c>
      <c r="G383" s="5" t="s">
        <v>2082</v>
      </c>
      <c r="H383" s="5" t="s">
        <v>53</v>
      </c>
      <c r="I383" s="7">
        <v>40000</v>
      </c>
      <c r="J383" s="7">
        <v>36000</v>
      </c>
      <c r="K383" s="8" t="s">
        <v>801</v>
      </c>
      <c r="L383" s="5" t="s">
        <v>238</v>
      </c>
      <c r="M383" s="5" t="s">
        <v>169</v>
      </c>
      <c r="N383" s="5" t="s">
        <v>373</v>
      </c>
      <c r="O383" s="5" t="s">
        <v>374</v>
      </c>
      <c r="P383" s="2">
        <v>1</v>
      </c>
    </row>
    <row r="384" spans="1:16" x14ac:dyDescent="0.15">
      <c r="A384" s="4">
        <v>43279</v>
      </c>
      <c r="B384" s="4">
        <v>43283</v>
      </c>
      <c r="C384" s="5" t="s">
        <v>2083</v>
      </c>
      <c r="D384" s="5" t="s">
        <v>588</v>
      </c>
      <c r="E384" s="5" t="s">
        <v>589</v>
      </c>
      <c r="F384" s="5" t="s">
        <v>2084</v>
      </c>
      <c r="G384" s="5" t="s">
        <v>2085</v>
      </c>
      <c r="H384" s="5" t="s">
        <v>38</v>
      </c>
      <c r="I384" s="7">
        <v>60000</v>
      </c>
      <c r="J384" s="7">
        <v>68400</v>
      </c>
      <c r="K384" s="8" t="s">
        <v>801</v>
      </c>
      <c r="L384" s="5" t="s">
        <v>245</v>
      </c>
      <c r="M384" s="5" t="s">
        <v>91</v>
      </c>
      <c r="N384" s="5" t="s">
        <v>344</v>
      </c>
      <c r="O384" s="5" t="s">
        <v>345</v>
      </c>
      <c r="P384" s="2">
        <v>1</v>
      </c>
    </row>
    <row r="385" spans="1:16" x14ac:dyDescent="0.15">
      <c r="A385" s="4">
        <v>43280</v>
      </c>
      <c r="B385" s="4">
        <v>43283</v>
      </c>
      <c r="C385" s="5" t="s">
        <v>2086</v>
      </c>
      <c r="D385" s="5" t="s">
        <v>611</v>
      </c>
      <c r="E385" s="5" t="s">
        <v>612</v>
      </c>
      <c r="F385" s="5" t="s">
        <v>2087</v>
      </c>
      <c r="G385" s="5" t="s">
        <v>2088</v>
      </c>
      <c r="H385" s="5" t="s">
        <v>43</v>
      </c>
      <c r="I385" s="7">
        <v>40000</v>
      </c>
      <c r="J385" s="7">
        <v>40000</v>
      </c>
      <c r="K385" s="8" t="s">
        <v>801</v>
      </c>
      <c r="L385" s="5" t="s">
        <v>211</v>
      </c>
      <c r="M385" s="5" t="s">
        <v>148</v>
      </c>
      <c r="N385" s="5" t="s">
        <v>348</v>
      </c>
      <c r="O385" s="5" t="s">
        <v>349</v>
      </c>
      <c r="P385" s="2">
        <v>1</v>
      </c>
    </row>
    <row r="386" spans="1:16" x14ac:dyDescent="0.15">
      <c r="A386" s="4">
        <v>43283</v>
      </c>
      <c r="B386" s="4">
        <v>43283</v>
      </c>
      <c r="C386" s="5" t="s">
        <v>2089</v>
      </c>
      <c r="D386" s="5" t="s">
        <v>806</v>
      </c>
      <c r="E386" s="5" t="s">
        <v>807</v>
      </c>
      <c r="F386" s="5" t="s">
        <v>2090</v>
      </c>
      <c r="G386" s="5" t="s">
        <v>2091</v>
      </c>
      <c r="H386" s="5" t="s">
        <v>44</v>
      </c>
      <c r="I386" s="7">
        <v>40000</v>
      </c>
      <c r="J386" s="7">
        <v>40000</v>
      </c>
      <c r="K386" s="8" t="s">
        <v>804</v>
      </c>
      <c r="L386" s="5" t="s">
        <v>256</v>
      </c>
      <c r="M386" s="5" t="s">
        <v>157</v>
      </c>
      <c r="N386" s="5" t="s">
        <v>385</v>
      </c>
      <c r="O386" s="5" t="s">
        <v>386</v>
      </c>
      <c r="P386" s="2">
        <v>1</v>
      </c>
    </row>
    <row r="387" spans="1:16" x14ac:dyDescent="0.15">
      <c r="A387" s="4">
        <v>43280</v>
      </c>
      <c r="B387" s="4">
        <v>43283</v>
      </c>
      <c r="C387" s="5" t="s">
        <v>2092</v>
      </c>
      <c r="D387" s="5" t="s">
        <v>496</v>
      </c>
      <c r="E387" s="5" t="s">
        <v>497</v>
      </c>
      <c r="F387" s="5" t="s">
        <v>2093</v>
      </c>
      <c r="G387" s="5" t="s">
        <v>2094</v>
      </c>
      <c r="H387" s="5" t="s">
        <v>40</v>
      </c>
      <c r="I387" s="7">
        <v>40000</v>
      </c>
      <c r="J387" s="7">
        <v>32000</v>
      </c>
      <c r="K387" s="8" t="s">
        <v>804</v>
      </c>
      <c r="L387" s="5" t="s">
        <v>256</v>
      </c>
      <c r="M387" s="5" t="s">
        <v>157</v>
      </c>
      <c r="N387" s="5" t="s">
        <v>352</v>
      </c>
      <c r="O387" s="5" t="s">
        <v>353</v>
      </c>
      <c r="P387" s="2">
        <v>1</v>
      </c>
    </row>
    <row r="388" spans="1:16" x14ac:dyDescent="0.15">
      <c r="A388" s="4">
        <v>43280</v>
      </c>
      <c r="B388" s="4">
        <v>43283</v>
      </c>
      <c r="C388" s="5" t="s">
        <v>2095</v>
      </c>
      <c r="D388" s="5" t="s">
        <v>464</v>
      </c>
      <c r="E388" s="5" t="s">
        <v>465</v>
      </c>
      <c r="F388" s="5" t="s">
        <v>2096</v>
      </c>
      <c r="G388" s="5" t="s">
        <v>2097</v>
      </c>
      <c r="H388" s="5" t="s">
        <v>42</v>
      </c>
      <c r="I388" s="7">
        <v>65000</v>
      </c>
      <c r="J388" s="7">
        <v>58500</v>
      </c>
      <c r="K388" s="8" t="s">
        <v>801</v>
      </c>
      <c r="L388" s="5" t="s">
        <v>203</v>
      </c>
      <c r="M388" s="5" t="s">
        <v>144</v>
      </c>
      <c r="N388" s="5" t="s">
        <v>381</v>
      </c>
      <c r="O388" s="5" t="s">
        <v>382</v>
      </c>
      <c r="P388" s="2">
        <v>1</v>
      </c>
    </row>
    <row r="389" spans="1:16" x14ac:dyDescent="0.15">
      <c r="A389" s="4">
        <v>43279</v>
      </c>
      <c r="B389" s="4">
        <v>43283</v>
      </c>
      <c r="C389" s="5" t="s">
        <v>2098</v>
      </c>
      <c r="D389" s="5" t="s">
        <v>598</v>
      </c>
      <c r="E389" s="5" t="s">
        <v>599</v>
      </c>
      <c r="F389" s="5" t="s">
        <v>2099</v>
      </c>
      <c r="G389" s="5" t="s">
        <v>2100</v>
      </c>
      <c r="H389" s="5" t="s">
        <v>52</v>
      </c>
      <c r="I389" s="7">
        <v>60000</v>
      </c>
      <c r="J389" s="7">
        <v>84000</v>
      </c>
      <c r="K389" s="8" t="s">
        <v>801</v>
      </c>
      <c r="L389" s="5" t="s">
        <v>262</v>
      </c>
      <c r="M389" s="5" t="s">
        <v>138</v>
      </c>
      <c r="N389" s="5" t="s">
        <v>308</v>
      </c>
      <c r="O389" s="5" t="s">
        <v>309</v>
      </c>
      <c r="P389" s="2">
        <v>1</v>
      </c>
    </row>
    <row r="390" spans="1:16" x14ac:dyDescent="0.15">
      <c r="A390" s="4">
        <v>43280</v>
      </c>
      <c r="B390" s="4">
        <v>43283</v>
      </c>
      <c r="C390" s="5" t="s">
        <v>2101</v>
      </c>
      <c r="D390" s="5" t="s">
        <v>509</v>
      </c>
      <c r="E390" s="5" t="s">
        <v>510</v>
      </c>
      <c r="F390" s="5" t="s">
        <v>2102</v>
      </c>
      <c r="G390" s="5" t="s">
        <v>2103</v>
      </c>
      <c r="H390" s="5" t="s">
        <v>43</v>
      </c>
      <c r="I390" s="7">
        <v>30000</v>
      </c>
      <c r="J390" s="7">
        <v>30000</v>
      </c>
      <c r="K390" s="8" t="s">
        <v>730</v>
      </c>
      <c r="L390" s="5" t="s">
        <v>242</v>
      </c>
      <c r="M390" s="5" t="s">
        <v>88</v>
      </c>
      <c r="N390" s="5" t="s">
        <v>381</v>
      </c>
      <c r="O390" s="5" t="s">
        <v>382</v>
      </c>
      <c r="P390" s="2">
        <v>1</v>
      </c>
    </row>
    <row r="391" spans="1:16" x14ac:dyDescent="0.15">
      <c r="A391" s="4">
        <v>43283</v>
      </c>
      <c r="B391" s="4">
        <v>43283</v>
      </c>
      <c r="C391" s="5" t="s">
        <v>2104</v>
      </c>
      <c r="D391" s="5" t="s">
        <v>548</v>
      </c>
      <c r="E391" s="5" t="s">
        <v>549</v>
      </c>
      <c r="F391" s="5" t="s">
        <v>2105</v>
      </c>
      <c r="G391" s="5" t="s">
        <v>2106</v>
      </c>
      <c r="H391" s="5" t="s">
        <v>56</v>
      </c>
      <c r="I391" s="7">
        <v>50000</v>
      </c>
      <c r="J391" s="7">
        <v>50000</v>
      </c>
      <c r="K391" s="8" t="s">
        <v>801</v>
      </c>
      <c r="L391" s="5" t="s">
        <v>256</v>
      </c>
      <c r="M391" s="5" t="s">
        <v>157</v>
      </c>
      <c r="N391" s="5" t="s">
        <v>358</v>
      </c>
      <c r="O391" s="5" t="s">
        <v>359</v>
      </c>
      <c r="P391" s="2">
        <v>1</v>
      </c>
    </row>
    <row r="392" spans="1:16" x14ac:dyDescent="0.15">
      <c r="A392" s="4">
        <v>43279</v>
      </c>
      <c r="B392" s="4">
        <v>43283</v>
      </c>
      <c r="C392" s="5" t="s">
        <v>2107</v>
      </c>
      <c r="D392" s="5" t="s">
        <v>697</v>
      </c>
      <c r="E392" s="5" t="s">
        <v>698</v>
      </c>
      <c r="F392" s="5" t="s">
        <v>2108</v>
      </c>
      <c r="G392" s="5" t="s">
        <v>2109</v>
      </c>
      <c r="H392" s="5" t="s">
        <v>39</v>
      </c>
      <c r="I392" s="7">
        <v>40000</v>
      </c>
      <c r="J392" s="7">
        <v>40000</v>
      </c>
      <c r="K392" s="8" t="s">
        <v>801</v>
      </c>
      <c r="L392" s="5" t="s">
        <v>262</v>
      </c>
      <c r="M392" s="5" t="s">
        <v>138</v>
      </c>
      <c r="N392" s="5" t="s">
        <v>305</v>
      </c>
      <c r="O392" s="5" t="s">
        <v>306</v>
      </c>
      <c r="P392" s="2">
        <v>1</v>
      </c>
    </row>
    <row r="393" spans="1:16" x14ac:dyDescent="0.15">
      <c r="A393" s="4">
        <v>43280</v>
      </c>
      <c r="B393" s="4">
        <v>43283</v>
      </c>
      <c r="C393" s="5" t="s">
        <v>2110</v>
      </c>
      <c r="D393" s="5" t="s">
        <v>604</v>
      </c>
      <c r="E393" s="5" t="s">
        <v>605</v>
      </c>
      <c r="F393" s="5" t="s">
        <v>2111</v>
      </c>
      <c r="G393" s="5" t="s">
        <v>2112</v>
      </c>
      <c r="H393" s="5" t="s">
        <v>40</v>
      </c>
      <c r="I393" s="7">
        <v>35000</v>
      </c>
      <c r="J393" s="7">
        <v>31500</v>
      </c>
      <c r="K393" s="8" t="s">
        <v>804</v>
      </c>
      <c r="L393" s="5" t="s">
        <v>207</v>
      </c>
      <c r="M393" s="5" t="s">
        <v>153</v>
      </c>
      <c r="N393" s="5" t="s">
        <v>385</v>
      </c>
      <c r="O393" s="5" t="s">
        <v>386</v>
      </c>
      <c r="P393" s="2">
        <v>1</v>
      </c>
    </row>
    <row r="394" spans="1:16" x14ac:dyDescent="0.15">
      <c r="A394" s="4">
        <v>43280</v>
      </c>
      <c r="B394" s="4">
        <v>43283</v>
      </c>
      <c r="C394" s="5" t="s">
        <v>2113</v>
      </c>
      <c r="D394" s="5" t="s">
        <v>484</v>
      </c>
      <c r="E394" s="5" t="s">
        <v>485</v>
      </c>
      <c r="F394" s="5" t="s">
        <v>2114</v>
      </c>
      <c r="G394" s="5" t="s">
        <v>2115</v>
      </c>
      <c r="H394" s="5" t="s">
        <v>39</v>
      </c>
      <c r="I394" s="7">
        <v>35000</v>
      </c>
      <c r="J394" s="7">
        <v>35000</v>
      </c>
      <c r="K394" s="8" t="s">
        <v>730</v>
      </c>
      <c r="L394" s="5" t="s">
        <v>230</v>
      </c>
      <c r="M394" s="5" t="s">
        <v>145</v>
      </c>
      <c r="N394" s="5" t="s">
        <v>385</v>
      </c>
      <c r="O394" s="5" t="s">
        <v>386</v>
      </c>
      <c r="P394" s="2">
        <v>1</v>
      </c>
    </row>
    <row r="395" spans="1:16" x14ac:dyDescent="0.15">
      <c r="A395" s="4">
        <v>43280</v>
      </c>
      <c r="B395" s="4">
        <v>43283</v>
      </c>
      <c r="C395" s="5" t="s">
        <v>2116</v>
      </c>
      <c r="D395" s="5" t="s">
        <v>660</v>
      </c>
      <c r="E395" s="5" t="s">
        <v>661</v>
      </c>
      <c r="F395" s="5" t="s">
        <v>2117</v>
      </c>
      <c r="G395" s="5" t="s">
        <v>2118</v>
      </c>
      <c r="H395" s="5" t="s">
        <v>39</v>
      </c>
      <c r="I395" s="7">
        <v>30000</v>
      </c>
      <c r="J395" s="7">
        <v>27000</v>
      </c>
      <c r="K395" s="8" t="s">
        <v>804</v>
      </c>
      <c r="L395" s="5" t="s">
        <v>929</v>
      </c>
      <c r="M395" s="5" t="s">
        <v>930</v>
      </c>
      <c r="N395" s="5" t="s">
        <v>362</v>
      </c>
      <c r="O395" s="5" t="s">
        <v>363</v>
      </c>
      <c r="P395" s="2">
        <v>1</v>
      </c>
    </row>
    <row r="396" spans="1:16" x14ac:dyDescent="0.15">
      <c r="A396" s="4">
        <v>43280</v>
      </c>
      <c r="B396" s="4">
        <v>43283</v>
      </c>
      <c r="C396" s="5" t="s">
        <v>2119</v>
      </c>
      <c r="D396" s="5" t="s">
        <v>440</v>
      </c>
      <c r="E396" s="5" t="s">
        <v>441</v>
      </c>
      <c r="F396" s="5" t="s">
        <v>2120</v>
      </c>
      <c r="G396" s="5" t="s">
        <v>2121</v>
      </c>
      <c r="H396" s="5" t="s">
        <v>44</v>
      </c>
      <c r="I396" s="7">
        <v>40000</v>
      </c>
      <c r="J396" s="7">
        <v>40000</v>
      </c>
      <c r="K396" s="8" t="s">
        <v>801</v>
      </c>
      <c r="L396" s="5" t="s">
        <v>200</v>
      </c>
      <c r="M396" s="5" t="s">
        <v>149</v>
      </c>
      <c r="N396" s="5" t="s">
        <v>369</v>
      </c>
      <c r="O396" s="5" t="s">
        <v>370</v>
      </c>
      <c r="P396" s="2">
        <v>1</v>
      </c>
    </row>
    <row r="397" spans="1:16" x14ac:dyDescent="0.15">
      <c r="A397" s="4">
        <v>43280</v>
      </c>
      <c r="B397" s="4">
        <v>43283</v>
      </c>
      <c r="C397" s="5" t="s">
        <v>2122</v>
      </c>
      <c r="D397" s="5" t="s">
        <v>558</v>
      </c>
      <c r="E397" s="5" t="s">
        <v>559</v>
      </c>
      <c r="F397" s="5" t="s">
        <v>2123</v>
      </c>
      <c r="G397" s="5" t="s">
        <v>2124</v>
      </c>
      <c r="H397" s="5" t="s">
        <v>53</v>
      </c>
      <c r="I397" s="7">
        <v>45000</v>
      </c>
      <c r="J397" s="7">
        <v>40500</v>
      </c>
      <c r="K397" s="8" t="s">
        <v>801</v>
      </c>
      <c r="L397" s="5" t="s">
        <v>234</v>
      </c>
      <c r="M397" s="5" t="s">
        <v>135</v>
      </c>
      <c r="N397" s="5" t="s">
        <v>327</v>
      </c>
      <c r="O397" s="5" t="s">
        <v>328</v>
      </c>
      <c r="P397" s="2">
        <v>1</v>
      </c>
    </row>
    <row r="398" spans="1:16" x14ac:dyDescent="0.15">
      <c r="A398" s="4">
        <v>43280</v>
      </c>
      <c r="B398" s="4">
        <v>43283</v>
      </c>
      <c r="C398" s="5" t="s">
        <v>2125</v>
      </c>
      <c r="D398" s="5" t="s">
        <v>433</v>
      </c>
      <c r="E398" s="5" t="s">
        <v>434</v>
      </c>
      <c r="F398" s="5" t="s">
        <v>2126</v>
      </c>
      <c r="G398" s="5" t="s">
        <v>2127</v>
      </c>
      <c r="H398" s="5" t="s">
        <v>43</v>
      </c>
      <c r="I398" s="7">
        <v>30000</v>
      </c>
      <c r="J398" s="7">
        <v>30000</v>
      </c>
      <c r="K398" s="8" t="s">
        <v>730</v>
      </c>
      <c r="L398" s="5" t="s">
        <v>198</v>
      </c>
      <c r="M398" s="5" t="s">
        <v>161</v>
      </c>
      <c r="N398" s="5" t="s">
        <v>385</v>
      </c>
      <c r="O398" s="5" t="s">
        <v>386</v>
      </c>
      <c r="P398" s="2">
        <v>1</v>
      </c>
    </row>
    <row r="399" spans="1:16" x14ac:dyDescent="0.15">
      <c r="A399" s="4">
        <v>43281</v>
      </c>
      <c r="B399" s="4">
        <v>43283</v>
      </c>
      <c r="C399" s="5" t="s">
        <v>2128</v>
      </c>
      <c r="D399" s="5" t="s">
        <v>576</v>
      </c>
      <c r="E399" s="5" t="s">
        <v>577</v>
      </c>
      <c r="F399" s="5" t="s">
        <v>2129</v>
      </c>
      <c r="G399" s="5" t="s">
        <v>2130</v>
      </c>
      <c r="H399" s="5" t="s">
        <v>40</v>
      </c>
      <c r="I399" s="7">
        <v>30000</v>
      </c>
      <c r="J399" s="7">
        <v>25500</v>
      </c>
      <c r="K399" s="8" t="s">
        <v>804</v>
      </c>
      <c r="L399" s="5" t="s">
        <v>191</v>
      </c>
      <c r="M399" s="5" t="s">
        <v>129</v>
      </c>
      <c r="N399" s="5" t="s">
        <v>344</v>
      </c>
      <c r="O399" s="5" t="s">
        <v>345</v>
      </c>
      <c r="P399" s="2">
        <v>1</v>
      </c>
    </row>
    <row r="400" spans="1:16" x14ac:dyDescent="0.15">
      <c r="A400" s="4">
        <v>43279</v>
      </c>
      <c r="B400" s="4">
        <v>43283</v>
      </c>
      <c r="C400" s="5" t="s">
        <v>2131</v>
      </c>
      <c r="D400" s="5" t="s">
        <v>458</v>
      </c>
      <c r="E400" s="5" t="s">
        <v>459</v>
      </c>
      <c r="F400" s="5" t="s">
        <v>2132</v>
      </c>
      <c r="G400" s="5" t="s">
        <v>2133</v>
      </c>
      <c r="H400" s="5" t="s">
        <v>42</v>
      </c>
      <c r="I400" s="7">
        <v>50000</v>
      </c>
      <c r="J400" s="7">
        <v>40000</v>
      </c>
      <c r="K400" s="8" t="s">
        <v>804</v>
      </c>
      <c r="L400" s="5" t="s">
        <v>221</v>
      </c>
      <c r="M400" s="5" t="s">
        <v>90</v>
      </c>
      <c r="N400" s="5" t="s">
        <v>327</v>
      </c>
      <c r="O400" s="5" t="s">
        <v>328</v>
      </c>
      <c r="P400" s="2">
        <v>1</v>
      </c>
    </row>
    <row r="401" spans="1:16" x14ac:dyDescent="0.15">
      <c r="A401" s="4">
        <v>43280</v>
      </c>
      <c r="B401" s="4">
        <v>43283</v>
      </c>
      <c r="C401" s="5" t="s">
        <v>2134</v>
      </c>
      <c r="D401" s="5" t="s">
        <v>423</v>
      </c>
      <c r="E401" s="5" t="s">
        <v>424</v>
      </c>
      <c r="F401" s="5" t="s">
        <v>2135</v>
      </c>
      <c r="G401" s="5" t="s">
        <v>2136</v>
      </c>
      <c r="H401" s="5" t="s">
        <v>42</v>
      </c>
      <c r="I401" s="7">
        <v>50000</v>
      </c>
      <c r="J401" s="7">
        <v>60000</v>
      </c>
      <c r="K401" s="8" t="s">
        <v>804</v>
      </c>
      <c r="L401" s="5" t="s">
        <v>228</v>
      </c>
      <c r="M401" s="5" t="s">
        <v>134</v>
      </c>
      <c r="N401" s="5" t="s">
        <v>344</v>
      </c>
      <c r="O401" s="5" t="s">
        <v>345</v>
      </c>
      <c r="P401" s="2">
        <v>1</v>
      </c>
    </row>
    <row r="402" spans="1:16" x14ac:dyDescent="0.15">
      <c r="A402" s="4">
        <v>43280</v>
      </c>
      <c r="B402" s="4">
        <v>43283</v>
      </c>
      <c r="C402" s="5" t="s">
        <v>2137</v>
      </c>
      <c r="D402" s="5" t="s">
        <v>429</v>
      </c>
      <c r="E402" s="5" t="s">
        <v>430</v>
      </c>
      <c r="F402" s="5" t="s">
        <v>2138</v>
      </c>
      <c r="G402" s="5" t="s">
        <v>2139</v>
      </c>
      <c r="H402" s="5" t="s">
        <v>54</v>
      </c>
      <c r="I402" s="7">
        <v>35000</v>
      </c>
      <c r="J402" s="7">
        <v>31500</v>
      </c>
      <c r="K402" s="8" t="s">
        <v>801</v>
      </c>
      <c r="L402" s="5" t="s">
        <v>251</v>
      </c>
      <c r="M402" s="5" t="s">
        <v>107</v>
      </c>
      <c r="N402" s="5" t="s">
        <v>305</v>
      </c>
      <c r="O402" s="5" t="s">
        <v>306</v>
      </c>
      <c r="P402" s="2">
        <v>1</v>
      </c>
    </row>
    <row r="403" spans="1:16" x14ac:dyDescent="0.15">
      <c r="A403" s="4">
        <v>43280</v>
      </c>
      <c r="B403" s="4">
        <v>43283</v>
      </c>
      <c r="C403" s="5" t="s">
        <v>2140</v>
      </c>
      <c r="D403" s="5" t="s">
        <v>654</v>
      </c>
      <c r="E403" s="5" t="s">
        <v>655</v>
      </c>
      <c r="F403" s="5" t="s">
        <v>2141</v>
      </c>
      <c r="G403" s="5" t="s">
        <v>2142</v>
      </c>
      <c r="H403" s="5" t="s">
        <v>53</v>
      </c>
      <c r="I403" s="7">
        <v>65000</v>
      </c>
      <c r="J403" s="7">
        <v>58500</v>
      </c>
      <c r="K403" s="8" t="s">
        <v>801</v>
      </c>
      <c r="L403" s="5" t="s">
        <v>225</v>
      </c>
      <c r="M403" s="5" t="s">
        <v>155</v>
      </c>
      <c r="N403" s="5" t="s">
        <v>362</v>
      </c>
      <c r="O403" s="5" t="s">
        <v>363</v>
      </c>
      <c r="P403" s="2">
        <v>1</v>
      </c>
    </row>
    <row r="404" spans="1:16" x14ac:dyDescent="0.15">
      <c r="A404" s="4">
        <v>43280</v>
      </c>
      <c r="B404" s="4">
        <v>43283</v>
      </c>
      <c r="C404" s="5" t="s">
        <v>2143</v>
      </c>
      <c r="D404" s="5" t="s">
        <v>639</v>
      </c>
      <c r="E404" s="5" t="s">
        <v>640</v>
      </c>
      <c r="F404" s="5" t="s">
        <v>2144</v>
      </c>
      <c r="G404" s="5" t="s">
        <v>2145</v>
      </c>
      <c r="H404" s="5" t="s">
        <v>42</v>
      </c>
      <c r="I404" s="7">
        <v>45000</v>
      </c>
      <c r="J404" s="7">
        <v>45000</v>
      </c>
      <c r="K404" s="8" t="s">
        <v>801</v>
      </c>
      <c r="L404" s="5" t="s">
        <v>237</v>
      </c>
      <c r="M404" s="5" t="s">
        <v>159</v>
      </c>
      <c r="N404" s="5" t="s">
        <v>385</v>
      </c>
      <c r="O404" s="5" t="s">
        <v>386</v>
      </c>
      <c r="P404" s="2">
        <v>1</v>
      </c>
    </row>
    <row r="405" spans="1:16" x14ac:dyDescent="0.15">
      <c r="A405" s="4">
        <v>43280</v>
      </c>
      <c r="B405" s="4">
        <v>43283</v>
      </c>
      <c r="C405" s="5" t="s">
        <v>2146</v>
      </c>
      <c r="D405" s="5" t="s">
        <v>474</v>
      </c>
      <c r="E405" s="5" t="s">
        <v>475</v>
      </c>
      <c r="F405" s="5" t="s">
        <v>2147</v>
      </c>
      <c r="G405" s="5" t="s">
        <v>2148</v>
      </c>
      <c r="H405" s="5" t="s">
        <v>38</v>
      </c>
      <c r="I405" s="7">
        <v>60000</v>
      </c>
      <c r="J405" s="7">
        <v>68400</v>
      </c>
      <c r="K405" s="8" t="s">
        <v>801</v>
      </c>
      <c r="L405" s="5" t="s">
        <v>196</v>
      </c>
      <c r="M405" s="5" t="s">
        <v>136</v>
      </c>
      <c r="N405" s="5" t="s">
        <v>373</v>
      </c>
      <c r="O405" s="5" t="s">
        <v>374</v>
      </c>
      <c r="P405" s="2">
        <v>1</v>
      </c>
    </row>
    <row r="406" spans="1:16" x14ac:dyDescent="0.15">
      <c r="A406" s="4">
        <v>43280</v>
      </c>
      <c r="B406" s="4">
        <v>43283</v>
      </c>
      <c r="C406" s="5" t="s">
        <v>2149</v>
      </c>
      <c r="D406" s="5" t="s">
        <v>534</v>
      </c>
      <c r="E406" s="5" t="s">
        <v>535</v>
      </c>
      <c r="F406" s="5" t="s">
        <v>2150</v>
      </c>
      <c r="G406" s="5" t="s">
        <v>2151</v>
      </c>
      <c r="H406" s="5" t="s">
        <v>53</v>
      </c>
      <c r="I406" s="7">
        <v>35000</v>
      </c>
      <c r="J406" s="7">
        <v>37800</v>
      </c>
      <c r="K406" s="8" t="s">
        <v>730</v>
      </c>
      <c r="L406" s="5" t="s">
        <v>200</v>
      </c>
      <c r="M406" s="5" t="s">
        <v>149</v>
      </c>
      <c r="N406" s="5" t="s">
        <v>358</v>
      </c>
      <c r="O406" s="5" t="s">
        <v>359</v>
      </c>
      <c r="P406" s="2">
        <v>1</v>
      </c>
    </row>
    <row r="407" spans="1:16" x14ac:dyDescent="0.15">
      <c r="A407" s="4">
        <v>43280</v>
      </c>
      <c r="B407" s="4">
        <v>43283</v>
      </c>
      <c r="C407" s="5" t="s">
        <v>2152</v>
      </c>
      <c r="D407" s="5" t="s">
        <v>482</v>
      </c>
      <c r="E407" s="5" t="s">
        <v>483</v>
      </c>
      <c r="F407" s="5" t="s">
        <v>2153</v>
      </c>
      <c r="G407" s="5" t="s">
        <v>2154</v>
      </c>
      <c r="H407" s="5" t="s">
        <v>38</v>
      </c>
      <c r="I407" s="7">
        <v>50000</v>
      </c>
      <c r="J407" s="7">
        <v>80000</v>
      </c>
      <c r="K407" s="8" t="s">
        <v>801</v>
      </c>
      <c r="L407" s="5" t="s">
        <v>214</v>
      </c>
      <c r="M407" s="5" t="s">
        <v>158</v>
      </c>
      <c r="N407" s="5" t="s">
        <v>362</v>
      </c>
      <c r="O407" s="5" t="s">
        <v>363</v>
      </c>
      <c r="P407" s="2">
        <v>1</v>
      </c>
    </row>
    <row r="408" spans="1:16" x14ac:dyDescent="0.15">
      <c r="A408" s="4">
        <v>43280</v>
      </c>
      <c r="B408" s="4">
        <v>43283</v>
      </c>
      <c r="C408" s="5" t="s">
        <v>2155</v>
      </c>
      <c r="D408" s="5" t="s">
        <v>697</v>
      </c>
      <c r="E408" s="5" t="s">
        <v>698</v>
      </c>
      <c r="F408" s="5" t="s">
        <v>2156</v>
      </c>
      <c r="G408" s="5" t="s">
        <v>2157</v>
      </c>
      <c r="H408" s="5" t="s">
        <v>57</v>
      </c>
      <c r="I408" s="7">
        <v>40000</v>
      </c>
      <c r="J408" s="7">
        <v>40000</v>
      </c>
      <c r="K408" s="8" t="s">
        <v>804</v>
      </c>
      <c r="L408" s="5" t="s">
        <v>243</v>
      </c>
      <c r="M408" s="5" t="s">
        <v>117</v>
      </c>
      <c r="N408" s="5" t="s">
        <v>381</v>
      </c>
      <c r="O408" s="5" t="s">
        <v>382</v>
      </c>
      <c r="P408" s="2">
        <v>1</v>
      </c>
    </row>
    <row r="409" spans="1:16" x14ac:dyDescent="0.15">
      <c r="A409" s="4">
        <v>43280</v>
      </c>
      <c r="B409" s="4">
        <v>43283</v>
      </c>
      <c r="C409" s="5" t="s">
        <v>2158</v>
      </c>
      <c r="D409" s="5" t="s">
        <v>425</v>
      </c>
      <c r="E409" s="5" t="s">
        <v>426</v>
      </c>
      <c r="F409" s="5" t="s">
        <v>2159</v>
      </c>
      <c r="G409" s="5" t="s">
        <v>2160</v>
      </c>
      <c r="H409" s="5" t="s">
        <v>53</v>
      </c>
      <c r="I409" s="7">
        <v>25000</v>
      </c>
      <c r="J409" s="7">
        <v>21250</v>
      </c>
      <c r="K409" s="8" t="s">
        <v>730</v>
      </c>
      <c r="L409" s="5" t="s">
        <v>222</v>
      </c>
      <c r="M409" s="5" t="s">
        <v>154</v>
      </c>
      <c r="N409" s="5" t="s">
        <v>385</v>
      </c>
      <c r="O409" s="5" t="s">
        <v>386</v>
      </c>
      <c r="P409" s="2">
        <v>1</v>
      </c>
    </row>
    <row r="410" spans="1:16" x14ac:dyDescent="0.15">
      <c r="A410" s="4">
        <v>43280</v>
      </c>
      <c r="B410" s="4">
        <v>43283</v>
      </c>
      <c r="C410" s="5" t="s">
        <v>2161</v>
      </c>
      <c r="D410" s="5" t="s">
        <v>630</v>
      </c>
      <c r="E410" s="5" t="s">
        <v>631</v>
      </c>
      <c r="F410" s="5" t="s">
        <v>1934</v>
      </c>
      <c r="G410" s="5" t="s">
        <v>2162</v>
      </c>
      <c r="H410" s="5" t="s">
        <v>43</v>
      </c>
      <c r="I410" s="7">
        <v>60000</v>
      </c>
      <c r="J410" s="7">
        <v>60000</v>
      </c>
      <c r="K410" s="8" t="s">
        <v>801</v>
      </c>
      <c r="L410" s="5" t="s">
        <v>181</v>
      </c>
      <c r="M410" s="5" t="s">
        <v>127</v>
      </c>
      <c r="N410" s="5" t="s">
        <v>352</v>
      </c>
      <c r="O410" s="5" t="s">
        <v>353</v>
      </c>
      <c r="P410" s="2">
        <v>1</v>
      </c>
    </row>
    <row r="411" spans="1:16" x14ac:dyDescent="0.15">
      <c r="A411" s="4">
        <v>43280</v>
      </c>
      <c r="B411" s="4">
        <v>43283</v>
      </c>
      <c r="C411" s="5" t="s">
        <v>2163</v>
      </c>
      <c r="D411" s="5" t="s">
        <v>584</v>
      </c>
      <c r="E411" s="5" t="s">
        <v>585</v>
      </c>
      <c r="F411" s="5" t="s">
        <v>2164</v>
      </c>
      <c r="G411" s="5" t="s">
        <v>2165</v>
      </c>
      <c r="H411" s="5" t="s">
        <v>40</v>
      </c>
      <c r="I411" s="7">
        <v>45000</v>
      </c>
      <c r="J411" s="7">
        <v>59850</v>
      </c>
      <c r="K411" s="8" t="s">
        <v>801</v>
      </c>
      <c r="L411" s="5" t="s">
        <v>181</v>
      </c>
      <c r="M411" s="5" t="s">
        <v>127</v>
      </c>
      <c r="N411" s="5" t="s">
        <v>358</v>
      </c>
      <c r="O411" s="5" t="s">
        <v>359</v>
      </c>
      <c r="P411" s="2">
        <v>1</v>
      </c>
    </row>
    <row r="412" spans="1:16" x14ac:dyDescent="0.15">
      <c r="A412" s="4">
        <v>43278</v>
      </c>
      <c r="B412" s="4">
        <v>43283</v>
      </c>
      <c r="C412" s="5" t="s">
        <v>2166</v>
      </c>
      <c r="D412" s="5" t="s">
        <v>672</v>
      </c>
      <c r="E412" s="5" t="s">
        <v>673</v>
      </c>
      <c r="F412" s="5" t="s">
        <v>2167</v>
      </c>
      <c r="G412" s="5" t="s">
        <v>2168</v>
      </c>
      <c r="H412" s="5" t="s">
        <v>43</v>
      </c>
      <c r="I412" s="7">
        <v>40000</v>
      </c>
      <c r="J412" s="7">
        <v>40000</v>
      </c>
      <c r="K412" s="8" t="s">
        <v>730</v>
      </c>
      <c r="L412" s="5" t="s">
        <v>246</v>
      </c>
      <c r="M412" s="5" t="s">
        <v>96</v>
      </c>
      <c r="N412" s="5" t="s">
        <v>373</v>
      </c>
      <c r="O412" s="5" t="s">
        <v>374</v>
      </c>
      <c r="P412" s="2">
        <v>1</v>
      </c>
    </row>
    <row r="413" spans="1:16" x14ac:dyDescent="0.15">
      <c r="A413" s="4">
        <v>43280</v>
      </c>
      <c r="B413" s="4">
        <v>43283</v>
      </c>
      <c r="C413" s="5" t="s">
        <v>2169</v>
      </c>
      <c r="D413" s="5" t="s">
        <v>511</v>
      </c>
      <c r="E413" s="5" t="s">
        <v>512</v>
      </c>
      <c r="F413" s="5" t="s">
        <v>2170</v>
      </c>
      <c r="G413" s="5" t="s">
        <v>2171</v>
      </c>
      <c r="H413" s="5" t="s">
        <v>40</v>
      </c>
      <c r="I413" s="7">
        <v>30000</v>
      </c>
      <c r="J413" s="7">
        <v>28500</v>
      </c>
      <c r="K413" s="8" t="s">
        <v>730</v>
      </c>
      <c r="L413" s="5" t="s">
        <v>233</v>
      </c>
      <c r="M413" s="5" t="s">
        <v>160</v>
      </c>
      <c r="N413" s="5" t="s">
        <v>373</v>
      </c>
      <c r="O413" s="5" t="s">
        <v>374</v>
      </c>
      <c r="P413" s="2">
        <v>1</v>
      </c>
    </row>
    <row r="414" spans="1:16" x14ac:dyDescent="0.15">
      <c r="A414" s="4">
        <v>43280</v>
      </c>
      <c r="B414" s="4">
        <v>43283</v>
      </c>
      <c r="C414" s="5" t="s">
        <v>2172</v>
      </c>
      <c r="D414" s="5" t="s">
        <v>703</v>
      </c>
      <c r="E414" s="5" t="s">
        <v>704</v>
      </c>
      <c r="F414" s="5" t="s">
        <v>2173</v>
      </c>
      <c r="G414" s="5" t="s">
        <v>2174</v>
      </c>
      <c r="H414" s="5" t="s">
        <v>38</v>
      </c>
      <c r="I414" s="7">
        <v>40000</v>
      </c>
      <c r="J414" s="7">
        <v>48000</v>
      </c>
      <c r="K414" s="8" t="s">
        <v>801</v>
      </c>
      <c r="L414" s="5" t="s">
        <v>231</v>
      </c>
      <c r="M414" s="5" t="s">
        <v>150</v>
      </c>
      <c r="N414" s="5" t="s">
        <v>369</v>
      </c>
      <c r="O414" s="5" t="s">
        <v>370</v>
      </c>
      <c r="P414" s="2">
        <v>1</v>
      </c>
    </row>
    <row r="415" spans="1:16" x14ac:dyDescent="0.15">
      <c r="A415" s="4">
        <v>43280</v>
      </c>
      <c r="B415" s="4">
        <v>43283</v>
      </c>
      <c r="C415" s="5" t="s">
        <v>2175</v>
      </c>
      <c r="D415" s="5" t="s">
        <v>507</v>
      </c>
      <c r="E415" s="5" t="s">
        <v>508</v>
      </c>
      <c r="F415" s="5" t="s">
        <v>2176</v>
      </c>
      <c r="G415" s="5" t="s">
        <v>2177</v>
      </c>
      <c r="H415" s="5" t="s">
        <v>39</v>
      </c>
      <c r="I415" s="7">
        <v>30000</v>
      </c>
      <c r="J415" s="7">
        <v>25500</v>
      </c>
      <c r="K415" s="8" t="s">
        <v>730</v>
      </c>
      <c r="L415" s="5" t="s">
        <v>211</v>
      </c>
      <c r="M415" s="5" t="s">
        <v>148</v>
      </c>
      <c r="N415" s="5" t="s">
        <v>381</v>
      </c>
      <c r="O415" s="5" t="s">
        <v>382</v>
      </c>
      <c r="P415" s="2">
        <v>1</v>
      </c>
    </row>
    <row r="416" spans="1:16" x14ac:dyDescent="0.15">
      <c r="A416" s="4">
        <v>43280</v>
      </c>
      <c r="B416" s="4">
        <v>43283</v>
      </c>
      <c r="C416" s="5" t="s">
        <v>2178</v>
      </c>
      <c r="D416" s="5" t="s">
        <v>488</v>
      </c>
      <c r="E416" s="5" t="s">
        <v>489</v>
      </c>
      <c r="F416" s="5" t="s">
        <v>2179</v>
      </c>
      <c r="G416" s="5" t="s">
        <v>2180</v>
      </c>
      <c r="H416" s="5" t="s">
        <v>42</v>
      </c>
      <c r="I416" s="7">
        <v>40000</v>
      </c>
      <c r="J416" s="7">
        <v>40000</v>
      </c>
      <c r="K416" s="8" t="s">
        <v>730</v>
      </c>
      <c r="L416" s="5" t="s">
        <v>189</v>
      </c>
      <c r="M416" s="5" t="s">
        <v>165</v>
      </c>
      <c r="N416" s="5" t="s">
        <v>377</v>
      </c>
      <c r="O416" s="5" t="s">
        <v>378</v>
      </c>
      <c r="P416" s="2">
        <v>1</v>
      </c>
    </row>
    <row r="417" spans="1:16" x14ac:dyDescent="0.15">
      <c r="A417" s="4">
        <v>43276</v>
      </c>
      <c r="B417" s="4">
        <v>43283</v>
      </c>
      <c r="C417" s="5" t="s">
        <v>2181</v>
      </c>
      <c r="D417" s="5" t="s">
        <v>590</v>
      </c>
      <c r="E417" s="5" t="s">
        <v>591</v>
      </c>
      <c r="F417" s="5" t="s">
        <v>2182</v>
      </c>
      <c r="G417" s="5" t="s">
        <v>2183</v>
      </c>
      <c r="H417" s="5" t="s">
        <v>43</v>
      </c>
      <c r="I417" s="7">
        <v>50000</v>
      </c>
      <c r="J417" s="7">
        <v>45000</v>
      </c>
      <c r="K417" s="8" t="s">
        <v>801</v>
      </c>
      <c r="L417" s="5" t="s">
        <v>252</v>
      </c>
      <c r="M417" s="5" t="s">
        <v>115</v>
      </c>
      <c r="N417" s="5" t="s">
        <v>369</v>
      </c>
      <c r="O417" s="5" t="s">
        <v>370</v>
      </c>
      <c r="P417" s="2">
        <v>1</v>
      </c>
    </row>
    <row r="418" spans="1:16" x14ac:dyDescent="0.15">
      <c r="A418" s="4">
        <v>43280</v>
      </c>
      <c r="B418" s="4">
        <v>43283</v>
      </c>
      <c r="C418" s="5" t="s">
        <v>2184</v>
      </c>
      <c r="D418" s="5" t="s">
        <v>507</v>
      </c>
      <c r="E418" s="5" t="s">
        <v>508</v>
      </c>
      <c r="F418" s="5" t="s">
        <v>2185</v>
      </c>
      <c r="G418" s="5" t="s">
        <v>2186</v>
      </c>
      <c r="H418" s="5" t="s">
        <v>44</v>
      </c>
      <c r="I418" s="7">
        <v>35000</v>
      </c>
      <c r="J418" s="7">
        <v>35000</v>
      </c>
      <c r="K418" s="8" t="s">
        <v>801</v>
      </c>
      <c r="L418" s="5" t="s">
        <v>214</v>
      </c>
      <c r="M418" s="5" t="s">
        <v>158</v>
      </c>
      <c r="N418" s="5" t="s">
        <v>369</v>
      </c>
      <c r="O418" s="5" t="s">
        <v>370</v>
      </c>
      <c r="P418" s="2">
        <v>1</v>
      </c>
    </row>
    <row r="419" spans="1:16" x14ac:dyDescent="0.15">
      <c r="A419" s="4">
        <v>43280</v>
      </c>
      <c r="B419" s="4">
        <v>43283</v>
      </c>
      <c r="C419" s="5" t="s">
        <v>2187</v>
      </c>
      <c r="D419" s="5" t="s">
        <v>635</v>
      </c>
      <c r="E419" s="5" t="s">
        <v>636</v>
      </c>
      <c r="F419" s="5" t="s">
        <v>2188</v>
      </c>
      <c r="G419" s="5" t="s">
        <v>2189</v>
      </c>
      <c r="H419" s="5" t="s">
        <v>53</v>
      </c>
      <c r="I419" s="7">
        <v>40000</v>
      </c>
      <c r="J419" s="7">
        <v>40000</v>
      </c>
      <c r="K419" s="8" t="s">
        <v>801</v>
      </c>
      <c r="L419" s="5" t="s">
        <v>229</v>
      </c>
      <c r="M419" s="5" t="s">
        <v>112</v>
      </c>
      <c r="N419" s="5" t="s">
        <v>362</v>
      </c>
      <c r="O419" s="5" t="s">
        <v>363</v>
      </c>
      <c r="P419" s="2">
        <v>1</v>
      </c>
    </row>
    <row r="420" spans="1:16" x14ac:dyDescent="0.15">
      <c r="A420" s="4">
        <v>43279</v>
      </c>
      <c r="B420" s="4">
        <v>43283</v>
      </c>
      <c r="C420" s="5" t="s">
        <v>2190</v>
      </c>
      <c r="D420" s="5" t="s">
        <v>643</v>
      </c>
      <c r="E420" s="5" t="s">
        <v>644</v>
      </c>
      <c r="F420" s="5" t="s">
        <v>2191</v>
      </c>
      <c r="G420" s="5" t="s">
        <v>2192</v>
      </c>
      <c r="H420" s="5" t="s">
        <v>42</v>
      </c>
      <c r="I420" s="7">
        <v>45000</v>
      </c>
      <c r="J420" s="7">
        <v>45000</v>
      </c>
      <c r="K420" s="8" t="s">
        <v>801</v>
      </c>
      <c r="L420" s="5" t="s">
        <v>254</v>
      </c>
      <c r="M420" s="5" t="s">
        <v>116</v>
      </c>
      <c r="N420" s="5" t="s">
        <v>305</v>
      </c>
      <c r="O420" s="5" t="s">
        <v>306</v>
      </c>
      <c r="P420" s="2">
        <v>1</v>
      </c>
    </row>
    <row r="421" spans="1:16" x14ac:dyDescent="0.15">
      <c r="A421" s="4">
        <v>43280</v>
      </c>
      <c r="B421" s="4">
        <v>43283</v>
      </c>
      <c r="C421" s="5" t="s">
        <v>2193</v>
      </c>
      <c r="D421" s="5" t="s">
        <v>476</v>
      </c>
      <c r="E421" s="5" t="s">
        <v>477</v>
      </c>
      <c r="F421" s="5" t="s">
        <v>2194</v>
      </c>
      <c r="G421" s="5" t="s">
        <v>2195</v>
      </c>
      <c r="H421" s="5" t="s">
        <v>54</v>
      </c>
      <c r="I421" s="7">
        <v>40000</v>
      </c>
      <c r="J421" s="7">
        <v>40000</v>
      </c>
      <c r="K421" s="8" t="s">
        <v>801</v>
      </c>
      <c r="L421" s="5" t="s">
        <v>223</v>
      </c>
      <c r="M421" s="5" t="s">
        <v>109</v>
      </c>
      <c r="N421" s="5" t="s">
        <v>352</v>
      </c>
      <c r="O421" s="5" t="s">
        <v>353</v>
      </c>
      <c r="P421" s="2">
        <v>1</v>
      </c>
    </row>
    <row r="422" spans="1:16" x14ac:dyDescent="0.15">
      <c r="A422" s="4">
        <v>43280</v>
      </c>
      <c r="B422" s="4">
        <v>43283</v>
      </c>
      <c r="C422" s="5" t="s">
        <v>2196</v>
      </c>
      <c r="D422" s="5" t="s">
        <v>613</v>
      </c>
      <c r="E422" s="5" t="s">
        <v>614</v>
      </c>
      <c r="F422" s="5" t="s">
        <v>2197</v>
      </c>
      <c r="G422" s="5" t="s">
        <v>2198</v>
      </c>
      <c r="H422" s="5" t="s">
        <v>40</v>
      </c>
      <c r="I422" s="7">
        <v>50000</v>
      </c>
      <c r="J422" s="7">
        <v>45000</v>
      </c>
      <c r="K422" s="8" t="s">
        <v>804</v>
      </c>
      <c r="L422" s="5" t="s">
        <v>255</v>
      </c>
      <c r="M422" s="5" t="s">
        <v>141</v>
      </c>
      <c r="N422" s="5" t="s">
        <v>377</v>
      </c>
      <c r="O422" s="5" t="s">
        <v>378</v>
      </c>
      <c r="P422" s="2">
        <v>1</v>
      </c>
    </row>
    <row r="423" spans="1:16" x14ac:dyDescent="0.15">
      <c r="A423" s="4">
        <v>43283</v>
      </c>
      <c r="B423" s="4">
        <v>43283</v>
      </c>
      <c r="C423" s="5" t="s">
        <v>2199</v>
      </c>
      <c r="D423" s="5" t="s">
        <v>625</v>
      </c>
      <c r="E423" s="5" t="s">
        <v>626</v>
      </c>
      <c r="F423" s="5" t="s">
        <v>2200</v>
      </c>
      <c r="G423" s="5" t="s">
        <v>2201</v>
      </c>
      <c r="H423" s="5" t="s">
        <v>42</v>
      </c>
      <c r="I423" s="7">
        <v>45000</v>
      </c>
      <c r="J423" s="7">
        <v>38250</v>
      </c>
      <c r="K423" s="8" t="s">
        <v>801</v>
      </c>
      <c r="L423" s="5" t="s">
        <v>261</v>
      </c>
      <c r="M423" s="5" t="s">
        <v>790</v>
      </c>
      <c r="N423" s="5" t="s">
        <v>352</v>
      </c>
      <c r="O423" s="5" t="s">
        <v>353</v>
      </c>
      <c r="P423" s="2">
        <v>1</v>
      </c>
    </row>
    <row r="424" spans="1:16" x14ac:dyDescent="0.15">
      <c r="A424" s="4">
        <v>43281</v>
      </c>
      <c r="B424" s="4">
        <v>43283</v>
      </c>
      <c r="C424" s="5" t="s">
        <v>2202</v>
      </c>
      <c r="D424" s="5" t="s">
        <v>1055</v>
      </c>
      <c r="E424" s="5" t="s">
        <v>1056</v>
      </c>
      <c r="F424" s="5" t="s">
        <v>2203</v>
      </c>
      <c r="G424" s="5" t="s">
        <v>2204</v>
      </c>
      <c r="H424" s="5" t="s">
        <v>1836</v>
      </c>
      <c r="I424" s="7">
        <v>20000</v>
      </c>
      <c r="J424" s="7">
        <v>20000</v>
      </c>
      <c r="K424" s="8" t="s">
        <v>801</v>
      </c>
      <c r="L424" s="5" t="s">
        <v>199</v>
      </c>
      <c r="M424" s="5" t="s">
        <v>125</v>
      </c>
      <c r="N424" s="5" t="s">
        <v>291</v>
      </c>
      <c r="O424" s="5" t="s">
        <v>292</v>
      </c>
      <c r="P424" s="2">
        <v>1</v>
      </c>
    </row>
    <row r="425" spans="1:16" x14ac:dyDescent="0.15">
      <c r="A425" s="4">
        <v>43278</v>
      </c>
      <c r="B425" s="4">
        <v>43283</v>
      </c>
      <c r="C425" s="5" t="s">
        <v>2205</v>
      </c>
      <c r="D425" s="5" t="s">
        <v>405</v>
      </c>
      <c r="E425" s="5" t="s">
        <v>406</v>
      </c>
      <c r="F425" s="5" t="s">
        <v>2206</v>
      </c>
      <c r="G425" s="5" t="s">
        <v>2207</v>
      </c>
      <c r="H425" s="5" t="s">
        <v>43</v>
      </c>
      <c r="I425" s="7">
        <v>40000</v>
      </c>
      <c r="J425" s="7">
        <v>40800</v>
      </c>
      <c r="K425" s="8" t="s">
        <v>730</v>
      </c>
      <c r="L425" s="5" t="s">
        <v>244</v>
      </c>
      <c r="M425" s="5" t="s">
        <v>92</v>
      </c>
      <c r="N425" s="5" t="s">
        <v>308</v>
      </c>
      <c r="O425" s="5" t="s">
        <v>309</v>
      </c>
      <c r="P425" s="2">
        <v>1</v>
      </c>
    </row>
    <row r="426" spans="1:16" x14ac:dyDescent="0.15">
      <c r="A426" s="4">
        <v>43280</v>
      </c>
      <c r="B426" s="4">
        <v>43283</v>
      </c>
      <c r="C426" s="5" t="s">
        <v>2208</v>
      </c>
      <c r="D426" s="5" t="s">
        <v>405</v>
      </c>
      <c r="E426" s="5" t="s">
        <v>406</v>
      </c>
      <c r="F426" s="5" t="s">
        <v>2209</v>
      </c>
      <c r="G426" s="5" t="s">
        <v>2210</v>
      </c>
      <c r="H426" s="5" t="s">
        <v>54</v>
      </c>
      <c r="I426" s="7">
        <v>30000</v>
      </c>
      <c r="J426" s="7">
        <v>27000</v>
      </c>
      <c r="K426" s="8" t="s">
        <v>804</v>
      </c>
      <c r="L426" s="5" t="s">
        <v>197</v>
      </c>
      <c r="M426" s="5" t="s">
        <v>163</v>
      </c>
      <c r="N426" s="5" t="s">
        <v>358</v>
      </c>
      <c r="O426" s="5" t="s">
        <v>359</v>
      </c>
      <c r="P426" s="2">
        <v>1</v>
      </c>
    </row>
    <row r="427" spans="1:16" x14ac:dyDescent="0.15">
      <c r="A427" s="4">
        <v>43279</v>
      </c>
      <c r="B427" s="4">
        <v>43283</v>
      </c>
      <c r="C427" s="5" t="s">
        <v>2211</v>
      </c>
      <c r="D427" s="5" t="s">
        <v>700</v>
      </c>
      <c r="E427" s="5" t="s">
        <v>701</v>
      </c>
      <c r="F427" s="5" t="s">
        <v>872</v>
      </c>
      <c r="G427" s="5" t="s">
        <v>2212</v>
      </c>
      <c r="H427" s="5" t="s">
        <v>42</v>
      </c>
      <c r="I427" s="7">
        <v>40000</v>
      </c>
      <c r="J427" s="7">
        <v>40000</v>
      </c>
      <c r="K427" s="8" t="s">
        <v>801</v>
      </c>
      <c r="L427" s="5" t="s">
        <v>218</v>
      </c>
      <c r="M427" s="5" t="s">
        <v>122</v>
      </c>
      <c r="N427" s="5" t="s">
        <v>348</v>
      </c>
      <c r="O427" s="5" t="s">
        <v>349</v>
      </c>
      <c r="P427" s="2">
        <v>1</v>
      </c>
    </row>
    <row r="428" spans="1:16" x14ac:dyDescent="0.15">
      <c r="A428" s="4">
        <v>43280</v>
      </c>
      <c r="B428" s="4">
        <v>43283</v>
      </c>
      <c r="C428" s="5" t="s">
        <v>2213</v>
      </c>
      <c r="D428" s="5" t="s">
        <v>494</v>
      </c>
      <c r="E428" s="5" t="s">
        <v>495</v>
      </c>
      <c r="F428" s="5" t="s">
        <v>2214</v>
      </c>
      <c r="G428" s="5" t="s">
        <v>2215</v>
      </c>
      <c r="H428" s="5" t="s">
        <v>39</v>
      </c>
      <c r="I428" s="7">
        <v>35000</v>
      </c>
      <c r="J428" s="7">
        <v>35000</v>
      </c>
      <c r="K428" s="8" t="s">
        <v>804</v>
      </c>
      <c r="L428" s="5" t="s">
        <v>929</v>
      </c>
      <c r="M428" s="5" t="s">
        <v>930</v>
      </c>
      <c r="N428" s="5" t="s">
        <v>348</v>
      </c>
      <c r="O428" s="5" t="s">
        <v>349</v>
      </c>
      <c r="P428" s="2">
        <v>1</v>
      </c>
    </row>
    <row r="429" spans="1:16" x14ac:dyDescent="0.15">
      <c r="A429" s="4">
        <v>43280</v>
      </c>
      <c r="B429" s="4">
        <v>43283</v>
      </c>
      <c r="C429" s="5" t="s">
        <v>2216</v>
      </c>
      <c r="D429" s="5" t="s">
        <v>552</v>
      </c>
      <c r="E429" s="5" t="s">
        <v>553</v>
      </c>
      <c r="F429" s="5" t="s">
        <v>2217</v>
      </c>
      <c r="G429" s="5" t="s">
        <v>2218</v>
      </c>
      <c r="H429" s="5" t="s">
        <v>53</v>
      </c>
      <c r="I429" s="7">
        <v>30000</v>
      </c>
      <c r="J429" s="7">
        <v>27000</v>
      </c>
      <c r="K429" s="8" t="s">
        <v>801</v>
      </c>
      <c r="L429" s="5" t="s">
        <v>188</v>
      </c>
      <c r="M429" s="5" t="s">
        <v>132</v>
      </c>
      <c r="N429" s="5" t="s">
        <v>344</v>
      </c>
      <c r="O429" s="5" t="s">
        <v>345</v>
      </c>
      <c r="P429" s="2">
        <v>1</v>
      </c>
    </row>
    <row r="430" spans="1:16" x14ac:dyDescent="0.15">
      <c r="A430" s="4">
        <v>43280</v>
      </c>
      <c r="B430" s="4">
        <v>43283</v>
      </c>
      <c r="C430" s="5" t="s">
        <v>2219</v>
      </c>
      <c r="D430" s="5" t="s">
        <v>523</v>
      </c>
      <c r="E430" s="5" t="s">
        <v>524</v>
      </c>
      <c r="F430" s="5" t="s">
        <v>2220</v>
      </c>
      <c r="G430" s="5" t="s">
        <v>2221</v>
      </c>
      <c r="H430" s="5" t="s">
        <v>43</v>
      </c>
      <c r="I430" s="7">
        <v>20000</v>
      </c>
      <c r="J430" s="7">
        <v>20000</v>
      </c>
      <c r="K430" s="8" t="s">
        <v>730</v>
      </c>
      <c r="L430" s="5" t="s">
        <v>221</v>
      </c>
      <c r="M430" s="5" t="s">
        <v>90</v>
      </c>
      <c r="N430" s="5" t="s">
        <v>344</v>
      </c>
      <c r="O430" s="5" t="s">
        <v>345</v>
      </c>
      <c r="P430" s="2">
        <v>1</v>
      </c>
    </row>
    <row r="431" spans="1:16" x14ac:dyDescent="0.15">
      <c r="A431" s="4">
        <v>43279</v>
      </c>
      <c r="B431" s="4">
        <v>43283</v>
      </c>
      <c r="C431" s="5" t="s">
        <v>2222</v>
      </c>
      <c r="D431" s="5" t="s">
        <v>429</v>
      </c>
      <c r="E431" s="5" t="s">
        <v>430</v>
      </c>
      <c r="F431" s="5" t="s">
        <v>2223</v>
      </c>
      <c r="G431" s="5" t="s">
        <v>2224</v>
      </c>
      <c r="H431" s="5" t="s">
        <v>41</v>
      </c>
      <c r="I431" s="7">
        <v>65000</v>
      </c>
      <c r="J431" s="7">
        <v>70200</v>
      </c>
      <c r="K431" s="8" t="s">
        <v>801</v>
      </c>
      <c r="L431" s="5" t="s">
        <v>223</v>
      </c>
      <c r="M431" s="5" t="s">
        <v>109</v>
      </c>
      <c r="N431" s="5" t="s">
        <v>308</v>
      </c>
      <c r="O431" s="5" t="s">
        <v>309</v>
      </c>
      <c r="P431" s="2">
        <v>1</v>
      </c>
    </row>
    <row r="432" spans="1:16" x14ac:dyDescent="0.15">
      <c r="A432" s="4">
        <v>43279</v>
      </c>
      <c r="B432" s="4">
        <v>43283</v>
      </c>
      <c r="C432" s="5" t="s">
        <v>2225</v>
      </c>
      <c r="D432" s="5" t="s">
        <v>488</v>
      </c>
      <c r="E432" s="5" t="s">
        <v>489</v>
      </c>
      <c r="F432" s="5" t="s">
        <v>2226</v>
      </c>
      <c r="G432" s="5" t="s">
        <v>2227</v>
      </c>
      <c r="H432" s="5" t="s">
        <v>53</v>
      </c>
      <c r="I432" s="7">
        <v>35000</v>
      </c>
      <c r="J432" s="7">
        <v>35000</v>
      </c>
      <c r="K432" s="8" t="s">
        <v>730</v>
      </c>
      <c r="L432" s="5" t="s">
        <v>248</v>
      </c>
      <c r="M432" s="5" t="s">
        <v>119</v>
      </c>
      <c r="N432" s="5" t="s">
        <v>381</v>
      </c>
      <c r="O432" s="5" t="s">
        <v>382</v>
      </c>
      <c r="P432" s="2">
        <v>1</v>
      </c>
    </row>
    <row r="433" spans="1:16" x14ac:dyDescent="0.15">
      <c r="A433" s="4">
        <v>43279</v>
      </c>
      <c r="B433" s="4">
        <v>43283</v>
      </c>
      <c r="C433" s="5" t="s">
        <v>2228</v>
      </c>
      <c r="D433" s="5" t="s">
        <v>656</v>
      </c>
      <c r="E433" s="5" t="s">
        <v>657</v>
      </c>
      <c r="F433" s="5" t="s">
        <v>2229</v>
      </c>
      <c r="G433" s="5" t="s">
        <v>2230</v>
      </c>
      <c r="H433" s="5" t="s">
        <v>40</v>
      </c>
      <c r="I433" s="7">
        <v>40000</v>
      </c>
      <c r="J433" s="7">
        <v>36000</v>
      </c>
      <c r="K433" s="8" t="s">
        <v>801</v>
      </c>
      <c r="L433" s="5" t="s">
        <v>259</v>
      </c>
      <c r="M433" s="5" t="s">
        <v>139</v>
      </c>
      <c r="N433" s="5" t="s">
        <v>358</v>
      </c>
      <c r="O433" s="5" t="s">
        <v>359</v>
      </c>
      <c r="P433" s="2">
        <v>1</v>
      </c>
    </row>
    <row r="434" spans="1:16" x14ac:dyDescent="0.15">
      <c r="A434" s="4">
        <v>43280</v>
      </c>
      <c r="B434" s="4">
        <v>43283</v>
      </c>
      <c r="C434" s="5" t="s">
        <v>2231</v>
      </c>
      <c r="D434" s="5" t="s">
        <v>543</v>
      </c>
      <c r="E434" s="5" t="s">
        <v>544</v>
      </c>
      <c r="F434" s="5" t="s">
        <v>2232</v>
      </c>
      <c r="G434" s="5" t="s">
        <v>2233</v>
      </c>
      <c r="H434" s="5" t="s">
        <v>53</v>
      </c>
      <c r="I434" s="7">
        <v>20000</v>
      </c>
      <c r="J434" s="7">
        <v>20000</v>
      </c>
      <c r="K434" s="8" t="s">
        <v>801</v>
      </c>
      <c r="L434" s="5" t="s">
        <v>251</v>
      </c>
      <c r="M434" s="5" t="s">
        <v>107</v>
      </c>
      <c r="N434" s="5" t="s">
        <v>344</v>
      </c>
      <c r="O434" s="5" t="s">
        <v>345</v>
      </c>
      <c r="P434" s="2">
        <v>1</v>
      </c>
    </row>
    <row r="435" spans="1:16" x14ac:dyDescent="0.15">
      <c r="A435" s="4">
        <v>43279</v>
      </c>
      <c r="B435" s="4">
        <v>43283</v>
      </c>
      <c r="C435" s="5" t="s">
        <v>2234</v>
      </c>
      <c r="D435" s="5" t="s">
        <v>511</v>
      </c>
      <c r="E435" s="5" t="s">
        <v>512</v>
      </c>
      <c r="F435" s="5" t="s">
        <v>2235</v>
      </c>
      <c r="G435" s="5" t="s">
        <v>2236</v>
      </c>
      <c r="H435" s="5" t="s">
        <v>57</v>
      </c>
      <c r="I435" s="7">
        <v>40000</v>
      </c>
      <c r="J435" s="7">
        <v>45600</v>
      </c>
      <c r="K435" s="8" t="s">
        <v>804</v>
      </c>
      <c r="L435" s="5" t="s">
        <v>224</v>
      </c>
      <c r="M435" s="5" t="s">
        <v>156</v>
      </c>
      <c r="N435" s="5" t="s">
        <v>362</v>
      </c>
      <c r="O435" s="5" t="s">
        <v>363</v>
      </c>
      <c r="P435" s="2">
        <v>1</v>
      </c>
    </row>
    <row r="436" spans="1:16" x14ac:dyDescent="0.15">
      <c r="A436" s="4">
        <v>43279</v>
      </c>
      <c r="B436" s="4">
        <v>43283</v>
      </c>
      <c r="C436" s="5" t="s">
        <v>2237</v>
      </c>
      <c r="D436" s="5" t="s">
        <v>664</v>
      </c>
      <c r="E436" s="5" t="s">
        <v>665</v>
      </c>
      <c r="F436" s="5" t="s">
        <v>2238</v>
      </c>
      <c r="G436" s="5" t="s">
        <v>2239</v>
      </c>
      <c r="H436" s="5" t="s">
        <v>40</v>
      </c>
      <c r="I436" s="7">
        <v>30000</v>
      </c>
      <c r="J436" s="7">
        <v>30000</v>
      </c>
      <c r="K436" s="8" t="s">
        <v>730</v>
      </c>
      <c r="L436" s="5" t="s">
        <v>235</v>
      </c>
      <c r="M436" s="5" t="s">
        <v>110</v>
      </c>
      <c r="N436" s="5" t="s">
        <v>327</v>
      </c>
      <c r="O436" s="5" t="s">
        <v>328</v>
      </c>
      <c r="P436" s="2">
        <v>1</v>
      </c>
    </row>
    <row r="437" spans="1:16" x14ac:dyDescent="0.15">
      <c r="A437" s="4">
        <v>43279</v>
      </c>
      <c r="B437" s="4">
        <v>43283</v>
      </c>
      <c r="C437" s="5" t="s">
        <v>2240</v>
      </c>
      <c r="D437" s="5" t="s">
        <v>405</v>
      </c>
      <c r="E437" s="5" t="s">
        <v>406</v>
      </c>
      <c r="F437" s="5" t="s">
        <v>899</v>
      </c>
      <c r="G437" s="5" t="s">
        <v>2241</v>
      </c>
      <c r="H437" s="5" t="s">
        <v>57</v>
      </c>
      <c r="I437" s="7">
        <v>30000</v>
      </c>
      <c r="J437" s="7">
        <v>30600</v>
      </c>
      <c r="K437" s="8" t="s">
        <v>801</v>
      </c>
      <c r="L437" s="5" t="s">
        <v>224</v>
      </c>
      <c r="M437" s="5" t="s">
        <v>156</v>
      </c>
      <c r="N437" s="5" t="s">
        <v>352</v>
      </c>
      <c r="O437" s="5" t="s">
        <v>353</v>
      </c>
      <c r="P437" s="2">
        <v>1</v>
      </c>
    </row>
    <row r="438" spans="1:16" x14ac:dyDescent="0.15">
      <c r="A438" s="4">
        <v>43279</v>
      </c>
      <c r="B438" s="4">
        <v>43283</v>
      </c>
      <c r="C438" s="5" t="s">
        <v>2242</v>
      </c>
      <c r="D438" s="5" t="s">
        <v>415</v>
      </c>
      <c r="E438" s="5" t="s">
        <v>416</v>
      </c>
      <c r="F438" s="5" t="s">
        <v>2243</v>
      </c>
      <c r="G438" s="5" t="s">
        <v>2244</v>
      </c>
      <c r="H438" s="5" t="s">
        <v>43</v>
      </c>
      <c r="I438" s="7">
        <v>40000</v>
      </c>
      <c r="J438" s="7">
        <v>40000</v>
      </c>
      <c r="K438" s="8" t="s">
        <v>804</v>
      </c>
      <c r="L438" s="5" t="s">
        <v>244</v>
      </c>
      <c r="M438" s="5" t="s">
        <v>92</v>
      </c>
      <c r="N438" s="5" t="s">
        <v>344</v>
      </c>
      <c r="O438" s="5" t="s">
        <v>345</v>
      </c>
      <c r="P438" s="2">
        <v>1</v>
      </c>
    </row>
    <row r="439" spans="1:16" x14ac:dyDescent="0.15">
      <c r="A439" s="4">
        <v>43280</v>
      </c>
      <c r="B439" s="4">
        <v>43283</v>
      </c>
      <c r="C439" s="5" t="s">
        <v>2245</v>
      </c>
      <c r="D439" s="5" t="s">
        <v>697</v>
      </c>
      <c r="E439" s="5" t="s">
        <v>698</v>
      </c>
      <c r="F439" s="5" t="s">
        <v>2246</v>
      </c>
      <c r="G439" s="5" t="s">
        <v>2247</v>
      </c>
      <c r="H439" s="5" t="s">
        <v>52</v>
      </c>
      <c r="I439" s="7">
        <v>55000</v>
      </c>
      <c r="J439" s="7">
        <v>55000</v>
      </c>
      <c r="K439" s="8" t="s">
        <v>801</v>
      </c>
      <c r="L439" s="5" t="s">
        <v>197</v>
      </c>
      <c r="M439" s="5" t="s">
        <v>163</v>
      </c>
      <c r="N439" s="5" t="s">
        <v>369</v>
      </c>
      <c r="O439" s="5" t="s">
        <v>370</v>
      </c>
      <c r="P439" s="2">
        <v>1</v>
      </c>
    </row>
    <row r="440" spans="1:16" x14ac:dyDescent="0.15">
      <c r="A440" s="4">
        <v>43279</v>
      </c>
      <c r="B440" s="4">
        <v>43283</v>
      </c>
      <c r="C440" s="5" t="s">
        <v>2248</v>
      </c>
      <c r="D440" s="5" t="s">
        <v>711</v>
      </c>
      <c r="E440" s="5" t="s">
        <v>712</v>
      </c>
      <c r="F440" s="5" t="s">
        <v>2249</v>
      </c>
      <c r="G440" s="5" t="s">
        <v>2250</v>
      </c>
      <c r="H440" s="5" t="s">
        <v>52</v>
      </c>
      <c r="I440" s="7">
        <v>50000</v>
      </c>
      <c r="J440" s="7">
        <v>42500</v>
      </c>
      <c r="K440" s="8" t="s">
        <v>801</v>
      </c>
      <c r="L440" s="5" t="s">
        <v>244</v>
      </c>
      <c r="M440" s="5" t="s">
        <v>92</v>
      </c>
      <c r="N440" s="5" t="s">
        <v>377</v>
      </c>
      <c r="O440" s="5" t="s">
        <v>378</v>
      </c>
      <c r="P440" s="2">
        <v>1</v>
      </c>
    </row>
    <row r="441" spans="1:16" x14ac:dyDescent="0.15">
      <c r="A441" s="4">
        <v>43278</v>
      </c>
      <c r="B441" s="4">
        <v>43283</v>
      </c>
      <c r="C441" s="5" t="s">
        <v>2251</v>
      </c>
      <c r="D441" s="5" t="s">
        <v>507</v>
      </c>
      <c r="E441" s="5" t="s">
        <v>508</v>
      </c>
      <c r="F441" s="5" t="s">
        <v>2252</v>
      </c>
      <c r="G441" s="5" t="s">
        <v>2253</v>
      </c>
      <c r="H441" s="5" t="s">
        <v>42</v>
      </c>
      <c r="I441" s="7">
        <v>50000</v>
      </c>
      <c r="J441" s="7">
        <v>42500</v>
      </c>
      <c r="K441" s="8" t="s">
        <v>804</v>
      </c>
      <c r="L441" s="5" t="s">
        <v>256</v>
      </c>
      <c r="M441" s="5" t="s">
        <v>157</v>
      </c>
      <c r="N441" s="5" t="s">
        <v>369</v>
      </c>
      <c r="O441" s="5" t="s">
        <v>370</v>
      </c>
      <c r="P441" s="2">
        <v>1</v>
      </c>
    </row>
    <row r="442" spans="1:16" x14ac:dyDescent="0.15">
      <c r="A442" s="4">
        <v>43280</v>
      </c>
      <c r="B442" s="4">
        <v>43283</v>
      </c>
      <c r="C442" s="5" t="s">
        <v>2254</v>
      </c>
      <c r="D442" s="5" t="s">
        <v>450</v>
      </c>
      <c r="E442" s="5" t="s">
        <v>451</v>
      </c>
      <c r="F442" s="5" t="s">
        <v>891</v>
      </c>
      <c r="G442" s="5" t="s">
        <v>2255</v>
      </c>
      <c r="H442" s="5" t="s">
        <v>40</v>
      </c>
      <c r="I442" s="7">
        <v>45000</v>
      </c>
      <c r="J442" s="7">
        <v>40500</v>
      </c>
      <c r="K442" s="8" t="s">
        <v>801</v>
      </c>
      <c r="L442" s="5" t="s">
        <v>194</v>
      </c>
      <c r="M442" s="5" t="s">
        <v>121</v>
      </c>
      <c r="N442" s="5" t="s">
        <v>358</v>
      </c>
      <c r="O442" s="5" t="s">
        <v>359</v>
      </c>
      <c r="P442" s="2">
        <v>1</v>
      </c>
    </row>
    <row r="443" spans="1:16" x14ac:dyDescent="0.15">
      <c r="A443" s="4">
        <v>43279</v>
      </c>
      <c r="B443" s="4">
        <v>43283</v>
      </c>
      <c r="C443" s="5" t="s">
        <v>2256</v>
      </c>
      <c r="D443" s="5" t="s">
        <v>490</v>
      </c>
      <c r="E443" s="5" t="s">
        <v>491</v>
      </c>
      <c r="F443" s="5" t="s">
        <v>2257</v>
      </c>
      <c r="G443" s="5" t="s">
        <v>2258</v>
      </c>
      <c r="H443" s="5" t="s">
        <v>40</v>
      </c>
      <c r="I443" s="7">
        <v>40000</v>
      </c>
      <c r="J443" s="7">
        <v>48000</v>
      </c>
      <c r="K443" s="8" t="s">
        <v>801</v>
      </c>
      <c r="L443" s="5" t="s">
        <v>230</v>
      </c>
      <c r="M443" s="5" t="s">
        <v>145</v>
      </c>
      <c r="N443" s="5" t="s">
        <v>373</v>
      </c>
      <c r="O443" s="5" t="s">
        <v>374</v>
      </c>
      <c r="P443" s="2">
        <v>1</v>
      </c>
    </row>
    <row r="444" spans="1:16" x14ac:dyDescent="0.15">
      <c r="A444" s="4">
        <v>43279</v>
      </c>
      <c r="B444" s="4">
        <v>43283</v>
      </c>
      <c r="C444" s="5" t="s">
        <v>2259</v>
      </c>
      <c r="D444" s="5" t="s">
        <v>456</v>
      </c>
      <c r="E444" s="5" t="s">
        <v>457</v>
      </c>
      <c r="F444" s="5" t="s">
        <v>2260</v>
      </c>
      <c r="G444" s="5" t="s">
        <v>2261</v>
      </c>
      <c r="H444" s="5" t="s">
        <v>43</v>
      </c>
      <c r="I444" s="7">
        <v>50000</v>
      </c>
      <c r="J444" s="7">
        <v>50000</v>
      </c>
      <c r="K444" s="8" t="s">
        <v>801</v>
      </c>
      <c r="L444" s="5" t="s">
        <v>180</v>
      </c>
      <c r="M444" s="5" t="s">
        <v>101</v>
      </c>
      <c r="N444" s="5" t="s">
        <v>358</v>
      </c>
      <c r="O444" s="5" t="s">
        <v>359</v>
      </c>
      <c r="P444" s="2">
        <v>1</v>
      </c>
    </row>
    <row r="445" spans="1:16" x14ac:dyDescent="0.15">
      <c r="A445" s="4">
        <v>43280</v>
      </c>
      <c r="B445" s="4">
        <v>43283</v>
      </c>
      <c r="C445" s="5" t="s">
        <v>2262</v>
      </c>
      <c r="D445" s="5" t="s">
        <v>407</v>
      </c>
      <c r="E445" s="5" t="s">
        <v>408</v>
      </c>
      <c r="F445" s="5" t="s">
        <v>2263</v>
      </c>
      <c r="G445" s="5" t="s">
        <v>2264</v>
      </c>
      <c r="H445" s="5" t="s">
        <v>54</v>
      </c>
      <c r="I445" s="7">
        <v>35000</v>
      </c>
      <c r="J445" s="7">
        <v>42000</v>
      </c>
      <c r="K445" s="8" t="s">
        <v>804</v>
      </c>
      <c r="L445" s="5" t="s">
        <v>240</v>
      </c>
      <c r="M445" s="5" t="s">
        <v>364</v>
      </c>
      <c r="N445" s="5" t="s">
        <v>327</v>
      </c>
      <c r="O445" s="5" t="s">
        <v>328</v>
      </c>
      <c r="P445" s="2">
        <v>1</v>
      </c>
    </row>
    <row r="446" spans="1:16" x14ac:dyDescent="0.15">
      <c r="A446" s="4">
        <v>43280</v>
      </c>
      <c r="B446" s="4">
        <v>43283</v>
      </c>
      <c r="C446" s="5" t="s">
        <v>2265</v>
      </c>
      <c r="D446" s="5" t="s">
        <v>632</v>
      </c>
      <c r="E446" s="5" t="s">
        <v>633</v>
      </c>
      <c r="F446" s="5" t="s">
        <v>2266</v>
      </c>
      <c r="G446" s="5" t="s">
        <v>2267</v>
      </c>
      <c r="H446" s="5" t="s">
        <v>55</v>
      </c>
      <c r="I446" s="7">
        <v>35000</v>
      </c>
      <c r="J446" s="7">
        <v>35000</v>
      </c>
      <c r="K446" s="8" t="s">
        <v>804</v>
      </c>
      <c r="L446" s="5" t="s">
        <v>211</v>
      </c>
      <c r="M446" s="5" t="s">
        <v>148</v>
      </c>
      <c r="N446" s="5" t="s">
        <v>348</v>
      </c>
      <c r="O446" s="5" t="s">
        <v>349</v>
      </c>
      <c r="P446" s="2">
        <v>1</v>
      </c>
    </row>
    <row r="447" spans="1:16" x14ac:dyDescent="0.15">
      <c r="A447" s="4">
        <v>43280</v>
      </c>
      <c r="B447" s="4">
        <v>43283</v>
      </c>
      <c r="C447" s="5" t="s">
        <v>2268</v>
      </c>
      <c r="D447" s="5" t="s">
        <v>450</v>
      </c>
      <c r="E447" s="5" t="s">
        <v>451</v>
      </c>
      <c r="F447" s="5" t="s">
        <v>2269</v>
      </c>
      <c r="G447" s="5" t="s">
        <v>2270</v>
      </c>
      <c r="H447" s="5" t="s">
        <v>55</v>
      </c>
      <c r="I447" s="7">
        <v>40000</v>
      </c>
      <c r="J447" s="7">
        <v>43200</v>
      </c>
      <c r="K447" s="8" t="s">
        <v>804</v>
      </c>
      <c r="L447" s="5" t="s">
        <v>213</v>
      </c>
      <c r="M447" s="5" t="s">
        <v>124</v>
      </c>
      <c r="N447" s="5" t="s">
        <v>327</v>
      </c>
      <c r="O447" s="5" t="s">
        <v>328</v>
      </c>
      <c r="P447" s="2">
        <v>1</v>
      </c>
    </row>
    <row r="448" spans="1:16" x14ac:dyDescent="0.15">
      <c r="A448" s="4">
        <v>43280</v>
      </c>
      <c r="B448" s="4">
        <v>43283</v>
      </c>
      <c r="C448" s="5" t="s">
        <v>2271</v>
      </c>
      <c r="D448" s="5" t="s">
        <v>517</v>
      </c>
      <c r="E448" s="5" t="s">
        <v>518</v>
      </c>
      <c r="F448" s="5" t="s">
        <v>2272</v>
      </c>
      <c r="G448" s="5" t="s">
        <v>2273</v>
      </c>
      <c r="H448" s="5" t="s">
        <v>53</v>
      </c>
      <c r="I448" s="7">
        <v>50000</v>
      </c>
      <c r="J448" s="7">
        <v>45000</v>
      </c>
      <c r="K448" s="8" t="s">
        <v>801</v>
      </c>
      <c r="L448" s="5" t="s">
        <v>189</v>
      </c>
      <c r="M448" s="5" t="s">
        <v>165</v>
      </c>
      <c r="N448" s="5" t="s">
        <v>377</v>
      </c>
      <c r="O448" s="5" t="s">
        <v>378</v>
      </c>
      <c r="P448" s="2">
        <v>1</v>
      </c>
    </row>
    <row r="449" spans="1:16" x14ac:dyDescent="0.15">
      <c r="A449" s="4">
        <v>43279</v>
      </c>
      <c r="B449" s="4">
        <v>43283</v>
      </c>
      <c r="C449" s="5" t="s">
        <v>2274</v>
      </c>
      <c r="D449" s="5" t="s">
        <v>429</v>
      </c>
      <c r="E449" s="5" t="s">
        <v>430</v>
      </c>
      <c r="F449" s="5" t="s">
        <v>2275</v>
      </c>
      <c r="G449" s="5" t="s">
        <v>2276</v>
      </c>
      <c r="H449" s="5" t="s">
        <v>43</v>
      </c>
      <c r="I449" s="7">
        <v>40000</v>
      </c>
      <c r="J449" s="7">
        <v>36000</v>
      </c>
      <c r="K449" s="8" t="s">
        <v>801</v>
      </c>
      <c r="L449" s="5" t="s">
        <v>201</v>
      </c>
      <c r="M449" s="5" t="s">
        <v>126</v>
      </c>
      <c r="N449" s="5" t="s">
        <v>369</v>
      </c>
      <c r="O449" s="5" t="s">
        <v>370</v>
      </c>
      <c r="P449" s="2">
        <v>1</v>
      </c>
    </row>
    <row r="450" spans="1:16" x14ac:dyDescent="0.15">
      <c r="A450" s="4">
        <v>43280</v>
      </c>
      <c r="B450" s="4">
        <v>43283</v>
      </c>
      <c r="C450" s="5" t="s">
        <v>2277</v>
      </c>
      <c r="D450" s="5" t="s">
        <v>632</v>
      </c>
      <c r="E450" s="5" t="s">
        <v>633</v>
      </c>
      <c r="F450" s="5" t="s">
        <v>2278</v>
      </c>
      <c r="G450" s="5" t="s">
        <v>2279</v>
      </c>
      <c r="H450" s="5" t="s">
        <v>53</v>
      </c>
      <c r="I450" s="7">
        <v>20000</v>
      </c>
      <c r="J450" s="7">
        <v>20000</v>
      </c>
      <c r="K450" s="8" t="s">
        <v>730</v>
      </c>
      <c r="L450" s="5" t="s">
        <v>184</v>
      </c>
      <c r="M450" s="5" t="s">
        <v>113</v>
      </c>
      <c r="N450" s="5" t="s">
        <v>352</v>
      </c>
      <c r="O450" s="5" t="s">
        <v>353</v>
      </c>
      <c r="P450" s="2">
        <v>1</v>
      </c>
    </row>
    <row r="451" spans="1:16" x14ac:dyDescent="0.15">
      <c r="A451" s="4">
        <v>43280</v>
      </c>
      <c r="B451" s="4">
        <v>43283</v>
      </c>
      <c r="C451" s="5" t="s">
        <v>2280</v>
      </c>
      <c r="D451" s="5" t="s">
        <v>433</v>
      </c>
      <c r="E451" s="5" t="s">
        <v>434</v>
      </c>
      <c r="F451" s="5" t="s">
        <v>2281</v>
      </c>
      <c r="G451" s="5" t="s">
        <v>2282</v>
      </c>
      <c r="H451" s="5" t="s">
        <v>43</v>
      </c>
      <c r="I451" s="7">
        <v>40000</v>
      </c>
      <c r="J451" s="7">
        <v>48000</v>
      </c>
      <c r="K451" s="8" t="s">
        <v>730</v>
      </c>
      <c r="L451" s="5" t="s">
        <v>221</v>
      </c>
      <c r="M451" s="5" t="s">
        <v>90</v>
      </c>
      <c r="N451" s="5" t="s">
        <v>385</v>
      </c>
      <c r="O451" s="5" t="s">
        <v>386</v>
      </c>
      <c r="P451" s="2">
        <v>1</v>
      </c>
    </row>
    <row r="452" spans="1:16" x14ac:dyDescent="0.15">
      <c r="A452" s="4">
        <v>43280</v>
      </c>
      <c r="B452" s="4">
        <v>43283</v>
      </c>
      <c r="C452" s="5" t="s">
        <v>2283</v>
      </c>
      <c r="D452" s="5" t="s">
        <v>573</v>
      </c>
      <c r="E452" s="5" t="s">
        <v>574</v>
      </c>
      <c r="F452" s="5" t="s">
        <v>2284</v>
      </c>
      <c r="G452" s="5" t="s">
        <v>2285</v>
      </c>
      <c r="H452" s="5" t="s">
        <v>40</v>
      </c>
      <c r="I452" s="7">
        <v>40000</v>
      </c>
      <c r="J452" s="7">
        <v>36000</v>
      </c>
      <c r="K452" s="8" t="s">
        <v>804</v>
      </c>
      <c r="L452" s="5" t="s">
        <v>206</v>
      </c>
      <c r="M452" s="5" t="s">
        <v>167</v>
      </c>
      <c r="N452" s="5" t="s">
        <v>352</v>
      </c>
      <c r="O452" s="5" t="s">
        <v>353</v>
      </c>
      <c r="P452" s="2">
        <v>1</v>
      </c>
    </row>
    <row r="453" spans="1:16" x14ac:dyDescent="0.15">
      <c r="A453" s="4">
        <v>43280</v>
      </c>
      <c r="B453" s="4">
        <v>43283</v>
      </c>
      <c r="C453" s="5" t="s">
        <v>2286</v>
      </c>
      <c r="D453" s="5" t="s">
        <v>482</v>
      </c>
      <c r="E453" s="5" t="s">
        <v>483</v>
      </c>
      <c r="F453" s="5" t="s">
        <v>2287</v>
      </c>
      <c r="G453" s="5" t="s">
        <v>2288</v>
      </c>
      <c r="H453" s="5" t="s">
        <v>57</v>
      </c>
      <c r="I453" s="7">
        <v>40000</v>
      </c>
      <c r="J453" s="7">
        <v>40000</v>
      </c>
      <c r="K453" s="8" t="s">
        <v>801</v>
      </c>
      <c r="L453" s="5" t="s">
        <v>184</v>
      </c>
      <c r="M453" s="5" t="s">
        <v>113</v>
      </c>
      <c r="N453" s="5" t="s">
        <v>385</v>
      </c>
      <c r="O453" s="5" t="s">
        <v>386</v>
      </c>
      <c r="P453" s="2">
        <v>1</v>
      </c>
    </row>
    <row r="454" spans="1:16" x14ac:dyDescent="0.15">
      <c r="A454" s="4">
        <v>43278</v>
      </c>
      <c r="B454" s="4">
        <v>43283</v>
      </c>
      <c r="C454" s="5" t="s">
        <v>2289</v>
      </c>
      <c r="D454" s="5" t="s">
        <v>402</v>
      </c>
      <c r="E454" s="5" t="s">
        <v>403</v>
      </c>
      <c r="F454" s="5" t="s">
        <v>2290</v>
      </c>
      <c r="G454" s="5" t="s">
        <v>2291</v>
      </c>
      <c r="H454" s="5" t="s">
        <v>44</v>
      </c>
      <c r="I454" s="7">
        <v>40000</v>
      </c>
      <c r="J454" s="7">
        <v>38000</v>
      </c>
      <c r="K454" s="8" t="s">
        <v>804</v>
      </c>
      <c r="L454" s="5" t="s">
        <v>224</v>
      </c>
      <c r="M454" s="5" t="s">
        <v>156</v>
      </c>
      <c r="N454" s="5" t="s">
        <v>348</v>
      </c>
      <c r="O454" s="5" t="s">
        <v>349</v>
      </c>
      <c r="P454" s="2">
        <v>1</v>
      </c>
    </row>
    <row r="455" spans="1:16" x14ac:dyDescent="0.15">
      <c r="A455" s="4">
        <v>43280</v>
      </c>
      <c r="B455" s="4">
        <v>43283</v>
      </c>
      <c r="C455" s="5" t="s">
        <v>2292</v>
      </c>
      <c r="D455" s="5" t="s">
        <v>509</v>
      </c>
      <c r="E455" s="5" t="s">
        <v>510</v>
      </c>
      <c r="F455" s="5" t="s">
        <v>2293</v>
      </c>
      <c r="G455" s="5" t="s">
        <v>2294</v>
      </c>
      <c r="H455" s="5" t="s">
        <v>52</v>
      </c>
      <c r="I455" s="7">
        <v>50000</v>
      </c>
      <c r="J455" s="7">
        <v>45000</v>
      </c>
      <c r="K455" s="8" t="s">
        <v>801</v>
      </c>
      <c r="L455" s="5" t="s">
        <v>229</v>
      </c>
      <c r="M455" s="5" t="s">
        <v>112</v>
      </c>
      <c r="N455" s="5" t="s">
        <v>381</v>
      </c>
      <c r="O455" s="5" t="s">
        <v>382</v>
      </c>
      <c r="P455" s="2">
        <v>1</v>
      </c>
    </row>
    <row r="456" spans="1:16" x14ac:dyDescent="0.15">
      <c r="A456" s="4">
        <v>43280</v>
      </c>
      <c r="B456" s="4">
        <v>43283</v>
      </c>
      <c r="C456" s="5" t="s">
        <v>2295</v>
      </c>
      <c r="D456" s="5" t="s">
        <v>609</v>
      </c>
      <c r="E456" s="5" t="s">
        <v>610</v>
      </c>
      <c r="F456" s="5" t="s">
        <v>2296</v>
      </c>
      <c r="G456" s="5" t="s">
        <v>2297</v>
      </c>
      <c r="H456" s="5" t="s">
        <v>43</v>
      </c>
      <c r="I456" s="7">
        <v>30000</v>
      </c>
      <c r="J456" s="7">
        <v>25500</v>
      </c>
      <c r="K456" s="8" t="s">
        <v>804</v>
      </c>
      <c r="L456" s="5" t="s">
        <v>251</v>
      </c>
      <c r="M456" s="5" t="s">
        <v>107</v>
      </c>
      <c r="N456" s="5" t="s">
        <v>344</v>
      </c>
      <c r="O456" s="5" t="s">
        <v>345</v>
      </c>
      <c r="P456" s="2">
        <v>1</v>
      </c>
    </row>
    <row r="457" spans="1:16" x14ac:dyDescent="0.15">
      <c r="A457" s="4">
        <v>43279</v>
      </c>
      <c r="B457" s="4">
        <v>43283</v>
      </c>
      <c r="C457" s="5" t="s">
        <v>2298</v>
      </c>
      <c r="D457" s="5" t="s">
        <v>413</v>
      </c>
      <c r="E457" s="5" t="s">
        <v>414</v>
      </c>
      <c r="F457" s="5" t="s">
        <v>2299</v>
      </c>
      <c r="G457" s="5" t="s">
        <v>2300</v>
      </c>
      <c r="H457" s="5" t="s">
        <v>54</v>
      </c>
      <c r="I457" s="7">
        <v>20000</v>
      </c>
      <c r="J457" s="7">
        <v>20000</v>
      </c>
      <c r="K457" s="8" t="s">
        <v>804</v>
      </c>
      <c r="L457" s="5" t="s">
        <v>250</v>
      </c>
      <c r="M457" s="5" t="s">
        <v>102</v>
      </c>
      <c r="N457" s="5" t="s">
        <v>373</v>
      </c>
      <c r="O457" s="5" t="s">
        <v>374</v>
      </c>
      <c r="P457" s="2">
        <v>1</v>
      </c>
    </row>
    <row r="458" spans="1:16" x14ac:dyDescent="0.15">
      <c r="A458" s="4">
        <v>43280</v>
      </c>
      <c r="B458" s="4">
        <v>43283</v>
      </c>
      <c r="C458" s="5" t="s">
        <v>2301</v>
      </c>
      <c r="D458" s="5" t="s">
        <v>590</v>
      </c>
      <c r="E458" s="5" t="s">
        <v>591</v>
      </c>
      <c r="F458" s="5" t="s">
        <v>2302</v>
      </c>
      <c r="G458" s="5" t="s">
        <v>2303</v>
      </c>
      <c r="H458" s="5" t="s">
        <v>57</v>
      </c>
      <c r="I458" s="7">
        <v>35000</v>
      </c>
      <c r="J458" s="7">
        <v>29750</v>
      </c>
      <c r="K458" s="8" t="s">
        <v>801</v>
      </c>
      <c r="L458" s="5" t="s">
        <v>242</v>
      </c>
      <c r="M458" s="5" t="s">
        <v>88</v>
      </c>
      <c r="N458" s="5" t="s">
        <v>377</v>
      </c>
      <c r="O458" s="5" t="s">
        <v>378</v>
      </c>
      <c r="P458" s="2">
        <v>1</v>
      </c>
    </row>
    <row r="459" spans="1:16" x14ac:dyDescent="0.15">
      <c r="A459" s="4">
        <v>43280</v>
      </c>
      <c r="B459" s="4">
        <v>43283</v>
      </c>
      <c r="C459" s="5" t="s">
        <v>2304</v>
      </c>
      <c r="D459" s="5" t="s">
        <v>810</v>
      </c>
      <c r="E459" s="5" t="s">
        <v>811</v>
      </c>
      <c r="F459" s="5" t="s">
        <v>2305</v>
      </c>
      <c r="G459" s="5" t="s">
        <v>2306</v>
      </c>
      <c r="H459" s="5" t="s">
        <v>40</v>
      </c>
      <c r="I459" s="7">
        <v>50000</v>
      </c>
      <c r="J459" s="7">
        <v>60000</v>
      </c>
      <c r="K459" s="8" t="s">
        <v>804</v>
      </c>
      <c r="L459" s="5" t="s">
        <v>188</v>
      </c>
      <c r="M459" s="5" t="s">
        <v>132</v>
      </c>
      <c r="N459" s="5" t="s">
        <v>344</v>
      </c>
      <c r="O459" s="5" t="s">
        <v>345</v>
      </c>
      <c r="P459" s="2">
        <v>1</v>
      </c>
    </row>
    <row r="460" spans="1:16" x14ac:dyDescent="0.15">
      <c r="A460" s="4">
        <v>43278</v>
      </c>
      <c r="B460" s="4">
        <v>43283</v>
      </c>
      <c r="C460" s="5" t="s">
        <v>2307</v>
      </c>
      <c r="D460" s="5" t="s">
        <v>627</v>
      </c>
      <c r="E460" s="5" t="s">
        <v>628</v>
      </c>
      <c r="F460" s="5" t="s">
        <v>2308</v>
      </c>
      <c r="G460" s="5" t="s">
        <v>2309</v>
      </c>
      <c r="H460" s="5" t="s">
        <v>40</v>
      </c>
      <c r="I460" s="7">
        <v>25000</v>
      </c>
      <c r="J460" s="7">
        <v>22500</v>
      </c>
      <c r="K460" s="8" t="s">
        <v>801</v>
      </c>
      <c r="L460" s="5" t="s">
        <v>244</v>
      </c>
      <c r="M460" s="5" t="s">
        <v>92</v>
      </c>
      <c r="N460" s="5" t="s">
        <v>305</v>
      </c>
      <c r="O460" s="5" t="s">
        <v>306</v>
      </c>
      <c r="P460" s="2">
        <v>1</v>
      </c>
    </row>
    <row r="461" spans="1:16" x14ac:dyDescent="0.15">
      <c r="A461" s="4">
        <v>43280</v>
      </c>
      <c r="B461" s="4">
        <v>43283</v>
      </c>
      <c r="C461" s="5" t="s">
        <v>2310</v>
      </c>
      <c r="D461" s="5" t="s">
        <v>552</v>
      </c>
      <c r="E461" s="5" t="s">
        <v>553</v>
      </c>
      <c r="F461" s="5" t="s">
        <v>2311</v>
      </c>
      <c r="G461" s="5" t="s">
        <v>2312</v>
      </c>
      <c r="H461" s="5" t="s">
        <v>53</v>
      </c>
      <c r="I461" s="7">
        <v>40000</v>
      </c>
      <c r="J461" s="7">
        <v>36000</v>
      </c>
      <c r="K461" s="8" t="s">
        <v>801</v>
      </c>
      <c r="L461" s="5" t="s">
        <v>188</v>
      </c>
      <c r="M461" s="5" t="s">
        <v>132</v>
      </c>
      <c r="N461" s="5" t="s">
        <v>308</v>
      </c>
      <c r="O461" s="5" t="s">
        <v>309</v>
      </c>
      <c r="P461" s="2">
        <v>1</v>
      </c>
    </row>
    <row r="462" spans="1:16" x14ac:dyDescent="0.15">
      <c r="A462" s="4">
        <v>43279</v>
      </c>
      <c r="B462" s="4">
        <v>43283</v>
      </c>
      <c r="C462" s="5" t="s">
        <v>2313</v>
      </c>
      <c r="D462" s="5" t="s">
        <v>429</v>
      </c>
      <c r="E462" s="5" t="s">
        <v>430</v>
      </c>
      <c r="F462" s="5" t="s">
        <v>2314</v>
      </c>
      <c r="G462" s="5" t="s">
        <v>2315</v>
      </c>
      <c r="H462" s="5" t="s">
        <v>43</v>
      </c>
      <c r="I462" s="7">
        <v>40000</v>
      </c>
      <c r="J462" s="7">
        <v>36000</v>
      </c>
      <c r="K462" s="8" t="s">
        <v>730</v>
      </c>
      <c r="L462" s="5" t="s">
        <v>239</v>
      </c>
      <c r="M462" s="5" t="s">
        <v>168</v>
      </c>
      <c r="N462" s="5" t="s">
        <v>381</v>
      </c>
      <c r="O462" s="5" t="s">
        <v>382</v>
      </c>
      <c r="P462" s="2">
        <v>1</v>
      </c>
    </row>
    <row r="463" spans="1:16" x14ac:dyDescent="0.15">
      <c r="A463" s="4">
        <v>43280</v>
      </c>
      <c r="B463" s="4">
        <v>43283</v>
      </c>
      <c r="C463" s="5" t="s">
        <v>2316</v>
      </c>
      <c r="D463" s="5" t="s">
        <v>433</v>
      </c>
      <c r="E463" s="5" t="s">
        <v>434</v>
      </c>
      <c r="F463" s="5" t="s">
        <v>2317</v>
      </c>
      <c r="G463" s="5" t="s">
        <v>2318</v>
      </c>
      <c r="H463" s="5" t="s">
        <v>56</v>
      </c>
      <c r="I463" s="7">
        <v>30000</v>
      </c>
      <c r="J463" s="7">
        <v>25500</v>
      </c>
      <c r="K463" s="8" t="s">
        <v>804</v>
      </c>
      <c r="L463" s="5" t="s">
        <v>250</v>
      </c>
      <c r="M463" s="5" t="s">
        <v>102</v>
      </c>
      <c r="N463" s="5" t="s">
        <v>308</v>
      </c>
      <c r="O463" s="5" t="s">
        <v>309</v>
      </c>
      <c r="P463" s="2">
        <v>1</v>
      </c>
    </row>
    <row r="464" spans="1:16" x14ac:dyDescent="0.15">
      <c r="A464" s="4">
        <v>43279</v>
      </c>
      <c r="B464" s="4">
        <v>43283</v>
      </c>
      <c r="C464" s="5" t="s">
        <v>2319</v>
      </c>
      <c r="D464" s="5" t="s">
        <v>836</v>
      </c>
      <c r="E464" s="5" t="s">
        <v>837</v>
      </c>
      <c r="F464" s="5" t="s">
        <v>909</v>
      </c>
      <c r="G464" s="5" t="s">
        <v>2320</v>
      </c>
      <c r="H464" s="5" t="s">
        <v>53</v>
      </c>
      <c r="I464" s="7">
        <v>50000</v>
      </c>
      <c r="J464" s="7">
        <v>60000</v>
      </c>
      <c r="K464" s="8" t="s">
        <v>801</v>
      </c>
      <c r="L464" s="5" t="s">
        <v>215</v>
      </c>
      <c r="M464" s="5" t="s">
        <v>142</v>
      </c>
      <c r="N464" s="5" t="s">
        <v>362</v>
      </c>
      <c r="O464" s="5" t="s">
        <v>363</v>
      </c>
      <c r="P464" s="2">
        <v>1</v>
      </c>
    </row>
    <row r="465" spans="1:16" x14ac:dyDescent="0.15">
      <c r="A465" s="4">
        <v>43280</v>
      </c>
      <c r="B465" s="4">
        <v>43283</v>
      </c>
      <c r="C465" s="5" t="s">
        <v>2321</v>
      </c>
      <c r="D465" s="5" t="s">
        <v>625</v>
      </c>
      <c r="E465" s="5" t="s">
        <v>626</v>
      </c>
      <c r="F465" s="5" t="s">
        <v>2322</v>
      </c>
      <c r="G465" s="5" t="s">
        <v>2323</v>
      </c>
      <c r="H465" s="5" t="s">
        <v>40</v>
      </c>
      <c r="I465" s="7">
        <v>50000</v>
      </c>
      <c r="J465" s="7">
        <v>40000</v>
      </c>
      <c r="K465" s="8" t="s">
        <v>801</v>
      </c>
      <c r="L465" s="5" t="s">
        <v>238</v>
      </c>
      <c r="M465" s="5" t="s">
        <v>169</v>
      </c>
      <c r="N465" s="5" t="s">
        <v>358</v>
      </c>
      <c r="O465" s="5" t="s">
        <v>359</v>
      </c>
      <c r="P465" s="2">
        <v>1</v>
      </c>
    </row>
    <row r="466" spans="1:16" x14ac:dyDescent="0.15">
      <c r="A466" s="4">
        <v>43280</v>
      </c>
      <c r="B466" s="4">
        <v>43283</v>
      </c>
      <c r="C466" s="5" t="s">
        <v>2324</v>
      </c>
      <c r="D466" s="5" t="s">
        <v>511</v>
      </c>
      <c r="E466" s="5" t="s">
        <v>512</v>
      </c>
      <c r="F466" s="5" t="s">
        <v>2325</v>
      </c>
      <c r="G466" s="5" t="s">
        <v>2326</v>
      </c>
      <c r="H466" s="5" t="s">
        <v>53</v>
      </c>
      <c r="I466" s="7">
        <v>40000</v>
      </c>
      <c r="J466" s="7">
        <v>38000</v>
      </c>
      <c r="K466" s="8" t="s">
        <v>730</v>
      </c>
      <c r="L466" s="5" t="s">
        <v>230</v>
      </c>
      <c r="M466" s="5" t="s">
        <v>145</v>
      </c>
      <c r="N466" s="5" t="s">
        <v>377</v>
      </c>
      <c r="O466" s="5" t="s">
        <v>378</v>
      </c>
      <c r="P466" s="2">
        <v>1</v>
      </c>
    </row>
    <row r="467" spans="1:16" x14ac:dyDescent="0.15">
      <c r="A467" s="4">
        <v>43280</v>
      </c>
      <c r="B467" s="4">
        <v>43283</v>
      </c>
      <c r="C467" s="5" t="s">
        <v>2327</v>
      </c>
      <c r="D467" s="5" t="s">
        <v>446</v>
      </c>
      <c r="E467" s="5" t="s">
        <v>447</v>
      </c>
      <c r="F467" s="5" t="s">
        <v>2328</v>
      </c>
      <c r="G467" s="5" t="s">
        <v>2329</v>
      </c>
      <c r="H467" s="5" t="s">
        <v>55</v>
      </c>
      <c r="I467" s="7">
        <v>30000</v>
      </c>
      <c r="J467" s="7">
        <v>27000</v>
      </c>
      <c r="K467" s="8" t="s">
        <v>804</v>
      </c>
      <c r="L467" s="5" t="s">
        <v>207</v>
      </c>
      <c r="M467" s="5" t="s">
        <v>153</v>
      </c>
      <c r="N467" s="5" t="s">
        <v>358</v>
      </c>
      <c r="O467" s="5" t="s">
        <v>359</v>
      </c>
      <c r="P467" s="2">
        <v>1</v>
      </c>
    </row>
    <row r="468" spans="1:16" x14ac:dyDescent="0.15">
      <c r="A468" s="4">
        <v>43280</v>
      </c>
      <c r="B468" s="4">
        <v>43283</v>
      </c>
      <c r="C468" s="5" t="s">
        <v>2330</v>
      </c>
      <c r="D468" s="5" t="s">
        <v>417</v>
      </c>
      <c r="E468" s="5" t="s">
        <v>418</v>
      </c>
      <c r="F468" s="5" t="s">
        <v>2331</v>
      </c>
      <c r="G468" s="5" t="s">
        <v>2332</v>
      </c>
      <c r="H468" s="5" t="s">
        <v>53</v>
      </c>
      <c r="I468" s="7">
        <v>40000</v>
      </c>
      <c r="J468" s="7">
        <v>36000</v>
      </c>
      <c r="K468" s="8" t="s">
        <v>801</v>
      </c>
      <c r="L468" s="5" t="s">
        <v>187</v>
      </c>
      <c r="M468" s="5" t="s">
        <v>95</v>
      </c>
      <c r="N468" s="5" t="s">
        <v>348</v>
      </c>
      <c r="O468" s="5" t="s">
        <v>349</v>
      </c>
      <c r="P468" s="2">
        <v>1</v>
      </c>
    </row>
    <row r="469" spans="1:16" x14ac:dyDescent="0.15">
      <c r="A469" s="4">
        <v>43279</v>
      </c>
      <c r="B469" s="4">
        <v>43283</v>
      </c>
      <c r="C469" s="5" t="s">
        <v>2333</v>
      </c>
      <c r="D469" s="5" t="s">
        <v>494</v>
      </c>
      <c r="E469" s="5" t="s">
        <v>495</v>
      </c>
      <c r="F469" s="5" t="s">
        <v>2334</v>
      </c>
      <c r="G469" s="5" t="s">
        <v>2335</v>
      </c>
      <c r="H469" s="5" t="s">
        <v>42</v>
      </c>
      <c r="I469" s="7">
        <v>50000</v>
      </c>
      <c r="J469" s="7">
        <v>45000</v>
      </c>
      <c r="K469" s="8" t="s">
        <v>804</v>
      </c>
      <c r="L469" s="5" t="s">
        <v>233</v>
      </c>
      <c r="M469" s="5" t="s">
        <v>160</v>
      </c>
      <c r="N469" s="5" t="s">
        <v>327</v>
      </c>
      <c r="O469" s="5" t="s">
        <v>328</v>
      </c>
      <c r="P469" s="2">
        <v>1</v>
      </c>
    </row>
    <row r="470" spans="1:16" x14ac:dyDescent="0.15">
      <c r="A470" s="4">
        <v>43280</v>
      </c>
      <c r="B470" s="4">
        <v>43283</v>
      </c>
      <c r="C470" s="5" t="s">
        <v>2336</v>
      </c>
      <c r="D470" s="5" t="s">
        <v>705</v>
      </c>
      <c r="E470" s="5" t="s">
        <v>706</v>
      </c>
      <c r="F470" s="5" t="s">
        <v>2337</v>
      </c>
      <c r="G470" s="5" t="s">
        <v>2338</v>
      </c>
      <c r="H470" s="5" t="s">
        <v>38</v>
      </c>
      <c r="I470" s="7">
        <v>40000</v>
      </c>
      <c r="J470" s="7">
        <v>32000</v>
      </c>
      <c r="K470" s="8" t="s">
        <v>801</v>
      </c>
      <c r="L470" s="5" t="s">
        <v>220</v>
      </c>
      <c r="M470" s="5" t="s">
        <v>99</v>
      </c>
      <c r="N470" s="5" t="s">
        <v>381</v>
      </c>
      <c r="O470" s="5" t="s">
        <v>382</v>
      </c>
      <c r="P470" s="2">
        <v>1</v>
      </c>
    </row>
    <row r="471" spans="1:16" x14ac:dyDescent="0.15">
      <c r="A471" s="4">
        <v>43279</v>
      </c>
      <c r="B471" s="4">
        <v>43283</v>
      </c>
      <c r="C471" s="5" t="s">
        <v>2339</v>
      </c>
      <c r="D471" s="5" t="s">
        <v>509</v>
      </c>
      <c r="E471" s="5" t="s">
        <v>510</v>
      </c>
      <c r="F471" s="5" t="s">
        <v>2340</v>
      </c>
      <c r="G471" s="5" t="s">
        <v>2341</v>
      </c>
      <c r="H471" s="5" t="s">
        <v>55</v>
      </c>
      <c r="I471" s="7">
        <v>30000</v>
      </c>
      <c r="J471" s="7">
        <v>27000</v>
      </c>
      <c r="K471" s="8" t="s">
        <v>804</v>
      </c>
      <c r="L471" s="5" t="s">
        <v>233</v>
      </c>
      <c r="M471" s="5" t="s">
        <v>160</v>
      </c>
      <c r="N471" s="5" t="s">
        <v>308</v>
      </c>
      <c r="O471" s="5" t="s">
        <v>309</v>
      </c>
      <c r="P471" s="2">
        <v>1</v>
      </c>
    </row>
    <row r="472" spans="1:16" x14ac:dyDescent="0.15">
      <c r="A472" s="4">
        <v>43280</v>
      </c>
      <c r="B472" s="4">
        <v>43283</v>
      </c>
      <c r="C472" s="5" t="s">
        <v>2342</v>
      </c>
      <c r="D472" s="5" t="s">
        <v>578</v>
      </c>
      <c r="E472" s="5" t="s">
        <v>579</v>
      </c>
      <c r="F472" s="5" t="s">
        <v>2343</v>
      </c>
      <c r="G472" s="5" t="s">
        <v>2344</v>
      </c>
      <c r="H472" s="5" t="s">
        <v>42</v>
      </c>
      <c r="I472" s="7">
        <v>40000</v>
      </c>
      <c r="J472" s="7">
        <v>32000</v>
      </c>
      <c r="K472" s="8" t="s">
        <v>801</v>
      </c>
      <c r="L472" s="5" t="s">
        <v>200</v>
      </c>
      <c r="M472" s="5" t="s">
        <v>149</v>
      </c>
      <c r="N472" s="5" t="s">
        <v>348</v>
      </c>
      <c r="O472" s="5" t="s">
        <v>349</v>
      </c>
      <c r="P472" s="2">
        <v>1</v>
      </c>
    </row>
    <row r="473" spans="1:16" x14ac:dyDescent="0.15">
      <c r="A473" s="4">
        <v>43280</v>
      </c>
      <c r="B473" s="4">
        <v>43283</v>
      </c>
      <c r="C473" s="5" t="s">
        <v>2345</v>
      </c>
      <c r="D473" s="5" t="s">
        <v>413</v>
      </c>
      <c r="E473" s="5" t="s">
        <v>414</v>
      </c>
      <c r="F473" s="5" t="s">
        <v>2346</v>
      </c>
      <c r="G473" s="5" t="s">
        <v>2347</v>
      </c>
      <c r="H473" s="5" t="s">
        <v>40</v>
      </c>
      <c r="I473" s="7">
        <v>20000</v>
      </c>
      <c r="J473" s="7">
        <v>20000</v>
      </c>
      <c r="K473" s="8" t="s">
        <v>730</v>
      </c>
      <c r="L473" s="5" t="s">
        <v>216</v>
      </c>
      <c r="M473" s="5" t="s">
        <v>111</v>
      </c>
      <c r="N473" s="5" t="s">
        <v>362</v>
      </c>
      <c r="O473" s="5" t="s">
        <v>363</v>
      </c>
      <c r="P473" s="2">
        <v>1</v>
      </c>
    </row>
    <row r="474" spans="1:16" x14ac:dyDescent="0.15">
      <c r="A474" s="4">
        <v>43279</v>
      </c>
      <c r="B474" s="4">
        <v>43283</v>
      </c>
      <c r="C474" s="5" t="s">
        <v>2348</v>
      </c>
      <c r="D474" s="5" t="s">
        <v>560</v>
      </c>
      <c r="E474" s="5" t="s">
        <v>561</v>
      </c>
      <c r="F474" s="5" t="s">
        <v>2349</v>
      </c>
      <c r="G474" s="5" t="s">
        <v>2350</v>
      </c>
      <c r="H474" s="5" t="s">
        <v>56</v>
      </c>
      <c r="I474" s="7">
        <v>40000</v>
      </c>
      <c r="J474" s="7">
        <v>40000</v>
      </c>
      <c r="K474" s="8" t="s">
        <v>804</v>
      </c>
      <c r="L474" s="5" t="s">
        <v>217</v>
      </c>
      <c r="M474" s="5" t="s">
        <v>108</v>
      </c>
      <c r="N474" s="5" t="s">
        <v>385</v>
      </c>
      <c r="O474" s="5" t="s">
        <v>386</v>
      </c>
      <c r="P474" s="2">
        <v>1</v>
      </c>
    </row>
    <row r="475" spans="1:16" x14ac:dyDescent="0.15">
      <c r="A475" s="4">
        <v>43279</v>
      </c>
      <c r="B475" s="4">
        <v>43283</v>
      </c>
      <c r="C475" s="5" t="s">
        <v>2351</v>
      </c>
      <c r="D475" s="5" t="s">
        <v>700</v>
      </c>
      <c r="E475" s="5" t="s">
        <v>701</v>
      </c>
      <c r="F475" s="5" t="s">
        <v>2352</v>
      </c>
      <c r="G475" s="5" t="s">
        <v>2353</v>
      </c>
      <c r="H475" s="5" t="s">
        <v>55</v>
      </c>
      <c r="I475" s="7">
        <v>25000</v>
      </c>
      <c r="J475" s="7">
        <v>22500</v>
      </c>
      <c r="K475" s="8" t="s">
        <v>804</v>
      </c>
      <c r="L475" s="5" t="s">
        <v>195</v>
      </c>
      <c r="M475" s="5" t="s">
        <v>166</v>
      </c>
      <c r="N475" s="5" t="s">
        <v>352</v>
      </c>
      <c r="O475" s="5" t="s">
        <v>353</v>
      </c>
      <c r="P475" s="2">
        <v>1</v>
      </c>
    </row>
    <row r="476" spans="1:16" x14ac:dyDescent="0.15">
      <c r="A476" s="4">
        <v>43279</v>
      </c>
      <c r="B476" s="4">
        <v>43283</v>
      </c>
      <c r="C476" s="5" t="s">
        <v>2354</v>
      </c>
      <c r="D476" s="5" t="s">
        <v>496</v>
      </c>
      <c r="E476" s="5" t="s">
        <v>497</v>
      </c>
      <c r="F476" s="5" t="s">
        <v>2355</v>
      </c>
      <c r="G476" s="5" t="s">
        <v>2356</v>
      </c>
      <c r="H476" s="5" t="s">
        <v>56</v>
      </c>
      <c r="I476" s="7">
        <v>40000</v>
      </c>
      <c r="J476" s="7">
        <v>36000</v>
      </c>
      <c r="K476" s="8" t="s">
        <v>804</v>
      </c>
      <c r="L476" s="5" t="s">
        <v>208</v>
      </c>
      <c r="M476" s="5" t="s">
        <v>97</v>
      </c>
      <c r="N476" s="5" t="s">
        <v>377</v>
      </c>
      <c r="O476" s="5" t="s">
        <v>378</v>
      </c>
      <c r="P476" s="2">
        <v>1</v>
      </c>
    </row>
    <row r="477" spans="1:16" x14ac:dyDescent="0.15">
      <c r="A477" s="4">
        <v>43280</v>
      </c>
      <c r="B477" s="4">
        <v>43283</v>
      </c>
      <c r="C477" s="5" t="s">
        <v>2357</v>
      </c>
      <c r="D477" s="5" t="s">
        <v>839</v>
      </c>
      <c r="E477" s="5" t="s">
        <v>840</v>
      </c>
      <c r="F477" s="5" t="s">
        <v>2358</v>
      </c>
      <c r="G477" s="5" t="s">
        <v>2359</v>
      </c>
      <c r="H477" s="5" t="s">
        <v>53</v>
      </c>
      <c r="I477" s="7">
        <v>30000</v>
      </c>
      <c r="J477" s="7">
        <v>27000</v>
      </c>
      <c r="K477" s="8" t="s">
        <v>730</v>
      </c>
      <c r="L477" s="5" t="s">
        <v>207</v>
      </c>
      <c r="M477" s="5" t="s">
        <v>153</v>
      </c>
      <c r="N477" s="5" t="s">
        <v>377</v>
      </c>
      <c r="O477" s="5" t="s">
        <v>378</v>
      </c>
      <c r="P477" s="2">
        <v>1</v>
      </c>
    </row>
    <row r="478" spans="1:16" x14ac:dyDescent="0.15">
      <c r="A478" s="4">
        <v>43280</v>
      </c>
      <c r="B478" s="4">
        <v>43283</v>
      </c>
      <c r="C478" s="5" t="s">
        <v>2360</v>
      </c>
      <c r="D478" s="5" t="s">
        <v>539</v>
      </c>
      <c r="E478" s="5" t="s">
        <v>540</v>
      </c>
      <c r="F478" s="5" t="s">
        <v>2361</v>
      </c>
      <c r="G478" s="5" t="s">
        <v>2362</v>
      </c>
      <c r="H478" s="5" t="s">
        <v>57</v>
      </c>
      <c r="I478" s="7">
        <v>45000</v>
      </c>
      <c r="J478" s="7">
        <v>45000</v>
      </c>
      <c r="K478" s="8" t="s">
        <v>804</v>
      </c>
      <c r="L478" s="5" t="s">
        <v>226</v>
      </c>
      <c r="M478" s="5" t="s">
        <v>94</v>
      </c>
      <c r="N478" s="5" t="s">
        <v>308</v>
      </c>
      <c r="O478" s="5" t="s">
        <v>309</v>
      </c>
      <c r="P478" s="2">
        <v>1</v>
      </c>
    </row>
    <row r="479" spans="1:16" x14ac:dyDescent="0.15">
      <c r="A479" s="4">
        <v>43280</v>
      </c>
      <c r="B479" s="4">
        <v>43283</v>
      </c>
      <c r="C479" s="5" t="s">
        <v>2363</v>
      </c>
      <c r="D479" s="5" t="s">
        <v>604</v>
      </c>
      <c r="E479" s="5" t="s">
        <v>605</v>
      </c>
      <c r="F479" s="5" t="s">
        <v>2364</v>
      </c>
      <c r="G479" s="5" t="s">
        <v>2365</v>
      </c>
      <c r="H479" s="5" t="s">
        <v>53</v>
      </c>
      <c r="I479" s="7">
        <v>40000</v>
      </c>
      <c r="J479" s="7">
        <v>53200</v>
      </c>
      <c r="K479" s="8" t="s">
        <v>801</v>
      </c>
      <c r="L479" s="5" t="s">
        <v>242</v>
      </c>
      <c r="M479" s="5" t="s">
        <v>88</v>
      </c>
      <c r="N479" s="5" t="s">
        <v>327</v>
      </c>
      <c r="O479" s="5" t="s">
        <v>328</v>
      </c>
      <c r="P479" s="2">
        <v>1</v>
      </c>
    </row>
    <row r="480" spans="1:16" x14ac:dyDescent="0.15">
      <c r="A480" s="4">
        <v>43279</v>
      </c>
      <c r="B480" s="4">
        <v>43283</v>
      </c>
      <c r="C480" s="5" t="s">
        <v>2366</v>
      </c>
      <c r="D480" s="5" t="s">
        <v>452</v>
      </c>
      <c r="E480" s="5" t="s">
        <v>453</v>
      </c>
      <c r="F480" s="5" t="s">
        <v>2367</v>
      </c>
      <c r="G480" s="5" t="s">
        <v>2368</v>
      </c>
      <c r="H480" s="5" t="s">
        <v>52</v>
      </c>
      <c r="I480" s="7">
        <v>40000</v>
      </c>
      <c r="J480" s="7">
        <v>36000</v>
      </c>
      <c r="K480" s="8" t="s">
        <v>801</v>
      </c>
      <c r="L480" s="5" t="s">
        <v>254</v>
      </c>
      <c r="M480" s="5" t="s">
        <v>116</v>
      </c>
      <c r="N480" s="5" t="s">
        <v>327</v>
      </c>
      <c r="O480" s="5" t="s">
        <v>328</v>
      </c>
      <c r="P480" s="2">
        <v>1</v>
      </c>
    </row>
    <row r="481" spans="1:16" x14ac:dyDescent="0.15">
      <c r="A481" s="4">
        <v>43280</v>
      </c>
      <c r="B481" s="4">
        <v>43283</v>
      </c>
      <c r="C481" s="5" t="s">
        <v>2369</v>
      </c>
      <c r="D481" s="5" t="s">
        <v>511</v>
      </c>
      <c r="E481" s="5" t="s">
        <v>512</v>
      </c>
      <c r="F481" s="5" t="s">
        <v>2370</v>
      </c>
      <c r="G481" s="5" t="s">
        <v>2371</v>
      </c>
      <c r="H481" s="5" t="s">
        <v>57</v>
      </c>
      <c r="I481" s="7">
        <v>45000</v>
      </c>
      <c r="J481" s="7">
        <v>42750</v>
      </c>
      <c r="K481" s="8" t="s">
        <v>801</v>
      </c>
      <c r="L481" s="5" t="s">
        <v>244</v>
      </c>
      <c r="M481" s="5" t="s">
        <v>92</v>
      </c>
      <c r="N481" s="5" t="s">
        <v>352</v>
      </c>
      <c r="O481" s="5" t="s">
        <v>353</v>
      </c>
      <c r="P481" s="2">
        <v>1</v>
      </c>
    </row>
    <row r="482" spans="1:16" x14ac:dyDescent="0.15">
      <c r="A482" s="4">
        <v>43279</v>
      </c>
      <c r="B482" s="4">
        <v>43283</v>
      </c>
      <c r="C482" s="5" t="s">
        <v>2372</v>
      </c>
      <c r="D482" s="5" t="s">
        <v>468</v>
      </c>
      <c r="E482" s="5" t="s">
        <v>469</v>
      </c>
      <c r="F482" s="5" t="s">
        <v>873</v>
      </c>
      <c r="G482" s="5" t="s">
        <v>2373</v>
      </c>
      <c r="H482" s="5" t="s">
        <v>38</v>
      </c>
      <c r="I482" s="7">
        <v>50000</v>
      </c>
      <c r="J482" s="7">
        <v>50000</v>
      </c>
      <c r="K482" s="8" t="s">
        <v>801</v>
      </c>
      <c r="L482" s="5" t="s">
        <v>213</v>
      </c>
      <c r="M482" s="5" t="s">
        <v>124</v>
      </c>
      <c r="N482" s="5" t="s">
        <v>352</v>
      </c>
      <c r="O482" s="5" t="s">
        <v>353</v>
      </c>
      <c r="P482" s="2">
        <v>1</v>
      </c>
    </row>
    <row r="483" spans="1:16" x14ac:dyDescent="0.15">
      <c r="A483" s="4">
        <v>43278</v>
      </c>
      <c r="B483" s="4">
        <v>43283</v>
      </c>
      <c r="C483" s="5" t="s">
        <v>2374</v>
      </c>
      <c r="D483" s="5" t="s">
        <v>413</v>
      </c>
      <c r="E483" s="5" t="s">
        <v>414</v>
      </c>
      <c r="F483" s="5" t="s">
        <v>2375</v>
      </c>
      <c r="G483" s="5" t="s">
        <v>2376</v>
      </c>
      <c r="H483" s="5" t="s">
        <v>53</v>
      </c>
      <c r="I483" s="7">
        <v>40000</v>
      </c>
      <c r="J483" s="7">
        <v>45600</v>
      </c>
      <c r="K483" s="8" t="s">
        <v>801</v>
      </c>
      <c r="L483" s="5" t="s">
        <v>209</v>
      </c>
      <c r="M483" s="5" t="s">
        <v>106</v>
      </c>
      <c r="N483" s="5" t="s">
        <v>348</v>
      </c>
      <c r="O483" s="5" t="s">
        <v>349</v>
      </c>
      <c r="P483" s="2">
        <v>1</v>
      </c>
    </row>
    <row r="484" spans="1:16" x14ac:dyDescent="0.15">
      <c r="A484" s="4">
        <v>43279</v>
      </c>
      <c r="B484" s="4">
        <v>43283</v>
      </c>
      <c r="C484" s="5" t="s">
        <v>2377</v>
      </c>
      <c r="D484" s="5" t="s">
        <v>405</v>
      </c>
      <c r="E484" s="5" t="s">
        <v>406</v>
      </c>
      <c r="F484" s="5" t="s">
        <v>2378</v>
      </c>
      <c r="G484" s="5" t="s">
        <v>2379</v>
      </c>
      <c r="H484" s="5" t="s">
        <v>53</v>
      </c>
      <c r="I484" s="7">
        <v>40000</v>
      </c>
      <c r="J484" s="7">
        <v>36000</v>
      </c>
      <c r="K484" s="8" t="s">
        <v>801</v>
      </c>
      <c r="L484" s="5" t="s">
        <v>240</v>
      </c>
      <c r="M484" s="5" t="s">
        <v>364</v>
      </c>
      <c r="N484" s="5" t="s">
        <v>352</v>
      </c>
      <c r="O484" s="5" t="s">
        <v>353</v>
      </c>
      <c r="P484" s="2">
        <v>1</v>
      </c>
    </row>
    <row r="485" spans="1:16" x14ac:dyDescent="0.15">
      <c r="A485" s="4">
        <v>43280</v>
      </c>
      <c r="B485" s="4">
        <v>43283</v>
      </c>
      <c r="C485" s="5" t="s">
        <v>2380</v>
      </c>
      <c r="D485" s="5" t="s">
        <v>484</v>
      </c>
      <c r="E485" s="5" t="s">
        <v>485</v>
      </c>
      <c r="F485" s="5" t="s">
        <v>2381</v>
      </c>
      <c r="G485" s="5" t="s">
        <v>2382</v>
      </c>
      <c r="H485" s="5" t="s">
        <v>57</v>
      </c>
      <c r="I485" s="7">
        <v>35000</v>
      </c>
      <c r="J485" s="7">
        <v>31500</v>
      </c>
      <c r="K485" s="8" t="s">
        <v>804</v>
      </c>
      <c r="L485" s="5" t="s">
        <v>225</v>
      </c>
      <c r="M485" s="5" t="s">
        <v>155</v>
      </c>
      <c r="N485" s="5" t="s">
        <v>348</v>
      </c>
      <c r="O485" s="5" t="s">
        <v>349</v>
      </c>
      <c r="P485" s="2">
        <v>1</v>
      </c>
    </row>
    <row r="486" spans="1:16" x14ac:dyDescent="0.15">
      <c r="A486" s="4">
        <v>43279</v>
      </c>
      <c r="B486" s="4">
        <v>43283</v>
      </c>
      <c r="C486" s="5" t="s">
        <v>2383</v>
      </c>
      <c r="D486" s="5" t="s">
        <v>588</v>
      </c>
      <c r="E486" s="5" t="s">
        <v>589</v>
      </c>
      <c r="F486" s="5" t="s">
        <v>2384</v>
      </c>
      <c r="G486" s="5" t="s">
        <v>2385</v>
      </c>
      <c r="H486" s="5" t="s">
        <v>39</v>
      </c>
      <c r="I486" s="7">
        <v>30000</v>
      </c>
      <c r="J486" s="7">
        <v>34200</v>
      </c>
      <c r="K486" s="8" t="s">
        <v>730</v>
      </c>
      <c r="L486" s="5" t="s">
        <v>241</v>
      </c>
      <c r="M486" s="5" t="s">
        <v>133</v>
      </c>
      <c r="N486" s="5" t="s">
        <v>344</v>
      </c>
      <c r="O486" s="5" t="s">
        <v>345</v>
      </c>
      <c r="P486" s="2">
        <v>1</v>
      </c>
    </row>
    <row r="487" spans="1:16" x14ac:dyDescent="0.15">
      <c r="A487" s="4">
        <v>43279</v>
      </c>
      <c r="B487" s="4">
        <v>43283</v>
      </c>
      <c r="C487" s="5" t="s">
        <v>2386</v>
      </c>
      <c r="D487" s="5" t="s">
        <v>468</v>
      </c>
      <c r="E487" s="5" t="s">
        <v>469</v>
      </c>
      <c r="F487" s="5" t="s">
        <v>2387</v>
      </c>
      <c r="G487" s="5" t="s">
        <v>2388</v>
      </c>
      <c r="H487" s="5" t="s">
        <v>41</v>
      </c>
      <c r="I487" s="7">
        <v>80000</v>
      </c>
      <c r="J487" s="7">
        <v>72000</v>
      </c>
      <c r="K487" s="8" t="s">
        <v>801</v>
      </c>
      <c r="L487" s="5" t="s">
        <v>210</v>
      </c>
      <c r="M487" s="5" t="s">
        <v>130</v>
      </c>
      <c r="N487" s="5" t="s">
        <v>358</v>
      </c>
      <c r="O487" s="5" t="s">
        <v>359</v>
      </c>
      <c r="P487" s="2">
        <v>1</v>
      </c>
    </row>
    <row r="488" spans="1:16" x14ac:dyDescent="0.15">
      <c r="A488" s="4">
        <v>43280</v>
      </c>
      <c r="B488" s="4">
        <v>43283</v>
      </c>
      <c r="C488" s="5" t="s">
        <v>2389</v>
      </c>
      <c r="D488" s="5" t="s">
        <v>552</v>
      </c>
      <c r="E488" s="5" t="s">
        <v>553</v>
      </c>
      <c r="F488" s="5" t="s">
        <v>2390</v>
      </c>
      <c r="G488" s="5" t="s">
        <v>2391</v>
      </c>
      <c r="H488" s="5" t="s">
        <v>39</v>
      </c>
      <c r="I488" s="7">
        <v>30000</v>
      </c>
      <c r="J488" s="7">
        <v>30000</v>
      </c>
      <c r="K488" s="8" t="s">
        <v>730</v>
      </c>
      <c r="L488" s="5" t="s">
        <v>202</v>
      </c>
      <c r="M488" s="5" t="s">
        <v>98</v>
      </c>
      <c r="N488" s="5" t="s">
        <v>381</v>
      </c>
      <c r="O488" s="5" t="s">
        <v>382</v>
      </c>
      <c r="P488" s="2">
        <v>1</v>
      </c>
    </row>
    <row r="489" spans="1:16" x14ac:dyDescent="0.15">
      <c r="A489" s="4">
        <v>43279</v>
      </c>
      <c r="B489" s="4">
        <v>43283</v>
      </c>
      <c r="C489" s="5" t="s">
        <v>2392</v>
      </c>
      <c r="D489" s="5" t="s">
        <v>433</v>
      </c>
      <c r="E489" s="5" t="s">
        <v>434</v>
      </c>
      <c r="F489" s="5" t="s">
        <v>2393</v>
      </c>
      <c r="G489" s="5" t="s">
        <v>2394</v>
      </c>
      <c r="H489" s="5" t="s">
        <v>40</v>
      </c>
      <c r="I489" s="7">
        <v>25000</v>
      </c>
      <c r="J489" s="7">
        <v>20000</v>
      </c>
      <c r="K489" s="8" t="s">
        <v>804</v>
      </c>
      <c r="L489" s="5" t="s">
        <v>228</v>
      </c>
      <c r="M489" s="5" t="s">
        <v>134</v>
      </c>
      <c r="N489" s="5" t="s">
        <v>377</v>
      </c>
      <c r="O489" s="5" t="s">
        <v>378</v>
      </c>
      <c r="P489" s="2">
        <v>1</v>
      </c>
    </row>
    <row r="490" spans="1:16" x14ac:dyDescent="0.15">
      <c r="A490" s="4">
        <v>43280</v>
      </c>
      <c r="B490" s="4">
        <v>43283</v>
      </c>
      <c r="C490" s="5" t="s">
        <v>2395</v>
      </c>
      <c r="D490" s="5" t="s">
        <v>564</v>
      </c>
      <c r="E490" s="5" t="s">
        <v>565</v>
      </c>
      <c r="F490" s="5" t="s">
        <v>2396</v>
      </c>
      <c r="G490" s="5" t="s">
        <v>2397</v>
      </c>
      <c r="H490" s="5" t="s">
        <v>56</v>
      </c>
      <c r="I490" s="7">
        <v>40000</v>
      </c>
      <c r="J490" s="7">
        <v>40000</v>
      </c>
      <c r="K490" s="8" t="s">
        <v>801</v>
      </c>
      <c r="L490" s="5" t="s">
        <v>198</v>
      </c>
      <c r="M490" s="5" t="s">
        <v>161</v>
      </c>
      <c r="N490" s="5" t="s">
        <v>352</v>
      </c>
      <c r="O490" s="5" t="s">
        <v>353</v>
      </c>
      <c r="P490" s="2">
        <v>1</v>
      </c>
    </row>
    <row r="491" spans="1:16" x14ac:dyDescent="0.15">
      <c r="A491" s="4">
        <v>43281</v>
      </c>
      <c r="B491" s="4">
        <v>43283</v>
      </c>
      <c r="C491" s="5" t="s">
        <v>2398</v>
      </c>
      <c r="D491" s="5" t="s">
        <v>576</v>
      </c>
      <c r="E491" s="5" t="s">
        <v>577</v>
      </c>
      <c r="F491" s="5" t="s">
        <v>2399</v>
      </c>
      <c r="G491" s="5" t="s">
        <v>2400</v>
      </c>
      <c r="H491" s="5" t="s">
        <v>40</v>
      </c>
      <c r="I491" s="7">
        <v>40000</v>
      </c>
      <c r="J491" s="7">
        <v>48000</v>
      </c>
      <c r="K491" s="8" t="s">
        <v>804</v>
      </c>
      <c r="L491" s="5" t="s">
        <v>262</v>
      </c>
      <c r="M491" s="5" t="s">
        <v>138</v>
      </c>
      <c r="N491" s="5" t="s">
        <v>381</v>
      </c>
      <c r="O491" s="5" t="s">
        <v>382</v>
      </c>
      <c r="P491" s="2">
        <v>1</v>
      </c>
    </row>
    <row r="492" spans="1:16" x14ac:dyDescent="0.15">
      <c r="A492" s="4">
        <v>43280</v>
      </c>
      <c r="B492" s="4">
        <v>43283</v>
      </c>
      <c r="C492" s="5" t="s">
        <v>2401</v>
      </c>
      <c r="D492" s="5" t="s">
        <v>530</v>
      </c>
      <c r="E492" s="5" t="s">
        <v>531</v>
      </c>
      <c r="F492" s="5" t="s">
        <v>2402</v>
      </c>
      <c r="G492" s="5" t="s">
        <v>2403</v>
      </c>
      <c r="H492" s="5" t="s">
        <v>38</v>
      </c>
      <c r="I492" s="7">
        <v>35000</v>
      </c>
      <c r="J492" s="7">
        <v>42000</v>
      </c>
      <c r="K492" s="8" t="s">
        <v>804</v>
      </c>
      <c r="L492" s="5" t="s">
        <v>191</v>
      </c>
      <c r="M492" s="5" t="s">
        <v>129</v>
      </c>
      <c r="N492" s="5" t="s">
        <v>385</v>
      </c>
      <c r="O492" s="5" t="s">
        <v>386</v>
      </c>
      <c r="P492" s="2">
        <v>1</v>
      </c>
    </row>
    <row r="493" spans="1:16" x14ac:dyDescent="0.15">
      <c r="A493" s="4">
        <v>43280</v>
      </c>
      <c r="B493" s="4">
        <v>43283</v>
      </c>
      <c r="C493" s="5" t="s">
        <v>2404</v>
      </c>
      <c r="D493" s="5" t="s">
        <v>513</v>
      </c>
      <c r="E493" s="5" t="s">
        <v>514</v>
      </c>
      <c r="F493" s="5" t="s">
        <v>919</v>
      </c>
      <c r="G493" s="5" t="s">
        <v>2405</v>
      </c>
      <c r="H493" s="5" t="s">
        <v>54</v>
      </c>
      <c r="I493" s="7">
        <v>40000</v>
      </c>
      <c r="J493" s="7">
        <v>34000</v>
      </c>
      <c r="K493" s="8" t="s">
        <v>804</v>
      </c>
      <c r="L493" s="5" t="s">
        <v>235</v>
      </c>
      <c r="M493" s="5" t="s">
        <v>110</v>
      </c>
      <c r="N493" s="5" t="s">
        <v>377</v>
      </c>
      <c r="O493" s="5" t="s">
        <v>378</v>
      </c>
      <c r="P493" s="2">
        <v>1</v>
      </c>
    </row>
    <row r="494" spans="1:16" x14ac:dyDescent="0.15">
      <c r="A494" s="4">
        <v>43279</v>
      </c>
      <c r="B494" s="4">
        <v>43283</v>
      </c>
      <c r="C494" s="5" t="s">
        <v>2406</v>
      </c>
      <c r="D494" s="5" t="s">
        <v>507</v>
      </c>
      <c r="E494" s="5" t="s">
        <v>508</v>
      </c>
      <c r="F494" s="5" t="s">
        <v>2407</v>
      </c>
      <c r="G494" s="5" t="s">
        <v>2408</v>
      </c>
      <c r="H494" s="5" t="s">
        <v>57</v>
      </c>
      <c r="I494" s="7">
        <v>35000</v>
      </c>
      <c r="J494" s="7">
        <v>31500</v>
      </c>
      <c r="K494" s="8" t="s">
        <v>804</v>
      </c>
      <c r="L494" s="5" t="s">
        <v>208</v>
      </c>
      <c r="M494" s="5" t="s">
        <v>97</v>
      </c>
      <c r="N494" s="5" t="s">
        <v>348</v>
      </c>
      <c r="O494" s="5" t="s">
        <v>349</v>
      </c>
      <c r="P494" s="2">
        <v>1</v>
      </c>
    </row>
    <row r="495" spans="1:16" x14ac:dyDescent="0.15">
      <c r="A495" s="4">
        <v>43280</v>
      </c>
      <c r="B495" s="4">
        <v>43283</v>
      </c>
      <c r="C495" s="5" t="s">
        <v>2409</v>
      </c>
      <c r="D495" s="5" t="s">
        <v>1055</v>
      </c>
      <c r="E495" s="5" t="s">
        <v>1056</v>
      </c>
      <c r="F495" s="5" t="s">
        <v>2410</v>
      </c>
      <c r="G495" s="5" t="s">
        <v>2411</v>
      </c>
      <c r="H495" s="5" t="s">
        <v>1059</v>
      </c>
      <c r="I495" s="7">
        <v>30000</v>
      </c>
      <c r="J495" s="7">
        <v>30000</v>
      </c>
      <c r="K495" s="8" t="s">
        <v>845</v>
      </c>
      <c r="L495" s="5" t="s">
        <v>199</v>
      </c>
      <c r="M495" s="5" t="s">
        <v>125</v>
      </c>
      <c r="N495" s="5" t="s">
        <v>291</v>
      </c>
      <c r="O495" s="5" t="s">
        <v>292</v>
      </c>
      <c r="P495" s="2">
        <v>1</v>
      </c>
    </row>
    <row r="496" spans="1:16" x14ac:dyDescent="0.15">
      <c r="A496" s="4">
        <v>43280</v>
      </c>
      <c r="B496" s="4">
        <v>43283</v>
      </c>
      <c r="C496" s="5" t="s">
        <v>2412</v>
      </c>
      <c r="D496" s="5" t="s">
        <v>462</v>
      </c>
      <c r="E496" s="5" t="s">
        <v>463</v>
      </c>
      <c r="F496" s="5" t="s">
        <v>2413</v>
      </c>
      <c r="G496" s="5" t="s">
        <v>2414</v>
      </c>
      <c r="H496" s="5" t="s">
        <v>55</v>
      </c>
      <c r="I496" s="7">
        <v>25000</v>
      </c>
      <c r="J496" s="7">
        <v>25000</v>
      </c>
      <c r="K496" s="8" t="s">
        <v>730</v>
      </c>
      <c r="L496" s="5" t="s">
        <v>205</v>
      </c>
      <c r="M496" s="5" t="s">
        <v>131</v>
      </c>
      <c r="N496" s="5" t="s">
        <v>308</v>
      </c>
      <c r="O496" s="5" t="s">
        <v>309</v>
      </c>
      <c r="P496" s="2">
        <v>1</v>
      </c>
    </row>
    <row r="497" spans="1:16" x14ac:dyDescent="0.15">
      <c r="A497" s="4">
        <v>43280</v>
      </c>
      <c r="B497" s="4">
        <v>43283</v>
      </c>
      <c r="C497" s="5" t="s">
        <v>2415</v>
      </c>
      <c r="D497" s="5" t="s">
        <v>519</v>
      </c>
      <c r="E497" s="5" t="s">
        <v>520</v>
      </c>
      <c r="F497" s="5" t="s">
        <v>2416</v>
      </c>
      <c r="G497" s="5" t="s">
        <v>2417</v>
      </c>
      <c r="H497" s="5" t="s">
        <v>43</v>
      </c>
      <c r="I497" s="7">
        <v>30000</v>
      </c>
      <c r="J497" s="7">
        <v>28500</v>
      </c>
      <c r="K497" s="8" t="s">
        <v>730</v>
      </c>
      <c r="L497" s="5" t="s">
        <v>250</v>
      </c>
      <c r="M497" s="5" t="s">
        <v>102</v>
      </c>
      <c r="N497" s="5" t="s">
        <v>373</v>
      </c>
      <c r="O497" s="5" t="s">
        <v>374</v>
      </c>
      <c r="P497" s="2">
        <v>1</v>
      </c>
    </row>
    <row r="498" spans="1:16" x14ac:dyDescent="0.15">
      <c r="A498" s="4">
        <v>43279</v>
      </c>
      <c r="B498" s="4">
        <v>43283</v>
      </c>
      <c r="C498" s="5" t="s">
        <v>2418</v>
      </c>
      <c r="D498" s="5" t="s">
        <v>690</v>
      </c>
      <c r="E498" s="5" t="s">
        <v>691</v>
      </c>
      <c r="F498" s="5" t="s">
        <v>2419</v>
      </c>
      <c r="G498" s="5" t="s">
        <v>2420</v>
      </c>
      <c r="H498" s="5" t="s">
        <v>53</v>
      </c>
      <c r="I498" s="7">
        <v>40000</v>
      </c>
      <c r="J498" s="7">
        <v>40000</v>
      </c>
      <c r="K498" s="8" t="s">
        <v>801</v>
      </c>
      <c r="L498" s="5" t="s">
        <v>224</v>
      </c>
      <c r="M498" s="5" t="s">
        <v>156</v>
      </c>
      <c r="N498" s="5" t="s">
        <v>348</v>
      </c>
      <c r="O498" s="5" t="s">
        <v>349</v>
      </c>
      <c r="P498" s="2">
        <v>1</v>
      </c>
    </row>
    <row r="499" spans="1:16" x14ac:dyDescent="0.15">
      <c r="A499" s="4">
        <v>43280</v>
      </c>
      <c r="B499" s="4">
        <v>43283</v>
      </c>
      <c r="C499" s="5" t="s">
        <v>2421</v>
      </c>
      <c r="D499" s="5" t="s">
        <v>474</v>
      </c>
      <c r="E499" s="5" t="s">
        <v>475</v>
      </c>
      <c r="F499" s="5" t="s">
        <v>2422</v>
      </c>
      <c r="G499" s="5" t="s">
        <v>2423</v>
      </c>
      <c r="H499" s="5" t="s">
        <v>43</v>
      </c>
      <c r="I499" s="7">
        <v>40000</v>
      </c>
      <c r="J499" s="7">
        <v>38000</v>
      </c>
      <c r="K499" s="8" t="s">
        <v>801</v>
      </c>
      <c r="L499" s="5" t="s">
        <v>251</v>
      </c>
      <c r="M499" s="5" t="s">
        <v>107</v>
      </c>
      <c r="N499" s="5" t="s">
        <v>377</v>
      </c>
      <c r="O499" s="5" t="s">
        <v>378</v>
      </c>
      <c r="P499" s="2">
        <v>1</v>
      </c>
    </row>
    <row r="500" spans="1:16" x14ac:dyDescent="0.15">
      <c r="A500" s="4">
        <v>43280</v>
      </c>
      <c r="B500" s="4">
        <v>43283</v>
      </c>
      <c r="C500" s="5" t="s">
        <v>2424</v>
      </c>
      <c r="D500" s="5" t="s">
        <v>592</v>
      </c>
      <c r="E500" s="5" t="s">
        <v>593</v>
      </c>
      <c r="F500" s="5" t="s">
        <v>2425</v>
      </c>
      <c r="G500" s="5" t="s">
        <v>2426</v>
      </c>
      <c r="H500" s="5" t="s">
        <v>40</v>
      </c>
      <c r="I500" s="7">
        <v>35000</v>
      </c>
      <c r="J500" s="7">
        <v>29750</v>
      </c>
      <c r="K500" s="8" t="s">
        <v>801</v>
      </c>
      <c r="L500" s="5" t="s">
        <v>230</v>
      </c>
      <c r="M500" s="5" t="s">
        <v>145</v>
      </c>
      <c r="N500" s="5" t="s">
        <v>369</v>
      </c>
      <c r="O500" s="5" t="s">
        <v>370</v>
      </c>
      <c r="P500" s="2">
        <v>1</v>
      </c>
    </row>
    <row r="501" spans="1:16" x14ac:dyDescent="0.15">
      <c r="A501" s="4">
        <v>43280</v>
      </c>
      <c r="B501" s="4">
        <v>43283</v>
      </c>
      <c r="C501" s="5" t="s">
        <v>2427</v>
      </c>
      <c r="D501" s="5" t="s">
        <v>607</v>
      </c>
      <c r="E501" s="5" t="s">
        <v>608</v>
      </c>
      <c r="F501" s="5" t="s">
        <v>2428</v>
      </c>
      <c r="G501" s="5" t="s">
        <v>2429</v>
      </c>
      <c r="H501" s="5" t="s">
        <v>53</v>
      </c>
      <c r="I501" s="7">
        <v>45000</v>
      </c>
      <c r="J501" s="7">
        <v>45000</v>
      </c>
      <c r="K501" s="8" t="s">
        <v>801</v>
      </c>
      <c r="L501" s="5" t="s">
        <v>182</v>
      </c>
      <c r="M501" s="5" t="s">
        <v>105</v>
      </c>
      <c r="N501" s="5" t="s">
        <v>358</v>
      </c>
      <c r="O501" s="5" t="s">
        <v>359</v>
      </c>
      <c r="P501" s="2">
        <v>1</v>
      </c>
    </row>
    <row r="502" spans="1:16" x14ac:dyDescent="0.15">
      <c r="A502" s="4">
        <v>43280</v>
      </c>
      <c r="B502" s="4">
        <v>43283</v>
      </c>
      <c r="C502" s="5" t="s">
        <v>2430</v>
      </c>
      <c r="D502" s="5" t="s">
        <v>486</v>
      </c>
      <c r="E502" s="5" t="s">
        <v>487</v>
      </c>
      <c r="F502" s="5" t="s">
        <v>2431</v>
      </c>
      <c r="G502" s="5" t="s">
        <v>2432</v>
      </c>
      <c r="H502" s="5" t="s">
        <v>40</v>
      </c>
      <c r="I502" s="7">
        <v>35000</v>
      </c>
      <c r="J502" s="7">
        <v>28000</v>
      </c>
      <c r="K502" s="8" t="s">
        <v>730</v>
      </c>
      <c r="L502" s="5" t="s">
        <v>201</v>
      </c>
      <c r="M502" s="5" t="s">
        <v>126</v>
      </c>
      <c r="N502" s="5" t="s">
        <v>385</v>
      </c>
      <c r="O502" s="5" t="s">
        <v>386</v>
      </c>
      <c r="P502" s="2">
        <v>1</v>
      </c>
    </row>
    <row r="503" spans="1:16" x14ac:dyDescent="0.15">
      <c r="A503" s="4">
        <v>43280</v>
      </c>
      <c r="B503" s="4">
        <v>43283</v>
      </c>
      <c r="C503" s="5" t="s">
        <v>2433</v>
      </c>
      <c r="D503" s="5" t="s">
        <v>464</v>
      </c>
      <c r="E503" s="5" t="s">
        <v>465</v>
      </c>
      <c r="F503" s="5" t="s">
        <v>2434</v>
      </c>
      <c r="G503" s="5" t="s">
        <v>2435</v>
      </c>
      <c r="H503" s="5" t="s">
        <v>55</v>
      </c>
      <c r="I503" s="7">
        <v>30000</v>
      </c>
      <c r="J503" s="7">
        <v>30000</v>
      </c>
      <c r="K503" s="8" t="s">
        <v>801</v>
      </c>
      <c r="L503" s="5" t="s">
        <v>216</v>
      </c>
      <c r="M503" s="5" t="s">
        <v>111</v>
      </c>
      <c r="N503" s="5" t="s">
        <v>305</v>
      </c>
      <c r="O503" s="5" t="s">
        <v>306</v>
      </c>
      <c r="P503" s="2">
        <v>1</v>
      </c>
    </row>
    <row r="504" spans="1:16" x14ac:dyDescent="0.15">
      <c r="A504" s="4">
        <v>43280</v>
      </c>
      <c r="B504" s="4">
        <v>43283</v>
      </c>
      <c r="C504" s="5" t="s">
        <v>2436</v>
      </c>
      <c r="D504" s="5" t="s">
        <v>494</v>
      </c>
      <c r="E504" s="5" t="s">
        <v>495</v>
      </c>
      <c r="F504" s="5" t="s">
        <v>2437</v>
      </c>
      <c r="G504" s="5" t="s">
        <v>2438</v>
      </c>
      <c r="H504" s="5" t="s">
        <v>43</v>
      </c>
      <c r="I504" s="7">
        <v>40000</v>
      </c>
      <c r="J504" s="7">
        <v>34000</v>
      </c>
      <c r="K504" s="8" t="s">
        <v>804</v>
      </c>
      <c r="L504" s="5" t="s">
        <v>220</v>
      </c>
      <c r="M504" s="5" t="s">
        <v>99</v>
      </c>
      <c r="N504" s="5" t="s">
        <v>327</v>
      </c>
      <c r="O504" s="5" t="s">
        <v>328</v>
      </c>
      <c r="P504" s="2">
        <v>1</v>
      </c>
    </row>
    <row r="505" spans="1:16" x14ac:dyDescent="0.15">
      <c r="A505" s="4">
        <v>43280</v>
      </c>
      <c r="B505" s="4">
        <v>43283</v>
      </c>
      <c r="C505" s="5" t="s">
        <v>2439</v>
      </c>
      <c r="D505" s="5" t="s">
        <v>505</v>
      </c>
      <c r="E505" s="5" t="s">
        <v>506</v>
      </c>
      <c r="F505" s="5" t="s">
        <v>2440</v>
      </c>
      <c r="G505" s="5" t="s">
        <v>2441</v>
      </c>
      <c r="H505" s="5" t="s">
        <v>53</v>
      </c>
      <c r="I505" s="7">
        <v>55000</v>
      </c>
      <c r="J505" s="7">
        <v>46750</v>
      </c>
      <c r="K505" s="8" t="s">
        <v>801</v>
      </c>
      <c r="L505" s="5" t="s">
        <v>203</v>
      </c>
      <c r="M505" s="5" t="s">
        <v>144</v>
      </c>
      <c r="N505" s="5" t="s">
        <v>377</v>
      </c>
      <c r="O505" s="5" t="s">
        <v>378</v>
      </c>
      <c r="P505" s="2">
        <v>1</v>
      </c>
    </row>
    <row r="506" spans="1:16" x14ac:dyDescent="0.15">
      <c r="A506" s="4">
        <v>43280</v>
      </c>
      <c r="B506" s="4">
        <v>43283</v>
      </c>
      <c r="C506" s="5" t="s">
        <v>2442</v>
      </c>
      <c r="D506" s="5" t="s">
        <v>660</v>
      </c>
      <c r="E506" s="5" t="s">
        <v>661</v>
      </c>
      <c r="F506" s="5" t="s">
        <v>2443</v>
      </c>
      <c r="G506" s="5" t="s">
        <v>2444</v>
      </c>
      <c r="H506" s="5" t="s">
        <v>40</v>
      </c>
      <c r="I506" s="7">
        <v>35000</v>
      </c>
      <c r="J506" s="7">
        <v>31500</v>
      </c>
      <c r="K506" s="8" t="s">
        <v>804</v>
      </c>
      <c r="L506" s="5" t="s">
        <v>223</v>
      </c>
      <c r="M506" s="5" t="s">
        <v>109</v>
      </c>
      <c r="N506" s="5" t="s">
        <v>348</v>
      </c>
      <c r="O506" s="5" t="s">
        <v>349</v>
      </c>
      <c r="P506" s="2">
        <v>1</v>
      </c>
    </row>
    <row r="507" spans="1:16" x14ac:dyDescent="0.15">
      <c r="A507" s="4">
        <v>43280</v>
      </c>
      <c r="B507" s="4">
        <v>43283</v>
      </c>
      <c r="C507" s="5" t="s">
        <v>2445</v>
      </c>
      <c r="D507" s="5" t="s">
        <v>474</v>
      </c>
      <c r="E507" s="5" t="s">
        <v>475</v>
      </c>
      <c r="F507" s="5" t="s">
        <v>2446</v>
      </c>
      <c r="G507" s="5" t="s">
        <v>2447</v>
      </c>
      <c r="H507" s="5" t="s">
        <v>57</v>
      </c>
      <c r="I507" s="7">
        <v>35000</v>
      </c>
      <c r="J507" s="7">
        <v>33250</v>
      </c>
      <c r="K507" s="8" t="s">
        <v>801</v>
      </c>
      <c r="L507" s="5" t="s">
        <v>262</v>
      </c>
      <c r="M507" s="5" t="s">
        <v>138</v>
      </c>
      <c r="N507" s="5" t="s">
        <v>352</v>
      </c>
      <c r="O507" s="5" t="s">
        <v>353</v>
      </c>
      <c r="P507" s="2">
        <v>1</v>
      </c>
    </row>
    <row r="508" spans="1:16" x14ac:dyDescent="0.15">
      <c r="A508" s="4">
        <v>43280</v>
      </c>
      <c r="B508" s="4">
        <v>43283</v>
      </c>
      <c r="C508" s="5" t="s">
        <v>2448</v>
      </c>
      <c r="D508" s="5" t="s">
        <v>609</v>
      </c>
      <c r="E508" s="5" t="s">
        <v>610</v>
      </c>
      <c r="F508" s="5" t="s">
        <v>2449</v>
      </c>
      <c r="G508" s="5" t="s">
        <v>2450</v>
      </c>
      <c r="H508" s="5" t="s">
        <v>43</v>
      </c>
      <c r="I508" s="7">
        <v>30000</v>
      </c>
      <c r="J508" s="7">
        <v>27000</v>
      </c>
      <c r="K508" s="8" t="s">
        <v>804</v>
      </c>
      <c r="L508" s="5" t="s">
        <v>184</v>
      </c>
      <c r="M508" s="5" t="s">
        <v>113</v>
      </c>
      <c r="N508" s="5" t="s">
        <v>352</v>
      </c>
      <c r="O508" s="5" t="s">
        <v>353</v>
      </c>
      <c r="P508" s="2">
        <v>1</v>
      </c>
    </row>
    <row r="509" spans="1:16" x14ac:dyDescent="0.15">
      <c r="A509" s="4">
        <v>43280</v>
      </c>
      <c r="B509" s="4">
        <v>43283</v>
      </c>
      <c r="C509" s="5" t="s">
        <v>2451</v>
      </c>
      <c r="D509" s="5" t="s">
        <v>496</v>
      </c>
      <c r="E509" s="5" t="s">
        <v>497</v>
      </c>
      <c r="F509" s="5" t="s">
        <v>2452</v>
      </c>
      <c r="G509" s="5" t="s">
        <v>2453</v>
      </c>
      <c r="H509" s="5" t="s">
        <v>40</v>
      </c>
      <c r="I509" s="7">
        <v>35000</v>
      </c>
      <c r="J509" s="7">
        <v>28000</v>
      </c>
      <c r="K509" s="8" t="s">
        <v>804</v>
      </c>
      <c r="L509" s="5" t="s">
        <v>201</v>
      </c>
      <c r="M509" s="5" t="s">
        <v>126</v>
      </c>
      <c r="N509" s="5" t="s">
        <v>358</v>
      </c>
      <c r="O509" s="5" t="s">
        <v>359</v>
      </c>
      <c r="P509" s="2">
        <v>1</v>
      </c>
    </row>
    <row r="510" spans="1:16" x14ac:dyDescent="0.15">
      <c r="A510" s="4">
        <v>43283</v>
      </c>
      <c r="B510" s="4">
        <v>43283</v>
      </c>
      <c r="C510" s="5" t="s">
        <v>2454</v>
      </c>
      <c r="D510" s="5" t="s">
        <v>690</v>
      </c>
      <c r="E510" s="5" t="s">
        <v>691</v>
      </c>
      <c r="F510" s="5" t="s">
        <v>2455</v>
      </c>
      <c r="G510" s="5" t="s">
        <v>2456</v>
      </c>
      <c r="H510" s="5" t="s">
        <v>55</v>
      </c>
      <c r="I510" s="7">
        <v>35000</v>
      </c>
      <c r="J510" s="7">
        <v>35000</v>
      </c>
      <c r="K510" s="8" t="s">
        <v>804</v>
      </c>
      <c r="L510" s="5" t="s">
        <v>251</v>
      </c>
      <c r="M510" s="5" t="s">
        <v>107</v>
      </c>
      <c r="N510" s="5" t="s">
        <v>348</v>
      </c>
      <c r="O510" s="5" t="s">
        <v>349</v>
      </c>
      <c r="P510" s="2">
        <v>1</v>
      </c>
    </row>
    <row r="511" spans="1:16" x14ac:dyDescent="0.15">
      <c r="A511" s="4">
        <v>43280</v>
      </c>
      <c r="B511" s="4">
        <v>43283</v>
      </c>
      <c r="C511" s="5" t="s">
        <v>2457</v>
      </c>
      <c r="D511" s="5" t="s">
        <v>482</v>
      </c>
      <c r="E511" s="5" t="s">
        <v>483</v>
      </c>
      <c r="F511" s="5" t="s">
        <v>2458</v>
      </c>
      <c r="G511" s="5" t="s">
        <v>2459</v>
      </c>
      <c r="H511" s="5" t="s">
        <v>40</v>
      </c>
      <c r="I511" s="7">
        <v>45000</v>
      </c>
      <c r="J511" s="7">
        <v>54000</v>
      </c>
      <c r="K511" s="8" t="s">
        <v>804</v>
      </c>
      <c r="L511" s="5" t="s">
        <v>202</v>
      </c>
      <c r="M511" s="5" t="s">
        <v>98</v>
      </c>
      <c r="N511" s="5" t="s">
        <v>358</v>
      </c>
      <c r="O511" s="5" t="s">
        <v>359</v>
      </c>
      <c r="P511" s="2">
        <v>1</v>
      </c>
    </row>
    <row r="512" spans="1:16" x14ac:dyDescent="0.15">
      <c r="A512" s="4">
        <v>43280</v>
      </c>
      <c r="B512" s="4">
        <v>43283</v>
      </c>
      <c r="C512" s="5" t="s">
        <v>2460</v>
      </c>
      <c r="D512" s="5" t="s">
        <v>821</v>
      </c>
      <c r="E512" s="5" t="s">
        <v>822</v>
      </c>
      <c r="F512" s="5" t="s">
        <v>2461</v>
      </c>
      <c r="G512" s="5" t="s">
        <v>2462</v>
      </c>
      <c r="H512" s="5" t="s">
        <v>43</v>
      </c>
      <c r="I512" s="7">
        <v>60000</v>
      </c>
      <c r="J512" s="7">
        <v>60000</v>
      </c>
      <c r="K512" s="8" t="s">
        <v>801</v>
      </c>
      <c r="L512" s="5" t="s">
        <v>248</v>
      </c>
      <c r="M512" s="5" t="s">
        <v>119</v>
      </c>
      <c r="N512" s="5" t="s">
        <v>344</v>
      </c>
      <c r="O512" s="5" t="s">
        <v>345</v>
      </c>
      <c r="P512" s="2">
        <v>1</v>
      </c>
    </row>
    <row r="513" spans="1:16" x14ac:dyDescent="0.15">
      <c r="A513" s="4">
        <v>43279</v>
      </c>
      <c r="B513" s="4">
        <v>43283</v>
      </c>
      <c r="C513" s="5" t="s">
        <v>2463</v>
      </c>
      <c r="D513" s="5" t="s">
        <v>1055</v>
      </c>
      <c r="E513" s="5" t="s">
        <v>1056</v>
      </c>
      <c r="F513" s="5" t="s">
        <v>2464</v>
      </c>
      <c r="G513" s="5" t="s">
        <v>2465</v>
      </c>
      <c r="H513" s="5" t="s">
        <v>1259</v>
      </c>
      <c r="I513" s="7">
        <v>20000</v>
      </c>
      <c r="J513" s="7">
        <v>20000</v>
      </c>
      <c r="K513" s="8" t="s">
        <v>801</v>
      </c>
      <c r="L513" s="5" t="s">
        <v>193</v>
      </c>
      <c r="M513" s="5" t="s">
        <v>100</v>
      </c>
      <c r="N513" s="5" t="s">
        <v>291</v>
      </c>
      <c r="O513" s="5" t="s">
        <v>292</v>
      </c>
      <c r="P513" s="2">
        <v>1</v>
      </c>
    </row>
    <row r="514" spans="1:16" x14ac:dyDescent="0.15">
      <c r="A514" s="4">
        <v>43280</v>
      </c>
      <c r="B514" s="4">
        <v>43283</v>
      </c>
      <c r="C514" s="5" t="s">
        <v>2466</v>
      </c>
      <c r="D514" s="5" t="s">
        <v>423</v>
      </c>
      <c r="E514" s="5" t="s">
        <v>424</v>
      </c>
      <c r="F514" s="5" t="s">
        <v>2467</v>
      </c>
      <c r="G514" s="5" t="s">
        <v>2468</v>
      </c>
      <c r="H514" s="5" t="s">
        <v>54</v>
      </c>
      <c r="I514" s="7">
        <v>40000</v>
      </c>
      <c r="J514" s="7">
        <v>40000</v>
      </c>
      <c r="K514" s="8" t="s">
        <v>801</v>
      </c>
      <c r="L514" s="5" t="s">
        <v>197</v>
      </c>
      <c r="M514" s="5" t="s">
        <v>163</v>
      </c>
      <c r="N514" s="5" t="s">
        <v>344</v>
      </c>
      <c r="O514" s="5" t="s">
        <v>345</v>
      </c>
      <c r="P514" s="2">
        <v>1</v>
      </c>
    </row>
    <row r="515" spans="1:16" x14ac:dyDescent="0.15">
      <c r="A515" s="4">
        <v>43279</v>
      </c>
      <c r="B515" s="4">
        <v>43283</v>
      </c>
      <c r="C515" s="5" t="s">
        <v>2469</v>
      </c>
      <c r="D515" s="5" t="s">
        <v>692</v>
      </c>
      <c r="E515" s="5" t="s">
        <v>693</v>
      </c>
      <c r="F515" s="5" t="s">
        <v>2470</v>
      </c>
      <c r="G515" s="5" t="s">
        <v>2471</v>
      </c>
      <c r="H515" s="5" t="s">
        <v>42</v>
      </c>
      <c r="I515" s="7">
        <v>50000</v>
      </c>
      <c r="J515" s="7">
        <v>45000</v>
      </c>
      <c r="K515" s="8" t="s">
        <v>801</v>
      </c>
      <c r="L515" s="5" t="s">
        <v>255</v>
      </c>
      <c r="M515" s="5" t="s">
        <v>141</v>
      </c>
      <c r="N515" s="5" t="s">
        <v>377</v>
      </c>
      <c r="O515" s="5" t="s">
        <v>378</v>
      </c>
      <c r="P515" s="2">
        <v>1</v>
      </c>
    </row>
    <row r="516" spans="1:16" x14ac:dyDescent="0.15">
      <c r="A516" s="4">
        <v>43280</v>
      </c>
      <c r="B516" s="4">
        <v>43283</v>
      </c>
      <c r="C516" s="5" t="s">
        <v>2472</v>
      </c>
      <c r="D516" s="5" t="s">
        <v>596</v>
      </c>
      <c r="E516" s="5" t="s">
        <v>597</v>
      </c>
      <c r="F516" s="5" t="s">
        <v>2473</v>
      </c>
      <c r="G516" s="5" t="s">
        <v>2474</v>
      </c>
      <c r="H516" s="5" t="s">
        <v>54</v>
      </c>
      <c r="I516" s="7">
        <v>45000</v>
      </c>
      <c r="J516" s="7">
        <v>40500</v>
      </c>
      <c r="K516" s="8" t="s">
        <v>804</v>
      </c>
      <c r="L516" s="5" t="s">
        <v>235</v>
      </c>
      <c r="M516" s="5" t="s">
        <v>110</v>
      </c>
      <c r="N516" s="5" t="s">
        <v>362</v>
      </c>
      <c r="O516" s="5" t="s">
        <v>363</v>
      </c>
      <c r="P516" s="2">
        <v>1</v>
      </c>
    </row>
    <row r="517" spans="1:16" x14ac:dyDescent="0.15">
      <c r="A517" s="4">
        <v>43278</v>
      </c>
      <c r="B517" s="4">
        <v>43283</v>
      </c>
      <c r="C517" s="5" t="s">
        <v>2475</v>
      </c>
      <c r="D517" s="5" t="s">
        <v>517</v>
      </c>
      <c r="E517" s="5" t="s">
        <v>518</v>
      </c>
      <c r="F517" s="5" t="s">
        <v>2476</v>
      </c>
      <c r="G517" s="5" t="s">
        <v>2477</v>
      </c>
      <c r="H517" s="5" t="s">
        <v>40</v>
      </c>
      <c r="I517" s="7">
        <v>40000</v>
      </c>
      <c r="J517" s="7">
        <v>40000</v>
      </c>
      <c r="K517" s="8" t="s">
        <v>804</v>
      </c>
      <c r="L517" s="5" t="s">
        <v>208</v>
      </c>
      <c r="M517" s="5" t="s">
        <v>97</v>
      </c>
      <c r="N517" s="5" t="s">
        <v>327</v>
      </c>
      <c r="O517" s="5" t="s">
        <v>328</v>
      </c>
      <c r="P517" s="2">
        <v>1</v>
      </c>
    </row>
    <row r="518" spans="1:16" x14ac:dyDescent="0.15">
      <c r="A518" s="4">
        <v>43279</v>
      </c>
      <c r="B518" s="4">
        <v>43283</v>
      </c>
      <c r="C518" s="5" t="s">
        <v>2478</v>
      </c>
      <c r="D518" s="5" t="s">
        <v>470</v>
      </c>
      <c r="E518" s="5" t="s">
        <v>471</v>
      </c>
      <c r="F518" s="5" t="s">
        <v>2479</v>
      </c>
      <c r="G518" s="5" t="s">
        <v>2480</v>
      </c>
      <c r="H518" s="5" t="s">
        <v>39</v>
      </c>
      <c r="I518" s="7">
        <v>35000</v>
      </c>
      <c r="J518" s="7">
        <v>42000</v>
      </c>
      <c r="K518" s="8" t="s">
        <v>801</v>
      </c>
      <c r="L518" s="5" t="s">
        <v>206</v>
      </c>
      <c r="M518" s="5" t="s">
        <v>167</v>
      </c>
      <c r="N518" s="5" t="s">
        <v>308</v>
      </c>
      <c r="O518" s="5" t="s">
        <v>309</v>
      </c>
      <c r="P518" s="2">
        <v>1</v>
      </c>
    </row>
    <row r="519" spans="1:16" x14ac:dyDescent="0.15">
      <c r="A519" s="4">
        <v>43280</v>
      </c>
      <c r="B519" s="4">
        <v>43283</v>
      </c>
      <c r="C519" s="5" t="s">
        <v>2481</v>
      </c>
      <c r="D519" s="5" t="s">
        <v>519</v>
      </c>
      <c r="E519" s="5" t="s">
        <v>520</v>
      </c>
      <c r="F519" s="5" t="s">
        <v>2482</v>
      </c>
      <c r="G519" s="5" t="s">
        <v>2483</v>
      </c>
      <c r="H519" s="5" t="s">
        <v>53</v>
      </c>
      <c r="I519" s="7">
        <v>50000</v>
      </c>
      <c r="J519" s="7">
        <v>47500</v>
      </c>
      <c r="K519" s="8" t="s">
        <v>801</v>
      </c>
      <c r="L519" s="5" t="s">
        <v>197</v>
      </c>
      <c r="M519" s="5" t="s">
        <v>163</v>
      </c>
      <c r="N519" s="5" t="s">
        <v>327</v>
      </c>
      <c r="O519" s="5" t="s">
        <v>328</v>
      </c>
      <c r="P519" s="2">
        <v>1</v>
      </c>
    </row>
    <row r="520" spans="1:16" x14ac:dyDescent="0.15">
      <c r="A520" s="4">
        <v>43279</v>
      </c>
      <c r="B520" s="4">
        <v>43283</v>
      </c>
      <c r="C520" s="5" t="s">
        <v>2484</v>
      </c>
      <c r="D520" s="5" t="s">
        <v>440</v>
      </c>
      <c r="E520" s="5" t="s">
        <v>441</v>
      </c>
      <c r="F520" s="5" t="s">
        <v>2485</v>
      </c>
      <c r="G520" s="5" t="s">
        <v>2486</v>
      </c>
      <c r="H520" s="5" t="s">
        <v>38</v>
      </c>
      <c r="I520" s="7">
        <v>45000</v>
      </c>
      <c r="J520" s="7">
        <v>38250</v>
      </c>
      <c r="K520" s="8" t="s">
        <v>801</v>
      </c>
      <c r="L520" s="5" t="s">
        <v>208</v>
      </c>
      <c r="M520" s="5" t="s">
        <v>97</v>
      </c>
      <c r="N520" s="5" t="s">
        <v>352</v>
      </c>
      <c r="O520" s="5" t="s">
        <v>353</v>
      </c>
      <c r="P520" s="2">
        <v>1</v>
      </c>
    </row>
    <row r="521" spans="1:16" x14ac:dyDescent="0.15">
      <c r="A521" s="4">
        <v>43280</v>
      </c>
      <c r="B521" s="4">
        <v>43283</v>
      </c>
      <c r="C521" s="5" t="s">
        <v>2487</v>
      </c>
      <c r="D521" s="5" t="s">
        <v>478</v>
      </c>
      <c r="E521" s="5" t="s">
        <v>479</v>
      </c>
      <c r="F521" s="5" t="s">
        <v>2488</v>
      </c>
      <c r="G521" s="5" t="s">
        <v>2489</v>
      </c>
      <c r="H521" s="5" t="s">
        <v>53</v>
      </c>
      <c r="I521" s="7">
        <v>35000</v>
      </c>
      <c r="J521" s="7">
        <v>31500</v>
      </c>
      <c r="K521" s="8" t="s">
        <v>801</v>
      </c>
      <c r="L521" s="5" t="s">
        <v>929</v>
      </c>
      <c r="M521" s="5" t="s">
        <v>930</v>
      </c>
      <c r="N521" s="5" t="s">
        <v>373</v>
      </c>
      <c r="O521" s="5" t="s">
        <v>374</v>
      </c>
      <c r="P521" s="2">
        <v>1</v>
      </c>
    </row>
    <row r="522" spans="1:16" x14ac:dyDescent="0.15">
      <c r="A522" s="4">
        <v>43278</v>
      </c>
      <c r="B522" s="4">
        <v>43283</v>
      </c>
      <c r="C522" s="5" t="s">
        <v>2490</v>
      </c>
      <c r="D522" s="5" t="s">
        <v>526</v>
      </c>
      <c r="E522" s="5" t="s">
        <v>527</v>
      </c>
      <c r="F522" s="5" t="s">
        <v>2491</v>
      </c>
      <c r="G522" s="5" t="s">
        <v>2492</v>
      </c>
      <c r="H522" s="5" t="s">
        <v>43</v>
      </c>
      <c r="I522" s="7">
        <v>40000</v>
      </c>
      <c r="J522" s="7">
        <v>40000</v>
      </c>
      <c r="K522" s="8" t="s">
        <v>804</v>
      </c>
      <c r="L522" s="5" t="s">
        <v>229</v>
      </c>
      <c r="M522" s="5" t="s">
        <v>112</v>
      </c>
      <c r="N522" s="5" t="s">
        <v>305</v>
      </c>
      <c r="O522" s="5" t="s">
        <v>306</v>
      </c>
      <c r="P522" s="2">
        <v>1</v>
      </c>
    </row>
    <row r="523" spans="1:16" x14ac:dyDescent="0.15">
      <c r="A523" s="4">
        <v>43280</v>
      </c>
      <c r="B523" s="4">
        <v>43283</v>
      </c>
      <c r="C523" s="5" t="s">
        <v>2493</v>
      </c>
      <c r="D523" s="5" t="s">
        <v>405</v>
      </c>
      <c r="E523" s="5" t="s">
        <v>406</v>
      </c>
      <c r="F523" s="5" t="s">
        <v>2494</v>
      </c>
      <c r="G523" s="5" t="s">
        <v>2495</v>
      </c>
      <c r="H523" s="5" t="s">
        <v>53</v>
      </c>
      <c r="I523" s="7">
        <v>50000</v>
      </c>
      <c r="J523" s="7">
        <v>45000</v>
      </c>
      <c r="K523" s="8" t="s">
        <v>801</v>
      </c>
      <c r="L523" s="5" t="s">
        <v>204</v>
      </c>
      <c r="M523" s="5" t="s">
        <v>89</v>
      </c>
      <c r="N523" s="5" t="s">
        <v>352</v>
      </c>
      <c r="O523" s="5" t="s">
        <v>353</v>
      </c>
      <c r="P523" s="2">
        <v>1</v>
      </c>
    </row>
    <row r="524" spans="1:16" x14ac:dyDescent="0.15">
      <c r="A524" s="4">
        <v>43279</v>
      </c>
      <c r="B524" s="4">
        <v>43283</v>
      </c>
      <c r="C524" s="5" t="s">
        <v>2496</v>
      </c>
      <c r="D524" s="5" t="s">
        <v>586</v>
      </c>
      <c r="E524" s="5" t="s">
        <v>587</v>
      </c>
      <c r="F524" s="5" t="s">
        <v>2497</v>
      </c>
      <c r="G524" s="5" t="s">
        <v>2498</v>
      </c>
      <c r="H524" s="5" t="s">
        <v>40</v>
      </c>
      <c r="I524" s="7">
        <v>25000</v>
      </c>
      <c r="J524" s="7">
        <v>25000</v>
      </c>
      <c r="K524" s="8" t="s">
        <v>730</v>
      </c>
      <c r="L524" s="5" t="s">
        <v>195</v>
      </c>
      <c r="M524" s="5" t="s">
        <v>166</v>
      </c>
      <c r="N524" s="5" t="s">
        <v>377</v>
      </c>
      <c r="O524" s="5" t="s">
        <v>378</v>
      </c>
      <c r="P524" s="2">
        <v>1</v>
      </c>
    </row>
    <row r="525" spans="1:16" x14ac:dyDescent="0.15">
      <c r="A525" s="4">
        <v>43279</v>
      </c>
      <c r="B525" s="4">
        <v>43283</v>
      </c>
      <c r="C525" s="5" t="s">
        <v>2499</v>
      </c>
      <c r="D525" s="5" t="s">
        <v>617</v>
      </c>
      <c r="E525" s="5" t="s">
        <v>618</v>
      </c>
      <c r="F525" s="5" t="s">
        <v>2500</v>
      </c>
      <c r="G525" s="5" t="s">
        <v>2501</v>
      </c>
      <c r="H525" s="5" t="s">
        <v>40</v>
      </c>
      <c r="I525" s="7">
        <v>35000</v>
      </c>
      <c r="J525" s="7">
        <v>29750</v>
      </c>
      <c r="K525" s="8" t="s">
        <v>804</v>
      </c>
      <c r="L525" s="5" t="s">
        <v>237</v>
      </c>
      <c r="M525" s="5" t="s">
        <v>159</v>
      </c>
      <c r="N525" s="5" t="s">
        <v>373</v>
      </c>
      <c r="O525" s="5" t="s">
        <v>374</v>
      </c>
      <c r="P525" s="2">
        <v>1</v>
      </c>
    </row>
    <row r="526" spans="1:16" x14ac:dyDescent="0.15">
      <c r="A526" s="4">
        <v>43279</v>
      </c>
      <c r="B526" s="4">
        <v>43283</v>
      </c>
      <c r="C526" s="5" t="s">
        <v>2502</v>
      </c>
      <c r="D526" s="5" t="s">
        <v>645</v>
      </c>
      <c r="E526" s="5" t="s">
        <v>646</v>
      </c>
      <c r="F526" s="5" t="s">
        <v>2503</v>
      </c>
      <c r="G526" s="5" t="s">
        <v>2504</v>
      </c>
      <c r="H526" s="5" t="s">
        <v>42</v>
      </c>
      <c r="I526" s="7">
        <v>55000</v>
      </c>
      <c r="J526" s="7">
        <v>49500</v>
      </c>
      <c r="K526" s="8" t="s">
        <v>801</v>
      </c>
      <c r="L526" s="5" t="s">
        <v>213</v>
      </c>
      <c r="M526" s="5" t="s">
        <v>124</v>
      </c>
      <c r="N526" s="5" t="s">
        <v>358</v>
      </c>
      <c r="O526" s="5" t="s">
        <v>359</v>
      </c>
      <c r="P526" s="2">
        <v>1</v>
      </c>
    </row>
    <row r="527" spans="1:16" x14ac:dyDescent="0.15">
      <c r="A527" s="4">
        <v>43280</v>
      </c>
      <c r="B527" s="4">
        <v>43283</v>
      </c>
      <c r="C527" s="5" t="s">
        <v>2505</v>
      </c>
      <c r="D527" s="5" t="s">
        <v>490</v>
      </c>
      <c r="E527" s="5" t="s">
        <v>491</v>
      </c>
      <c r="F527" s="5" t="s">
        <v>2506</v>
      </c>
      <c r="G527" s="5" t="s">
        <v>2507</v>
      </c>
      <c r="H527" s="5" t="s">
        <v>56</v>
      </c>
      <c r="I527" s="7">
        <v>35000</v>
      </c>
      <c r="J527" s="7">
        <v>35000</v>
      </c>
      <c r="K527" s="8" t="s">
        <v>730</v>
      </c>
      <c r="L527" s="5" t="s">
        <v>207</v>
      </c>
      <c r="M527" s="5" t="s">
        <v>153</v>
      </c>
      <c r="N527" s="5" t="s">
        <v>381</v>
      </c>
      <c r="O527" s="5" t="s">
        <v>382</v>
      </c>
      <c r="P527" s="2">
        <v>1</v>
      </c>
    </row>
    <row r="528" spans="1:16" x14ac:dyDescent="0.15">
      <c r="A528" s="4">
        <v>43280</v>
      </c>
      <c r="B528" s="4">
        <v>43283</v>
      </c>
      <c r="C528" s="5" t="s">
        <v>2508</v>
      </c>
      <c r="D528" s="5" t="s">
        <v>813</v>
      </c>
      <c r="E528" s="5" t="s">
        <v>814</v>
      </c>
      <c r="F528" s="5" t="s">
        <v>2509</v>
      </c>
      <c r="G528" s="5" t="s">
        <v>2510</v>
      </c>
      <c r="H528" s="5" t="s">
        <v>43</v>
      </c>
      <c r="I528" s="7">
        <v>40000</v>
      </c>
      <c r="J528" s="7">
        <v>32000</v>
      </c>
      <c r="K528" s="8" t="s">
        <v>730</v>
      </c>
      <c r="L528" s="5" t="s">
        <v>222</v>
      </c>
      <c r="M528" s="5" t="s">
        <v>154</v>
      </c>
      <c r="N528" s="5" t="s">
        <v>385</v>
      </c>
      <c r="O528" s="5" t="s">
        <v>386</v>
      </c>
      <c r="P528" s="2">
        <v>1</v>
      </c>
    </row>
    <row r="529" spans="1:16" x14ac:dyDescent="0.15">
      <c r="A529" s="4">
        <v>43279</v>
      </c>
      <c r="B529" s="4">
        <v>43283</v>
      </c>
      <c r="C529" s="5" t="s">
        <v>2511</v>
      </c>
      <c r="D529" s="5" t="s">
        <v>609</v>
      </c>
      <c r="E529" s="5" t="s">
        <v>610</v>
      </c>
      <c r="F529" s="5" t="s">
        <v>2512</v>
      </c>
      <c r="G529" s="5" t="s">
        <v>2513</v>
      </c>
      <c r="H529" s="5" t="s">
        <v>43</v>
      </c>
      <c r="I529" s="7">
        <v>50000</v>
      </c>
      <c r="J529" s="7">
        <v>42500</v>
      </c>
      <c r="K529" s="8" t="s">
        <v>804</v>
      </c>
      <c r="L529" s="5" t="s">
        <v>247</v>
      </c>
      <c r="M529" s="5" t="s">
        <v>103</v>
      </c>
      <c r="N529" s="5" t="s">
        <v>362</v>
      </c>
      <c r="O529" s="5" t="s">
        <v>363</v>
      </c>
      <c r="P529" s="2">
        <v>1</v>
      </c>
    </row>
    <row r="530" spans="1:16" x14ac:dyDescent="0.15">
      <c r="A530" s="4">
        <v>43280</v>
      </c>
      <c r="B530" s="4">
        <v>43283</v>
      </c>
      <c r="C530" s="5" t="s">
        <v>2514</v>
      </c>
      <c r="D530" s="5" t="s">
        <v>552</v>
      </c>
      <c r="E530" s="5" t="s">
        <v>553</v>
      </c>
      <c r="F530" s="5" t="s">
        <v>2515</v>
      </c>
      <c r="G530" s="5" t="s">
        <v>2516</v>
      </c>
      <c r="H530" s="5" t="s">
        <v>40</v>
      </c>
      <c r="I530" s="7">
        <v>30000</v>
      </c>
      <c r="J530" s="7">
        <v>30000</v>
      </c>
      <c r="K530" s="8" t="s">
        <v>804</v>
      </c>
      <c r="L530" s="5" t="s">
        <v>188</v>
      </c>
      <c r="M530" s="5" t="s">
        <v>132</v>
      </c>
      <c r="N530" s="5" t="s">
        <v>308</v>
      </c>
      <c r="O530" s="5" t="s">
        <v>309</v>
      </c>
      <c r="P530" s="2">
        <v>1</v>
      </c>
    </row>
    <row r="531" spans="1:16" x14ac:dyDescent="0.15">
      <c r="A531" s="4">
        <v>43280</v>
      </c>
      <c r="B531" s="4">
        <v>43283</v>
      </c>
      <c r="C531" s="5" t="s">
        <v>2517</v>
      </c>
      <c r="D531" s="5" t="s">
        <v>580</v>
      </c>
      <c r="E531" s="5" t="s">
        <v>581</v>
      </c>
      <c r="F531" s="5" t="s">
        <v>2518</v>
      </c>
      <c r="G531" s="5" t="s">
        <v>2519</v>
      </c>
      <c r="H531" s="5" t="s">
        <v>38</v>
      </c>
      <c r="I531" s="7">
        <v>45000</v>
      </c>
      <c r="J531" s="7">
        <v>54000</v>
      </c>
      <c r="K531" s="8" t="s">
        <v>801</v>
      </c>
      <c r="L531" s="5" t="s">
        <v>241</v>
      </c>
      <c r="M531" s="5" t="s">
        <v>133</v>
      </c>
      <c r="N531" s="5" t="s">
        <v>348</v>
      </c>
      <c r="O531" s="5" t="s">
        <v>349</v>
      </c>
      <c r="P531" s="2">
        <v>1</v>
      </c>
    </row>
    <row r="532" spans="1:16" x14ac:dyDescent="0.15">
      <c r="A532" s="4">
        <v>43280</v>
      </c>
      <c r="B532" s="4">
        <v>43283</v>
      </c>
      <c r="C532" s="5" t="s">
        <v>2520</v>
      </c>
      <c r="D532" s="5" t="s">
        <v>486</v>
      </c>
      <c r="E532" s="5" t="s">
        <v>487</v>
      </c>
      <c r="F532" s="5" t="s">
        <v>2521</v>
      </c>
      <c r="G532" s="5" t="s">
        <v>2522</v>
      </c>
      <c r="H532" s="5" t="s">
        <v>53</v>
      </c>
      <c r="I532" s="7">
        <v>45000</v>
      </c>
      <c r="J532" s="7">
        <v>40500</v>
      </c>
      <c r="K532" s="8" t="s">
        <v>801</v>
      </c>
      <c r="L532" s="5" t="s">
        <v>192</v>
      </c>
      <c r="M532" s="5" t="s">
        <v>151</v>
      </c>
      <c r="N532" s="5" t="s">
        <v>352</v>
      </c>
      <c r="O532" s="5" t="s">
        <v>353</v>
      </c>
      <c r="P532" s="2">
        <v>1</v>
      </c>
    </row>
    <row r="533" spans="1:16" x14ac:dyDescent="0.15">
      <c r="A533" s="4">
        <v>43280</v>
      </c>
      <c r="B533" s="4">
        <v>43283</v>
      </c>
      <c r="C533" s="5" t="s">
        <v>2523</v>
      </c>
      <c r="D533" s="5" t="s">
        <v>440</v>
      </c>
      <c r="E533" s="5" t="s">
        <v>441</v>
      </c>
      <c r="F533" s="5" t="s">
        <v>2524</v>
      </c>
      <c r="G533" s="5" t="s">
        <v>2525</v>
      </c>
      <c r="H533" s="5" t="s">
        <v>56</v>
      </c>
      <c r="I533" s="7">
        <v>45000</v>
      </c>
      <c r="J533" s="7">
        <v>45000</v>
      </c>
      <c r="K533" s="8" t="s">
        <v>801</v>
      </c>
      <c r="L533" s="5" t="s">
        <v>253</v>
      </c>
      <c r="M533" s="5" t="s">
        <v>146</v>
      </c>
      <c r="N533" s="5" t="s">
        <v>385</v>
      </c>
      <c r="O533" s="5" t="s">
        <v>386</v>
      </c>
      <c r="P533" s="2">
        <v>1</v>
      </c>
    </row>
    <row r="534" spans="1:16" x14ac:dyDescent="0.15">
      <c r="A534" s="4">
        <v>43280</v>
      </c>
      <c r="B534" s="4">
        <v>43283</v>
      </c>
      <c r="C534" s="5" t="s">
        <v>2526</v>
      </c>
      <c r="D534" s="5" t="s">
        <v>427</v>
      </c>
      <c r="E534" s="5" t="s">
        <v>428</v>
      </c>
      <c r="F534" s="5" t="s">
        <v>2527</v>
      </c>
      <c r="G534" s="5" t="s">
        <v>2528</v>
      </c>
      <c r="H534" s="5" t="s">
        <v>56</v>
      </c>
      <c r="I534" s="7">
        <v>30000</v>
      </c>
      <c r="J534" s="7">
        <v>27000</v>
      </c>
      <c r="K534" s="8" t="s">
        <v>804</v>
      </c>
      <c r="L534" s="5" t="s">
        <v>234</v>
      </c>
      <c r="M534" s="5" t="s">
        <v>135</v>
      </c>
      <c r="N534" s="5" t="s">
        <v>352</v>
      </c>
      <c r="O534" s="5" t="s">
        <v>353</v>
      </c>
      <c r="P534" s="2">
        <v>1</v>
      </c>
    </row>
    <row r="535" spans="1:16" x14ac:dyDescent="0.15">
      <c r="A535" s="4">
        <v>43280</v>
      </c>
      <c r="B535" s="4">
        <v>43283</v>
      </c>
      <c r="C535" s="5" t="s">
        <v>2529</v>
      </c>
      <c r="D535" s="5" t="s">
        <v>810</v>
      </c>
      <c r="E535" s="5" t="s">
        <v>811</v>
      </c>
      <c r="F535" s="5" t="s">
        <v>2530</v>
      </c>
      <c r="G535" s="5" t="s">
        <v>2531</v>
      </c>
      <c r="H535" s="5" t="s">
        <v>43</v>
      </c>
      <c r="I535" s="7">
        <v>45000</v>
      </c>
      <c r="J535" s="7">
        <v>54000</v>
      </c>
      <c r="K535" s="8" t="s">
        <v>801</v>
      </c>
      <c r="L535" s="5" t="s">
        <v>238</v>
      </c>
      <c r="M535" s="5" t="s">
        <v>169</v>
      </c>
      <c r="N535" s="5" t="s">
        <v>385</v>
      </c>
      <c r="O535" s="5" t="s">
        <v>386</v>
      </c>
      <c r="P535" s="2">
        <v>1</v>
      </c>
    </row>
    <row r="536" spans="1:16" x14ac:dyDescent="0.15">
      <c r="A536" s="4">
        <v>43280</v>
      </c>
      <c r="B536" s="4">
        <v>43283</v>
      </c>
      <c r="C536" s="5" t="s">
        <v>2532</v>
      </c>
      <c r="D536" s="5" t="s">
        <v>609</v>
      </c>
      <c r="E536" s="5" t="s">
        <v>610</v>
      </c>
      <c r="F536" s="5" t="s">
        <v>107</v>
      </c>
      <c r="G536" s="5" t="s">
        <v>2533</v>
      </c>
      <c r="H536" s="5" t="s">
        <v>52</v>
      </c>
      <c r="I536" s="7">
        <v>50000</v>
      </c>
      <c r="J536" s="7">
        <v>50000</v>
      </c>
      <c r="K536" s="8" t="s">
        <v>801</v>
      </c>
      <c r="L536" s="5" t="s">
        <v>214</v>
      </c>
      <c r="M536" s="5" t="s">
        <v>158</v>
      </c>
      <c r="N536" s="5" t="s">
        <v>327</v>
      </c>
      <c r="O536" s="5" t="s">
        <v>328</v>
      </c>
      <c r="P536" s="2">
        <v>1</v>
      </c>
    </row>
    <row r="537" spans="1:16" x14ac:dyDescent="0.15">
      <c r="A537" s="4">
        <v>43280</v>
      </c>
      <c r="B537" s="4">
        <v>43283</v>
      </c>
      <c r="C537" s="5" t="s">
        <v>2534</v>
      </c>
      <c r="D537" s="5" t="s">
        <v>568</v>
      </c>
      <c r="E537" s="5" t="s">
        <v>569</v>
      </c>
      <c r="F537" s="5" t="s">
        <v>2535</v>
      </c>
      <c r="G537" s="5" t="s">
        <v>2536</v>
      </c>
      <c r="H537" s="5" t="s">
        <v>43</v>
      </c>
      <c r="I537" s="7">
        <v>40000</v>
      </c>
      <c r="J537" s="7">
        <v>40000</v>
      </c>
      <c r="K537" s="8" t="s">
        <v>804</v>
      </c>
      <c r="L537" s="5" t="s">
        <v>218</v>
      </c>
      <c r="M537" s="5" t="s">
        <v>122</v>
      </c>
      <c r="N537" s="5" t="s">
        <v>348</v>
      </c>
      <c r="O537" s="5" t="s">
        <v>349</v>
      </c>
      <c r="P537" s="2">
        <v>1</v>
      </c>
    </row>
    <row r="538" spans="1:16" x14ac:dyDescent="0.15">
      <c r="A538" s="4">
        <v>43280</v>
      </c>
      <c r="B538" s="4">
        <v>43283</v>
      </c>
      <c r="C538" s="5" t="s">
        <v>2537</v>
      </c>
      <c r="D538" s="5" t="s">
        <v>700</v>
      </c>
      <c r="E538" s="5" t="s">
        <v>701</v>
      </c>
      <c r="F538" s="5" t="s">
        <v>2538</v>
      </c>
      <c r="G538" s="5" t="s">
        <v>2539</v>
      </c>
      <c r="H538" s="5" t="s">
        <v>43</v>
      </c>
      <c r="I538" s="7">
        <v>35000</v>
      </c>
      <c r="J538" s="7">
        <v>35000</v>
      </c>
      <c r="K538" s="8" t="s">
        <v>730</v>
      </c>
      <c r="L538" s="5" t="s">
        <v>188</v>
      </c>
      <c r="M538" s="5" t="s">
        <v>132</v>
      </c>
      <c r="N538" s="5" t="s">
        <v>369</v>
      </c>
      <c r="O538" s="5" t="s">
        <v>370</v>
      </c>
      <c r="P538" s="2">
        <v>1</v>
      </c>
    </row>
    <row r="539" spans="1:16" x14ac:dyDescent="0.15">
      <c r="A539" s="4">
        <v>43279</v>
      </c>
      <c r="B539" s="4">
        <v>43283</v>
      </c>
      <c r="C539" s="5" t="s">
        <v>2540</v>
      </c>
      <c r="D539" s="5" t="s">
        <v>554</v>
      </c>
      <c r="E539" s="5" t="s">
        <v>555</v>
      </c>
      <c r="F539" s="5" t="s">
        <v>2541</v>
      </c>
      <c r="G539" s="5" t="s">
        <v>2542</v>
      </c>
      <c r="H539" s="5" t="s">
        <v>42</v>
      </c>
      <c r="I539" s="7">
        <v>45000</v>
      </c>
      <c r="J539" s="7">
        <v>54000</v>
      </c>
      <c r="K539" s="8" t="s">
        <v>730</v>
      </c>
      <c r="L539" s="5" t="s">
        <v>194</v>
      </c>
      <c r="M539" s="5" t="s">
        <v>121</v>
      </c>
      <c r="N539" s="5" t="s">
        <v>362</v>
      </c>
      <c r="O539" s="5" t="s">
        <v>363</v>
      </c>
      <c r="P539" s="2">
        <v>1</v>
      </c>
    </row>
    <row r="540" spans="1:16" x14ac:dyDescent="0.15">
      <c r="A540" s="4">
        <v>43280</v>
      </c>
      <c r="B540" s="4">
        <v>43283</v>
      </c>
      <c r="C540" s="5" t="s">
        <v>2543</v>
      </c>
      <c r="D540" s="5" t="s">
        <v>548</v>
      </c>
      <c r="E540" s="5" t="s">
        <v>549</v>
      </c>
      <c r="F540" s="5" t="s">
        <v>2544</v>
      </c>
      <c r="G540" s="5" t="s">
        <v>2545</v>
      </c>
      <c r="H540" s="5" t="s">
        <v>53</v>
      </c>
      <c r="I540" s="7">
        <v>40000</v>
      </c>
      <c r="J540" s="7">
        <v>36000</v>
      </c>
      <c r="K540" s="8" t="s">
        <v>801</v>
      </c>
      <c r="L540" s="5" t="s">
        <v>182</v>
      </c>
      <c r="M540" s="5" t="s">
        <v>105</v>
      </c>
      <c r="N540" s="5" t="s">
        <v>362</v>
      </c>
      <c r="O540" s="5" t="s">
        <v>363</v>
      </c>
      <c r="P540" s="2">
        <v>1</v>
      </c>
    </row>
    <row r="541" spans="1:16" x14ac:dyDescent="0.15">
      <c r="A541" s="4">
        <v>43279</v>
      </c>
      <c r="B541" s="4">
        <v>43283</v>
      </c>
      <c r="C541" s="5" t="s">
        <v>2546</v>
      </c>
      <c r="D541" s="5" t="s">
        <v>450</v>
      </c>
      <c r="E541" s="5" t="s">
        <v>451</v>
      </c>
      <c r="F541" s="5" t="s">
        <v>98</v>
      </c>
      <c r="G541" s="5" t="s">
        <v>2547</v>
      </c>
      <c r="H541" s="5" t="s">
        <v>53</v>
      </c>
      <c r="I541" s="7">
        <v>40000</v>
      </c>
      <c r="J541" s="7">
        <v>53200</v>
      </c>
      <c r="K541" s="8" t="s">
        <v>801</v>
      </c>
      <c r="L541" s="5" t="s">
        <v>188</v>
      </c>
      <c r="M541" s="5" t="s">
        <v>132</v>
      </c>
      <c r="N541" s="5" t="s">
        <v>381</v>
      </c>
      <c r="O541" s="5" t="s">
        <v>382</v>
      </c>
      <c r="P541" s="2">
        <v>1</v>
      </c>
    </row>
    <row r="542" spans="1:16" x14ac:dyDescent="0.15">
      <c r="A542" s="4">
        <v>43279</v>
      </c>
      <c r="B542" s="4">
        <v>43283</v>
      </c>
      <c r="C542" s="5" t="s">
        <v>2548</v>
      </c>
      <c r="D542" s="5" t="s">
        <v>521</v>
      </c>
      <c r="E542" s="5" t="s">
        <v>522</v>
      </c>
      <c r="F542" s="5" t="s">
        <v>2549</v>
      </c>
      <c r="G542" s="5" t="s">
        <v>2550</v>
      </c>
      <c r="H542" s="5" t="s">
        <v>40</v>
      </c>
      <c r="I542" s="7">
        <v>60000</v>
      </c>
      <c r="J542" s="7">
        <v>60000</v>
      </c>
      <c r="K542" s="8" t="s">
        <v>801</v>
      </c>
      <c r="L542" s="5" t="s">
        <v>231</v>
      </c>
      <c r="M542" s="5" t="s">
        <v>150</v>
      </c>
      <c r="N542" s="5" t="s">
        <v>344</v>
      </c>
      <c r="O542" s="5" t="s">
        <v>345</v>
      </c>
      <c r="P542" s="2">
        <v>1</v>
      </c>
    </row>
    <row r="543" spans="1:16" x14ac:dyDescent="0.15">
      <c r="A543" s="4">
        <v>43278</v>
      </c>
      <c r="B543" s="4">
        <v>43283</v>
      </c>
      <c r="C543" s="5" t="s">
        <v>2551</v>
      </c>
      <c r="D543" s="5" t="s">
        <v>450</v>
      </c>
      <c r="E543" s="5" t="s">
        <v>451</v>
      </c>
      <c r="F543" s="5" t="s">
        <v>2552</v>
      </c>
      <c r="G543" s="5" t="s">
        <v>2553</v>
      </c>
      <c r="H543" s="5" t="s">
        <v>57</v>
      </c>
      <c r="I543" s="7">
        <v>35000</v>
      </c>
      <c r="J543" s="7">
        <v>31500</v>
      </c>
      <c r="K543" s="8" t="s">
        <v>801</v>
      </c>
      <c r="L543" s="5" t="s">
        <v>244</v>
      </c>
      <c r="M543" s="5" t="s">
        <v>92</v>
      </c>
      <c r="N543" s="5" t="s">
        <v>385</v>
      </c>
      <c r="O543" s="5" t="s">
        <v>386</v>
      </c>
      <c r="P543" s="2">
        <v>1</v>
      </c>
    </row>
    <row r="544" spans="1:16" x14ac:dyDescent="0.15">
      <c r="A544" s="4">
        <v>43280</v>
      </c>
      <c r="B544" s="4">
        <v>43283</v>
      </c>
      <c r="C544" s="5" t="s">
        <v>2554</v>
      </c>
      <c r="D544" s="5" t="s">
        <v>556</v>
      </c>
      <c r="E544" s="5" t="s">
        <v>557</v>
      </c>
      <c r="F544" s="5" t="s">
        <v>2555</v>
      </c>
      <c r="G544" s="5" t="s">
        <v>2556</v>
      </c>
      <c r="H544" s="5" t="s">
        <v>53</v>
      </c>
      <c r="I544" s="7">
        <v>30000</v>
      </c>
      <c r="J544" s="7">
        <v>30000</v>
      </c>
      <c r="K544" s="8" t="s">
        <v>730</v>
      </c>
      <c r="L544" s="5" t="s">
        <v>203</v>
      </c>
      <c r="M544" s="5" t="s">
        <v>144</v>
      </c>
      <c r="N544" s="5" t="s">
        <v>327</v>
      </c>
      <c r="O544" s="5" t="s">
        <v>328</v>
      </c>
      <c r="P544" s="2">
        <v>1</v>
      </c>
    </row>
    <row r="545" spans="1:16" x14ac:dyDescent="0.15">
      <c r="A545" s="4">
        <v>43278</v>
      </c>
      <c r="B545" s="4">
        <v>43283</v>
      </c>
      <c r="C545" s="5" t="s">
        <v>2557</v>
      </c>
      <c r="D545" s="5" t="s">
        <v>709</v>
      </c>
      <c r="E545" s="5" t="s">
        <v>710</v>
      </c>
      <c r="F545" s="5" t="s">
        <v>2558</v>
      </c>
      <c r="G545" s="5" t="s">
        <v>2559</v>
      </c>
      <c r="H545" s="5" t="s">
        <v>55</v>
      </c>
      <c r="I545" s="7">
        <v>35000</v>
      </c>
      <c r="J545" s="7">
        <v>35000</v>
      </c>
      <c r="K545" s="8" t="s">
        <v>801</v>
      </c>
      <c r="L545" s="5" t="s">
        <v>237</v>
      </c>
      <c r="M545" s="5" t="s">
        <v>159</v>
      </c>
      <c r="N545" s="5" t="s">
        <v>385</v>
      </c>
      <c r="O545" s="5" t="s">
        <v>386</v>
      </c>
      <c r="P545" s="2">
        <v>1</v>
      </c>
    </row>
    <row r="546" spans="1:16" x14ac:dyDescent="0.15">
      <c r="A546" s="4">
        <v>43280</v>
      </c>
      <c r="B546" s="4">
        <v>43283</v>
      </c>
      <c r="C546" s="5" t="s">
        <v>2560</v>
      </c>
      <c r="D546" s="5" t="s">
        <v>423</v>
      </c>
      <c r="E546" s="5" t="s">
        <v>424</v>
      </c>
      <c r="F546" s="5" t="s">
        <v>2561</v>
      </c>
      <c r="G546" s="5" t="s">
        <v>2562</v>
      </c>
      <c r="H546" s="5" t="s">
        <v>42</v>
      </c>
      <c r="I546" s="7">
        <v>30000</v>
      </c>
      <c r="J546" s="7">
        <v>27000</v>
      </c>
      <c r="K546" s="8" t="s">
        <v>730</v>
      </c>
      <c r="L546" s="5" t="s">
        <v>222</v>
      </c>
      <c r="M546" s="5" t="s">
        <v>154</v>
      </c>
      <c r="N546" s="5" t="s">
        <v>358</v>
      </c>
      <c r="O546" s="5" t="s">
        <v>359</v>
      </c>
      <c r="P546" s="2">
        <v>1</v>
      </c>
    </row>
    <row r="547" spans="1:16" x14ac:dyDescent="0.15">
      <c r="A547" s="4">
        <v>43280</v>
      </c>
      <c r="B547" s="4">
        <v>43283</v>
      </c>
      <c r="C547" s="5" t="s">
        <v>2563</v>
      </c>
      <c r="D547" s="5" t="s">
        <v>530</v>
      </c>
      <c r="E547" s="5" t="s">
        <v>531</v>
      </c>
      <c r="F547" s="5" t="s">
        <v>2564</v>
      </c>
      <c r="G547" s="5" t="s">
        <v>2565</v>
      </c>
      <c r="H547" s="5" t="s">
        <v>42</v>
      </c>
      <c r="I547" s="7">
        <v>50000</v>
      </c>
      <c r="J547" s="7">
        <v>45000</v>
      </c>
      <c r="K547" s="8" t="s">
        <v>801</v>
      </c>
      <c r="L547" s="5" t="s">
        <v>228</v>
      </c>
      <c r="M547" s="5" t="s">
        <v>134</v>
      </c>
      <c r="N547" s="5" t="s">
        <v>348</v>
      </c>
      <c r="O547" s="5" t="s">
        <v>349</v>
      </c>
      <c r="P547" s="2">
        <v>1</v>
      </c>
    </row>
    <row r="548" spans="1:16" x14ac:dyDescent="0.15">
      <c r="A548" s="4">
        <v>43279</v>
      </c>
      <c r="B548" s="4">
        <v>43283</v>
      </c>
      <c r="C548" s="5" t="s">
        <v>2566</v>
      </c>
      <c r="D548" s="5" t="s">
        <v>470</v>
      </c>
      <c r="E548" s="5" t="s">
        <v>471</v>
      </c>
      <c r="F548" s="5" t="s">
        <v>2567</v>
      </c>
      <c r="G548" s="5" t="s">
        <v>2568</v>
      </c>
      <c r="H548" s="5" t="s">
        <v>53</v>
      </c>
      <c r="I548" s="7">
        <v>60000</v>
      </c>
      <c r="J548" s="7">
        <v>60000</v>
      </c>
      <c r="K548" s="8" t="s">
        <v>801</v>
      </c>
      <c r="L548" s="5" t="s">
        <v>259</v>
      </c>
      <c r="M548" s="5" t="s">
        <v>139</v>
      </c>
      <c r="N548" s="5" t="s">
        <v>344</v>
      </c>
      <c r="O548" s="5" t="s">
        <v>345</v>
      </c>
      <c r="P548" s="2">
        <v>1</v>
      </c>
    </row>
    <row r="549" spans="1:16" x14ac:dyDescent="0.15">
      <c r="A549" s="4">
        <v>43283</v>
      </c>
      <c r="B549" s="4">
        <v>43283</v>
      </c>
      <c r="C549" s="5" t="s">
        <v>2569</v>
      </c>
      <c r="D549" s="5" t="s">
        <v>494</v>
      </c>
      <c r="E549" s="5" t="s">
        <v>495</v>
      </c>
      <c r="F549" s="5" t="s">
        <v>2570</v>
      </c>
      <c r="G549" s="5" t="s">
        <v>2571</v>
      </c>
      <c r="H549" s="5" t="s">
        <v>55</v>
      </c>
      <c r="I549" s="7">
        <v>35000</v>
      </c>
      <c r="J549" s="7">
        <v>29750</v>
      </c>
      <c r="K549" s="8" t="s">
        <v>801</v>
      </c>
      <c r="L549" s="5" t="s">
        <v>261</v>
      </c>
      <c r="M549" s="5" t="s">
        <v>790</v>
      </c>
      <c r="N549" s="5" t="s">
        <v>358</v>
      </c>
      <c r="O549" s="5" t="s">
        <v>359</v>
      </c>
      <c r="P549" s="2">
        <v>1</v>
      </c>
    </row>
    <row r="550" spans="1:16" x14ac:dyDescent="0.15">
      <c r="A550" s="4">
        <v>43279</v>
      </c>
      <c r="B550" s="4">
        <v>43283</v>
      </c>
      <c r="C550" s="5" t="s">
        <v>2572</v>
      </c>
      <c r="D550" s="5" t="s">
        <v>552</v>
      </c>
      <c r="E550" s="5" t="s">
        <v>553</v>
      </c>
      <c r="F550" s="5" t="s">
        <v>2573</v>
      </c>
      <c r="G550" s="5" t="s">
        <v>2574</v>
      </c>
      <c r="H550" s="5" t="s">
        <v>42</v>
      </c>
      <c r="I550" s="7">
        <v>30000</v>
      </c>
      <c r="J550" s="7">
        <v>30000</v>
      </c>
      <c r="K550" s="8" t="s">
        <v>730</v>
      </c>
      <c r="L550" s="5" t="s">
        <v>241</v>
      </c>
      <c r="M550" s="5" t="s">
        <v>133</v>
      </c>
      <c r="N550" s="5" t="s">
        <v>373</v>
      </c>
      <c r="O550" s="5" t="s">
        <v>374</v>
      </c>
      <c r="P550" s="2">
        <v>1</v>
      </c>
    </row>
    <row r="551" spans="1:16" x14ac:dyDescent="0.15">
      <c r="A551" s="4">
        <v>43280</v>
      </c>
      <c r="B551" s="4">
        <v>43283</v>
      </c>
      <c r="C551" s="5" t="s">
        <v>2575</v>
      </c>
      <c r="D551" s="5" t="s">
        <v>813</v>
      </c>
      <c r="E551" s="5" t="s">
        <v>814</v>
      </c>
      <c r="F551" s="5" t="s">
        <v>2576</v>
      </c>
      <c r="G551" s="5" t="s">
        <v>2577</v>
      </c>
      <c r="H551" s="5" t="s">
        <v>38</v>
      </c>
      <c r="I551" s="7">
        <v>45000</v>
      </c>
      <c r="J551" s="7">
        <v>48600</v>
      </c>
      <c r="K551" s="8" t="s">
        <v>801</v>
      </c>
      <c r="L551" s="5" t="s">
        <v>241</v>
      </c>
      <c r="M551" s="5" t="s">
        <v>133</v>
      </c>
      <c r="N551" s="5" t="s">
        <v>352</v>
      </c>
      <c r="O551" s="5" t="s">
        <v>353</v>
      </c>
      <c r="P551" s="2">
        <v>1</v>
      </c>
    </row>
    <row r="552" spans="1:16" x14ac:dyDescent="0.15">
      <c r="A552" s="4">
        <v>43280</v>
      </c>
      <c r="B552" s="4">
        <v>43283</v>
      </c>
      <c r="C552" s="5" t="s">
        <v>2578</v>
      </c>
      <c r="D552" s="5" t="s">
        <v>468</v>
      </c>
      <c r="E552" s="5" t="s">
        <v>469</v>
      </c>
      <c r="F552" s="5" t="s">
        <v>2579</v>
      </c>
      <c r="G552" s="5" t="s">
        <v>2580</v>
      </c>
      <c r="H552" s="5" t="s">
        <v>53</v>
      </c>
      <c r="I552" s="7">
        <v>40000</v>
      </c>
      <c r="J552" s="7">
        <v>38000</v>
      </c>
      <c r="K552" s="8" t="s">
        <v>801</v>
      </c>
      <c r="L552" s="5" t="s">
        <v>245</v>
      </c>
      <c r="M552" s="5" t="s">
        <v>91</v>
      </c>
      <c r="N552" s="5" t="s">
        <v>308</v>
      </c>
      <c r="O552" s="5" t="s">
        <v>309</v>
      </c>
      <c r="P552" s="2">
        <v>1</v>
      </c>
    </row>
    <row r="553" spans="1:16" x14ac:dyDescent="0.15">
      <c r="A553" s="4">
        <v>43280</v>
      </c>
      <c r="B553" s="4">
        <v>43283</v>
      </c>
      <c r="C553" s="5" t="s">
        <v>2581</v>
      </c>
      <c r="D553" s="5" t="s">
        <v>452</v>
      </c>
      <c r="E553" s="5" t="s">
        <v>453</v>
      </c>
      <c r="F553" s="5" t="s">
        <v>2582</v>
      </c>
      <c r="G553" s="5" t="s">
        <v>2583</v>
      </c>
      <c r="H553" s="5" t="s">
        <v>53</v>
      </c>
      <c r="I553" s="7">
        <v>40000</v>
      </c>
      <c r="J553" s="7">
        <v>48000</v>
      </c>
      <c r="K553" s="8" t="s">
        <v>801</v>
      </c>
      <c r="L553" s="5" t="s">
        <v>226</v>
      </c>
      <c r="M553" s="5" t="s">
        <v>94</v>
      </c>
      <c r="N553" s="5" t="s">
        <v>377</v>
      </c>
      <c r="O553" s="5" t="s">
        <v>378</v>
      </c>
      <c r="P553" s="2">
        <v>1</v>
      </c>
    </row>
    <row r="554" spans="1:16" x14ac:dyDescent="0.15">
      <c r="A554" s="4">
        <v>43280</v>
      </c>
      <c r="B554" s="4">
        <v>43283</v>
      </c>
      <c r="C554" s="5" t="s">
        <v>2584</v>
      </c>
      <c r="D554" s="5" t="s">
        <v>826</v>
      </c>
      <c r="E554" s="5" t="s">
        <v>827</v>
      </c>
      <c r="F554" s="5" t="s">
        <v>2585</v>
      </c>
      <c r="G554" s="5" t="s">
        <v>2586</v>
      </c>
      <c r="H554" s="5" t="s">
        <v>52</v>
      </c>
      <c r="I554" s="7">
        <v>45000</v>
      </c>
      <c r="J554" s="7">
        <v>54000</v>
      </c>
      <c r="K554" s="8" t="s">
        <v>801</v>
      </c>
      <c r="L554" s="5" t="s">
        <v>216</v>
      </c>
      <c r="M554" s="5" t="s">
        <v>111</v>
      </c>
      <c r="N554" s="5" t="s">
        <v>373</v>
      </c>
      <c r="O554" s="5" t="s">
        <v>374</v>
      </c>
      <c r="P554" s="2">
        <v>1</v>
      </c>
    </row>
    <row r="555" spans="1:16" x14ac:dyDescent="0.15">
      <c r="A555" s="4">
        <v>43279</v>
      </c>
      <c r="B555" s="4">
        <v>43283</v>
      </c>
      <c r="C555" s="5" t="s">
        <v>2587</v>
      </c>
      <c r="D555" s="5" t="s">
        <v>458</v>
      </c>
      <c r="E555" s="5" t="s">
        <v>459</v>
      </c>
      <c r="F555" s="5" t="s">
        <v>2588</v>
      </c>
      <c r="G555" s="5" t="s">
        <v>2589</v>
      </c>
      <c r="H555" s="5" t="s">
        <v>57</v>
      </c>
      <c r="I555" s="7">
        <v>40000</v>
      </c>
      <c r="J555" s="7">
        <v>40800</v>
      </c>
      <c r="K555" s="8" t="s">
        <v>801</v>
      </c>
      <c r="L555" s="5" t="s">
        <v>262</v>
      </c>
      <c r="M555" s="5" t="s">
        <v>138</v>
      </c>
      <c r="N555" s="5" t="s">
        <v>305</v>
      </c>
      <c r="O555" s="5" t="s">
        <v>306</v>
      </c>
      <c r="P555" s="2">
        <v>1</v>
      </c>
    </row>
    <row r="556" spans="1:16" x14ac:dyDescent="0.15">
      <c r="A556" s="4">
        <v>43280</v>
      </c>
      <c r="B556" s="4">
        <v>43283</v>
      </c>
      <c r="C556" s="5" t="s">
        <v>2590</v>
      </c>
      <c r="D556" s="5" t="s">
        <v>519</v>
      </c>
      <c r="E556" s="5" t="s">
        <v>520</v>
      </c>
      <c r="F556" s="5" t="s">
        <v>2591</v>
      </c>
      <c r="G556" s="5" t="s">
        <v>2592</v>
      </c>
      <c r="H556" s="5" t="s">
        <v>57</v>
      </c>
      <c r="I556" s="7">
        <v>35000</v>
      </c>
      <c r="J556" s="7">
        <v>33250</v>
      </c>
      <c r="K556" s="8" t="s">
        <v>804</v>
      </c>
      <c r="L556" s="5" t="s">
        <v>182</v>
      </c>
      <c r="M556" s="5" t="s">
        <v>105</v>
      </c>
      <c r="N556" s="5" t="s">
        <v>362</v>
      </c>
      <c r="O556" s="5" t="s">
        <v>363</v>
      </c>
      <c r="P556" s="2">
        <v>1</v>
      </c>
    </row>
    <row r="557" spans="1:16" x14ac:dyDescent="0.15">
      <c r="A557" s="4">
        <v>43279</v>
      </c>
      <c r="B557" s="4">
        <v>43283</v>
      </c>
      <c r="C557" s="5" t="s">
        <v>2593</v>
      </c>
      <c r="D557" s="5" t="s">
        <v>552</v>
      </c>
      <c r="E557" s="5" t="s">
        <v>553</v>
      </c>
      <c r="F557" s="5" t="s">
        <v>2594</v>
      </c>
      <c r="G557" s="5" t="s">
        <v>2595</v>
      </c>
      <c r="H557" s="5" t="s">
        <v>53</v>
      </c>
      <c r="I557" s="7">
        <v>40000</v>
      </c>
      <c r="J557" s="7">
        <v>40000</v>
      </c>
      <c r="K557" s="8" t="s">
        <v>801</v>
      </c>
      <c r="L557" s="5" t="s">
        <v>240</v>
      </c>
      <c r="M557" s="5" t="s">
        <v>364</v>
      </c>
      <c r="N557" s="5" t="s">
        <v>377</v>
      </c>
      <c r="O557" s="5" t="s">
        <v>378</v>
      </c>
      <c r="P557" s="2">
        <v>1</v>
      </c>
    </row>
    <row r="558" spans="1:16" x14ac:dyDescent="0.15">
      <c r="A558" s="4">
        <v>43280</v>
      </c>
      <c r="B558" s="4">
        <v>43283</v>
      </c>
      <c r="C558" s="5" t="s">
        <v>2596</v>
      </c>
      <c r="D558" s="5" t="s">
        <v>810</v>
      </c>
      <c r="E558" s="5" t="s">
        <v>811</v>
      </c>
      <c r="F558" s="5" t="s">
        <v>2597</v>
      </c>
      <c r="G558" s="5" t="s">
        <v>2598</v>
      </c>
      <c r="H558" s="5" t="s">
        <v>43</v>
      </c>
      <c r="I558" s="7">
        <v>55000</v>
      </c>
      <c r="J558" s="7">
        <v>55000</v>
      </c>
      <c r="K558" s="8" t="s">
        <v>801</v>
      </c>
      <c r="L558" s="5" t="s">
        <v>189</v>
      </c>
      <c r="M558" s="5" t="s">
        <v>165</v>
      </c>
      <c r="N558" s="5" t="s">
        <v>385</v>
      </c>
      <c r="O558" s="5" t="s">
        <v>386</v>
      </c>
      <c r="P558" s="2">
        <v>1</v>
      </c>
    </row>
    <row r="559" spans="1:16" x14ac:dyDescent="0.15">
      <c r="A559" s="4">
        <v>43280</v>
      </c>
      <c r="B559" s="4">
        <v>43283</v>
      </c>
      <c r="C559" s="5" t="s">
        <v>2599</v>
      </c>
      <c r="D559" s="5" t="s">
        <v>413</v>
      </c>
      <c r="E559" s="5" t="s">
        <v>414</v>
      </c>
      <c r="F559" s="5" t="s">
        <v>2600</v>
      </c>
      <c r="G559" s="5" t="s">
        <v>2601</v>
      </c>
      <c r="H559" s="5" t="s">
        <v>57</v>
      </c>
      <c r="I559" s="7">
        <v>40000</v>
      </c>
      <c r="J559" s="7">
        <v>36000</v>
      </c>
      <c r="K559" s="8" t="s">
        <v>801</v>
      </c>
      <c r="L559" s="5" t="s">
        <v>239</v>
      </c>
      <c r="M559" s="5" t="s">
        <v>168</v>
      </c>
      <c r="N559" s="5" t="s">
        <v>352</v>
      </c>
      <c r="O559" s="5" t="s">
        <v>353</v>
      </c>
      <c r="P559" s="2">
        <v>1</v>
      </c>
    </row>
    <row r="560" spans="1:16" x14ac:dyDescent="0.15">
      <c r="A560" s="4">
        <v>43280</v>
      </c>
      <c r="B560" s="4">
        <v>43283</v>
      </c>
      <c r="C560" s="5" t="s">
        <v>2602</v>
      </c>
      <c r="D560" s="5" t="s">
        <v>668</v>
      </c>
      <c r="E560" s="5" t="s">
        <v>669</v>
      </c>
      <c r="F560" s="5" t="s">
        <v>2603</v>
      </c>
      <c r="G560" s="5" t="s">
        <v>2604</v>
      </c>
      <c r="H560" s="5" t="s">
        <v>43</v>
      </c>
      <c r="I560" s="7">
        <v>55000</v>
      </c>
      <c r="J560" s="7">
        <v>46750</v>
      </c>
      <c r="K560" s="8" t="s">
        <v>804</v>
      </c>
      <c r="L560" s="5" t="s">
        <v>256</v>
      </c>
      <c r="M560" s="5" t="s">
        <v>157</v>
      </c>
      <c r="N560" s="5" t="s">
        <v>362</v>
      </c>
      <c r="O560" s="5" t="s">
        <v>363</v>
      </c>
      <c r="P560" s="2">
        <v>1</v>
      </c>
    </row>
    <row r="561" spans="1:16" x14ac:dyDescent="0.15">
      <c r="A561" s="4">
        <v>43280</v>
      </c>
      <c r="B561" s="4">
        <v>43283</v>
      </c>
      <c r="C561" s="5" t="s">
        <v>2605</v>
      </c>
      <c r="D561" s="5" t="s">
        <v>625</v>
      </c>
      <c r="E561" s="5" t="s">
        <v>626</v>
      </c>
      <c r="F561" s="5" t="s">
        <v>2606</v>
      </c>
      <c r="G561" s="5" t="s">
        <v>2607</v>
      </c>
      <c r="H561" s="5" t="s">
        <v>54</v>
      </c>
      <c r="I561" s="7">
        <v>45000</v>
      </c>
      <c r="J561" s="7">
        <v>40500</v>
      </c>
      <c r="K561" s="8" t="s">
        <v>804</v>
      </c>
      <c r="L561" s="5" t="s">
        <v>234</v>
      </c>
      <c r="M561" s="5" t="s">
        <v>135</v>
      </c>
      <c r="N561" s="5" t="s">
        <v>381</v>
      </c>
      <c r="O561" s="5" t="s">
        <v>382</v>
      </c>
      <c r="P561" s="2">
        <v>1</v>
      </c>
    </row>
    <row r="562" spans="1:16" x14ac:dyDescent="0.15">
      <c r="A562" s="4">
        <v>43281</v>
      </c>
      <c r="B562" s="4">
        <v>43283</v>
      </c>
      <c r="C562" s="5" t="s">
        <v>2608</v>
      </c>
      <c r="D562" s="5" t="s">
        <v>440</v>
      </c>
      <c r="E562" s="5" t="s">
        <v>441</v>
      </c>
      <c r="F562" s="5" t="s">
        <v>2609</v>
      </c>
      <c r="G562" s="5" t="s">
        <v>2610</v>
      </c>
      <c r="H562" s="5" t="s">
        <v>40</v>
      </c>
      <c r="I562" s="7">
        <v>40000</v>
      </c>
      <c r="J562" s="7">
        <v>56000</v>
      </c>
      <c r="K562" s="8" t="s">
        <v>804</v>
      </c>
      <c r="L562" s="5" t="s">
        <v>221</v>
      </c>
      <c r="M562" s="5" t="s">
        <v>90</v>
      </c>
      <c r="N562" s="5" t="s">
        <v>327</v>
      </c>
      <c r="O562" s="5" t="s">
        <v>328</v>
      </c>
      <c r="P562" s="2">
        <v>1</v>
      </c>
    </row>
    <row r="563" spans="1:16" x14ac:dyDescent="0.15">
      <c r="A563" s="4">
        <v>43280</v>
      </c>
      <c r="B563" s="4">
        <v>43283</v>
      </c>
      <c r="C563" s="5" t="s">
        <v>2611</v>
      </c>
      <c r="D563" s="5" t="s">
        <v>602</v>
      </c>
      <c r="E563" s="5" t="s">
        <v>603</v>
      </c>
      <c r="F563" s="5" t="s">
        <v>2612</v>
      </c>
      <c r="G563" s="5" t="s">
        <v>2613</v>
      </c>
      <c r="H563" s="5" t="s">
        <v>43</v>
      </c>
      <c r="I563" s="7">
        <v>40000</v>
      </c>
      <c r="J563" s="7">
        <v>36000</v>
      </c>
      <c r="K563" s="8" t="s">
        <v>730</v>
      </c>
      <c r="L563" s="5" t="s">
        <v>201</v>
      </c>
      <c r="M563" s="5" t="s">
        <v>126</v>
      </c>
      <c r="N563" s="5" t="s">
        <v>369</v>
      </c>
      <c r="O563" s="5" t="s">
        <v>370</v>
      </c>
      <c r="P563" s="2">
        <v>1</v>
      </c>
    </row>
    <row r="564" spans="1:16" x14ac:dyDescent="0.15">
      <c r="A564" s="4">
        <v>43279</v>
      </c>
      <c r="B564" s="4">
        <v>43283</v>
      </c>
      <c r="C564" s="5" t="s">
        <v>2614</v>
      </c>
      <c r="D564" s="5" t="s">
        <v>411</v>
      </c>
      <c r="E564" s="5" t="s">
        <v>412</v>
      </c>
      <c r="F564" s="5" t="s">
        <v>2615</v>
      </c>
      <c r="G564" s="5" t="s">
        <v>2616</v>
      </c>
      <c r="H564" s="5" t="s">
        <v>53</v>
      </c>
      <c r="I564" s="7">
        <v>50000</v>
      </c>
      <c r="J564" s="7">
        <v>50000</v>
      </c>
      <c r="K564" s="8" t="s">
        <v>801</v>
      </c>
      <c r="L564" s="5" t="s">
        <v>258</v>
      </c>
      <c r="M564" s="5" t="s">
        <v>137</v>
      </c>
      <c r="N564" s="5" t="s">
        <v>358</v>
      </c>
      <c r="O564" s="5" t="s">
        <v>359</v>
      </c>
      <c r="P564" s="2">
        <v>1</v>
      </c>
    </row>
    <row r="565" spans="1:16" x14ac:dyDescent="0.15">
      <c r="A565" s="4">
        <v>43280</v>
      </c>
      <c r="B565" s="4">
        <v>43283</v>
      </c>
      <c r="C565" s="5" t="s">
        <v>2617</v>
      </c>
      <c r="D565" s="5" t="s">
        <v>468</v>
      </c>
      <c r="E565" s="5" t="s">
        <v>469</v>
      </c>
      <c r="F565" s="5" t="s">
        <v>2618</v>
      </c>
      <c r="G565" s="5" t="s">
        <v>2619</v>
      </c>
      <c r="H565" s="5" t="s">
        <v>53</v>
      </c>
      <c r="I565" s="7">
        <v>40000</v>
      </c>
      <c r="J565" s="7">
        <v>34000</v>
      </c>
      <c r="K565" s="8" t="s">
        <v>801</v>
      </c>
      <c r="L565" s="5" t="s">
        <v>201</v>
      </c>
      <c r="M565" s="5" t="s">
        <v>126</v>
      </c>
      <c r="N565" s="5" t="s">
        <v>348</v>
      </c>
      <c r="O565" s="5" t="s">
        <v>349</v>
      </c>
      <c r="P565" s="2">
        <v>1</v>
      </c>
    </row>
    <row r="566" spans="1:16" x14ac:dyDescent="0.15">
      <c r="A566" s="4">
        <v>43279</v>
      </c>
      <c r="B566" s="4">
        <v>43283</v>
      </c>
      <c r="C566" s="5" t="s">
        <v>2620</v>
      </c>
      <c r="D566" s="5" t="s">
        <v>588</v>
      </c>
      <c r="E566" s="5" t="s">
        <v>589</v>
      </c>
      <c r="F566" s="5" t="s">
        <v>2621</v>
      </c>
      <c r="G566" s="5" t="s">
        <v>2622</v>
      </c>
      <c r="H566" s="5" t="s">
        <v>38</v>
      </c>
      <c r="I566" s="7">
        <v>50000</v>
      </c>
      <c r="J566" s="7">
        <v>57000</v>
      </c>
      <c r="K566" s="8" t="s">
        <v>801</v>
      </c>
      <c r="L566" s="5" t="s">
        <v>262</v>
      </c>
      <c r="M566" s="5" t="s">
        <v>138</v>
      </c>
      <c r="N566" s="5" t="s">
        <v>327</v>
      </c>
      <c r="O566" s="5" t="s">
        <v>328</v>
      </c>
      <c r="P566" s="2">
        <v>1</v>
      </c>
    </row>
    <row r="567" spans="1:16" x14ac:dyDescent="0.15">
      <c r="A567" s="4">
        <v>43280</v>
      </c>
      <c r="B567" s="4">
        <v>43283</v>
      </c>
      <c r="C567" s="5" t="s">
        <v>2623</v>
      </c>
      <c r="D567" s="5" t="s">
        <v>658</v>
      </c>
      <c r="E567" s="5" t="s">
        <v>659</v>
      </c>
      <c r="F567" s="5" t="s">
        <v>2624</v>
      </c>
      <c r="G567" s="5" t="s">
        <v>2625</v>
      </c>
      <c r="H567" s="5" t="s">
        <v>57</v>
      </c>
      <c r="I567" s="7">
        <v>35000</v>
      </c>
      <c r="J567" s="7">
        <v>42000</v>
      </c>
      <c r="K567" s="8" t="s">
        <v>804</v>
      </c>
      <c r="L567" s="5" t="s">
        <v>241</v>
      </c>
      <c r="M567" s="5" t="s">
        <v>133</v>
      </c>
      <c r="N567" s="5" t="s">
        <v>358</v>
      </c>
      <c r="O567" s="5" t="s">
        <v>359</v>
      </c>
      <c r="P567" s="2">
        <v>1</v>
      </c>
    </row>
    <row r="568" spans="1:16" x14ac:dyDescent="0.15">
      <c r="A568" s="4">
        <v>43280</v>
      </c>
      <c r="B568" s="4">
        <v>43283</v>
      </c>
      <c r="C568" s="5" t="s">
        <v>2626</v>
      </c>
      <c r="D568" s="5" t="s">
        <v>456</v>
      </c>
      <c r="E568" s="5" t="s">
        <v>457</v>
      </c>
      <c r="F568" s="5" t="s">
        <v>2627</v>
      </c>
      <c r="G568" s="5" t="s">
        <v>2628</v>
      </c>
      <c r="H568" s="5" t="s">
        <v>43</v>
      </c>
      <c r="I568" s="7">
        <v>50000</v>
      </c>
      <c r="J568" s="7">
        <v>45000</v>
      </c>
      <c r="K568" s="8" t="s">
        <v>804</v>
      </c>
      <c r="L568" s="5" t="s">
        <v>227</v>
      </c>
      <c r="M568" s="5" t="s">
        <v>114</v>
      </c>
      <c r="N568" s="5" t="s">
        <v>377</v>
      </c>
      <c r="O568" s="5" t="s">
        <v>378</v>
      </c>
      <c r="P568" s="2">
        <v>1</v>
      </c>
    </row>
    <row r="569" spans="1:16" x14ac:dyDescent="0.15">
      <c r="A569" s="4">
        <v>43279</v>
      </c>
      <c r="B569" s="4">
        <v>43283</v>
      </c>
      <c r="C569" s="5" t="s">
        <v>2629</v>
      </c>
      <c r="D569" s="5" t="s">
        <v>482</v>
      </c>
      <c r="E569" s="5" t="s">
        <v>483</v>
      </c>
      <c r="F569" s="5" t="s">
        <v>2630</v>
      </c>
      <c r="G569" s="5" t="s">
        <v>2631</v>
      </c>
      <c r="H569" s="5" t="s">
        <v>55</v>
      </c>
      <c r="I569" s="7">
        <v>35000</v>
      </c>
      <c r="J569" s="7">
        <v>29750</v>
      </c>
      <c r="K569" s="8" t="s">
        <v>801</v>
      </c>
      <c r="L569" s="5" t="s">
        <v>260</v>
      </c>
      <c r="M569" s="5" t="s">
        <v>140</v>
      </c>
      <c r="N569" s="5" t="s">
        <v>352</v>
      </c>
      <c r="O569" s="5" t="s">
        <v>353</v>
      </c>
      <c r="P569" s="2">
        <v>1</v>
      </c>
    </row>
    <row r="570" spans="1:16" x14ac:dyDescent="0.15">
      <c r="A570" s="4">
        <v>43282</v>
      </c>
      <c r="B570" s="4">
        <v>43283</v>
      </c>
      <c r="C570" s="5" t="s">
        <v>2632</v>
      </c>
      <c r="D570" s="5" t="s">
        <v>1055</v>
      </c>
      <c r="E570" s="5" t="s">
        <v>1056</v>
      </c>
      <c r="F570" s="5" t="s">
        <v>2633</v>
      </c>
      <c r="G570" s="5" t="s">
        <v>2634</v>
      </c>
      <c r="H570" s="5" t="s">
        <v>1836</v>
      </c>
      <c r="I570" s="7">
        <v>50000</v>
      </c>
      <c r="J570" s="7">
        <v>50000</v>
      </c>
      <c r="K570" s="8" t="s">
        <v>845</v>
      </c>
      <c r="L570" s="5" t="s">
        <v>186</v>
      </c>
      <c r="M570" s="5" t="s">
        <v>162</v>
      </c>
      <c r="N570" s="5" t="s">
        <v>291</v>
      </c>
      <c r="O570" s="5" t="s">
        <v>292</v>
      </c>
      <c r="P570" s="2">
        <v>1</v>
      </c>
    </row>
    <row r="571" spans="1:16" x14ac:dyDescent="0.15">
      <c r="A571" s="4">
        <v>43280</v>
      </c>
      <c r="B571" s="4">
        <v>43283</v>
      </c>
      <c r="C571" s="5" t="s">
        <v>2635</v>
      </c>
      <c r="D571" s="5" t="s">
        <v>507</v>
      </c>
      <c r="E571" s="5" t="s">
        <v>508</v>
      </c>
      <c r="F571" s="5" t="s">
        <v>2636</v>
      </c>
      <c r="G571" s="5" t="s">
        <v>2637</v>
      </c>
      <c r="H571" s="5" t="s">
        <v>44</v>
      </c>
      <c r="I571" s="7">
        <v>45000</v>
      </c>
      <c r="J571" s="7">
        <v>40500</v>
      </c>
      <c r="K571" s="8" t="s">
        <v>730</v>
      </c>
      <c r="L571" s="5" t="s">
        <v>258</v>
      </c>
      <c r="M571" s="5" t="s">
        <v>137</v>
      </c>
      <c r="N571" s="5" t="s">
        <v>385</v>
      </c>
      <c r="O571" s="5" t="s">
        <v>386</v>
      </c>
      <c r="P571" s="2">
        <v>1</v>
      </c>
    </row>
    <row r="572" spans="1:16" x14ac:dyDescent="0.15">
      <c r="A572" s="4">
        <v>43280</v>
      </c>
      <c r="B572" s="4">
        <v>43283</v>
      </c>
      <c r="C572" s="5" t="s">
        <v>2638</v>
      </c>
      <c r="D572" s="5" t="s">
        <v>528</v>
      </c>
      <c r="E572" s="5" t="s">
        <v>529</v>
      </c>
      <c r="F572" s="5" t="s">
        <v>2639</v>
      </c>
      <c r="G572" s="5" t="s">
        <v>2640</v>
      </c>
      <c r="H572" s="5" t="s">
        <v>51</v>
      </c>
      <c r="I572" s="7">
        <v>50000</v>
      </c>
      <c r="J572" s="7">
        <v>54000</v>
      </c>
      <c r="K572" s="8" t="s">
        <v>801</v>
      </c>
      <c r="L572" s="5" t="s">
        <v>182</v>
      </c>
      <c r="M572" s="5" t="s">
        <v>105</v>
      </c>
      <c r="N572" s="5" t="s">
        <v>308</v>
      </c>
      <c r="O572" s="5" t="s">
        <v>309</v>
      </c>
      <c r="P572" s="2">
        <v>1</v>
      </c>
    </row>
    <row r="573" spans="1:16" x14ac:dyDescent="0.15">
      <c r="A573" s="4">
        <v>43279</v>
      </c>
      <c r="B573" s="4">
        <v>43283</v>
      </c>
      <c r="C573" s="5" t="s">
        <v>2641</v>
      </c>
      <c r="D573" s="5" t="s">
        <v>500</v>
      </c>
      <c r="E573" s="5" t="s">
        <v>501</v>
      </c>
      <c r="F573" s="5" t="s">
        <v>2642</v>
      </c>
      <c r="G573" s="5" t="s">
        <v>2643</v>
      </c>
      <c r="H573" s="5" t="s">
        <v>42</v>
      </c>
      <c r="I573" s="7">
        <v>50000</v>
      </c>
      <c r="J573" s="7">
        <v>50000</v>
      </c>
      <c r="K573" s="8" t="s">
        <v>801</v>
      </c>
      <c r="L573" s="5" t="s">
        <v>228</v>
      </c>
      <c r="M573" s="5" t="s">
        <v>134</v>
      </c>
      <c r="N573" s="5" t="s">
        <v>348</v>
      </c>
      <c r="O573" s="5" t="s">
        <v>349</v>
      </c>
      <c r="P573" s="2">
        <v>1</v>
      </c>
    </row>
    <row r="574" spans="1:16" x14ac:dyDescent="0.15">
      <c r="A574" s="4">
        <v>43281</v>
      </c>
      <c r="B574" s="4">
        <v>43283</v>
      </c>
      <c r="C574" s="5" t="s">
        <v>2644</v>
      </c>
      <c r="D574" s="5" t="s">
        <v>703</v>
      </c>
      <c r="E574" s="5" t="s">
        <v>704</v>
      </c>
      <c r="F574" s="5" t="s">
        <v>2645</v>
      </c>
      <c r="G574" s="5" t="s">
        <v>2646</v>
      </c>
      <c r="H574" s="5" t="s">
        <v>57</v>
      </c>
      <c r="I574" s="7">
        <v>30000</v>
      </c>
      <c r="J574" s="7">
        <v>27000</v>
      </c>
      <c r="K574" s="8" t="s">
        <v>804</v>
      </c>
      <c r="L574" s="5" t="s">
        <v>238</v>
      </c>
      <c r="M574" s="5" t="s">
        <v>169</v>
      </c>
      <c r="N574" s="5" t="s">
        <v>358</v>
      </c>
      <c r="O574" s="5" t="s">
        <v>359</v>
      </c>
      <c r="P574" s="2">
        <v>1</v>
      </c>
    </row>
    <row r="575" spans="1:16" x14ac:dyDescent="0.15">
      <c r="A575" s="4">
        <v>43279</v>
      </c>
      <c r="B575" s="4">
        <v>43283</v>
      </c>
      <c r="C575" s="5" t="s">
        <v>2647</v>
      </c>
      <c r="D575" s="5" t="s">
        <v>521</v>
      </c>
      <c r="E575" s="5" t="s">
        <v>522</v>
      </c>
      <c r="F575" s="5" t="s">
        <v>2648</v>
      </c>
      <c r="G575" s="5" t="s">
        <v>2649</v>
      </c>
      <c r="H575" s="5" t="s">
        <v>56</v>
      </c>
      <c r="I575" s="7">
        <v>35000</v>
      </c>
      <c r="J575" s="7">
        <v>39900</v>
      </c>
      <c r="K575" s="8" t="s">
        <v>801</v>
      </c>
      <c r="L575" s="5" t="s">
        <v>224</v>
      </c>
      <c r="M575" s="5" t="s">
        <v>156</v>
      </c>
      <c r="N575" s="5" t="s">
        <v>327</v>
      </c>
      <c r="O575" s="5" t="s">
        <v>328</v>
      </c>
      <c r="P575" s="2">
        <v>1</v>
      </c>
    </row>
    <row r="576" spans="1:16" x14ac:dyDescent="0.15">
      <c r="A576" s="4">
        <v>43280</v>
      </c>
      <c r="B576" s="4">
        <v>43283</v>
      </c>
      <c r="C576" s="5" t="s">
        <v>2650</v>
      </c>
      <c r="D576" s="5" t="s">
        <v>586</v>
      </c>
      <c r="E576" s="5" t="s">
        <v>587</v>
      </c>
      <c r="F576" s="5" t="s">
        <v>862</v>
      </c>
      <c r="G576" s="5" t="s">
        <v>2651</v>
      </c>
      <c r="H576" s="5" t="s">
        <v>40</v>
      </c>
      <c r="I576" s="7">
        <v>65000</v>
      </c>
      <c r="J576" s="7">
        <v>74100</v>
      </c>
      <c r="K576" s="8" t="s">
        <v>801</v>
      </c>
      <c r="L576" s="5" t="s">
        <v>219</v>
      </c>
      <c r="M576" s="5" t="s">
        <v>120</v>
      </c>
      <c r="N576" s="5" t="s">
        <v>358</v>
      </c>
      <c r="O576" s="5" t="s">
        <v>359</v>
      </c>
      <c r="P576" s="2">
        <v>1</v>
      </c>
    </row>
    <row r="577" spans="1:16" x14ac:dyDescent="0.15">
      <c r="A577" s="4">
        <v>43280</v>
      </c>
      <c r="B577" s="4">
        <v>43283</v>
      </c>
      <c r="C577" s="5" t="s">
        <v>2652</v>
      </c>
      <c r="D577" s="5" t="s">
        <v>425</v>
      </c>
      <c r="E577" s="5" t="s">
        <v>426</v>
      </c>
      <c r="F577" s="5" t="s">
        <v>2653</v>
      </c>
      <c r="G577" s="5" t="s">
        <v>2654</v>
      </c>
      <c r="H577" s="5" t="s">
        <v>40</v>
      </c>
      <c r="I577" s="7">
        <v>40000</v>
      </c>
      <c r="J577" s="7">
        <v>56000</v>
      </c>
      <c r="K577" s="8" t="s">
        <v>804</v>
      </c>
      <c r="L577" s="5" t="s">
        <v>245</v>
      </c>
      <c r="M577" s="5" t="s">
        <v>91</v>
      </c>
      <c r="N577" s="5" t="s">
        <v>385</v>
      </c>
      <c r="O577" s="5" t="s">
        <v>386</v>
      </c>
      <c r="P577" s="2">
        <v>1</v>
      </c>
    </row>
    <row r="578" spans="1:16" x14ac:dyDescent="0.15">
      <c r="A578" s="4">
        <v>43280</v>
      </c>
      <c r="B578" s="4">
        <v>43283</v>
      </c>
      <c r="C578" s="5" t="s">
        <v>2655</v>
      </c>
      <c r="D578" s="5" t="s">
        <v>419</v>
      </c>
      <c r="E578" s="5" t="s">
        <v>420</v>
      </c>
      <c r="F578" s="5" t="s">
        <v>2656</v>
      </c>
      <c r="G578" s="5" t="s">
        <v>2657</v>
      </c>
      <c r="H578" s="5" t="s">
        <v>53</v>
      </c>
      <c r="I578" s="7">
        <v>45000</v>
      </c>
      <c r="J578" s="7">
        <v>54000</v>
      </c>
      <c r="K578" s="8" t="s">
        <v>801</v>
      </c>
      <c r="L578" s="5" t="s">
        <v>254</v>
      </c>
      <c r="M578" s="5" t="s">
        <v>116</v>
      </c>
      <c r="N578" s="5" t="s">
        <v>373</v>
      </c>
      <c r="O578" s="5" t="s">
        <v>374</v>
      </c>
      <c r="P578" s="2">
        <v>1</v>
      </c>
    </row>
    <row r="579" spans="1:16" x14ac:dyDescent="0.15">
      <c r="A579" s="4">
        <v>43280</v>
      </c>
      <c r="B579" s="4">
        <v>43283</v>
      </c>
      <c r="C579" s="5" t="s">
        <v>2658</v>
      </c>
      <c r="D579" s="5" t="s">
        <v>464</v>
      </c>
      <c r="E579" s="5" t="s">
        <v>465</v>
      </c>
      <c r="F579" s="5" t="s">
        <v>2659</v>
      </c>
      <c r="G579" s="5" t="s">
        <v>2660</v>
      </c>
      <c r="H579" s="5" t="s">
        <v>53</v>
      </c>
      <c r="I579" s="7">
        <v>60000</v>
      </c>
      <c r="J579" s="7">
        <v>54000</v>
      </c>
      <c r="K579" s="8" t="s">
        <v>801</v>
      </c>
      <c r="L579" s="5" t="s">
        <v>223</v>
      </c>
      <c r="M579" s="5" t="s">
        <v>109</v>
      </c>
      <c r="N579" s="5" t="s">
        <v>385</v>
      </c>
      <c r="O579" s="5" t="s">
        <v>386</v>
      </c>
      <c r="P579" s="2">
        <v>1</v>
      </c>
    </row>
    <row r="580" spans="1:16" x14ac:dyDescent="0.15">
      <c r="A580" s="4">
        <v>43280</v>
      </c>
      <c r="B580" s="4">
        <v>43283</v>
      </c>
      <c r="C580" s="5" t="s">
        <v>2661</v>
      </c>
      <c r="D580" s="5" t="s">
        <v>604</v>
      </c>
      <c r="E580" s="5" t="s">
        <v>605</v>
      </c>
      <c r="F580" s="5" t="s">
        <v>2662</v>
      </c>
      <c r="G580" s="5" t="s">
        <v>2663</v>
      </c>
      <c r="H580" s="5" t="s">
        <v>53</v>
      </c>
      <c r="I580" s="7">
        <v>40000</v>
      </c>
      <c r="J580" s="7">
        <v>48000</v>
      </c>
      <c r="K580" s="8" t="s">
        <v>801</v>
      </c>
      <c r="L580" s="5" t="s">
        <v>211</v>
      </c>
      <c r="M580" s="5" t="s">
        <v>148</v>
      </c>
      <c r="N580" s="5" t="s">
        <v>358</v>
      </c>
      <c r="O580" s="5" t="s">
        <v>359</v>
      </c>
      <c r="P580" s="2">
        <v>1</v>
      </c>
    </row>
    <row r="581" spans="1:16" x14ac:dyDescent="0.15">
      <c r="A581" s="4">
        <v>43280</v>
      </c>
      <c r="B581" s="4">
        <v>43283</v>
      </c>
      <c r="C581" s="5" t="s">
        <v>2664</v>
      </c>
      <c r="D581" s="5" t="s">
        <v>431</v>
      </c>
      <c r="E581" s="5" t="s">
        <v>432</v>
      </c>
      <c r="F581" s="5" t="s">
        <v>805</v>
      </c>
      <c r="G581" s="5" t="s">
        <v>2665</v>
      </c>
      <c r="H581" s="5" t="s">
        <v>40</v>
      </c>
      <c r="I581" s="7">
        <v>40000</v>
      </c>
      <c r="J581" s="7">
        <v>40000</v>
      </c>
      <c r="K581" s="8" t="s">
        <v>801</v>
      </c>
      <c r="L581" s="5" t="s">
        <v>187</v>
      </c>
      <c r="M581" s="5" t="s">
        <v>95</v>
      </c>
      <c r="N581" s="5" t="s">
        <v>348</v>
      </c>
      <c r="O581" s="5" t="s">
        <v>349</v>
      </c>
      <c r="P581" s="2">
        <v>1</v>
      </c>
    </row>
    <row r="582" spans="1:16" x14ac:dyDescent="0.15">
      <c r="A582" s="4">
        <v>43279</v>
      </c>
      <c r="B582" s="4">
        <v>43283</v>
      </c>
      <c r="C582" s="5" t="s">
        <v>2666</v>
      </c>
      <c r="D582" s="5" t="s">
        <v>413</v>
      </c>
      <c r="E582" s="5" t="s">
        <v>414</v>
      </c>
      <c r="F582" s="5" t="s">
        <v>2667</v>
      </c>
      <c r="G582" s="5" t="s">
        <v>2668</v>
      </c>
      <c r="H582" s="5" t="s">
        <v>53</v>
      </c>
      <c r="I582" s="7">
        <v>40000</v>
      </c>
      <c r="J582" s="7">
        <v>36000</v>
      </c>
      <c r="K582" s="8" t="s">
        <v>801</v>
      </c>
      <c r="L582" s="5" t="s">
        <v>233</v>
      </c>
      <c r="M582" s="5" t="s">
        <v>160</v>
      </c>
      <c r="N582" s="5" t="s">
        <v>327</v>
      </c>
      <c r="O582" s="5" t="s">
        <v>328</v>
      </c>
      <c r="P582" s="2">
        <v>1</v>
      </c>
    </row>
    <row r="583" spans="1:16" x14ac:dyDescent="0.15">
      <c r="A583" s="4">
        <v>43279</v>
      </c>
      <c r="B583" s="4">
        <v>43283</v>
      </c>
      <c r="C583" s="5" t="s">
        <v>2669</v>
      </c>
      <c r="D583" s="5" t="s">
        <v>402</v>
      </c>
      <c r="E583" s="5" t="s">
        <v>403</v>
      </c>
      <c r="F583" s="5" t="s">
        <v>2670</v>
      </c>
      <c r="G583" s="5" t="s">
        <v>2671</v>
      </c>
      <c r="H583" s="5" t="s">
        <v>53</v>
      </c>
      <c r="I583" s="7">
        <v>35000</v>
      </c>
      <c r="J583" s="7">
        <v>33250</v>
      </c>
      <c r="K583" s="8" t="s">
        <v>801</v>
      </c>
      <c r="L583" s="5" t="s">
        <v>245</v>
      </c>
      <c r="M583" s="5" t="s">
        <v>91</v>
      </c>
      <c r="N583" s="5" t="s">
        <v>373</v>
      </c>
      <c r="O583" s="5" t="s">
        <v>374</v>
      </c>
      <c r="P583" s="2">
        <v>1</v>
      </c>
    </row>
    <row r="584" spans="1:16" x14ac:dyDescent="0.15">
      <c r="A584" s="4">
        <v>43280</v>
      </c>
      <c r="B584" s="4">
        <v>43283</v>
      </c>
      <c r="C584" s="5" t="s">
        <v>2672</v>
      </c>
      <c r="D584" s="5" t="s">
        <v>543</v>
      </c>
      <c r="E584" s="5" t="s">
        <v>544</v>
      </c>
      <c r="F584" s="5" t="s">
        <v>2673</v>
      </c>
      <c r="G584" s="5" t="s">
        <v>2674</v>
      </c>
      <c r="H584" s="5" t="s">
        <v>53</v>
      </c>
      <c r="I584" s="7">
        <v>35000</v>
      </c>
      <c r="J584" s="7">
        <v>35000</v>
      </c>
      <c r="K584" s="8" t="s">
        <v>801</v>
      </c>
      <c r="L584" s="5" t="s">
        <v>263</v>
      </c>
      <c r="M584" s="5" t="s">
        <v>118</v>
      </c>
      <c r="N584" s="5" t="s">
        <v>305</v>
      </c>
      <c r="O584" s="5" t="s">
        <v>306</v>
      </c>
      <c r="P584" s="2">
        <v>1</v>
      </c>
    </row>
    <row r="585" spans="1:16" x14ac:dyDescent="0.15">
      <c r="A585" s="4">
        <v>43280</v>
      </c>
      <c r="B585" s="4">
        <v>43283</v>
      </c>
      <c r="C585" s="5" t="s">
        <v>2675</v>
      </c>
      <c r="D585" s="5" t="s">
        <v>568</v>
      </c>
      <c r="E585" s="5" t="s">
        <v>569</v>
      </c>
      <c r="F585" s="5" t="s">
        <v>2676</v>
      </c>
      <c r="G585" s="5" t="s">
        <v>2677</v>
      </c>
      <c r="H585" s="5" t="s">
        <v>53</v>
      </c>
      <c r="I585" s="7">
        <v>40000</v>
      </c>
      <c r="J585" s="7">
        <v>47600</v>
      </c>
      <c r="K585" s="8" t="s">
        <v>801</v>
      </c>
      <c r="L585" s="5" t="s">
        <v>239</v>
      </c>
      <c r="M585" s="5" t="s">
        <v>168</v>
      </c>
      <c r="N585" s="5" t="s">
        <v>308</v>
      </c>
      <c r="O585" s="5" t="s">
        <v>309</v>
      </c>
      <c r="P585" s="2">
        <v>1</v>
      </c>
    </row>
    <row r="586" spans="1:16" x14ac:dyDescent="0.15">
      <c r="A586" s="4">
        <v>43283</v>
      </c>
      <c r="B586" s="4">
        <v>43283</v>
      </c>
      <c r="C586" s="5" t="s">
        <v>2678</v>
      </c>
      <c r="D586" s="5" t="s">
        <v>637</v>
      </c>
      <c r="E586" s="5" t="s">
        <v>638</v>
      </c>
      <c r="F586" s="5" t="s">
        <v>2679</v>
      </c>
      <c r="G586" s="5" t="s">
        <v>2680</v>
      </c>
      <c r="H586" s="5" t="s">
        <v>55</v>
      </c>
      <c r="I586" s="7">
        <v>20000</v>
      </c>
      <c r="J586" s="7">
        <v>20000</v>
      </c>
      <c r="K586" s="8" t="s">
        <v>730</v>
      </c>
      <c r="L586" s="5" t="s">
        <v>244</v>
      </c>
      <c r="M586" s="5" t="s">
        <v>92</v>
      </c>
      <c r="N586" s="5" t="s">
        <v>344</v>
      </c>
      <c r="O586" s="5" t="s">
        <v>345</v>
      </c>
      <c r="P586" s="2">
        <v>1</v>
      </c>
    </row>
    <row r="587" spans="1:16" x14ac:dyDescent="0.15">
      <c r="A587" s="4">
        <v>43283</v>
      </c>
      <c r="B587" s="4">
        <v>43284</v>
      </c>
      <c r="C587" s="5" t="s">
        <v>2681</v>
      </c>
      <c r="D587" s="5" t="s">
        <v>690</v>
      </c>
      <c r="E587" s="5" t="s">
        <v>691</v>
      </c>
      <c r="F587" s="5" t="s">
        <v>2682</v>
      </c>
      <c r="G587" s="5" t="s">
        <v>2683</v>
      </c>
      <c r="H587" s="5" t="s">
        <v>53</v>
      </c>
      <c r="I587" s="7">
        <v>40000</v>
      </c>
      <c r="J587" s="7">
        <v>34000</v>
      </c>
      <c r="K587" s="8" t="s">
        <v>801</v>
      </c>
      <c r="L587" s="5" t="s">
        <v>202</v>
      </c>
      <c r="M587" s="5" t="s">
        <v>98</v>
      </c>
      <c r="N587" s="5" t="s">
        <v>327</v>
      </c>
      <c r="O587" s="5" t="s">
        <v>328</v>
      </c>
      <c r="P587" s="2">
        <v>1</v>
      </c>
    </row>
    <row r="588" spans="1:16" x14ac:dyDescent="0.15">
      <c r="A588" s="4">
        <v>43278</v>
      </c>
      <c r="B588" s="4">
        <v>43284</v>
      </c>
      <c r="C588" s="5" t="s">
        <v>2684</v>
      </c>
      <c r="D588" s="5" t="s">
        <v>474</v>
      </c>
      <c r="E588" s="5" t="s">
        <v>475</v>
      </c>
      <c r="F588" s="5" t="s">
        <v>2685</v>
      </c>
      <c r="G588" s="5" t="s">
        <v>2686</v>
      </c>
      <c r="H588" s="5" t="s">
        <v>43</v>
      </c>
      <c r="I588" s="7">
        <v>35000</v>
      </c>
      <c r="J588" s="7">
        <v>33250</v>
      </c>
      <c r="K588" s="8" t="s">
        <v>801</v>
      </c>
      <c r="L588" s="5" t="s">
        <v>258</v>
      </c>
      <c r="M588" s="5" t="s">
        <v>137</v>
      </c>
      <c r="N588" s="5" t="s">
        <v>369</v>
      </c>
      <c r="O588" s="5" t="s">
        <v>370</v>
      </c>
      <c r="P588" s="2">
        <v>1</v>
      </c>
    </row>
    <row r="589" spans="1:16" x14ac:dyDescent="0.15">
      <c r="A589" s="4">
        <v>43283</v>
      </c>
      <c r="B589" s="4">
        <v>43284</v>
      </c>
      <c r="C589" s="5" t="s">
        <v>2687</v>
      </c>
      <c r="D589" s="5" t="s">
        <v>703</v>
      </c>
      <c r="E589" s="5" t="s">
        <v>704</v>
      </c>
      <c r="F589" s="5" t="s">
        <v>2688</v>
      </c>
      <c r="G589" s="5" t="s">
        <v>2689</v>
      </c>
      <c r="H589" s="5" t="s">
        <v>43</v>
      </c>
      <c r="I589" s="7">
        <v>45000</v>
      </c>
      <c r="J589" s="7">
        <v>63000</v>
      </c>
      <c r="K589" s="8" t="s">
        <v>801</v>
      </c>
      <c r="L589" s="5" t="s">
        <v>242</v>
      </c>
      <c r="M589" s="5" t="s">
        <v>88</v>
      </c>
      <c r="N589" s="5" t="s">
        <v>348</v>
      </c>
      <c r="O589" s="5" t="s">
        <v>349</v>
      </c>
      <c r="P589" s="2">
        <v>1</v>
      </c>
    </row>
    <row r="590" spans="1:16" x14ac:dyDescent="0.15">
      <c r="A590" s="4">
        <v>43283</v>
      </c>
      <c r="B590" s="4">
        <v>43284</v>
      </c>
      <c r="C590" s="5" t="s">
        <v>2690</v>
      </c>
      <c r="D590" s="5" t="s">
        <v>576</v>
      </c>
      <c r="E590" s="5" t="s">
        <v>577</v>
      </c>
      <c r="F590" s="5" t="s">
        <v>2691</v>
      </c>
      <c r="G590" s="5" t="s">
        <v>2692</v>
      </c>
      <c r="H590" s="5" t="s">
        <v>42</v>
      </c>
      <c r="I590" s="7">
        <v>40000</v>
      </c>
      <c r="J590" s="7">
        <v>40000</v>
      </c>
      <c r="K590" s="8" t="s">
        <v>804</v>
      </c>
      <c r="L590" s="5" t="s">
        <v>238</v>
      </c>
      <c r="M590" s="5" t="s">
        <v>169</v>
      </c>
      <c r="N590" s="5" t="s">
        <v>308</v>
      </c>
      <c r="O590" s="5" t="s">
        <v>309</v>
      </c>
      <c r="P590" s="2">
        <v>1</v>
      </c>
    </row>
    <row r="591" spans="1:16" x14ac:dyDescent="0.15">
      <c r="A591" s="4">
        <v>43283</v>
      </c>
      <c r="B591" s="4">
        <v>43284</v>
      </c>
      <c r="C591" s="5" t="s">
        <v>2693</v>
      </c>
      <c r="D591" s="5" t="s">
        <v>564</v>
      </c>
      <c r="E591" s="5" t="s">
        <v>565</v>
      </c>
      <c r="F591" s="5" t="s">
        <v>1648</v>
      </c>
      <c r="G591" s="5" t="s">
        <v>2694</v>
      </c>
      <c r="H591" s="5" t="s">
        <v>53</v>
      </c>
      <c r="I591" s="7">
        <v>40000</v>
      </c>
      <c r="J591" s="7">
        <v>32000</v>
      </c>
      <c r="K591" s="8" t="s">
        <v>801</v>
      </c>
      <c r="L591" s="5" t="s">
        <v>200</v>
      </c>
      <c r="M591" s="5" t="s">
        <v>149</v>
      </c>
      <c r="N591" s="5" t="s">
        <v>305</v>
      </c>
      <c r="O591" s="5" t="s">
        <v>306</v>
      </c>
      <c r="P591" s="2">
        <v>1</v>
      </c>
    </row>
    <row r="592" spans="1:16" x14ac:dyDescent="0.15">
      <c r="A592" s="4">
        <v>43283</v>
      </c>
      <c r="B592" s="4">
        <v>43284</v>
      </c>
      <c r="C592" s="5" t="s">
        <v>2695</v>
      </c>
      <c r="D592" s="5" t="s">
        <v>532</v>
      </c>
      <c r="E592" s="5" t="s">
        <v>533</v>
      </c>
      <c r="F592" s="5" t="s">
        <v>2696</v>
      </c>
      <c r="G592" s="5" t="s">
        <v>2697</v>
      </c>
      <c r="H592" s="5" t="s">
        <v>40</v>
      </c>
      <c r="I592" s="7">
        <v>30000</v>
      </c>
      <c r="J592" s="7">
        <v>27000</v>
      </c>
      <c r="K592" s="8" t="s">
        <v>804</v>
      </c>
      <c r="L592" s="5" t="s">
        <v>207</v>
      </c>
      <c r="M592" s="5" t="s">
        <v>153</v>
      </c>
      <c r="N592" s="5" t="s">
        <v>334</v>
      </c>
      <c r="O592" s="5" t="s">
        <v>335</v>
      </c>
      <c r="P592" s="2">
        <v>1</v>
      </c>
    </row>
    <row r="593" spans="1:16" x14ac:dyDescent="0.15">
      <c r="A593" s="4">
        <v>43283</v>
      </c>
      <c r="B593" s="4">
        <v>43284</v>
      </c>
      <c r="C593" s="5" t="s">
        <v>2698</v>
      </c>
      <c r="D593" s="5" t="s">
        <v>594</v>
      </c>
      <c r="E593" s="5" t="s">
        <v>595</v>
      </c>
      <c r="F593" s="5" t="s">
        <v>2699</v>
      </c>
      <c r="G593" s="5" t="s">
        <v>2700</v>
      </c>
      <c r="H593" s="5" t="s">
        <v>40</v>
      </c>
      <c r="I593" s="7">
        <v>30000</v>
      </c>
      <c r="J593" s="7">
        <v>27000</v>
      </c>
      <c r="K593" s="8" t="s">
        <v>730</v>
      </c>
      <c r="L593" s="5" t="s">
        <v>195</v>
      </c>
      <c r="M593" s="5" t="s">
        <v>166</v>
      </c>
      <c r="N593" s="5" t="s">
        <v>327</v>
      </c>
      <c r="O593" s="5" t="s">
        <v>328</v>
      </c>
      <c r="P593" s="2">
        <v>1</v>
      </c>
    </row>
    <row r="594" spans="1:16" x14ac:dyDescent="0.15">
      <c r="A594" s="4">
        <v>43283</v>
      </c>
      <c r="B594" s="4">
        <v>43284</v>
      </c>
      <c r="C594" s="5" t="s">
        <v>2701</v>
      </c>
      <c r="D594" s="5" t="s">
        <v>625</v>
      </c>
      <c r="E594" s="5" t="s">
        <v>626</v>
      </c>
      <c r="F594" s="5" t="s">
        <v>2702</v>
      </c>
      <c r="G594" s="5" t="s">
        <v>2703</v>
      </c>
      <c r="H594" s="5" t="s">
        <v>40</v>
      </c>
      <c r="I594" s="7">
        <v>35000</v>
      </c>
      <c r="J594" s="7">
        <v>28000</v>
      </c>
      <c r="K594" s="8" t="s">
        <v>804</v>
      </c>
      <c r="L594" s="5" t="s">
        <v>242</v>
      </c>
      <c r="M594" s="5" t="s">
        <v>88</v>
      </c>
      <c r="N594" s="5" t="s">
        <v>352</v>
      </c>
      <c r="O594" s="5" t="s">
        <v>353</v>
      </c>
      <c r="P594" s="2">
        <v>1</v>
      </c>
    </row>
    <row r="595" spans="1:16" x14ac:dyDescent="0.15">
      <c r="A595" s="4">
        <v>43283</v>
      </c>
      <c r="B595" s="4">
        <v>43284</v>
      </c>
      <c r="C595" s="5" t="s">
        <v>2704</v>
      </c>
      <c r="D595" s="5" t="s">
        <v>482</v>
      </c>
      <c r="E595" s="5" t="s">
        <v>483</v>
      </c>
      <c r="F595" s="5" t="s">
        <v>2705</v>
      </c>
      <c r="G595" s="5" t="s">
        <v>2706</v>
      </c>
      <c r="H595" s="5" t="s">
        <v>56</v>
      </c>
      <c r="I595" s="7">
        <v>40000</v>
      </c>
      <c r="J595" s="7">
        <v>40000</v>
      </c>
      <c r="K595" s="8" t="s">
        <v>801</v>
      </c>
      <c r="L595" s="5" t="s">
        <v>244</v>
      </c>
      <c r="M595" s="5" t="s">
        <v>92</v>
      </c>
      <c r="N595" s="5" t="s">
        <v>369</v>
      </c>
      <c r="O595" s="5" t="s">
        <v>370</v>
      </c>
      <c r="P595" s="2">
        <v>1</v>
      </c>
    </row>
    <row r="596" spans="1:16" x14ac:dyDescent="0.15">
      <c r="A596" s="4">
        <v>43280</v>
      </c>
      <c r="B596" s="4">
        <v>43284</v>
      </c>
      <c r="C596" s="5" t="s">
        <v>2707</v>
      </c>
      <c r="D596" s="5" t="s">
        <v>705</v>
      </c>
      <c r="E596" s="5" t="s">
        <v>706</v>
      </c>
      <c r="F596" s="5" t="s">
        <v>2708</v>
      </c>
      <c r="G596" s="5" t="s">
        <v>2709</v>
      </c>
      <c r="H596" s="5" t="s">
        <v>53</v>
      </c>
      <c r="I596" s="7">
        <v>40000</v>
      </c>
      <c r="J596" s="7">
        <v>40000</v>
      </c>
      <c r="K596" s="8" t="s">
        <v>801</v>
      </c>
      <c r="L596" s="5" t="s">
        <v>215</v>
      </c>
      <c r="M596" s="5" t="s">
        <v>142</v>
      </c>
      <c r="N596" s="5" t="s">
        <v>352</v>
      </c>
      <c r="O596" s="5" t="s">
        <v>353</v>
      </c>
      <c r="P596" s="2">
        <v>1</v>
      </c>
    </row>
    <row r="597" spans="1:16" x14ac:dyDescent="0.15">
      <c r="A597" s="4">
        <v>43283</v>
      </c>
      <c r="B597" s="4">
        <v>43284</v>
      </c>
      <c r="C597" s="5" t="s">
        <v>2710</v>
      </c>
      <c r="D597" s="5" t="s">
        <v>668</v>
      </c>
      <c r="E597" s="5" t="s">
        <v>669</v>
      </c>
      <c r="F597" s="5" t="s">
        <v>2711</v>
      </c>
      <c r="G597" s="5" t="s">
        <v>2712</v>
      </c>
      <c r="H597" s="5" t="s">
        <v>39</v>
      </c>
      <c r="I597" s="7">
        <v>30000</v>
      </c>
      <c r="J597" s="7">
        <v>30000</v>
      </c>
      <c r="K597" s="8" t="s">
        <v>801</v>
      </c>
      <c r="L597" s="5" t="s">
        <v>224</v>
      </c>
      <c r="M597" s="5" t="s">
        <v>156</v>
      </c>
      <c r="N597" s="5" t="s">
        <v>377</v>
      </c>
      <c r="O597" s="5" t="s">
        <v>378</v>
      </c>
      <c r="P597" s="2">
        <v>1</v>
      </c>
    </row>
    <row r="598" spans="1:16" x14ac:dyDescent="0.15">
      <c r="A598" s="4">
        <v>43283</v>
      </c>
      <c r="B598" s="4">
        <v>43284</v>
      </c>
      <c r="C598" s="5" t="s">
        <v>2713</v>
      </c>
      <c r="D598" s="5" t="s">
        <v>650</v>
      </c>
      <c r="E598" s="5" t="s">
        <v>651</v>
      </c>
      <c r="F598" s="5" t="s">
        <v>2714</v>
      </c>
      <c r="G598" s="5" t="s">
        <v>2715</v>
      </c>
      <c r="H598" s="5" t="s">
        <v>54</v>
      </c>
      <c r="I598" s="7">
        <v>35000</v>
      </c>
      <c r="J598" s="7">
        <v>31500</v>
      </c>
      <c r="K598" s="8" t="s">
        <v>801</v>
      </c>
      <c r="L598" s="5" t="s">
        <v>206</v>
      </c>
      <c r="M598" s="5" t="s">
        <v>167</v>
      </c>
      <c r="N598" s="5" t="s">
        <v>308</v>
      </c>
      <c r="O598" s="5" t="s">
        <v>309</v>
      </c>
      <c r="P598" s="2">
        <v>1</v>
      </c>
    </row>
    <row r="599" spans="1:16" x14ac:dyDescent="0.15">
      <c r="A599" s="4">
        <v>43283</v>
      </c>
      <c r="B599" s="4">
        <v>43284</v>
      </c>
      <c r="C599" s="5" t="s">
        <v>2716</v>
      </c>
      <c r="D599" s="5" t="s">
        <v>433</v>
      </c>
      <c r="E599" s="5" t="s">
        <v>434</v>
      </c>
      <c r="F599" s="5" t="s">
        <v>2717</v>
      </c>
      <c r="G599" s="5" t="s">
        <v>2718</v>
      </c>
      <c r="H599" s="5" t="s">
        <v>38</v>
      </c>
      <c r="I599" s="7">
        <v>45000</v>
      </c>
      <c r="J599" s="7">
        <v>45000</v>
      </c>
      <c r="K599" s="8" t="s">
        <v>801</v>
      </c>
      <c r="L599" s="5" t="s">
        <v>192</v>
      </c>
      <c r="M599" s="5" t="s">
        <v>151</v>
      </c>
      <c r="N599" s="5" t="s">
        <v>362</v>
      </c>
      <c r="O599" s="5" t="s">
        <v>363</v>
      </c>
      <c r="P599" s="2">
        <v>1</v>
      </c>
    </row>
    <row r="600" spans="1:16" x14ac:dyDescent="0.15">
      <c r="A600" s="4">
        <v>43283</v>
      </c>
      <c r="B600" s="4">
        <v>43284</v>
      </c>
      <c r="C600" s="5" t="s">
        <v>2719</v>
      </c>
      <c r="D600" s="5" t="s">
        <v>810</v>
      </c>
      <c r="E600" s="5" t="s">
        <v>811</v>
      </c>
      <c r="F600" s="5" t="s">
        <v>2720</v>
      </c>
      <c r="G600" s="5" t="s">
        <v>2721</v>
      </c>
      <c r="H600" s="5" t="s">
        <v>42</v>
      </c>
      <c r="I600" s="7">
        <v>60000</v>
      </c>
      <c r="J600" s="7">
        <v>60000</v>
      </c>
      <c r="K600" s="8" t="s">
        <v>804</v>
      </c>
      <c r="L600" s="5" t="s">
        <v>209</v>
      </c>
      <c r="M600" s="5" t="s">
        <v>106</v>
      </c>
      <c r="N600" s="5" t="s">
        <v>327</v>
      </c>
      <c r="O600" s="5" t="s">
        <v>328</v>
      </c>
      <c r="P600" s="2">
        <v>1</v>
      </c>
    </row>
    <row r="601" spans="1:16" x14ac:dyDescent="0.15">
      <c r="A601" s="4">
        <v>43283</v>
      </c>
      <c r="B601" s="4">
        <v>43284</v>
      </c>
      <c r="C601" s="5" t="s">
        <v>2722</v>
      </c>
      <c r="D601" s="5" t="s">
        <v>502</v>
      </c>
      <c r="E601" s="5" t="s">
        <v>503</v>
      </c>
      <c r="F601" s="5" t="s">
        <v>2723</v>
      </c>
      <c r="G601" s="5" t="s">
        <v>2724</v>
      </c>
      <c r="H601" s="5" t="s">
        <v>54</v>
      </c>
      <c r="I601" s="7">
        <v>45000</v>
      </c>
      <c r="J601" s="7">
        <v>45000</v>
      </c>
      <c r="K601" s="8" t="s">
        <v>801</v>
      </c>
      <c r="L601" s="5" t="s">
        <v>218</v>
      </c>
      <c r="M601" s="5" t="s">
        <v>122</v>
      </c>
      <c r="N601" s="5" t="s">
        <v>358</v>
      </c>
      <c r="O601" s="5" t="s">
        <v>359</v>
      </c>
      <c r="P601" s="2">
        <v>1</v>
      </c>
    </row>
    <row r="602" spans="1:16" x14ac:dyDescent="0.15">
      <c r="A602" s="4">
        <v>43283</v>
      </c>
      <c r="B602" s="4">
        <v>43284</v>
      </c>
      <c r="C602" s="5" t="s">
        <v>2725</v>
      </c>
      <c r="D602" s="5" t="s">
        <v>635</v>
      </c>
      <c r="E602" s="5" t="s">
        <v>636</v>
      </c>
      <c r="F602" s="5" t="s">
        <v>904</v>
      </c>
      <c r="G602" s="5" t="s">
        <v>2726</v>
      </c>
      <c r="H602" s="5" t="s">
        <v>38</v>
      </c>
      <c r="I602" s="7">
        <v>50000</v>
      </c>
      <c r="J602" s="7">
        <v>60000</v>
      </c>
      <c r="K602" s="8" t="s">
        <v>801</v>
      </c>
      <c r="L602" s="5" t="s">
        <v>202</v>
      </c>
      <c r="M602" s="5" t="s">
        <v>98</v>
      </c>
      <c r="N602" s="5" t="s">
        <v>373</v>
      </c>
      <c r="O602" s="5" t="s">
        <v>374</v>
      </c>
      <c r="P602" s="2">
        <v>1</v>
      </c>
    </row>
    <row r="603" spans="1:16" x14ac:dyDescent="0.15">
      <c r="A603" s="4">
        <v>43283</v>
      </c>
      <c r="B603" s="4">
        <v>43284</v>
      </c>
      <c r="C603" s="5" t="s">
        <v>2727</v>
      </c>
      <c r="D603" s="5" t="s">
        <v>715</v>
      </c>
      <c r="E603" s="5" t="s">
        <v>716</v>
      </c>
      <c r="F603" s="5" t="s">
        <v>2728</v>
      </c>
      <c r="G603" s="5" t="s">
        <v>2729</v>
      </c>
      <c r="H603" s="5" t="s">
        <v>53</v>
      </c>
      <c r="I603" s="7">
        <v>30000</v>
      </c>
      <c r="J603" s="7">
        <v>30000</v>
      </c>
      <c r="K603" s="8" t="s">
        <v>801</v>
      </c>
      <c r="L603" s="5" t="s">
        <v>216</v>
      </c>
      <c r="M603" s="5" t="s">
        <v>111</v>
      </c>
      <c r="N603" s="5" t="s">
        <v>344</v>
      </c>
      <c r="O603" s="5" t="s">
        <v>345</v>
      </c>
      <c r="P603" s="2">
        <v>1</v>
      </c>
    </row>
    <row r="604" spans="1:16" x14ac:dyDescent="0.15">
      <c r="A604" s="4">
        <v>43280</v>
      </c>
      <c r="B604" s="4">
        <v>43284</v>
      </c>
      <c r="C604" s="5" t="s">
        <v>2730</v>
      </c>
      <c r="D604" s="5" t="s">
        <v>530</v>
      </c>
      <c r="E604" s="5" t="s">
        <v>531</v>
      </c>
      <c r="F604" s="5" t="s">
        <v>2731</v>
      </c>
      <c r="G604" s="5" t="s">
        <v>2732</v>
      </c>
      <c r="H604" s="5" t="s">
        <v>54</v>
      </c>
      <c r="I604" s="7">
        <v>35000</v>
      </c>
      <c r="J604" s="7">
        <v>35000</v>
      </c>
      <c r="K604" s="8" t="s">
        <v>804</v>
      </c>
      <c r="L604" s="5" t="s">
        <v>249</v>
      </c>
      <c r="M604" s="5" t="s">
        <v>104</v>
      </c>
      <c r="N604" s="5" t="s">
        <v>377</v>
      </c>
      <c r="O604" s="5" t="s">
        <v>378</v>
      </c>
      <c r="P604" s="2">
        <v>1</v>
      </c>
    </row>
    <row r="605" spans="1:16" x14ac:dyDescent="0.15">
      <c r="A605" s="4">
        <v>43280</v>
      </c>
      <c r="B605" s="4">
        <v>43284</v>
      </c>
      <c r="C605" s="5" t="s">
        <v>2733</v>
      </c>
      <c r="D605" s="5" t="s">
        <v>550</v>
      </c>
      <c r="E605" s="5" t="s">
        <v>551</v>
      </c>
      <c r="F605" s="5" t="s">
        <v>2734</v>
      </c>
      <c r="G605" s="5" t="s">
        <v>2735</v>
      </c>
      <c r="H605" s="5" t="s">
        <v>43</v>
      </c>
      <c r="I605" s="7">
        <v>50000</v>
      </c>
      <c r="J605" s="7">
        <v>45000</v>
      </c>
      <c r="K605" s="8" t="s">
        <v>804</v>
      </c>
      <c r="L605" s="5" t="s">
        <v>197</v>
      </c>
      <c r="M605" s="5" t="s">
        <v>163</v>
      </c>
      <c r="N605" s="5" t="s">
        <v>308</v>
      </c>
      <c r="O605" s="5" t="s">
        <v>309</v>
      </c>
      <c r="P605" s="2">
        <v>1</v>
      </c>
    </row>
    <row r="606" spans="1:16" x14ac:dyDescent="0.15">
      <c r="A606" s="4">
        <v>43280</v>
      </c>
      <c r="B606" s="4">
        <v>43284</v>
      </c>
      <c r="C606" s="5" t="s">
        <v>2736</v>
      </c>
      <c r="D606" s="5" t="s">
        <v>813</v>
      </c>
      <c r="E606" s="5" t="s">
        <v>814</v>
      </c>
      <c r="F606" s="5" t="s">
        <v>2737</v>
      </c>
      <c r="G606" s="5" t="s">
        <v>2738</v>
      </c>
      <c r="H606" s="5" t="s">
        <v>40</v>
      </c>
      <c r="I606" s="7">
        <v>30000</v>
      </c>
      <c r="J606" s="7">
        <v>27000</v>
      </c>
      <c r="K606" s="8" t="s">
        <v>801</v>
      </c>
      <c r="L606" s="5" t="s">
        <v>263</v>
      </c>
      <c r="M606" s="5" t="s">
        <v>118</v>
      </c>
      <c r="N606" s="5" t="s">
        <v>305</v>
      </c>
      <c r="O606" s="5" t="s">
        <v>306</v>
      </c>
      <c r="P606" s="2">
        <v>1</v>
      </c>
    </row>
    <row r="607" spans="1:16" x14ac:dyDescent="0.15">
      <c r="A607" s="4">
        <v>43283</v>
      </c>
      <c r="B607" s="4">
        <v>43284</v>
      </c>
      <c r="C607" s="5" t="s">
        <v>2739</v>
      </c>
      <c r="D607" s="5" t="s">
        <v>511</v>
      </c>
      <c r="E607" s="5" t="s">
        <v>512</v>
      </c>
      <c r="F607" s="5" t="s">
        <v>2740</v>
      </c>
      <c r="G607" s="5" t="s">
        <v>2741</v>
      </c>
      <c r="H607" s="5" t="s">
        <v>57</v>
      </c>
      <c r="I607" s="7">
        <v>40000</v>
      </c>
      <c r="J607" s="7">
        <v>38000</v>
      </c>
      <c r="K607" s="8" t="s">
        <v>804</v>
      </c>
      <c r="L607" s="5" t="s">
        <v>203</v>
      </c>
      <c r="M607" s="5" t="s">
        <v>144</v>
      </c>
      <c r="N607" s="5" t="s">
        <v>327</v>
      </c>
      <c r="O607" s="5" t="s">
        <v>328</v>
      </c>
      <c r="P607" s="2">
        <v>1</v>
      </c>
    </row>
    <row r="608" spans="1:16" x14ac:dyDescent="0.15">
      <c r="A608" s="4">
        <v>43280</v>
      </c>
      <c r="B608" s="4">
        <v>43284</v>
      </c>
      <c r="C608" s="5" t="s">
        <v>2742</v>
      </c>
      <c r="D608" s="5" t="s">
        <v>656</v>
      </c>
      <c r="E608" s="5" t="s">
        <v>657</v>
      </c>
      <c r="F608" s="5" t="s">
        <v>2743</v>
      </c>
      <c r="G608" s="5" t="s">
        <v>2744</v>
      </c>
      <c r="H608" s="5" t="s">
        <v>43</v>
      </c>
      <c r="I608" s="7">
        <v>60000</v>
      </c>
      <c r="J608" s="7">
        <v>54000</v>
      </c>
      <c r="K608" s="8" t="s">
        <v>801</v>
      </c>
      <c r="L608" s="5" t="s">
        <v>199</v>
      </c>
      <c r="M608" s="5" t="s">
        <v>125</v>
      </c>
      <c r="N608" s="5" t="s">
        <v>381</v>
      </c>
      <c r="O608" s="5" t="s">
        <v>382</v>
      </c>
      <c r="P608" s="2">
        <v>1</v>
      </c>
    </row>
    <row r="609" spans="1:16" x14ac:dyDescent="0.15">
      <c r="A609" s="4">
        <v>43280</v>
      </c>
      <c r="B609" s="4">
        <v>43284</v>
      </c>
      <c r="C609" s="5" t="s">
        <v>2745</v>
      </c>
      <c r="D609" s="5" t="s">
        <v>639</v>
      </c>
      <c r="E609" s="5" t="s">
        <v>640</v>
      </c>
      <c r="F609" s="5" t="s">
        <v>2746</v>
      </c>
      <c r="G609" s="5" t="s">
        <v>2747</v>
      </c>
      <c r="H609" s="5" t="s">
        <v>53</v>
      </c>
      <c r="I609" s="7">
        <v>40000</v>
      </c>
      <c r="J609" s="7">
        <v>40000</v>
      </c>
      <c r="K609" s="8" t="s">
        <v>801</v>
      </c>
      <c r="L609" s="5" t="s">
        <v>204</v>
      </c>
      <c r="M609" s="5" t="s">
        <v>89</v>
      </c>
      <c r="N609" s="5" t="s">
        <v>362</v>
      </c>
      <c r="O609" s="5" t="s">
        <v>363</v>
      </c>
      <c r="P609" s="2">
        <v>1</v>
      </c>
    </row>
    <row r="610" spans="1:16" x14ac:dyDescent="0.15">
      <c r="A610" s="4">
        <v>43283</v>
      </c>
      <c r="B610" s="4">
        <v>43284</v>
      </c>
      <c r="C610" s="5" t="s">
        <v>2748</v>
      </c>
      <c r="D610" s="5" t="s">
        <v>452</v>
      </c>
      <c r="E610" s="5" t="s">
        <v>453</v>
      </c>
      <c r="F610" s="5" t="s">
        <v>2749</v>
      </c>
      <c r="G610" s="5" t="s">
        <v>2750</v>
      </c>
      <c r="H610" s="5" t="s">
        <v>56</v>
      </c>
      <c r="I610" s="7">
        <v>40000</v>
      </c>
      <c r="J610" s="7">
        <v>56000</v>
      </c>
      <c r="K610" s="8" t="s">
        <v>801</v>
      </c>
      <c r="L610" s="5" t="s">
        <v>192</v>
      </c>
      <c r="M610" s="5" t="s">
        <v>151</v>
      </c>
      <c r="N610" s="5" t="s">
        <v>352</v>
      </c>
      <c r="O610" s="5" t="s">
        <v>353</v>
      </c>
      <c r="P610" s="2">
        <v>1</v>
      </c>
    </row>
    <row r="611" spans="1:16" x14ac:dyDescent="0.15">
      <c r="A611" s="4">
        <v>43283</v>
      </c>
      <c r="B611" s="4">
        <v>43284</v>
      </c>
      <c r="C611" s="5" t="s">
        <v>2751</v>
      </c>
      <c r="D611" s="5" t="s">
        <v>423</v>
      </c>
      <c r="E611" s="5" t="s">
        <v>424</v>
      </c>
      <c r="F611" s="5" t="s">
        <v>2752</v>
      </c>
      <c r="G611" s="5" t="s">
        <v>2753</v>
      </c>
      <c r="H611" s="5" t="s">
        <v>38</v>
      </c>
      <c r="I611" s="7">
        <v>40000</v>
      </c>
      <c r="J611" s="7">
        <v>43200</v>
      </c>
      <c r="K611" s="8" t="s">
        <v>804</v>
      </c>
      <c r="L611" s="5" t="s">
        <v>220</v>
      </c>
      <c r="M611" s="5" t="s">
        <v>99</v>
      </c>
      <c r="N611" s="5" t="s">
        <v>362</v>
      </c>
      <c r="O611" s="5" t="s">
        <v>363</v>
      </c>
      <c r="P611" s="2">
        <v>1</v>
      </c>
    </row>
    <row r="612" spans="1:16" x14ac:dyDescent="0.15">
      <c r="A612" s="4">
        <v>43280</v>
      </c>
      <c r="B612" s="4">
        <v>43284</v>
      </c>
      <c r="C612" s="5" t="s">
        <v>2754</v>
      </c>
      <c r="D612" s="5" t="s">
        <v>562</v>
      </c>
      <c r="E612" s="5" t="s">
        <v>563</v>
      </c>
      <c r="F612" s="5" t="s">
        <v>2755</v>
      </c>
      <c r="G612" s="5" t="s">
        <v>2756</v>
      </c>
      <c r="H612" s="5" t="s">
        <v>43</v>
      </c>
      <c r="I612" s="7">
        <v>50000</v>
      </c>
      <c r="J612" s="7">
        <v>70000</v>
      </c>
      <c r="K612" s="8" t="s">
        <v>730</v>
      </c>
      <c r="L612" s="5" t="s">
        <v>213</v>
      </c>
      <c r="M612" s="5" t="s">
        <v>124</v>
      </c>
      <c r="N612" s="5" t="s">
        <v>385</v>
      </c>
      <c r="O612" s="5" t="s">
        <v>386</v>
      </c>
      <c r="P612" s="2">
        <v>1</v>
      </c>
    </row>
    <row r="613" spans="1:16" x14ac:dyDescent="0.15">
      <c r="A613" s="4">
        <v>43283</v>
      </c>
      <c r="B613" s="4">
        <v>43284</v>
      </c>
      <c r="C613" s="5" t="s">
        <v>2757</v>
      </c>
      <c r="D613" s="5" t="s">
        <v>484</v>
      </c>
      <c r="E613" s="5" t="s">
        <v>485</v>
      </c>
      <c r="F613" s="5" t="s">
        <v>2758</v>
      </c>
      <c r="G613" s="5" t="s">
        <v>2759</v>
      </c>
      <c r="H613" s="5" t="s">
        <v>42</v>
      </c>
      <c r="I613" s="7">
        <v>35000</v>
      </c>
      <c r="J613" s="7">
        <v>42000</v>
      </c>
      <c r="K613" s="8" t="s">
        <v>730</v>
      </c>
      <c r="L613" s="5" t="s">
        <v>180</v>
      </c>
      <c r="M613" s="5" t="s">
        <v>101</v>
      </c>
      <c r="N613" s="5" t="s">
        <v>373</v>
      </c>
      <c r="O613" s="5" t="s">
        <v>374</v>
      </c>
      <c r="P613" s="2">
        <v>1</v>
      </c>
    </row>
    <row r="614" spans="1:16" x14ac:dyDescent="0.15">
      <c r="A614" s="4">
        <v>43283</v>
      </c>
      <c r="B614" s="4">
        <v>43284</v>
      </c>
      <c r="C614" s="5" t="s">
        <v>2760</v>
      </c>
      <c r="D614" s="5" t="s">
        <v>650</v>
      </c>
      <c r="E614" s="5" t="s">
        <v>651</v>
      </c>
      <c r="F614" s="5" t="s">
        <v>2761</v>
      </c>
      <c r="G614" s="5" t="s">
        <v>2762</v>
      </c>
      <c r="H614" s="5" t="s">
        <v>56</v>
      </c>
      <c r="I614" s="7">
        <v>25000</v>
      </c>
      <c r="J614" s="7">
        <v>25000</v>
      </c>
      <c r="K614" s="8" t="s">
        <v>730</v>
      </c>
      <c r="L614" s="5" t="s">
        <v>254</v>
      </c>
      <c r="M614" s="5" t="s">
        <v>116</v>
      </c>
      <c r="N614" s="5" t="s">
        <v>385</v>
      </c>
      <c r="O614" s="5" t="s">
        <v>386</v>
      </c>
      <c r="P614" s="2">
        <v>1</v>
      </c>
    </row>
    <row r="615" spans="1:16" x14ac:dyDescent="0.15">
      <c r="A615" s="4">
        <v>43283</v>
      </c>
      <c r="B615" s="4">
        <v>43284</v>
      </c>
      <c r="C615" s="5" t="s">
        <v>2763</v>
      </c>
      <c r="D615" s="5" t="s">
        <v>596</v>
      </c>
      <c r="E615" s="5" t="s">
        <v>597</v>
      </c>
      <c r="F615" s="5" t="s">
        <v>2764</v>
      </c>
      <c r="G615" s="5" t="s">
        <v>2765</v>
      </c>
      <c r="H615" s="5" t="s">
        <v>53</v>
      </c>
      <c r="I615" s="7">
        <v>50000</v>
      </c>
      <c r="J615" s="7">
        <v>42500</v>
      </c>
      <c r="K615" s="8" t="s">
        <v>801</v>
      </c>
      <c r="L615" s="5" t="s">
        <v>197</v>
      </c>
      <c r="M615" s="5" t="s">
        <v>163</v>
      </c>
      <c r="N615" s="5" t="s">
        <v>358</v>
      </c>
      <c r="O615" s="5" t="s">
        <v>359</v>
      </c>
      <c r="P615" s="2">
        <v>1</v>
      </c>
    </row>
    <row r="616" spans="1:16" x14ac:dyDescent="0.15">
      <c r="A616" s="4">
        <v>43280</v>
      </c>
      <c r="B616" s="4">
        <v>43284</v>
      </c>
      <c r="C616" s="5" t="s">
        <v>2766</v>
      </c>
      <c r="D616" s="5" t="s">
        <v>460</v>
      </c>
      <c r="E616" s="5" t="s">
        <v>461</v>
      </c>
      <c r="F616" s="5" t="s">
        <v>900</v>
      </c>
      <c r="G616" s="5" t="s">
        <v>901</v>
      </c>
      <c r="H616" s="5" t="s">
        <v>42</v>
      </c>
      <c r="I616" s="7">
        <v>50000</v>
      </c>
      <c r="J616" s="7">
        <v>50000</v>
      </c>
      <c r="K616" s="8" t="s">
        <v>804</v>
      </c>
      <c r="L616" s="5" t="s">
        <v>246</v>
      </c>
      <c r="M616" s="5" t="s">
        <v>96</v>
      </c>
      <c r="N616" s="5" t="s">
        <v>327</v>
      </c>
      <c r="O616" s="5" t="s">
        <v>328</v>
      </c>
      <c r="P616" s="2">
        <v>1</v>
      </c>
    </row>
    <row r="617" spans="1:16" x14ac:dyDescent="0.15">
      <c r="A617" s="4">
        <v>43279</v>
      </c>
      <c r="B617" s="4">
        <v>43284</v>
      </c>
      <c r="C617" s="5" t="s">
        <v>2767</v>
      </c>
      <c r="D617" s="5" t="s">
        <v>621</v>
      </c>
      <c r="E617" s="5" t="s">
        <v>622</v>
      </c>
      <c r="F617" s="5" t="s">
        <v>2768</v>
      </c>
      <c r="G617" s="5" t="s">
        <v>2769</v>
      </c>
      <c r="H617" s="5" t="s">
        <v>42</v>
      </c>
      <c r="I617" s="7">
        <v>35000</v>
      </c>
      <c r="J617" s="7">
        <v>28000</v>
      </c>
      <c r="K617" s="8" t="s">
        <v>730</v>
      </c>
      <c r="L617" s="5" t="s">
        <v>259</v>
      </c>
      <c r="M617" s="5" t="s">
        <v>139</v>
      </c>
      <c r="N617" s="5" t="s">
        <v>381</v>
      </c>
      <c r="O617" s="5" t="s">
        <v>382</v>
      </c>
      <c r="P617" s="2">
        <v>1</v>
      </c>
    </row>
    <row r="618" spans="1:16" x14ac:dyDescent="0.15">
      <c r="A618" s="4">
        <v>43283</v>
      </c>
      <c r="B618" s="4">
        <v>43284</v>
      </c>
      <c r="C618" s="5" t="s">
        <v>2770</v>
      </c>
      <c r="D618" s="5" t="s">
        <v>498</v>
      </c>
      <c r="E618" s="5" t="s">
        <v>499</v>
      </c>
      <c r="F618" s="5" t="s">
        <v>2771</v>
      </c>
      <c r="G618" s="5" t="s">
        <v>2772</v>
      </c>
      <c r="H618" s="5" t="s">
        <v>53</v>
      </c>
      <c r="I618" s="7">
        <v>50000</v>
      </c>
      <c r="J618" s="7">
        <v>50000</v>
      </c>
      <c r="K618" s="8" t="s">
        <v>801</v>
      </c>
      <c r="L618" s="5" t="s">
        <v>195</v>
      </c>
      <c r="M618" s="5" t="s">
        <v>166</v>
      </c>
      <c r="N618" s="5" t="s">
        <v>344</v>
      </c>
      <c r="O618" s="5" t="s">
        <v>345</v>
      </c>
      <c r="P618" s="2">
        <v>1</v>
      </c>
    </row>
    <row r="619" spans="1:16" x14ac:dyDescent="0.15">
      <c r="A619" s="4">
        <v>43283</v>
      </c>
      <c r="B619" s="4">
        <v>43284</v>
      </c>
      <c r="C619" s="5" t="s">
        <v>2773</v>
      </c>
      <c r="D619" s="5" t="s">
        <v>643</v>
      </c>
      <c r="E619" s="5" t="s">
        <v>644</v>
      </c>
      <c r="F619" s="5" t="s">
        <v>2774</v>
      </c>
      <c r="G619" s="5" t="s">
        <v>2775</v>
      </c>
      <c r="H619" s="5" t="s">
        <v>54</v>
      </c>
      <c r="I619" s="7">
        <v>35000</v>
      </c>
      <c r="J619" s="7">
        <v>35000</v>
      </c>
      <c r="K619" s="8" t="s">
        <v>804</v>
      </c>
      <c r="L619" s="5" t="s">
        <v>216</v>
      </c>
      <c r="M619" s="5" t="s">
        <v>111</v>
      </c>
      <c r="N619" s="5" t="s">
        <v>348</v>
      </c>
      <c r="O619" s="5" t="s">
        <v>349</v>
      </c>
      <c r="P619" s="2">
        <v>1</v>
      </c>
    </row>
    <row r="620" spans="1:16" x14ac:dyDescent="0.15">
      <c r="A620" s="4">
        <v>43283</v>
      </c>
      <c r="B620" s="4">
        <v>43284</v>
      </c>
      <c r="C620" s="5" t="s">
        <v>2776</v>
      </c>
      <c r="D620" s="5" t="s">
        <v>448</v>
      </c>
      <c r="E620" s="5" t="s">
        <v>449</v>
      </c>
      <c r="F620" s="5" t="s">
        <v>2777</v>
      </c>
      <c r="G620" s="5" t="s">
        <v>2778</v>
      </c>
      <c r="H620" s="5" t="s">
        <v>53</v>
      </c>
      <c r="I620" s="7">
        <v>25000</v>
      </c>
      <c r="J620" s="7">
        <v>25000</v>
      </c>
      <c r="K620" s="8" t="s">
        <v>801</v>
      </c>
      <c r="L620" s="5" t="s">
        <v>226</v>
      </c>
      <c r="M620" s="5" t="s">
        <v>94</v>
      </c>
      <c r="N620" s="5" t="s">
        <v>305</v>
      </c>
      <c r="O620" s="5" t="s">
        <v>306</v>
      </c>
      <c r="P620" s="2">
        <v>1</v>
      </c>
    </row>
    <row r="621" spans="1:16" x14ac:dyDescent="0.15">
      <c r="A621" s="4">
        <v>43280</v>
      </c>
      <c r="B621" s="4">
        <v>43284</v>
      </c>
      <c r="C621" s="5" t="s">
        <v>2779</v>
      </c>
      <c r="D621" s="5" t="s">
        <v>456</v>
      </c>
      <c r="E621" s="5" t="s">
        <v>457</v>
      </c>
      <c r="F621" s="5" t="s">
        <v>2780</v>
      </c>
      <c r="G621" s="5" t="s">
        <v>2781</v>
      </c>
      <c r="H621" s="5" t="s">
        <v>54</v>
      </c>
      <c r="I621" s="7">
        <v>35000</v>
      </c>
      <c r="J621" s="7">
        <v>35000</v>
      </c>
      <c r="K621" s="8" t="s">
        <v>801</v>
      </c>
      <c r="L621" s="5" t="s">
        <v>227</v>
      </c>
      <c r="M621" s="5" t="s">
        <v>114</v>
      </c>
      <c r="N621" s="5" t="s">
        <v>369</v>
      </c>
      <c r="O621" s="5" t="s">
        <v>370</v>
      </c>
      <c r="P621" s="2">
        <v>1</v>
      </c>
    </row>
    <row r="622" spans="1:16" x14ac:dyDescent="0.15">
      <c r="A622" s="4">
        <v>43283</v>
      </c>
      <c r="B622" s="4">
        <v>43284</v>
      </c>
      <c r="C622" s="5" t="s">
        <v>2782</v>
      </c>
      <c r="D622" s="5" t="s">
        <v>602</v>
      </c>
      <c r="E622" s="5" t="s">
        <v>603</v>
      </c>
      <c r="F622" s="5" t="s">
        <v>2783</v>
      </c>
      <c r="G622" s="5" t="s">
        <v>2784</v>
      </c>
      <c r="H622" s="5" t="s">
        <v>53</v>
      </c>
      <c r="I622" s="7">
        <v>40000</v>
      </c>
      <c r="J622" s="7">
        <v>34000</v>
      </c>
      <c r="K622" s="8" t="s">
        <v>801</v>
      </c>
      <c r="L622" s="5" t="s">
        <v>181</v>
      </c>
      <c r="M622" s="5" t="s">
        <v>127</v>
      </c>
      <c r="N622" s="5" t="s">
        <v>369</v>
      </c>
      <c r="O622" s="5" t="s">
        <v>370</v>
      </c>
      <c r="P622" s="2">
        <v>1</v>
      </c>
    </row>
    <row r="623" spans="1:16" x14ac:dyDescent="0.15">
      <c r="A623" s="4">
        <v>43283</v>
      </c>
      <c r="B623" s="4">
        <v>43284</v>
      </c>
      <c r="C623" s="5" t="s">
        <v>2785</v>
      </c>
      <c r="D623" s="5" t="s">
        <v>828</v>
      </c>
      <c r="E623" s="5" t="s">
        <v>829</v>
      </c>
      <c r="F623" s="5" t="s">
        <v>2786</v>
      </c>
      <c r="G623" s="5" t="s">
        <v>2787</v>
      </c>
      <c r="H623" s="5" t="s">
        <v>52</v>
      </c>
      <c r="I623" s="7">
        <v>45000</v>
      </c>
      <c r="J623" s="7">
        <v>40500</v>
      </c>
      <c r="K623" s="8" t="s">
        <v>801</v>
      </c>
      <c r="L623" s="5" t="s">
        <v>181</v>
      </c>
      <c r="M623" s="5" t="s">
        <v>127</v>
      </c>
      <c r="N623" s="5" t="s">
        <v>327</v>
      </c>
      <c r="O623" s="5" t="s">
        <v>328</v>
      </c>
      <c r="P623" s="2">
        <v>1</v>
      </c>
    </row>
    <row r="624" spans="1:16" x14ac:dyDescent="0.15">
      <c r="A624" s="4">
        <v>43283</v>
      </c>
      <c r="B624" s="4">
        <v>43284</v>
      </c>
      <c r="C624" s="5" t="s">
        <v>2788</v>
      </c>
      <c r="D624" s="5" t="s">
        <v>543</v>
      </c>
      <c r="E624" s="5" t="s">
        <v>544</v>
      </c>
      <c r="F624" s="5" t="s">
        <v>2789</v>
      </c>
      <c r="G624" s="5" t="s">
        <v>2790</v>
      </c>
      <c r="H624" s="5" t="s">
        <v>53</v>
      </c>
      <c r="I624" s="7">
        <v>40000</v>
      </c>
      <c r="J624" s="7">
        <v>45600</v>
      </c>
      <c r="K624" s="8" t="s">
        <v>801</v>
      </c>
      <c r="L624" s="5" t="s">
        <v>239</v>
      </c>
      <c r="M624" s="5" t="s">
        <v>168</v>
      </c>
      <c r="N624" s="5" t="s">
        <v>358</v>
      </c>
      <c r="O624" s="5" t="s">
        <v>359</v>
      </c>
      <c r="P624" s="2">
        <v>1</v>
      </c>
    </row>
    <row r="625" spans="1:16" x14ac:dyDescent="0.15">
      <c r="A625" s="4">
        <v>43280</v>
      </c>
      <c r="B625" s="4">
        <v>43284</v>
      </c>
      <c r="C625" s="5" t="s">
        <v>2791</v>
      </c>
      <c r="D625" s="5" t="s">
        <v>607</v>
      </c>
      <c r="E625" s="5" t="s">
        <v>608</v>
      </c>
      <c r="F625" s="5" t="s">
        <v>2792</v>
      </c>
      <c r="G625" s="5" t="s">
        <v>2793</v>
      </c>
      <c r="H625" s="5" t="s">
        <v>53</v>
      </c>
      <c r="I625" s="7">
        <v>50000</v>
      </c>
      <c r="J625" s="7">
        <v>45000</v>
      </c>
      <c r="K625" s="8" t="s">
        <v>801</v>
      </c>
      <c r="L625" s="5" t="s">
        <v>181</v>
      </c>
      <c r="M625" s="5" t="s">
        <v>127</v>
      </c>
      <c r="N625" s="5" t="s">
        <v>385</v>
      </c>
      <c r="O625" s="5" t="s">
        <v>386</v>
      </c>
      <c r="P625" s="2">
        <v>1</v>
      </c>
    </row>
    <row r="626" spans="1:16" x14ac:dyDescent="0.15">
      <c r="A626" s="4">
        <v>43283</v>
      </c>
      <c r="B626" s="4">
        <v>43284</v>
      </c>
      <c r="C626" s="5" t="s">
        <v>2794</v>
      </c>
      <c r="D626" s="5" t="s">
        <v>808</v>
      </c>
      <c r="E626" s="5" t="s">
        <v>809</v>
      </c>
      <c r="F626" s="5" t="s">
        <v>2795</v>
      </c>
      <c r="G626" s="5" t="s">
        <v>2796</v>
      </c>
      <c r="H626" s="5" t="s">
        <v>53</v>
      </c>
      <c r="I626" s="7">
        <v>35000</v>
      </c>
      <c r="J626" s="7">
        <v>35000</v>
      </c>
      <c r="K626" s="8" t="s">
        <v>801</v>
      </c>
      <c r="L626" s="5" t="s">
        <v>225</v>
      </c>
      <c r="M626" s="5" t="s">
        <v>155</v>
      </c>
      <c r="N626" s="5" t="s">
        <v>358</v>
      </c>
      <c r="O626" s="5" t="s">
        <v>359</v>
      </c>
      <c r="P626" s="2">
        <v>1</v>
      </c>
    </row>
    <row r="627" spans="1:16" x14ac:dyDescent="0.15">
      <c r="A627" s="4">
        <v>43283</v>
      </c>
      <c r="B627" s="4">
        <v>43284</v>
      </c>
      <c r="C627" s="5" t="s">
        <v>2797</v>
      </c>
      <c r="D627" s="5" t="s">
        <v>621</v>
      </c>
      <c r="E627" s="5" t="s">
        <v>622</v>
      </c>
      <c r="F627" s="5" t="s">
        <v>2798</v>
      </c>
      <c r="G627" s="5" t="s">
        <v>2799</v>
      </c>
      <c r="H627" s="5" t="s">
        <v>43</v>
      </c>
      <c r="I627" s="7">
        <v>30000</v>
      </c>
      <c r="J627" s="7">
        <v>27000</v>
      </c>
      <c r="K627" s="8" t="s">
        <v>730</v>
      </c>
      <c r="L627" s="5" t="s">
        <v>222</v>
      </c>
      <c r="M627" s="5" t="s">
        <v>154</v>
      </c>
      <c r="N627" s="5" t="s">
        <v>362</v>
      </c>
      <c r="O627" s="5" t="s">
        <v>363</v>
      </c>
      <c r="P627" s="2">
        <v>1</v>
      </c>
    </row>
    <row r="628" spans="1:16" x14ac:dyDescent="0.15">
      <c r="A628" s="4">
        <v>43277</v>
      </c>
      <c r="B628" s="4">
        <v>43284</v>
      </c>
      <c r="C628" s="5" t="s">
        <v>2800</v>
      </c>
      <c r="D628" s="5" t="s">
        <v>592</v>
      </c>
      <c r="E628" s="5" t="s">
        <v>593</v>
      </c>
      <c r="F628" s="5" t="s">
        <v>2801</v>
      </c>
      <c r="G628" s="5" t="s">
        <v>2802</v>
      </c>
      <c r="H628" s="5" t="s">
        <v>57</v>
      </c>
      <c r="I628" s="7">
        <v>35000</v>
      </c>
      <c r="J628" s="7">
        <v>31500</v>
      </c>
      <c r="K628" s="8" t="s">
        <v>801</v>
      </c>
      <c r="L628" s="5" t="s">
        <v>258</v>
      </c>
      <c r="M628" s="5" t="s">
        <v>137</v>
      </c>
      <c r="N628" s="5" t="s">
        <v>334</v>
      </c>
      <c r="O628" s="5" t="s">
        <v>335</v>
      </c>
      <c r="P628" s="2">
        <v>1</v>
      </c>
    </row>
    <row r="629" spans="1:16" x14ac:dyDescent="0.15">
      <c r="A629" s="4">
        <v>43283</v>
      </c>
      <c r="B629" s="4">
        <v>43284</v>
      </c>
      <c r="C629" s="5" t="s">
        <v>2803</v>
      </c>
      <c r="D629" s="5" t="s">
        <v>573</v>
      </c>
      <c r="E629" s="5" t="s">
        <v>574</v>
      </c>
      <c r="F629" s="5" t="s">
        <v>2804</v>
      </c>
      <c r="G629" s="5" t="s">
        <v>2805</v>
      </c>
      <c r="H629" s="5" t="s">
        <v>43</v>
      </c>
      <c r="I629" s="7">
        <v>35000</v>
      </c>
      <c r="J629" s="7">
        <v>42000</v>
      </c>
      <c r="K629" s="8" t="s">
        <v>730</v>
      </c>
      <c r="L629" s="5" t="s">
        <v>198</v>
      </c>
      <c r="M629" s="5" t="s">
        <v>161</v>
      </c>
      <c r="N629" s="5" t="s">
        <v>373</v>
      </c>
      <c r="O629" s="5" t="s">
        <v>374</v>
      </c>
      <c r="P629" s="2">
        <v>1</v>
      </c>
    </row>
    <row r="630" spans="1:16" x14ac:dyDescent="0.15">
      <c r="A630" s="4">
        <v>43284</v>
      </c>
      <c r="B630" s="4">
        <v>43284</v>
      </c>
      <c r="C630" s="5" t="s">
        <v>2806</v>
      </c>
      <c r="D630" s="5" t="s">
        <v>530</v>
      </c>
      <c r="E630" s="5" t="s">
        <v>531</v>
      </c>
      <c r="F630" s="5" t="s">
        <v>2807</v>
      </c>
      <c r="G630" s="5" t="s">
        <v>2808</v>
      </c>
      <c r="H630" s="5" t="s">
        <v>39</v>
      </c>
      <c r="I630" s="7">
        <v>45000</v>
      </c>
      <c r="J630" s="7">
        <v>59850</v>
      </c>
      <c r="K630" s="8" t="s">
        <v>801</v>
      </c>
      <c r="L630" s="5" t="s">
        <v>206</v>
      </c>
      <c r="M630" s="5" t="s">
        <v>167</v>
      </c>
      <c r="N630" s="5" t="s">
        <v>362</v>
      </c>
      <c r="O630" s="5" t="s">
        <v>363</v>
      </c>
      <c r="P630" s="2">
        <v>1</v>
      </c>
    </row>
    <row r="631" spans="1:16" x14ac:dyDescent="0.15">
      <c r="A631" s="4">
        <v>43279</v>
      </c>
      <c r="B631" s="4">
        <v>43284</v>
      </c>
      <c r="C631" s="5" t="s">
        <v>2809</v>
      </c>
      <c r="D631" s="5" t="s">
        <v>709</v>
      </c>
      <c r="E631" s="5" t="s">
        <v>710</v>
      </c>
      <c r="F631" s="5" t="s">
        <v>2810</v>
      </c>
      <c r="G631" s="5" t="s">
        <v>2811</v>
      </c>
      <c r="H631" s="5" t="s">
        <v>39</v>
      </c>
      <c r="I631" s="7">
        <v>40000</v>
      </c>
      <c r="J631" s="7">
        <v>40000</v>
      </c>
      <c r="K631" s="8" t="s">
        <v>804</v>
      </c>
      <c r="L631" s="5" t="s">
        <v>209</v>
      </c>
      <c r="M631" s="5" t="s">
        <v>106</v>
      </c>
      <c r="N631" s="5" t="s">
        <v>381</v>
      </c>
      <c r="O631" s="5" t="s">
        <v>382</v>
      </c>
      <c r="P631" s="2">
        <v>1</v>
      </c>
    </row>
    <row r="632" spans="1:16" x14ac:dyDescent="0.15">
      <c r="A632" s="4">
        <v>43283</v>
      </c>
      <c r="B632" s="4">
        <v>43284</v>
      </c>
      <c r="C632" s="5" t="s">
        <v>2812</v>
      </c>
      <c r="D632" s="5" t="s">
        <v>664</v>
      </c>
      <c r="E632" s="5" t="s">
        <v>665</v>
      </c>
      <c r="F632" s="5" t="s">
        <v>2813</v>
      </c>
      <c r="G632" s="5" t="s">
        <v>2814</v>
      </c>
      <c r="H632" s="5" t="s">
        <v>53</v>
      </c>
      <c r="I632" s="7">
        <v>40000</v>
      </c>
      <c r="J632" s="7">
        <v>40000</v>
      </c>
      <c r="K632" s="8" t="s">
        <v>801</v>
      </c>
      <c r="L632" s="5" t="s">
        <v>206</v>
      </c>
      <c r="M632" s="5" t="s">
        <v>167</v>
      </c>
      <c r="N632" s="5" t="s">
        <v>362</v>
      </c>
      <c r="O632" s="5" t="s">
        <v>363</v>
      </c>
      <c r="P632" s="2">
        <v>1</v>
      </c>
    </row>
    <row r="633" spans="1:16" x14ac:dyDescent="0.15">
      <c r="A633" s="4">
        <v>43284</v>
      </c>
      <c r="B633" s="4">
        <v>43284</v>
      </c>
      <c r="C633" s="5" t="s">
        <v>2815</v>
      </c>
      <c r="D633" s="5" t="s">
        <v>548</v>
      </c>
      <c r="E633" s="5" t="s">
        <v>549</v>
      </c>
      <c r="F633" s="5" t="s">
        <v>2816</v>
      </c>
      <c r="G633" s="5" t="s">
        <v>2817</v>
      </c>
      <c r="H633" s="5" t="s">
        <v>40</v>
      </c>
      <c r="I633" s="7">
        <v>45000</v>
      </c>
      <c r="J633" s="7">
        <v>45000</v>
      </c>
      <c r="K633" s="8" t="s">
        <v>804</v>
      </c>
      <c r="L633" s="5" t="s">
        <v>235</v>
      </c>
      <c r="M633" s="5" t="s">
        <v>110</v>
      </c>
      <c r="N633" s="5" t="s">
        <v>327</v>
      </c>
      <c r="O633" s="5" t="s">
        <v>328</v>
      </c>
      <c r="P633" s="2">
        <v>1</v>
      </c>
    </row>
    <row r="634" spans="1:16" x14ac:dyDescent="0.15">
      <c r="A634" s="4">
        <v>43283</v>
      </c>
      <c r="B634" s="4">
        <v>43284</v>
      </c>
      <c r="C634" s="5" t="s">
        <v>2818</v>
      </c>
      <c r="D634" s="5" t="s">
        <v>413</v>
      </c>
      <c r="E634" s="5" t="s">
        <v>414</v>
      </c>
      <c r="F634" s="5" t="s">
        <v>2819</v>
      </c>
      <c r="G634" s="5" t="s">
        <v>2820</v>
      </c>
      <c r="H634" s="5" t="s">
        <v>43</v>
      </c>
      <c r="I634" s="7">
        <v>40000</v>
      </c>
      <c r="J634" s="7">
        <v>36000</v>
      </c>
      <c r="K634" s="8" t="s">
        <v>730</v>
      </c>
      <c r="L634" s="5" t="s">
        <v>256</v>
      </c>
      <c r="M634" s="5" t="s">
        <v>157</v>
      </c>
      <c r="N634" s="5" t="s">
        <v>362</v>
      </c>
      <c r="O634" s="5" t="s">
        <v>363</v>
      </c>
      <c r="P634" s="2">
        <v>1</v>
      </c>
    </row>
    <row r="635" spans="1:16" x14ac:dyDescent="0.15">
      <c r="A635" s="4">
        <v>43280</v>
      </c>
      <c r="B635" s="4">
        <v>43284</v>
      </c>
      <c r="C635" s="5" t="s">
        <v>2821</v>
      </c>
      <c r="D635" s="5" t="s">
        <v>619</v>
      </c>
      <c r="E635" s="5" t="s">
        <v>620</v>
      </c>
      <c r="F635" s="5" t="s">
        <v>2822</v>
      </c>
      <c r="G635" s="5" t="s">
        <v>2823</v>
      </c>
      <c r="H635" s="5" t="s">
        <v>39</v>
      </c>
      <c r="I635" s="7">
        <v>35000</v>
      </c>
      <c r="J635" s="7">
        <v>46550</v>
      </c>
      <c r="K635" s="8" t="s">
        <v>801</v>
      </c>
      <c r="L635" s="5" t="s">
        <v>196</v>
      </c>
      <c r="M635" s="5" t="s">
        <v>136</v>
      </c>
      <c r="N635" s="5" t="s">
        <v>344</v>
      </c>
      <c r="O635" s="5" t="s">
        <v>345</v>
      </c>
      <c r="P635" s="2">
        <v>1</v>
      </c>
    </row>
    <row r="636" spans="1:16" x14ac:dyDescent="0.15">
      <c r="A636" s="4">
        <v>43283</v>
      </c>
      <c r="B636" s="4">
        <v>43284</v>
      </c>
      <c r="C636" s="5" t="s">
        <v>2824</v>
      </c>
      <c r="D636" s="5" t="s">
        <v>697</v>
      </c>
      <c r="E636" s="5" t="s">
        <v>698</v>
      </c>
      <c r="F636" s="5" t="s">
        <v>2825</v>
      </c>
      <c r="G636" s="5" t="s">
        <v>2826</v>
      </c>
      <c r="H636" s="5" t="s">
        <v>43</v>
      </c>
      <c r="I636" s="7">
        <v>40000</v>
      </c>
      <c r="J636" s="7">
        <v>36000</v>
      </c>
      <c r="K636" s="8" t="s">
        <v>804</v>
      </c>
      <c r="L636" s="5" t="s">
        <v>242</v>
      </c>
      <c r="M636" s="5" t="s">
        <v>88</v>
      </c>
      <c r="N636" s="5" t="s">
        <v>348</v>
      </c>
      <c r="O636" s="5" t="s">
        <v>349</v>
      </c>
      <c r="P636" s="2">
        <v>1</v>
      </c>
    </row>
    <row r="637" spans="1:16" x14ac:dyDescent="0.15">
      <c r="A637" s="4">
        <v>43280</v>
      </c>
      <c r="B637" s="4">
        <v>43284</v>
      </c>
      <c r="C637" s="5" t="s">
        <v>2827</v>
      </c>
      <c r="D637" s="5" t="s">
        <v>541</v>
      </c>
      <c r="E637" s="5" t="s">
        <v>542</v>
      </c>
      <c r="F637" s="5" t="s">
        <v>2828</v>
      </c>
      <c r="G637" s="5" t="s">
        <v>2829</v>
      </c>
      <c r="H637" s="5" t="s">
        <v>42</v>
      </c>
      <c r="I637" s="7">
        <v>50000</v>
      </c>
      <c r="J637" s="7">
        <v>45000</v>
      </c>
      <c r="K637" s="8" t="s">
        <v>801</v>
      </c>
      <c r="L637" s="5" t="s">
        <v>187</v>
      </c>
      <c r="M637" s="5" t="s">
        <v>95</v>
      </c>
      <c r="N637" s="5" t="s">
        <v>358</v>
      </c>
      <c r="O637" s="5" t="s">
        <v>359</v>
      </c>
      <c r="P637" s="2">
        <v>1</v>
      </c>
    </row>
    <row r="638" spans="1:16" x14ac:dyDescent="0.15">
      <c r="A638" s="4">
        <v>43283</v>
      </c>
      <c r="B638" s="4">
        <v>43284</v>
      </c>
      <c r="C638" s="5" t="s">
        <v>2830</v>
      </c>
      <c r="D638" s="5" t="s">
        <v>536</v>
      </c>
      <c r="E638" s="5" t="s">
        <v>537</v>
      </c>
      <c r="F638" s="5" t="s">
        <v>2831</v>
      </c>
      <c r="G638" s="5" t="s">
        <v>2832</v>
      </c>
      <c r="H638" s="5" t="s">
        <v>53</v>
      </c>
      <c r="I638" s="7">
        <v>35000</v>
      </c>
      <c r="J638" s="7">
        <v>31500</v>
      </c>
      <c r="K638" s="8" t="s">
        <v>801</v>
      </c>
      <c r="L638" s="5" t="s">
        <v>229</v>
      </c>
      <c r="M638" s="5" t="s">
        <v>112</v>
      </c>
      <c r="N638" s="5" t="s">
        <v>352</v>
      </c>
      <c r="O638" s="5" t="s">
        <v>353</v>
      </c>
      <c r="P638" s="2">
        <v>1</v>
      </c>
    </row>
    <row r="639" spans="1:16" x14ac:dyDescent="0.15">
      <c r="A639" s="4">
        <v>43280</v>
      </c>
      <c r="B639" s="4">
        <v>43284</v>
      </c>
      <c r="C639" s="5" t="s">
        <v>2833</v>
      </c>
      <c r="D639" s="5" t="s">
        <v>611</v>
      </c>
      <c r="E639" s="5" t="s">
        <v>612</v>
      </c>
      <c r="F639" s="5" t="s">
        <v>2834</v>
      </c>
      <c r="G639" s="5" t="s">
        <v>2835</v>
      </c>
      <c r="H639" s="5" t="s">
        <v>42</v>
      </c>
      <c r="I639" s="7">
        <v>45000</v>
      </c>
      <c r="J639" s="7">
        <v>40500</v>
      </c>
      <c r="K639" s="8" t="s">
        <v>804</v>
      </c>
      <c r="L639" s="5" t="s">
        <v>209</v>
      </c>
      <c r="M639" s="5" t="s">
        <v>106</v>
      </c>
      <c r="N639" s="5" t="s">
        <v>327</v>
      </c>
      <c r="O639" s="5" t="s">
        <v>328</v>
      </c>
      <c r="P639" s="2">
        <v>1</v>
      </c>
    </row>
    <row r="640" spans="1:16" x14ac:dyDescent="0.15">
      <c r="A640" s="4">
        <v>43283</v>
      </c>
      <c r="B640" s="4">
        <v>43284</v>
      </c>
      <c r="C640" s="5" t="s">
        <v>2836</v>
      </c>
      <c r="D640" s="5" t="s">
        <v>470</v>
      </c>
      <c r="E640" s="5" t="s">
        <v>471</v>
      </c>
      <c r="F640" s="5" t="s">
        <v>2837</v>
      </c>
      <c r="G640" s="5" t="s">
        <v>2838</v>
      </c>
      <c r="H640" s="5" t="s">
        <v>53</v>
      </c>
      <c r="I640" s="7">
        <v>55000</v>
      </c>
      <c r="J640" s="7">
        <v>69300</v>
      </c>
      <c r="K640" s="8" t="s">
        <v>801</v>
      </c>
      <c r="L640" s="5" t="s">
        <v>225</v>
      </c>
      <c r="M640" s="5" t="s">
        <v>155</v>
      </c>
      <c r="N640" s="5" t="s">
        <v>358</v>
      </c>
      <c r="O640" s="5" t="s">
        <v>359</v>
      </c>
      <c r="P640" s="2">
        <v>1</v>
      </c>
    </row>
    <row r="641" spans="1:16" x14ac:dyDescent="0.15">
      <c r="A641" s="4">
        <v>43283</v>
      </c>
      <c r="B641" s="4">
        <v>43284</v>
      </c>
      <c r="C641" s="5" t="s">
        <v>2839</v>
      </c>
      <c r="D641" s="5" t="s">
        <v>448</v>
      </c>
      <c r="E641" s="5" t="s">
        <v>449</v>
      </c>
      <c r="F641" s="5" t="s">
        <v>844</v>
      </c>
      <c r="G641" s="5" t="s">
        <v>2840</v>
      </c>
      <c r="H641" s="5" t="s">
        <v>53</v>
      </c>
      <c r="I641" s="7">
        <v>45000</v>
      </c>
      <c r="J641" s="7">
        <v>54000</v>
      </c>
      <c r="K641" s="8" t="s">
        <v>801</v>
      </c>
      <c r="L641" s="5" t="s">
        <v>188</v>
      </c>
      <c r="M641" s="5" t="s">
        <v>132</v>
      </c>
      <c r="N641" s="5" t="s">
        <v>334</v>
      </c>
      <c r="O641" s="5" t="s">
        <v>335</v>
      </c>
      <c r="P641" s="2">
        <v>1</v>
      </c>
    </row>
    <row r="642" spans="1:16" x14ac:dyDescent="0.15">
      <c r="A642" s="4">
        <v>43283</v>
      </c>
      <c r="B642" s="4">
        <v>43284</v>
      </c>
      <c r="C642" s="5" t="s">
        <v>2841</v>
      </c>
      <c r="D642" s="5" t="s">
        <v>440</v>
      </c>
      <c r="E642" s="5" t="s">
        <v>441</v>
      </c>
      <c r="F642" s="5" t="s">
        <v>2842</v>
      </c>
      <c r="G642" s="5" t="s">
        <v>2843</v>
      </c>
      <c r="H642" s="5" t="s">
        <v>52</v>
      </c>
      <c r="I642" s="7">
        <v>50000</v>
      </c>
      <c r="J642" s="7">
        <v>54000</v>
      </c>
      <c r="K642" s="8" t="s">
        <v>801</v>
      </c>
      <c r="L642" s="5" t="s">
        <v>237</v>
      </c>
      <c r="M642" s="5" t="s">
        <v>159</v>
      </c>
      <c r="N642" s="5" t="s">
        <v>327</v>
      </c>
      <c r="O642" s="5" t="s">
        <v>328</v>
      </c>
      <c r="P642" s="2">
        <v>1</v>
      </c>
    </row>
    <row r="643" spans="1:16" x14ac:dyDescent="0.15">
      <c r="A643" s="4">
        <v>43283</v>
      </c>
      <c r="B643" s="4">
        <v>43284</v>
      </c>
      <c r="C643" s="5" t="s">
        <v>2844</v>
      </c>
      <c r="D643" s="5" t="s">
        <v>573</v>
      </c>
      <c r="E643" s="5" t="s">
        <v>574</v>
      </c>
      <c r="F643" s="5" t="s">
        <v>2845</v>
      </c>
      <c r="G643" s="5" t="s">
        <v>2846</v>
      </c>
      <c r="H643" s="5" t="s">
        <v>40</v>
      </c>
      <c r="I643" s="7">
        <v>40000</v>
      </c>
      <c r="J643" s="7">
        <v>48000</v>
      </c>
      <c r="K643" s="8" t="s">
        <v>801</v>
      </c>
      <c r="L643" s="5" t="s">
        <v>196</v>
      </c>
      <c r="M643" s="5" t="s">
        <v>136</v>
      </c>
      <c r="N643" s="5" t="s">
        <v>358</v>
      </c>
      <c r="O643" s="5" t="s">
        <v>359</v>
      </c>
      <c r="P643" s="2">
        <v>1</v>
      </c>
    </row>
    <row r="644" spans="1:16" x14ac:dyDescent="0.15">
      <c r="A644" s="4">
        <v>43283</v>
      </c>
      <c r="B644" s="4">
        <v>43284</v>
      </c>
      <c r="C644" s="5" t="s">
        <v>2847</v>
      </c>
      <c r="D644" s="5" t="s">
        <v>566</v>
      </c>
      <c r="E644" s="5" t="s">
        <v>567</v>
      </c>
      <c r="F644" s="5" t="s">
        <v>2848</v>
      </c>
      <c r="G644" s="5" t="s">
        <v>2849</v>
      </c>
      <c r="H644" s="5" t="s">
        <v>39</v>
      </c>
      <c r="I644" s="7">
        <v>40000</v>
      </c>
      <c r="J644" s="7">
        <v>36000</v>
      </c>
      <c r="K644" s="8" t="s">
        <v>801</v>
      </c>
      <c r="L644" s="5" t="s">
        <v>219</v>
      </c>
      <c r="M644" s="5" t="s">
        <v>120</v>
      </c>
      <c r="N644" s="5" t="s">
        <v>369</v>
      </c>
      <c r="O644" s="5" t="s">
        <v>370</v>
      </c>
      <c r="P644" s="2">
        <v>1</v>
      </c>
    </row>
    <row r="645" spans="1:16" x14ac:dyDescent="0.15">
      <c r="A645" s="4">
        <v>43283</v>
      </c>
      <c r="B645" s="4">
        <v>43284</v>
      </c>
      <c r="C645" s="5" t="s">
        <v>2850</v>
      </c>
      <c r="D645" s="5" t="s">
        <v>472</v>
      </c>
      <c r="E645" s="5" t="s">
        <v>473</v>
      </c>
      <c r="F645" s="5" t="s">
        <v>2851</v>
      </c>
      <c r="G645" s="5" t="s">
        <v>2852</v>
      </c>
      <c r="H645" s="5" t="s">
        <v>43</v>
      </c>
      <c r="I645" s="7">
        <v>45000</v>
      </c>
      <c r="J645" s="7">
        <v>45000</v>
      </c>
      <c r="K645" s="8" t="s">
        <v>801</v>
      </c>
      <c r="L645" s="5" t="s">
        <v>212</v>
      </c>
      <c r="M645" s="5" t="s">
        <v>93</v>
      </c>
      <c r="N645" s="5" t="s">
        <v>369</v>
      </c>
      <c r="O645" s="5" t="s">
        <v>370</v>
      </c>
      <c r="P645" s="2">
        <v>1</v>
      </c>
    </row>
    <row r="646" spans="1:16" x14ac:dyDescent="0.15">
      <c r="A646" s="4">
        <v>43283</v>
      </c>
      <c r="B646" s="4">
        <v>43284</v>
      </c>
      <c r="C646" s="5" t="s">
        <v>2853</v>
      </c>
      <c r="D646" s="5" t="s">
        <v>427</v>
      </c>
      <c r="E646" s="5" t="s">
        <v>428</v>
      </c>
      <c r="F646" s="5" t="s">
        <v>2854</v>
      </c>
      <c r="G646" s="5" t="s">
        <v>2855</v>
      </c>
      <c r="H646" s="5" t="s">
        <v>53</v>
      </c>
      <c r="I646" s="7">
        <v>40000</v>
      </c>
      <c r="J646" s="7">
        <v>36000</v>
      </c>
      <c r="K646" s="8" t="s">
        <v>801</v>
      </c>
      <c r="L646" s="5" t="s">
        <v>194</v>
      </c>
      <c r="M646" s="5" t="s">
        <v>121</v>
      </c>
      <c r="N646" s="5" t="s">
        <v>334</v>
      </c>
      <c r="O646" s="5" t="s">
        <v>335</v>
      </c>
      <c r="P646" s="2">
        <v>1</v>
      </c>
    </row>
    <row r="647" spans="1:16" x14ac:dyDescent="0.15">
      <c r="A647" s="4">
        <v>43283</v>
      </c>
      <c r="B647" s="4">
        <v>43284</v>
      </c>
      <c r="C647" s="5" t="s">
        <v>2856</v>
      </c>
      <c r="D647" s="5" t="s">
        <v>660</v>
      </c>
      <c r="E647" s="5" t="s">
        <v>661</v>
      </c>
      <c r="F647" s="5" t="s">
        <v>2857</v>
      </c>
      <c r="G647" s="5" t="s">
        <v>2858</v>
      </c>
      <c r="H647" s="5" t="s">
        <v>43</v>
      </c>
      <c r="I647" s="7">
        <v>30000</v>
      </c>
      <c r="J647" s="7">
        <v>36000</v>
      </c>
      <c r="K647" s="8" t="s">
        <v>804</v>
      </c>
      <c r="L647" s="5" t="s">
        <v>191</v>
      </c>
      <c r="M647" s="5" t="s">
        <v>129</v>
      </c>
      <c r="N647" s="5" t="s">
        <v>369</v>
      </c>
      <c r="O647" s="5" t="s">
        <v>370</v>
      </c>
      <c r="P647" s="2">
        <v>1</v>
      </c>
    </row>
    <row r="648" spans="1:16" x14ac:dyDescent="0.15">
      <c r="A648" s="4">
        <v>43281</v>
      </c>
      <c r="B648" s="4">
        <v>43284</v>
      </c>
      <c r="C648" s="5" t="s">
        <v>2859</v>
      </c>
      <c r="D648" s="5" t="s">
        <v>521</v>
      </c>
      <c r="E648" s="5" t="s">
        <v>522</v>
      </c>
      <c r="F648" s="5" t="s">
        <v>2860</v>
      </c>
      <c r="G648" s="5" t="s">
        <v>2861</v>
      </c>
      <c r="H648" s="5" t="s">
        <v>53</v>
      </c>
      <c r="I648" s="7">
        <v>50000</v>
      </c>
      <c r="J648" s="7">
        <v>45000</v>
      </c>
      <c r="K648" s="8" t="s">
        <v>730</v>
      </c>
      <c r="L648" s="5" t="s">
        <v>213</v>
      </c>
      <c r="M648" s="5" t="s">
        <v>124</v>
      </c>
      <c r="N648" s="5" t="s">
        <v>352</v>
      </c>
      <c r="O648" s="5" t="s">
        <v>353</v>
      </c>
      <c r="P648" s="2">
        <v>1</v>
      </c>
    </row>
    <row r="649" spans="1:16" x14ac:dyDescent="0.15">
      <c r="A649" s="4">
        <v>43283</v>
      </c>
      <c r="B649" s="4">
        <v>43284</v>
      </c>
      <c r="C649" s="5" t="s">
        <v>2862</v>
      </c>
      <c r="D649" s="5" t="s">
        <v>462</v>
      </c>
      <c r="E649" s="5" t="s">
        <v>463</v>
      </c>
      <c r="F649" s="5" t="s">
        <v>2863</v>
      </c>
      <c r="G649" s="5" t="s">
        <v>2864</v>
      </c>
      <c r="H649" s="5" t="s">
        <v>38</v>
      </c>
      <c r="I649" s="7">
        <v>65000</v>
      </c>
      <c r="J649" s="7">
        <v>91000</v>
      </c>
      <c r="K649" s="8" t="s">
        <v>801</v>
      </c>
      <c r="L649" s="5" t="s">
        <v>214</v>
      </c>
      <c r="M649" s="5" t="s">
        <v>158</v>
      </c>
      <c r="N649" s="5" t="s">
        <v>352</v>
      </c>
      <c r="O649" s="5" t="s">
        <v>353</v>
      </c>
      <c r="P649" s="2">
        <v>1</v>
      </c>
    </row>
    <row r="650" spans="1:16" x14ac:dyDescent="0.15">
      <c r="A650" s="4">
        <v>43283</v>
      </c>
      <c r="B650" s="4">
        <v>43284</v>
      </c>
      <c r="C650" s="5" t="s">
        <v>2865</v>
      </c>
      <c r="D650" s="5" t="s">
        <v>839</v>
      </c>
      <c r="E650" s="5" t="s">
        <v>840</v>
      </c>
      <c r="F650" s="5" t="s">
        <v>2866</v>
      </c>
      <c r="G650" s="5" t="s">
        <v>2867</v>
      </c>
      <c r="H650" s="5" t="s">
        <v>39</v>
      </c>
      <c r="I650" s="7">
        <v>40000</v>
      </c>
      <c r="J650" s="7">
        <v>40000</v>
      </c>
      <c r="K650" s="8" t="s">
        <v>801</v>
      </c>
      <c r="L650" s="5" t="s">
        <v>181</v>
      </c>
      <c r="M650" s="5" t="s">
        <v>127</v>
      </c>
      <c r="N650" s="5" t="s">
        <v>334</v>
      </c>
      <c r="O650" s="5" t="s">
        <v>335</v>
      </c>
      <c r="P650" s="2">
        <v>1</v>
      </c>
    </row>
    <row r="651" spans="1:16" x14ac:dyDescent="0.15">
      <c r="A651" s="4">
        <v>43284</v>
      </c>
      <c r="B651" s="4">
        <v>43284</v>
      </c>
      <c r="C651" s="5" t="s">
        <v>2868</v>
      </c>
      <c r="D651" s="5" t="s">
        <v>688</v>
      </c>
      <c r="E651" s="5" t="s">
        <v>689</v>
      </c>
      <c r="F651" s="5" t="s">
        <v>2869</v>
      </c>
      <c r="G651" s="5" t="s">
        <v>2870</v>
      </c>
      <c r="H651" s="5" t="s">
        <v>40</v>
      </c>
      <c r="I651" s="7">
        <v>20000</v>
      </c>
      <c r="J651" s="7">
        <v>20000</v>
      </c>
      <c r="K651" s="8" t="s">
        <v>730</v>
      </c>
      <c r="L651" s="5" t="s">
        <v>254</v>
      </c>
      <c r="M651" s="5" t="s">
        <v>116</v>
      </c>
      <c r="N651" s="5" t="s">
        <v>362</v>
      </c>
      <c r="O651" s="5" t="s">
        <v>363</v>
      </c>
      <c r="P651" s="2">
        <v>1</v>
      </c>
    </row>
    <row r="652" spans="1:16" x14ac:dyDescent="0.15">
      <c r="A652" s="4">
        <v>43284</v>
      </c>
      <c r="B652" s="4">
        <v>43284</v>
      </c>
      <c r="C652" s="5" t="s">
        <v>2871</v>
      </c>
      <c r="D652" s="5" t="s">
        <v>492</v>
      </c>
      <c r="E652" s="5" t="s">
        <v>493</v>
      </c>
      <c r="F652" s="5" t="s">
        <v>2872</v>
      </c>
      <c r="G652" s="5" t="s">
        <v>2873</v>
      </c>
      <c r="H652" s="5" t="s">
        <v>43</v>
      </c>
      <c r="I652" s="7">
        <v>40000</v>
      </c>
      <c r="J652" s="7">
        <v>36000</v>
      </c>
      <c r="K652" s="8" t="s">
        <v>801</v>
      </c>
      <c r="L652" s="5" t="s">
        <v>255</v>
      </c>
      <c r="M652" s="5" t="s">
        <v>141</v>
      </c>
      <c r="N652" s="5" t="s">
        <v>385</v>
      </c>
      <c r="O652" s="5" t="s">
        <v>386</v>
      </c>
      <c r="P652" s="2">
        <v>1</v>
      </c>
    </row>
    <row r="653" spans="1:16" x14ac:dyDescent="0.15">
      <c r="A653" s="4">
        <v>43280</v>
      </c>
      <c r="B653" s="4">
        <v>43284</v>
      </c>
      <c r="C653" s="5" t="s">
        <v>2874</v>
      </c>
      <c r="D653" s="5" t="s">
        <v>813</v>
      </c>
      <c r="E653" s="5" t="s">
        <v>814</v>
      </c>
      <c r="F653" s="5" t="s">
        <v>875</v>
      </c>
      <c r="G653" s="5" t="s">
        <v>2875</v>
      </c>
      <c r="H653" s="5" t="s">
        <v>43</v>
      </c>
      <c r="I653" s="7">
        <v>40000</v>
      </c>
      <c r="J653" s="7">
        <v>36000</v>
      </c>
      <c r="K653" s="8" t="s">
        <v>804</v>
      </c>
      <c r="L653" s="5" t="s">
        <v>237</v>
      </c>
      <c r="M653" s="5" t="s">
        <v>159</v>
      </c>
      <c r="N653" s="5" t="s">
        <v>348</v>
      </c>
      <c r="O653" s="5" t="s">
        <v>349</v>
      </c>
      <c r="P653" s="2">
        <v>1</v>
      </c>
    </row>
    <row r="654" spans="1:16" x14ac:dyDescent="0.15">
      <c r="A654" s="4">
        <v>43284</v>
      </c>
      <c r="B654" s="4">
        <v>43284</v>
      </c>
      <c r="C654" s="5" t="s">
        <v>2876</v>
      </c>
      <c r="D654" s="5" t="s">
        <v>530</v>
      </c>
      <c r="E654" s="5" t="s">
        <v>531</v>
      </c>
      <c r="F654" s="5" t="s">
        <v>2877</v>
      </c>
      <c r="G654" s="5" t="s">
        <v>2878</v>
      </c>
      <c r="H654" s="5" t="s">
        <v>53</v>
      </c>
      <c r="I654" s="7">
        <v>45000</v>
      </c>
      <c r="J654" s="7">
        <v>40500</v>
      </c>
      <c r="K654" s="8" t="s">
        <v>801</v>
      </c>
      <c r="L654" s="5" t="s">
        <v>191</v>
      </c>
      <c r="M654" s="5" t="s">
        <v>129</v>
      </c>
      <c r="N654" s="5" t="s">
        <v>385</v>
      </c>
      <c r="O654" s="5" t="s">
        <v>386</v>
      </c>
      <c r="P654" s="2">
        <v>1</v>
      </c>
    </row>
    <row r="655" spans="1:16" x14ac:dyDescent="0.15">
      <c r="A655" s="4">
        <v>43283</v>
      </c>
      <c r="B655" s="4">
        <v>43284</v>
      </c>
      <c r="C655" s="5" t="s">
        <v>2879</v>
      </c>
      <c r="D655" s="5" t="s">
        <v>839</v>
      </c>
      <c r="E655" s="5" t="s">
        <v>840</v>
      </c>
      <c r="F655" s="5" t="s">
        <v>2880</v>
      </c>
      <c r="G655" s="5" t="s">
        <v>2881</v>
      </c>
      <c r="H655" s="5" t="s">
        <v>57</v>
      </c>
      <c r="I655" s="7">
        <v>50000</v>
      </c>
      <c r="J655" s="7">
        <v>50000</v>
      </c>
      <c r="K655" s="8" t="s">
        <v>801</v>
      </c>
      <c r="L655" s="5" t="s">
        <v>207</v>
      </c>
      <c r="M655" s="5" t="s">
        <v>153</v>
      </c>
      <c r="N655" s="5" t="s">
        <v>385</v>
      </c>
      <c r="O655" s="5" t="s">
        <v>386</v>
      </c>
      <c r="P655" s="2">
        <v>1</v>
      </c>
    </row>
    <row r="656" spans="1:16" x14ac:dyDescent="0.15">
      <c r="A656" s="4">
        <v>43280</v>
      </c>
      <c r="B656" s="4">
        <v>43284</v>
      </c>
      <c r="C656" s="5" t="s">
        <v>2882</v>
      </c>
      <c r="D656" s="5" t="s">
        <v>562</v>
      </c>
      <c r="E656" s="5" t="s">
        <v>563</v>
      </c>
      <c r="F656" s="5" t="s">
        <v>2416</v>
      </c>
      <c r="G656" s="5" t="s">
        <v>2883</v>
      </c>
      <c r="H656" s="5" t="s">
        <v>42</v>
      </c>
      <c r="I656" s="7">
        <v>45000</v>
      </c>
      <c r="J656" s="7">
        <v>40500</v>
      </c>
      <c r="K656" s="8" t="s">
        <v>730</v>
      </c>
      <c r="L656" s="5" t="s">
        <v>245</v>
      </c>
      <c r="M656" s="5" t="s">
        <v>91</v>
      </c>
      <c r="N656" s="5" t="s">
        <v>381</v>
      </c>
      <c r="O656" s="5" t="s">
        <v>382</v>
      </c>
      <c r="P656" s="2">
        <v>1</v>
      </c>
    </row>
    <row r="657" spans="1:16" x14ac:dyDescent="0.15">
      <c r="A657" s="4">
        <v>43283</v>
      </c>
      <c r="B657" s="4">
        <v>43284</v>
      </c>
      <c r="C657" s="5" t="s">
        <v>2884</v>
      </c>
      <c r="D657" s="5" t="s">
        <v>530</v>
      </c>
      <c r="E657" s="5" t="s">
        <v>531</v>
      </c>
      <c r="F657" s="5" t="s">
        <v>2885</v>
      </c>
      <c r="G657" s="5" t="s">
        <v>2886</v>
      </c>
      <c r="H657" s="5" t="s">
        <v>54</v>
      </c>
      <c r="I657" s="7">
        <v>30000</v>
      </c>
      <c r="J657" s="7">
        <v>30000</v>
      </c>
      <c r="K657" s="8" t="s">
        <v>804</v>
      </c>
      <c r="L657" s="5" t="s">
        <v>226</v>
      </c>
      <c r="M657" s="5" t="s">
        <v>94</v>
      </c>
      <c r="N657" s="5" t="s">
        <v>362</v>
      </c>
      <c r="O657" s="5" t="s">
        <v>363</v>
      </c>
      <c r="P657" s="2">
        <v>1</v>
      </c>
    </row>
    <row r="658" spans="1:16" x14ac:dyDescent="0.15">
      <c r="A658" s="4">
        <v>43280</v>
      </c>
      <c r="B658" s="4">
        <v>43284</v>
      </c>
      <c r="C658" s="5" t="s">
        <v>2887</v>
      </c>
      <c r="D658" s="5" t="s">
        <v>826</v>
      </c>
      <c r="E658" s="5" t="s">
        <v>827</v>
      </c>
      <c r="F658" s="5" t="s">
        <v>2888</v>
      </c>
      <c r="G658" s="5" t="s">
        <v>2889</v>
      </c>
      <c r="H658" s="5" t="s">
        <v>52</v>
      </c>
      <c r="I658" s="7">
        <v>40000</v>
      </c>
      <c r="J658" s="7">
        <v>43200</v>
      </c>
      <c r="K658" s="8" t="s">
        <v>801</v>
      </c>
      <c r="L658" s="5" t="s">
        <v>244</v>
      </c>
      <c r="M658" s="5" t="s">
        <v>92</v>
      </c>
      <c r="N658" s="5" t="s">
        <v>305</v>
      </c>
      <c r="O658" s="5" t="s">
        <v>306</v>
      </c>
      <c r="P658" s="2">
        <v>1</v>
      </c>
    </row>
    <row r="659" spans="1:16" x14ac:dyDescent="0.15">
      <c r="A659" s="4">
        <v>43281</v>
      </c>
      <c r="B659" s="4">
        <v>43284</v>
      </c>
      <c r="C659" s="5" t="s">
        <v>2890</v>
      </c>
      <c r="D659" s="5" t="s">
        <v>619</v>
      </c>
      <c r="E659" s="5" t="s">
        <v>620</v>
      </c>
      <c r="F659" s="5" t="s">
        <v>2891</v>
      </c>
      <c r="G659" s="5" t="s">
        <v>2892</v>
      </c>
      <c r="H659" s="5" t="s">
        <v>40</v>
      </c>
      <c r="I659" s="7">
        <v>40000</v>
      </c>
      <c r="J659" s="7">
        <v>36000</v>
      </c>
      <c r="K659" s="8" t="s">
        <v>804</v>
      </c>
      <c r="L659" s="5" t="s">
        <v>186</v>
      </c>
      <c r="M659" s="5" t="s">
        <v>162</v>
      </c>
      <c r="N659" s="5" t="s">
        <v>362</v>
      </c>
      <c r="O659" s="5" t="s">
        <v>363</v>
      </c>
      <c r="P659" s="2">
        <v>1</v>
      </c>
    </row>
    <row r="660" spans="1:16" x14ac:dyDescent="0.15">
      <c r="A660" s="4">
        <v>43280</v>
      </c>
      <c r="B660" s="4">
        <v>43284</v>
      </c>
      <c r="C660" s="5" t="s">
        <v>2893</v>
      </c>
      <c r="D660" s="5" t="s">
        <v>664</v>
      </c>
      <c r="E660" s="5" t="s">
        <v>665</v>
      </c>
      <c r="F660" s="5" t="s">
        <v>2894</v>
      </c>
      <c r="G660" s="5" t="s">
        <v>2895</v>
      </c>
      <c r="H660" s="5" t="s">
        <v>52</v>
      </c>
      <c r="I660" s="7">
        <v>30000</v>
      </c>
      <c r="J660" s="7">
        <v>25500</v>
      </c>
      <c r="K660" s="8" t="s">
        <v>730</v>
      </c>
      <c r="L660" s="5" t="s">
        <v>230</v>
      </c>
      <c r="M660" s="5" t="s">
        <v>145</v>
      </c>
      <c r="N660" s="5" t="s">
        <v>327</v>
      </c>
      <c r="O660" s="5" t="s">
        <v>328</v>
      </c>
      <c r="P660" s="2">
        <v>1</v>
      </c>
    </row>
    <row r="661" spans="1:16" x14ac:dyDescent="0.15">
      <c r="A661" s="4">
        <v>43283</v>
      </c>
      <c r="B661" s="4">
        <v>43284</v>
      </c>
      <c r="C661" s="5" t="s">
        <v>2896</v>
      </c>
      <c r="D661" s="5" t="s">
        <v>482</v>
      </c>
      <c r="E661" s="5" t="s">
        <v>483</v>
      </c>
      <c r="F661" s="5" t="s">
        <v>2897</v>
      </c>
      <c r="G661" s="5" t="s">
        <v>2898</v>
      </c>
      <c r="H661" s="5" t="s">
        <v>55</v>
      </c>
      <c r="I661" s="7">
        <v>35000</v>
      </c>
      <c r="J661" s="7">
        <v>35000</v>
      </c>
      <c r="K661" s="8" t="s">
        <v>801</v>
      </c>
      <c r="L661" s="5" t="s">
        <v>235</v>
      </c>
      <c r="M661" s="5" t="s">
        <v>110</v>
      </c>
      <c r="N661" s="5" t="s">
        <v>373</v>
      </c>
      <c r="O661" s="5" t="s">
        <v>374</v>
      </c>
      <c r="P661" s="2">
        <v>1</v>
      </c>
    </row>
    <row r="662" spans="1:16" x14ac:dyDescent="0.15">
      <c r="A662" s="4">
        <v>43280</v>
      </c>
      <c r="B662" s="4">
        <v>43284</v>
      </c>
      <c r="C662" s="5" t="s">
        <v>2899</v>
      </c>
      <c r="D662" s="5" t="s">
        <v>821</v>
      </c>
      <c r="E662" s="5" t="s">
        <v>822</v>
      </c>
      <c r="F662" s="5" t="s">
        <v>2900</v>
      </c>
      <c r="G662" s="5" t="s">
        <v>2901</v>
      </c>
      <c r="H662" s="5" t="s">
        <v>53</v>
      </c>
      <c r="I662" s="7">
        <v>50000</v>
      </c>
      <c r="J662" s="7">
        <v>50000</v>
      </c>
      <c r="K662" s="8" t="s">
        <v>801</v>
      </c>
      <c r="L662" s="5" t="s">
        <v>242</v>
      </c>
      <c r="M662" s="5" t="s">
        <v>88</v>
      </c>
      <c r="N662" s="5" t="s">
        <v>385</v>
      </c>
      <c r="O662" s="5" t="s">
        <v>386</v>
      </c>
      <c r="P662" s="2">
        <v>1</v>
      </c>
    </row>
    <row r="663" spans="1:16" x14ac:dyDescent="0.15">
      <c r="A663" s="4">
        <v>43280</v>
      </c>
      <c r="B663" s="4">
        <v>43284</v>
      </c>
      <c r="C663" s="5" t="s">
        <v>2902</v>
      </c>
      <c r="D663" s="5" t="s">
        <v>607</v>
      </c>
      <c r="E663" s="5" t="s">
        <v>608</v>
      </c>
      <c r="F663" s="5" t="s">
        <v>2903</v>
      </c>
      <c r="G663" s="5" t="s">
        <v>2904</v>
      </c>
      <c r="H663" s="5" t="s">
        <v>43</v>
      </c>
      <c r="I663" s="7">
        <v>40000</v>
      </c>
      <c r="J663" s="7">
        <v>34000</v>
      </c>
      <c r="K663" s="8" t="s">
        <v>804</v>
      </c>
      <c r="L663" s="5" t="s">
        <v>193</v>
      </c>
      <c r="M663" s="5" t="s">
        <v>100</v>
      </c>
      <c r="N663" s="5" t="s">
        <v>308</v>
      </c>
      <c r="O663" s="5" t="s">
        <v>309</v>
      </c>
      <c r="P663" s="2">
        <v>1</v>
      </c>
    </row>
    <row r="664" spans="1:16" x14ac:dyDescent="0.15">
      <c r="A664" s="4">
        <v>43283</v>
      </c>
      <c r="B664" s="4">
        <v>43284</v>
      </c>
      <c r="C664" s="5" t="s">
        <v>2905</v>
      </c>
      <c r="D664" s="5" t="s">
        <v>425</v>
      </c>
      <c r="E664" s="5" t="s">
        <v>426</v>
      </c>
      <c r="F664" s="5" t="s">
        <v>2906</v>
      </c>
      <c r="G664" s="5" t="s">
        <v>2907</v>
      </c>
      <c r="H664" s="5" t="s">
        <v>40</v>
      </c>
      <c r="I664" s="7">
        <v>50000</v>
      </c>
      <c r="J664" s="7">
        <v>45000</v>
      </c>
      <c r="K664" s="8" t="s">
        <v>804</v>
      </c>
      <c r="L664" s="5" t="s">
        <v>214</v>
      </c>
      <c r="M664" s="5" t="s">
        <v>158</v>
      </c>
      <c r="N664" s="5" t="s">
        <v>327</v>
      </c>
      <c r="O664" s="5" t="s">
        <v>328</v>
      </c>
      <c r="P664" s="2">
        <v>1</v>
      </c>
    </row>
    <row r="665" spans="1:16" x14ac:dyDescent="0.15">
      <c r="A665" s="4">
        <v>43280</v>
      </c>
      <c r="B665" s="4">
        <v>43284</v>
      </c>
      <c r="C665" s="5" t="s">
        <v>2908</v>
      </c>
      <c r="D665" s="5" t="s">
        <v>810</v>
      </c>
      <c r="E665" s="5" t="s">
        <v>811</v>
      </c>
      <c r="F665" s="5" t="s">
        <v>2909</v>
      </c>
      <c r="G665" s="5" t="s">
        <v>2910</v>
      </c>
      <c r="H665" s="5" t="s">
        <v>40</v>
      </c>
      <c r="I665" s="7">
        <v>35000</v>
      </c>
      <c r="J665" s="7">
        <v>31500</v>
      </c>
      <c r="K665" s="8" t="s">
        <v>801</v>
      </c>
      <c r="L665" s="5" t="s">
        <v>240</v>
      </c>
      <c r="M665" s="5" t="s">
        <v>364</v>
      </c>
      <c r="N665" s="5" t="s">
        <v>369</v>
      </c>
      <c r="O665" s="5" t="s">
        <v>370</v>
      </c>
      <c r="P665" s="2">
        <v>1</v>
      </c>
    </row>
    <row r="666" spans="1:16" x14ac:dyDescent="0.15">
      <c r="A666" s="4">
        <v>43283</v>
      </c>
      <c r="B666" s="4">
        <v>43284</v>
      </c>
      <c r="C666" s="5" t="s">
        <v>2911</v>
      </c>
      <c r="D666" s="5" t="s">
        <v>715</v>
      </c>
      <c r="E666" s="5" t="s">
        <v>716</v>
      </c>
      <c r="F666" s="5" t="s">
        <v>2912</v>
      </c>
      <c r="G666" s="5" t="s">
        <v>2913</v>
      </c>
      <c r="H666" s="5" t="s">
        <v>54</v>
      </c>
      <c r="I666" s="7">
        <v>35000</v>
      </c>
      <c r="J666" s="7">
        <v>39900</v>
      </c>
      <c r="K666" s="8" t="s">
        <v>801</v>
      </c>
      <c r="L666" s="5" t="s">
        <v>181</v>
      </c>
      <c r="M666" s="5" t="s">
        <v>127</v>
      </c>
      <c r="N666" s="5" t="s">
        <v>385</v>
      </c>
      <c r="O666" s="5" t="s">
        <v>386</v>
      </c>
      <c r="P666" s="2">
        <v>1</v>
      </c>
    </row>
    <row r="667" spans="1:16" x14ac:dyDescent="0.15">
      <c r="A667" s="4">
        <v>43284</v>
      </c>
      <c r="B667" s="4">
        <v>43284</v>
      </c>
      <c r="C667" s="5" t="s">
        <v>2914</v>
      </c>
      <c r="D667" s="5" t="s">
        <v>619</v>
      </c>
      <c r="E667" s="5" t="s">
        <v>620</v>
      </c>
      <c r="F667" s="5" t="s">
        <v>2915</v>
      </c>
      <c r="G667" s="5" t="s">
        <v>2916</v>
      </c>
      <c r="H667" s="5" t="s">
        <v>40</v>
      </c>
      <c r="I667" s="7">
        <v>40000</v>
      </c>
      <c r="J667" s="7">
        <v>48000</v>
      </c>
      <c r="K667" s="8" t="s">
        <v>804</v>
      </c>
      <c r="L667" s="5" t="s">
        <v>240</v>
      </c>
      <c r="M667" s="5" t="s">
        <v>364</v>
      </c>
      <c r="N667" s="5" t="s">
        <v>358</v>
      </c>
      <c r="O667" s="5" t="s">
        <v>359</v>
      </c>
      <c r="P667" s="2">
        <v>1</v>
      </c>
    </row>
    <row r="668" spans="1:16" x14ac:dyDescent="0.15">
      <c r="A668" s="4">
        <v>43283</v>
      </c>
      <c r="B668" s="4">
        <v>43284</v>
      </c>
      <c r="C668" s="5" t="s">
        <v>2917</v>
      </c>
      <c r="D668" s="5" t="s">
        <v>552</v>
      </c>
      <c r="E668" s="5" t="s">
        <v>553</v>
      </c>
      <c r="F668" s="5" t="s">
        <v>2918</v>
      </c>
      <c r="G668" s="5" t="s">
        <v>2919</v>
      </c>
      <c r="H668" s="5" t="s">
        <v>40</v>
      </c>
      <c r="I668" s="7">
        <v>45000</v>
      </c>
      <c r="J668" s="7">
        <v>45000</v>
      </c>
      <c r="K668" s="8" t="s">
        <v>804</v>
      </c>
      <c r="L668" s="5" t="s">
        <v>192</v>
      </c>
      <c r="M668" s="5" t="s">
        <v>151</v>
      </c>
      <c r="N668" s="5" t="s">
        <v>358</v>
      </c>
      <c r="O668" s="5" t="s">
        <v>359</v>
      </c>
      <c r="P668" s="2">
        <v>1</v>
      </c>
    </row>
    <row r="669" spans="1:16" x14ac:dyDescent="0.15">
      <c r="A669" s="4">
        <v>43281</v>
      </c>
      <c r="B669" s="4">
        <v>43284</v>
      </c>
      <c r="C669" s="5" t="s">
        <v>2920</v>
      </c>
      <c r="D669" s="5" t="s">
        <v>700</v>
      </c>
      <c r="E669" s="5" t="s">
        <v>701</v>
      </c>
      <c r="F669" s="5" t="s">
        <v>2921</v>
      </c>
      <c r="G669" s="5" t="s">
        <v>2922</v>
      </c>
      <c r="H669" s="5" t="s">
        <v>56</v>
      </c>
      <c r="I669" s="7">
        <v>30000</v>
      </c>
      <c r="J669" s="7">
        <v>30000</v>
      </c>
      <c r="K669" s="8" t="s">
        <v>730</v>
      </c>
      <c r="L669" s="5" t="s">
        <v>235</v>
      </c>
      <c r="M669" s="5" t="s">
        <v>110</v>
      </c>
      <c r="N669" s="5" t="s">
        <v>385</v>
      </c>
      <c r="O669" s="5" t="s">
        <v>386</v>
      </c>
      <c r="P669" s="2">
        <v>1</v>
      </c>
    </row>
    <row r="670" spans="1:16" x14ac:dyDescent="0.15">
      <c r="A670" s="4">
        <v>43283</v>
      </c>
      <c r="B670" s="4">
        <v>43284</v>
      </c>
      <c r="C670" s="5" t="s">
        <v>2923</v>
      </c>
      <c r="D670" s="5" t="s">
        <v>602</v>
      </c>
      <c r="E670" s="5" t="s">
        <v>603</v>
      </c>
      <c r="F670" s="5" t="s">
        <v>2924</v>
      </c>
      <c r="G670" s="5" t="s">
        <v>2925</v>
      </c>
      <c r="H670" s="5" t="s">
        <v>40</v>
      </c>
      <c r="I670" s="7">
        <v>40000</v>
      </c>
      <c r="J670" s="7">
        <v>40800</v>
      </c>
      <c r="K670" s="8" t="s">
        <v>804</v>
      </c>
      <c r="L670" s="5" t="s">
        <v>197</v>
      </c>
      <c r="M670" s="5" t="s">
        <v>163</v>
      </c>
      <c r="N670" s="5" t="s">
        <v>373</v>
      </c>
      <c r="O670" s="5" t="s">
        <v>374</v>
      </c>
      <c r="P670" s="2">
        <v>1</v>
      </c>
    </row>
    <row r="671" spans="1:16" x14ac:dyDescent="0.15">
      <c r="A671" s="4">
        <v>43283</v>
      </c>
      <c r="B671" s="4">
        <v>43284</v>
      </c>
      <c r="C671" s="5" t="s">
        <v>2926</v>
      </c>
      <c r="D671" s="5" t="s">
        <v>534</v>
      </c>
      <c r="E671" s="5" t="s">
        <v>535</v>
      </c>
      <c r="F671" s="5" t="s">
        <v>2927</v>
      </c>
      <c r="G671" s="5" t="s">
        <v>2928</v>
      </c>
      <c r="H671" s="5" t="s">
        <v>56</v>
      </c>
      <c r="I671" s="7">
        <v>40000</v>
      </c>
      <c r="J671" s="7">
        <v>34000</v>
      </c>
      <c r="K671" s="8" t="s">
        <v>804</v>
      </c>
      <c r="L671" s="5" t="s">
        <v>251</v>
      </c>
      <c r="M671" s="5" t="s">
        <v>107</v>
      </c>
      <c r="N671" s="5" t="s">
        <v>369</v>
      </c>
      <c r="O671" s="5" t="s">
        <v>370</v>
      </c>
      <c r="P671" s="2">
        <v>1</v>
      </c>
    </row>
    <row r="672" spans="1:16" x14ac:dyDescent="0.15">
      <c r="A672" s="4">
        <v>43283</v>
      </c>
      <c r="B672" s="4">
        <v>43284</v>
      </c>
      <c r="C672" s="5" t="s">
        <v>2929</v>
      </c>
      <c r="D672" s="5" t="s">
        <v>474</v>
      </c>
      <c r="E672" s="5" t="s">
        <v>475</v>
      </c>
      <c r="F672" s="5" t="s">
        <v>2930</v>
      </c>
      <c r="G672" s="5" t="s">
        <v>2931</v>
      </c>
      <c r="H672" s="5" t="s">
        <v>54</v>
      </c>
      <c r="I672" s="7">
        <v>45000</v>
      </c>
      <c r="J672" s="7">
        <v>42750</v>
      </c>
      <c r="K672" s="8" t="s">
        <v>804</v>
      </c>
      <c r="L672" s="5" t="s">
        <v>260</v>
      </c>
      <c r="M672" s="5" t="s">
        <v>140</v>
      </c>
      <c r="N672" s="5" t="s">
        <v>362</v>
      </c>
      <c r="O672" s="5" t="s">
        <v>363</v>
      </c>
      <c r="P672" s="2">
        <v>1</v>
      </c>
    </row>
    <row r="673" spans="1:16" x14ac:dyDescent="0.15">
      <c r="A673" s="4">
        <v>43283</v>
      </c>
      <c r="B673" s="4">
        <v>43284</v>
      </c>
      <c r="C673" s="5" t="s">
        <v>2932</v>
      </c>
      <c r="D673" s="5" t="s">
        <v>519</v>
      </c>
      <c r="E673" s="5" t="s">
        <v>520</v>
      </c>
      <c r="F673" s="5" t="s">
        <v>2933</v>
      </c>
      <c r="G673" s="5" t="s">
        <v>2934</v>
      </c>
      <c r="H673" s="5" t="s">
        <v>43</v>
      </c>
      <c r="I673" s="7">
        <v>40000</v>
      </c>
      <c r="J673" s="7">
        <v>38000</v>
      </c>
      <c r="K673" s="8" t="s">
        <v>804</v>
      </c>
      <c r="L673" s="5" t="s">
        <v>242</v>
      </c>
      <c r="M673" s="5" t="s">
        <v>88</v>
      </c>
      <c r="N673" s="5" t="s">
        <v>291</v>
      </c>
      <c r="O673" s="5" t="s">
        <v>292</v>
      </c>
      <c r="P673" s="2">
        <v>1</v>
      </c>
    </row>
    <row r="674" spans="1:16" x14ac:dyDescent="0.15">
      <c r="A674" s="4">
        <v>43283</v>
      </c>
      <c r="B674" s="4">
        <v>43284</v>
      </c>
      <c r="C674" s="5" t="s">
        <v>2935</v>
      </c>
      <c r="D674" s="5" t="s">
        <v>813</v>
      </c>
      <c r="E674" s="5" t="s">
        <v>814</v>
      </c>
      <c r="F674" s="5" t="s">
        <v>2936</v>
      </c>
      <c r="G674" s="5" t="s">
        <v>2937</v>
      </c>
      <c r="H674" s="5" t="s">
        <v>42</v>
      </c>
      <c r="I674" s="7">
        <v>65000</v>
      </c>
      <c r="J674" s="7">
        <v>55250</v>
      </c>
      <c r="K674" s="8" t="s">
        <v>801</v>
      </c>
      <c r="L674" s="5" t="s">
        <v>230</v>
      </c>
      <c r="M674" s="5" t="s">
        <v>145</v>
      </c>
      <c r="N674" s="5" t="s">
        <v>352</v>
      </c>
      <c r="O674" s="5" t="s">
        <v>353</v>
      </c>
      <c r="P674" s="2">
        <v>1</v>
      </c>
    </row>
    <row r="675" spans="1:16" x14ac:dyDescent="0.15">
      <c r="A675" s="4">
        <v>43283</v>
      </c>
      <c r="B675" s="4">
        <v>43284</v>
      </c>
      <c r="C675" s="5" t="s">
        <v>2938</v>
      </c>
      <c r="D675" s="5" t="s">
        <v>545</v>
      </c>
      <c r="E675" s="5" t="s">
        <v>546</v>
      </c>
      <c r="F675" s="5" t="s">
        <v>2939</v>
      </c>
      <c r="G675" s="5" t="s">
        <v>2940</v>
      </c>
      <c r="H675" s="5" t="s">
        <v>40</v>
      </c>
      <c r="I675" s="7">
        <v>40000</v>
      </c>
      <c r="J675" s="7">
        <v>40000</v>
      </c>
      <c r="K675" s="8" t="s">
        <v>804</v>
      </c>
      <c r="L675" s="5" t="s">
        <v>184</v>
      </c>
      <c r="M675" s="5" t="s">
        <v>113</v>
      </c>
      <c r="N675" s="5" t="s">
        <v>377</v>
      </c>
      <c r="O675" s="5" t="s">
        <v>378</v>
      </c>
      <c r="P675" s="2">
        <v>1</v>
      </c>
    </row>
    <row r="676" spans="1:16" x14ac:dyDescent="0.15">
      <c r="A676" s="4">
        <v>43280</v>
      </c>
      <c r="B676" s="4">
        <v>43284</v>
      </c>
      <c r="C676" s="5" t="s">
        <v>2941</v>
      </c>
      <c r="D676" s="5" t="s">
        <v>454</v>
      </c>
      <c r="E676" s="5" t="s">
        <v>455</v>
      </c>
      <c r="F676" s="5" t="s">
        <v>2942</v>
      </c>
      <c r="G676" s="5" t="s">
        <v>2943</v>
      </c>
      <c r="H676" s="5" t="s">
        <v>43</v>
      </c>
      <c r="I676" s="7">
        <v>30000</v>
      </c>
      <c r="J676" s="7">
        <v>30000</v>
      </c>
      <c r="K676" s="8" t="s">
        <v>730</v>
      </c>
      <c r="L676" s="5" t="s">
        <v>205</v>
      </c>
      <c r="M676" s="5" t="s">
        <v>131</v>
      </c>
      <c r="N676" s="5" t="s">
        <v>344</v>
      </c>
      <c r="O676" s="5" t="s">
        <v>345</v>
      </c>
      <c r="P676" s="2">
        <v>1</v>
      </c>
    </row>
    <row r="677" spans="1:16" x14ac:dyDescent="0.15">
      <c r="A677" s="4">
        <v>43283</v>
      </c>
      <c r="B677" s="4">
        <v>43284</v>
      </c>
      <c r="C677" s="5" t="s">
        <v>2944</v>
      </c>
      <c r="D677" s="5" t="s">
        <v>519</v>
      </c>
      <c r="E677" s="5" t="s">
        <v>520</v>
      </c>
      <c r="F677" s="5" t="s">
        <v>2945</v>
      </c>
      <c r="G677" s="5" t="s">
        <v>2946</v>
      </c>
      <c r="H677" s="5" t="s">
        <v>44</v>
      </c>
      <c r="I677" s="7">
        <v>40000</v>
      </c>
      <c r="J677" s="7">
        <v>38000</v>
      </c>
      <c r="K677" s="8" t="s">
        <v>804</v>
      </c>
      <c r="L677" s="5" t="s">
        <v>202</v>
      </c>
      <c r="M677" s="5" t="s">
        <v>98</v>
      </c>
      <c r="N677" s="5" t="s">
        <v>358</v>
      </c>
      <c r="O677" s="5" t="s">
        <v>359</v>
      </c>
      <c r="P677" s="2">
        <v>1</v>
      </c>
    </row>
    <row r="678" spans="1:16" x14ac:dyDescent="0.15">
      <c r="A678" s="4">
        <v>43283</v>
      </c>
      <c r="B678" s="4">
        <v>43284</v>
      </c>
      <c r="C678" s="5" t="s">
        <v>2947</v>
      </c>
      <c r="D678" s="5" t="s">
        <v>539</v>
      </c>
      <c r="E678" s="5" t="s">
        <v>540</v>
      </c>
      <c r="F678" s="5" t="s">
        <v>2948</v>
      </c>
      <c r="G678" s="5" t="s">
        <v>2949</v>
      </c>
      <c r="H678" s="5" t="s">
        <v>40</v>
      </c>
      <c r="I678" s="7">
        <v>35000</v>
      </c>
      <c r="J678" s="7">
        <v>31500</v>
      </c>
      <c r="K678" s="8" t="s">
        <v>804</v>
      </c>
      <c r="L678" s="5" t="s">
        <v>249</v>
      </c>
      <c r="M678" s="5" t="s">
        <v>104</v>
      </c>
      <c r="N678" s="5" t="s">
        <v>352</v>
      </c>
      <c r="O678" s="5" t="s">
        <v>353</v>
      </c>
      <c r="P678" s="2">
        <v>1</v>
      </c>
    </row>
    <row r="679" spans="1:16" x14ac:dyDescent="0.15">
      <c r="A679" s="4">
        <v>43283</v>
      </c>
      <c r="B679" s="4">
        <v>43284</v>
      </c>
      <c r="C679" s="5" t="s">
        <v>2950</v>
      </c>
      <c r="D679" s="5" t="s">
        <v>552</v>
      </c>
      <c r="E679" s="5" t="s">
        <v>553</v>
      </c>
      <c r="F679" s="5" t="s">
        <v>2951</v>
      </c>
      <c r="G679" s="5" t="s">
        <v>2952</v>
      </c>
      <c r="H679" s="5" t="s">
        <v>39</v>
      </c>
      <c r="I679" s="7">
        <v>30000</v>
      </c>
      <c r="J679" s="7">
        <v>30000</v>
      </c>
      <c r="K679" s="8" t="s">
        <v>804</v>
      </c>
      <c r="L679" s="5" t="s">
        <v>201</v>
      </c>
      <c r="M679" s="5" t="s">
        <v>126</v>
      </c>
      <c r="N679" s="5" t="s">
        <v>352</v>
      </c>
      <c r="O679" s="5" t="s">
        <v>353</v>
      </c>
      <c r="P679" s="2">
        <v>1</v>
      </c>
    </row>
    <row r="680" spans="1:16" x14ac:dyDescent="0.15">
      <c r="A680" s="4">
        <v>43283</v>
      </c>
      <c r="B680" s="4">
        <v>43284</v>
      </c>
      <c r="C680" s="5" t="s">
        <v>2953</v>
      </c>
      <c r="D680" s="5" t="s">
        <v>588</v>
      </c>
      <c r="E680" s="5" t="s">
        <v>589</v>
      </c>
      <c r="F680" s="5" t="s">
        <v>2954</v>
      </c>
      <c r="G680" s="5" t="s">
        <v>702</v>
      </c>
      <c r="H680" s="5" t="s">
        <v>39</v>
      </c>
      <c r="I680" s="7">
        <v>45000</v>
      </c>
      <c r="J680" s="7">
        <v>42750</v>
      </c>
      <c r="K680" s="8" t="s">
        <v>801</v>
      </c>
      <c r="L680" s="5" t="s">
        <v>207</v>
      </c>
      <c r="M680" s="5" t="s">
        <v>153</v>
      </c>
      <c r="N680" s="5" t="s">
        <v>381</v>
      </c>
      <c r="O680" s="5" t="s">
        <v>382</v>
      </c>
      <c r="P680" s="2">
        <v>1</v>
      </c>
    </row>
    <row r="681" spans="1:16" x14ac:dyDescent="0.15">
      <c r="A681" s="4">
        <v>43280</v>
      </c>
      <c r="B681" s="4">
        <v>43284</v>
      </c>
      <c r="C681" s="5" t="s">
        <v>2955</v>
      </c>
      <c r="D681" s="5" t="s">
        <v>639</v>
      </c>
      <c r="E681" s="5" t="s">
        <v>640</v>
      </c>
      <c r="F681" s="5" t="s">
        <v>2956</v>
      </c>
      <c r="G681" s="5" t="s">
        <v>2957</v>
      </c>
      <c r="H681" s="5" t="s">
        <v>39</v>
      </c>
      <c r="I681" s="7">
        <v>20000</v>
      </c>
      <c r="J681" s="7">
        <v>20000</v>
      </c>
      <c r="K681" s="8" t="s">
        <v>730</v>
      </c>
      <c r="L681" s="5" t="s">
        <v>208</v>
      </c>
      <c r="M681" s="5" t="s">
        <v>97</v>
      </c>
      <c r="N681" s="5" t="s">
        <v>385</v>
      </c>
      <c r="O681" s="5" t="s">
        <v>386</v>
      </c>
      <c r="P681" s="2">
        <v>1</v>
      </c>
    </row>
    <row r="682" spans="1:16" x14ac:dyDescent="0.15">
      <c r="A682" s="4">
        <v>43283</v>
      </c>
      <c r="B682" s="4">
        <v>43284</v>
      </c>
      <c r="C682" s="5" t="s">
        <v>2958</v>
      </c>
      <c r="D682" s="5" t="s">
        <v>509</v>
      </c>
      <c r="E682" s="5" t="s">
        <v>510</v>
      </c>
      <c r="F682" s="5" t="s">
        <v>2959</v>
      </c>
      <c r="G682" s="5" t="s">
        <v>2960</v>
      </c>
      <c r="H682" s="5" t="s">
        <v>39</v>
      </c>
      <c r="I682" s="7">
        <v>45000</v>
      </c>
      <c r="J682" s="7">
        <v>45000</v>
      </c>
      <c r="K682" s="8" t="s">
        <v>801</v>
      </c>
      <c r="L682" s="5" t="s">
        <v>202</v>
      </c>
      <c r="M682" s="5" t="s">
        <v>98</v>
      </c>
      <c r="N682" s="5" t="s">
        <v>344</v>
      </c>
      <c r="O682" s="5" t="s">
        <v>345</v>
      </c>
      <c r="P682" s="2">
        <v>1</v>
      </c>
    </row>
    <row r="683" spans="1:16" x14ac:dyDescent="0.15">
      <c r="A683" s="4">
        <v>43283</v>
      </c>
      <c r="B683" s="4">
        <v>43284</v>
      </c>
      <c r="C683" s="5" t="s">
        <v>2961</v>
      </c>
      <c r="D683" s="5" t="s">
        <v>458</v>
      </c>
      <c r="E683" s="5" t="s">
        <v>459</v>
      </c>
      <c r="F683" s="5" t="s">
        <v>2962</v>
      </c>
      <c r="G683" s="5" t="s">
        <v>2963</v>
      </c>
      <c r="H683" s="5" t="s">
        <v>53</v>
      </c>
      <c r="I683" s="7">
        <v>35000</v>
      </c>
      <c r="J683" s="7">
        <v>29750</v>
      </c>
      <c r="K683" s="8" t="s">
        <v>801</v>
      </c>
      <c r="L683" s="5" t="s">
        <v>182</v>
      </c>
      <c r="M683" s="5" t="s">
        <v>105</v>
      </c>
      <c r="N683" s="5" t="s">
        <v>369</v>
      </c>
      <c r="O683" s="5" t="s">
        <v>370</v>
      </c>
      <c r="P683" s="2">
        <v>1</v>
      </c>
    </row>
    <row r="684" spans="1:16" x14ac:dyDescent="0.15">
      <c r="A684" s="4">
        <v>43280</v>
      </c>
      <c r="B684" s="4">
        <v>43284</v>
      </c>
      <c r="C684" s="5" t="s">
        <v>2964</v>
      </c>
      <c r="D684" s="5" t="s">
        <v>607</v>
      </c>
      <c r="E684" s="5" t="s">
        <v>608</v>
      </c>
      <c r="F684" s="5" t="s">
        <v>2965</v>
      </c>
      <c r="G684" s="5" t="s">
        <v>2966</v>
      </c>
      <c r="H684" s="5" t="s">
        <v>40</v>
      </c>
      <c r="I684" s="7">
        <v>45000</v>
      </c>
      <c r="J684" s="7">
        <v>40500</v>
      </c>
      <c r="K684" s="8" t="s">
        <v>804</v>
      </c>
      <c r="L684" s="5" t="s">
        <v>192</v>
      </c>
      <c r="M684" s="5" t="s">
        <v>151</v>
      </c>
      <c r="N684" s="5" t="s">
        <v>385</v>
      </c>
      <c r="O684" s="5" t="s">
        <v>386</v>
      </c>
      <c r="P684" s="2">
        <v>1</v>
      </c>
    </row>
    <row r="685" spans="1:16" x14ac:dyDescent="0.15">
      <c r="A685" s="4">
        <v>43280</v>
      </c>
      <c r="B685" s="4">
        <v>43284</v>
      </c>
      <c r="C685" s="5" t="s">
        <v>2967</v>
      </c>
      <c r="D685" s="5" t="s">
        <v>482</v>
      </c>
      <c r="E685" s="5" t="s">
        <v>483</v>
      </c>
      <c r="F685" s="5" t="s">
        <v>2968</v>
      </c>
      <c r="G685" s="5" t="s">
        <v>2969</v>
      </c>
      <c r="H685" s="5" t="s">
        <v>52</v>
      </c>
      <c r="I685" s="7">
        <v>45000</v>
      </c>
      <c r="J685" s="7">
        <v>54000</v>
      </c>
      <c r="K685" s="8" t="s">
        <v>801</v>
      </c>
      <c r="L685" s="5" t="s">
        <v>188</v>
      </c>
      <c r="M685" s="5" t="s">
        <v>132</v>
      </c>
      <c r="N685" s="5" t="s">
        <v>334</v>
      </c>
      <c r="O685" s="5" t="s">
        <v>335</v>
      </c>
      <c r="P685" s="2">
        <v>1</v>
      </c>
    </row>
    <row r="686" spans="1:16" x14ac:dyDescent="0.15">
      <c r="A686" s="4">
        <v>43280</v>
      </c>
      <c r="B686" s="4">
        <v>43284</v>
      </c>
      <c r="C686" s="5" t="s">
        <v>2970</v>
      </c>
      <c r="D686" s="5" t="s">
        <v>566</v>
      </c>
      <c r="E686" s="5" t="s">
        <v>567</v>
      </c>
      <c r="F686" s="5" t="s">
        <v>2971</v>
      </c>
      <c r="G686" s="5" t="s">
        <v>2972</v>
      </c>
      <c r="H686" s="5" t="s">
        <v>44</v>
      </c>
      <c r="I686" s="7">
        <v>45000</v>
      </c>
      <c r="J686" s="7">
        <v>45000</v>
      </c>
      <c r="K686" s="8" t="s">
        <v>804</v>
      </c>
      <c r="L686" s="5" t="s">
        <v>243</v>
      </c>
      <c r="M686" s="5" t="s">
        <v>117</v>
      </c>
      <c r="N686" s="5" t="s">
        <v>334</v>
      </c>
      <c r="O686" s="5" t="s">
        <v>335</v>
      </c>
      <c r="P686" s="2">
        <v>1</v>
      </c>
    </row>
    <row r="687" spans="1:16" x14ac:dyDescent="0.15">
      <c r="A687" s="4">
        <v>43283</v>
      </c>
      <c r="B687" s="4">
        <v>43284</v>
      </c>
      <c r="C687" s="5" t="s">
        <v>2973</v>
      </c>
      <c r="D687" s="5" t="s">
        <v>588</v>
      </c>
      <c r="E687" s="5" t="s">
        <v>589</v>
      </c>
      <c r="F687" s="5" t="s">
        <v>2974</v>
      </c>
      <c r="G687" s="5" t="s">
        <v>2975</v>
      </c>
      <c r="H687" s="5" t="s">
        <v>57</v>
      </c>
      <c r="I687" s="7">
        <v>45000</v>
      </c>
      <c r="J687" s="7">
        <v>51300</v>
      </c>
      <c r="K687" s="8" t="s">
        <v>801</v>
      </c>
      <c r="L687" s="5" t="s">
        <v>212</v>
      </c>
      <c r="M687" s="5" t="s">
        <v>93</v>
      </c>
      <c r="N687" s="5" t="s">
        <v>327</v>
      </c>
      <c r="O687" s="5" t="s">
        <v>328</v>
      </c>
      <c r="P687" s="2">
        <v>1</v>
      </c>
    </row>
    <row r="688" spans="1:16" x14ac:dyDescent="0.15">
      <c r="A688" s="4">
        <v>43280</v>
      </c>
      <c r="B688" s="4">
        <v>43284</v>
      </c>
      <c r="C688" s="5" t="s">
        <v>2976</v>
      </c>
      <c r="D688" s="5" t="s">
        <v>429</v>
      </c>
      <c r="E688" s="5" t="s">
        <v>430</v>
      </c>
      <c r="F688" s="5" t="s">
        <v>2977</v>
      </c>
      <c r="G688" s="5" t="s">
        <v>2978</v>
      </c>
      <c r="H688" s="5" t="s">
        <v>43</v>
      </c>
      <c r="I688" s="7">
        <v>30000</v>
      </c>
      <c r="J688" s="7">
        <v>25500</v>
      </c>
      <c r="K688" s="8" t="s">
        <v>804</v>
      </c>
      <c r="L688" s="5" t="s">
        <v>216</v>
      </c>
      <c r="M688" s="5" t="s">
        <v>111</v>
      </c>
      <c r="N688" s="5" t="s">
        <v>344</v>
      </c>
      <c r="O688" s="5" t="s">
        <v>345</v>
      </c>
      <c r="P688" s="2">
        <v>1</v>
      </c>
    </row>
    <row r="689" spans="1:16" x14ac:dyDescent="0.15">
      <c r="A689" s="4">
        <v>43283</v>
      </c>
      <c r="B689" s="4">
        <v>43284</v>
      </c>
      <c r="C689" s="5" t="s">
        <v>2979</v>
      </c>
      <c r="D689" s="5" t="s">
        <v>541</v>
      </c>
      <c r="E689" s="5" t="s">
        <v>542</v>
      </c>
      <c r="F689" s="5" t="s">
        <v>2980</v>
      </c>
      <c r="G689" s="5" t="s">
        <v>2981</v>
      </c>
      <c r="H689" s="5" t="s">
        <v>56</v>
      </c>
      <c r="I689" s="7">
        <v>35000</v>
      </c>
      <c r="J689" s="7">
        <v>35000</v>
      </c>
      <c r="K689" s="8" t="s">
        <v>801</v>
      </c>
      <c r="L689" s="5" t="s">
        <v>259</v>
      </c>
      <c r="M689" s="5" t="s">
        <v>139</v>
      </c>
      <c r="N689" s="5" t="s">
        <v>369</v>
      </c>
      <c r="O689" s="5" t="s">
        <v>370</v>
      </c>
      <c r="P689" s="2">
        <v>1</v>
      </c>
    </row>
    <row r="690" spans="1:16" x14ac:dyDescent="0.15">
      <c r="A690" s="4">
        <v>43283</v>
      </c>
      <c r="B690" s="4">
        <v>43284</v>
      </c>
      <c r="C690" s="5" t="s">
        <v>2982</v>
      </c>
      <c r="D690" s="5" t="s">
        <v>402</v>
      </c>
      <c r="E690" s="5" t="s">
        <v>403</v>
      </c>
      <c r="F690" s="5" t="s">
        <v>856</v>
      </c>
      <c r="G690" s="5" t="s">
        <v>2983</v>
      </c>
      <c r="H690" s="5" t="s">
        <v>43</v>
      </c>
      <c r="I690" s="7">
        <v>40000</v>
      </c>
      <c r="J690" s="7">
        <v>38000</v>
      </c>
      <c r="K690" s="8" t="s">
        <v>804</v>
      </c>
      <c r="L690" s="5" t="s">
        <v>240</v>
      </c>
      <c r="M690" s="5" t="s">
        <v>364</v>
      </c>
      <c r="N690" s="5" t="s">
        <v>369</v>
      </c>
      <c r="O690" s="5" t="s">
        <v>370</v>
      </c>
      <c r="P690" s="2">
        <v>1</v>
      </c>
    </row>
    <row r="691" spans="1:16" x14ac:dyDescent="0.15">
      <c r="A691" s="4">
        <v>43283</v>
      </c>
      <c r="B691" s="4">
        <v>43284</v>
      </c>
      <c r="C691" s="5" t="s">
        <v>2984</v>
      </c>
      <c r="D691" s="5" t="s">
        <v>433</v>
      </c>
      <c r="E691" s="5" t="s">
        <v>434</v>
      </c>
      <c r="F691" s="5" t="s">
        <v>2985</v>
      </c>
      <c r="G691" s="5" t="s">
        <v>2986</v>
      </c>
      <c r="H691" s="5" t="s">
        <v>43</v>
      </c>
      <c r="I691" s="7">
        <v>45000</v>
      </c>
      <c r="J691" s="7">
        <v>45000</v>
      </c>
      <c r="K691" s="8" t="s">
        <v>801</v>
      </c>
      <c r="L691" s="5" t="s">
        <v>197</v>
      </c>
      <c r="M691" s="5" t="s">
        <v>163</v>
      </c>
      <c r="N691" s="5" t="s">
        <v>358</v>
      </c>
      <c r="O691" s="5" t="s">
        <v>359</v>
      </c>
      <c r="P691" s="2">
        <v>1</v>
      </c>
    </row>
    <row r="692" spans="1:16" x14ac:dyDescent="0.15">
      <c r="A692" s="4">
        <v>43283</v>
      </c>
      <c r="B692" s="4">
        <v>43284</v>
      </c>
      <c r="C692" s="5" t="s">
        <v>2987</v>
      </c>
      <c r="D692" s="5" t="s">
        <v>509</v>
      </c>
      <c r="E692" s="5" t="s">
        <v>510</v>
      </c>
      <c r="F692" s="5" t="s">
        <v>2988</v>
      </c>
      <c r="G692" s="5" t="s">
        <v>2989</v>
      </c>
      <c r="H692" s="5" t="s">
        <v>54</v>
      </c>
      <c r="I692" s="7">
        <v>40000</v>
      </c>
      <c r="J692" s="7">
        <v>36000</v>
      </c>
      <c r="K692" s="8" t="s">
        <v>801</v>
      </c>
      <c r="L692" s="5" t="s">
        <v>222</v>
      </c>
      <c r="M692" s="5" t="s">
        <v>154</v>
      </c>
      <c r="N692" s="5" t="s">
        <v>291</v>
      </c>
      <c r="O692" s="5" t="s">
        <v>292</v>
      </c>
      <c r="P692" s="2">
        <v>1</v>
      </c>
    </row>
    <row r="693" spans="1:16" x14ac:dyDescent="0.15">
      <c r="A693" s="4">
        <v>43283</v>
      </c>
      <c r="B693" s="4">
        <v>43284</v>
      </c>
      <c r="C693" s="5" t="s">
        <v>2990</v>
      </c>
      <c r="D693" s="5" t="s">
        <v>590</v>
      </c>
      <c r="E693" s="5" t="s">
        <v>591</v>
      </c>
      <c r="F693" s="5" t="s">
        <v>2991</v>
      </c>
      <c r="G693" s="5" t="s">
        <v>2992</v>
      </c>
      <c r="H693" s="5" t="s">
        <v>43</v>
      </c>
      <c r="I693" s="7">
        <v>40000</v>
      </c>
      <c r="J693" s="7">
        <v>34000</v>
      </c>
      <c r="K693" s="8" t="s">
        <v>804</v>
      </c>
      <c r="L693" s="5" t="s">
        <v>245</v>
      </c>
      <c r="M693" s="5" t="s">
        <v>91</v>
      </c>
      <c r="N693" s="5" t="s">
        <v>348</v>
      </c>
      <c r="O693" s="5" t="s">
        <v>349</v>
      </c>
      <c r="P693" s="2">
        <v>1</v>
      </c>
    </row>
    <row r="694" spans="1:16" x14ac:dyDescent="0.15">
      <c r="A694" s="4">
        <v>43284</v>
      </c>
      <c r="B694" s="4">
        <v>43284</v>
      </c>
      <c r="C694" s="5" t="s">
        <v>2993</v>
      </c>
      <c r="D694" s="5" t="s">
        <v>552</v>
      </c>
      <c r="E694" s="5" t="s">
        <v>553</v>
      </c>
      <c r="F694" s="5" t="s">
        <v>2994</v>
      </c>
      <c r="G694" s="5" t="s">
        <v>2995</v>
      </c>
      <c r="H694" s="5" t="s">
        <v>40</v>
      </c>
      <c r="I694" s="7">
        <v>30000</v>
      </c>
      <c r="J694" s="7">
        <v>27000</v>
      </c>
      <c r="K694" s="8" t="s">
        <v>730</v>
      </c>
      <c r="L694" s="5" t="s">
        <v>227</v>
      </c>
      <c r="M694" s="5" t="s">
        <v>114</v>
      </c>
      <c r="N694" s="5" t="s">
        <v>381</v>
      </c>
      <c r="O694" s="5" t="s">
        <v>382</v>
      </c>
      <c r="P694" s="2">
        <v>1</v>
      </c>
    </row>
    <row r="695" spans="1:16" x14ac:dyDescent="0.15">
      <c r="A695" s="4">
        <v>43283</v>
      </c>
      <c r="B695" s="4">
        <v>43284</v>
      </c>
      <c r="C695" s="5" t="s">
        <v>2996</v>
      </c>
      <c r="D695" s="5" t="s">
        <v>707</v>
      </c>
      <c r="E695" s="5" t="s">
        <v>708</v>
      </c>
      <c r="F695" s="5" t="s">
        <v>2997</v>
      </c>
      <c r="G695" s="5" t="s">
        <v>2998</v>
      </c>
      <c r="H695" s="5" t="s">
        <v>43</v>
      </c>
      <c r="I695" s="7">
        <v>45000</v>
      </c>
      <c r="J695" s="7">
        <v>45000</v>
      </c>
      <c r="K695" s="8" t="s">
        <v>804</v>
      </c>
      <c r="L695" s="5" t="s">
        <v>221</v>
      </c>
      <c r="M695" s="5" t="s">
        <v>90</v>
      </c>
      <c r="N695" s="5" t="s">
        <v>344</v>
      </c>
      <c r="O695" s="5" t="s">
        <v>345</v>
      </c>
      <c r="P695" s="2">
        <v>1</v>
      </c>
    </row>
    <row r="696" spans="1:16" x14ac:dyDescent="0.15">
      <c r="A696" s="4">
        <v>43279</v>
      </c>
      <c r="B696" s="4">
        <v>43284</v>
      </c>
      <c r="C696" s="5" t="s">
        <v>2999</v>
      </c>
      <c r="D696" s="5" t="s">
        <v>476</v>
      </c>
      <c r="E696" s="5" t="s">
        <v>477</v>
      </c>
      <c r="F696" s="5" t="s">
        <v>3000</v>
      </c>
      <c r="G696" s="5" t="s">
        <v>3001</v>
      </c>
      <c r="H696" s="5" t="s">
        <v>55</v>
      </c>
      <c r="I696" s="7">
        <v>20000</v>
      </c>
      <c r="J696" s="7">
        <v>18000</v>
      </c>
      <c r="K696" s="8" t="s">
        <v>730</v>
      </c>
      <c r="L696" s="5" t="s">
        <v>233</v>
      </c>
      <c r="M696" s="5" t="s">
        <v>160</v>
      </c>
      <c r="N696" s="5" t="s">
        <v>362</v>
      </c>
      <c r="O696" s="5" t="s">
        <v>363</v>
      </c>
      <c r="P696" s="2">
        <v>1</v>
      </c>
    </row>
    <row r="697" spans="1:16" x14ac:dyDescent="0.15">
      <c r="A697" s="4">
        <v>43283</v>
      </c>
      <c r="B697" s="4">
        <v>43284</v>
      </c>
      <c r="C697" s="5" t="s">
        <v>3002</v>
      </c>
      <c r="D697" s="5" t="s">
        <v>590</v>
      </c>
      <c r="E697" s="5" t="s">
        <v>591</v>
      </c>
      <c r="F697" s="5" t="s">
        <v>3003</v>
      </c>
      <c r="G697" s="5" t="s">
        <v>3004</v>
      </c>
      <c r="H697" s="5" t="s">
        <v>57</v>
      </c>
      <c r="I697" s="7">
        <v>35000</v>
      </c>
      <c r="J697" s="7">
        <v>37800</v>
      </c>
      <c r="K697" s="8" t="s">
        <v>801</v>
      </c>
      <c r="L697" s="5" t="s">
        <v>227</v>
      </c>
      <c r="M697" s="5" t="s">
        <v>114</v>
      </c>
      <c r="N697" s="5" t="s">
        <v>291</v>
      </c>
      <c r="O697" s="5" t="s">
        <v>292</v>
      </c>
      <c r="P697" s="2">
        <v>1</v>
      </c>
    </row>
    <row r="698" spans="1:16" x14ac:dyDescent="0.15">
      <c r="A698" s="4">
        <v>43280</v>
      </c>
      <c r="B698" s="4">
        <v>43284</v>
      </c>
      <c r="C698" s="5" t="s">
        <v>3005</v>
      </c>
      <c r="D698" s="5" t="s">
        <v>448</v>
      </c>
      <c r="E698" s="5" t="s">
        <v>449</v>
      </c>
      <c r="F698" s="5" t="s">
        <v>3006</v>
      </c>
      <c r="G698" s="5" t="s">
        <v>3007</v>
      </c>
      <c r="H698" s="5" t="s">
        <v>43</v>
      </c>
      <c r="I698" s="7">
        <v>30000</v>
      </c>
      <c r="J698" s="7">
        <v>36000</v>
      </c>
      <c r="K698" s="8" t="s">
        <v>730</v>
      </c>
      <c r="L698" s="5" t="s">
        <v>230</v>
      </c>
      <c r="M698" s="5" t="s">
        <v>145</v>
      </c>
      <c r="N698" s="5" t="s">
        <v>381</v>
      </c>
      <c r="O698" s="5" t="s">
        <v>382</v>
      </c>
      <c r="P698" s="2">
        <v>1</v>
      </c>
    </row>
    <row r="699" spans="1:16" x14ac:dyDescent="0.15">
      <c r="A699" s="4">
        <v>43284</v>
      </c>
      <c r="B699" s="4">
        <v>43284</v>
      </c>
      <c r="C699" s="5" t="s">
        <v>3008</v>
      </c>
      <c r="D699" s="5" t="s">
        <v>496</v>
      </c>
      <c r="E699" s="5" t="s">
        <v>497</v>
      </c>
      <c r="F699" s="5" t="s">
        <v>3009</v>
      </c>
      <c r="G699" s="5" t="s">
        <v>3010</v>
      </c>
      <c r="H699" s="5" t="s">
        <v>56</v>
      </c>
      <c r="I699" s="7">
        <v>40000</v>
      </c>
      <c r="J699" s="7">
        <v>40000</v>
      </c>
      <c r="K699" s="8" t="s">
        <v>804</v>
      </c>
      <c r="L699" s="5" t="s">
        <v>252</v>
      </c>
      <c r="M699" s="5" t="s">
        <v>115</v>
      </c>
      <c r="N699" s="5" t="s">
        <v>373</v>
      </c>
      <c r="O699" s="5" t="s">
        <v>374</v>
      </c>
      <c r="P699" s="2">
        <v>1</v>
      </c>
    </row>
    <row r="700" spans="1:16" x14ac:dyDescent="0.15">
      <c r="A700" s="4">
        <v>43283</v>
      </c>
      <c r="B700" s="4">
        <v>43284</v>
      </c>
      <c r="C700" s="5" t="s">
        <v>3011</v>
      </c>
      <c r="D700" s="5" t="s">
        <v>688</v>
      </c>
      <c r="E700" s="5" t="s">
        <v>689</v>
      </c>
      <c r="F700" s="5" t="s">
        <v>98</v>
      </c>
      <c r="G700" s="5" t="s">
        <v>3012</v>
      </c>
      <c r="H700" s="5" t="s">
        <v>53</v>
      </c>
      <c r="I700" s="7">
        <v>45000</v>
      </c>
      <c r="J700" s="7">
        <v>45000</v>
      </c>
      <c r="K700" s="8" t="s">
        <v>801</v>
      </c>
      <c r="L700" s="5" t="s">
        <v>192</v>
      </c>
      <c r="M700" s="5" t="s">
        <v>151</v>
      </c>
      <c r="N700" s="5" t="s">
        <v>381</v>
      </c>
      <c r="O700" s="5" t="s">
        <v>382</v>
      </c>
      <c r="P700" s="2">
        <v>1</v>
      </c>
    </row>
    <row r="701" spans="1:16" x14ac:dyDescent="0.15">
      <c r="A701" s="4">
        <v>43280</v>
      </c>
      <c r="B701" s="4">
        <v>43284</v>
      </c>
      <c r="C701" s="5" t="s">
        <v>3013</v>
      </c>
      <c r="D701" s="5" t="s">
        <v>500</v>
      </c>
      <c r="E701" s="5" t="s">
        <v>501</v>
      </c>
      <c r="F701" s="5" t="s">
        <v>3014</v>
      </c>
      <c r="G701" s="5" t="s">
        <v>3015</v>
      </c>
      <c r="H701" s="5" t="s">
        <v>53</v>
      </c>
      <c r="I701" s="7">
        <v>45000</v>
      </c>
      <c r="J701" s="7">
        <v>45000</v>
      </c>
      <c r="K701" s="8" t="s">
        <v>801</v>
      </c>
      <c r="L701" s="5" t="s">
        <v>211</v>
      </c>
      <c r="M701" s="5" t="s">
        <v>148</v>
      </c>
      <c r="N701" s="5" t="s">
        <v>308</v>
      </c>
      <c r="O701" s="5" t="s">
        <v>309</v>
      </c>
      <c r="P701" s="2">
        <v>1</v>
      </c>
    </row>
    <row r="702" spans="1:16" x14ac:dyDescent="0.15">
      <c r="A702" s="4">
        <v>43283</v>
      </c>
      <c r="B702" s="4">
        <v>43284</v>
      </c>
      <c r="C702" s="5" t="s">
        <v>3016</v>
      </c>
      <c r="D702" s="5" t="s">
        <v>421</v>
      </c>
      <c r="E702" s="5" t="s">
        <v>422</v>
      </c>
      <c r="F702" s="5" t="s">
        <v>3017</v>
      </c>
      <c r="G702" s="5" t="s">
        <v>3018</v>
      </c>
      <c r="H702" s="5" t="s">
        <v>41</v>
      </c>
      <c r="I702" s="7">
        <v>50000</v>
      </c>
      <c r="J702" s="7">
        <v>45000</v>
      </c>
      <c r="K702" s="8" t="s">
        <v>804</v>
      </c>
      <c r="L702" s="5" t="s">
        <v>181</v>
      </c>
      <c r="M702" s="5" t="s">
        <v>127</v>
      </c>
      <c r="N702" s="5" t="s">
        <v>373</v>
      </c>
      <c r="O702" s="5" t="s">
        <v>374</v>
      </c>
      <c r="P702" s="2">
        <v>1</v>
      </c>
    </row>
    <row r="703" spans="1:16" x14ac:dyDescent="0.15">
      <c r="A703" s="4">
        <v>43283</v>
      </c>
      <c r="B703" s="4">
        <v>43284</v>
      </c>
      <c r="C703" s="5" t="s">
        <v>3019</v>
      </c>
      <c r="D703" s="5" t="s">
        <v>711</v>
      </c>
      <c r="E703" s="5" t="s">
        <v>712</v>
      </c>
      <c r="F703" s="5" t="s">
        <v>3020</v>
      </c>
      <c r="G703" s="5" t="s">
        <v>3021</v>
      </c>
      <c r="H703" s="5" t="s">
        <v>57</v>
      </c>
      <c r="I703" s="7">
        <v>45000</v>
      </c>
      <c r="J703" s="7">
        <v>45000</v>
      </c>
      <c r="K703" s="8" t="s">
        <v>801</v>
      </c>
      <c r="L703" s="5" t="s">
        <v>221</v>
      </c>
      <c r="M703" s="5" t="s">
        <v>90</v>
      </c>
      <c r="N703" s="5" t="s">
        <v>348</v>
      </c>
      <c r="O703" s="5" t="s">
        <v>349</v>
      </c>
      <c r="P703" s="2">
        <v>1</v>
      </c>
    </row>
    <row r="704" spans="1:16" x14ac:dyDescent="0.15">
      <c r="A704" s="4">
        <v>43280</v>
      </c>
      <c r="B704" s="4">
        <v>43284</v>
      </c>
      <c r="C704" s="5" t="s">
        <v>3022</v>
      </c>
      <c r="D704" s="5" t="s">
        <v>660</v>
      </c>
      <c r="E704" s="5" t="s">
        <v>661</v>
      </c>
      <c r="F704" s="5" t="s">
        <v>3023</v>
      </c>
      <c r="G704" s="5" t="s">
        <v>3024</v>
      </c>
      <c r="H704" s="5" t="s">
        <v>53</v>
      </c>
      <c r="I704" s="7">
        <v>35000</v>
      </c>
      <c r="J704" s="7">
        <v>35000</v>
      </c>
      <c r="K704" s="8" t="s">
        <v>801</v>
      </c>
      <c r="L704" s="5" t="s">
        <v>201</v>
      </c>
      <c r="M704" s="5" t="s">
        <v>126</v>
      </c>
      <c r="N704" s="5" t="s">
        <v>308</v>
      </c>
      <c r="O704" s="5" t="s">
        <v>309</v>
      </c>
      <c r="P704" s="2">
        <v>1</v>
      </c>
    </row>
    <row r="705" spans="1:16" x14ac:dyDescent="0.15">
      <c r="A705" s="4">
        <v>43283</v>
      </c>
      <c r="B705" s="4">
        <v>43284</v>
      </c>
      <c r="C705" s="5" t="s">
        <v>3025</v>
      </c>
      <c r="D705" s="5" t="s">
        <v>700</v>
      </c>
      <c r="E705" s="5" t="s">
        <v>701</v>
      </c>
      <c r="F705" s="5" t="s">
        <v>3026</v>
      </c>
      <c r="G705" s="5" t="s">
        <v>3027</v>
      </c>
      <c r="H705" s="5" t="s">
        <v>53</v>
      </c>
      <c r="I705" s="7">
        <v>35000</v>
      </c>
      <c r="J705" s="7">
        <v>37800</v>
      </c>
      <c r="K705" s="8" t="s">
        <v>730</v>
      </c>
      <c r="L705" s="5" t="s">
        <v>195</v>
      </c>
      <c r="M705" s="5" t="s">
        <v>166</v>
      </c>
      <c r="N705" s="5" t="s">
        <v>362</v>
      </c>
      <c r="O705" s="5" t="s">
        <v>363</v>
      </c>
      <c r="P705" s="2">
        <v>1</v>
      </c>
    </row>
    <row r="706" spans="1:16" x14ac:dyDescent="0.15">
      <c r="A706" s="4">
        <v>43283</v>
      </c>
      <c r="B706" s="4">
        <v>43284</v>
      </c>
      <c r="C706" s="5" t="s">
        <v>3028</v>
      </c>
      <c r="D706" s="5" t="s">
        <v>470</v>
      </c>
      <c r="E706" s="5" t="s">
        <v>471</v>
      </c>
      <c r="F706" s="5" t="s">
        <v>3029</v>
      </c>
      <c r="G706" s="5" t="s">
        <v>3030</v>
      </c>
      <c r="H706" s="5" t="s">
        <v>39</v>
      </c>
      <c r="I706" s="7">
        <v>50000</v>
      </c>
      <c r="J706" s="7">
        <v>80000</v>
      </c>
      <c r="K706" s="8" t="s">
        <v>801</v>
      </c>
      <c r="L706" s="5" t="s">
        <v>238</v>
      </c>
      <c r="M706" s="5" t="s">
        <v>169</v>
      </c>
      <c r="N706" s="5" t="s">
        <v>373</v>
      </c>
      <c r="O706" s="5" t="s">
        <v>374</v>
      </c>
      <c r="P706" s="2">
        <v>1</v>
      </c>
    </row>
    <row r="707" spans="1:16" x14ac:dyDescent="0.15">
      <c r="A707" s="4">
        <v>43283</v>
      </c>
      <c r="B707" s="4">
        <v>43284</v>
      </c>
      <c r="C707" s="5" t="s">
        <v>3031</v>
      </c>
      <c r="D707" s="5" t="s">
        <v>662</v>
      </c>
      <c r="E707" s="5" t="s">
        <v>663</v>
      </c>
      <c r="F707" s="5" t="s">
        <v>3032</v>
      </c>
      <c r="G707" s="5" t="s">
        <v>3033</v>
      </c>
      <c r="H707" s="5" t="s">
        <v>43</v>
      </c>
      <c r="I707" s="7">
        <v>30000</v>
      </c>
      <c r="J707" s="7">
        <v>30000</v>
      </c>
      <c r="K707" s="8" t="s">
        <v>804</v>
      </c>
      <c r="L707" s="5" t="s">
        <v>196</v>
      </c>
      <c r="M707" s="5" t="s">
        <v>136</v>
      </c>
      <c r="N707" s="5" t="s">
        <v>377</v>
      </c>
      <c r="O707" s="5" t="s">
        <v>378</v>
      </c>
      <c r="P707" s="2">
        <v>1</v>
      </c>
    </row>
    <row r="708" spans="1:16" x14ac:dyDescent="0.15">
      <c r="A708" s="4">
        <v>43280</v>
      </c>
      <c r="B708" s="4">
        <v>43284</v>
      </c>
      <c r="C708" s="5" t="s">
        <v>3034</v>
      </c>
      <c r="D708" s="5" t="s">
        <v>598</v>
      </c>
      <c r="E708" s="5" t="s">
        <v>599</v>
      </c>
      <c r="F708" s="5" t="s">
        <v>3035</v>
      </c>
      <c r="G708" s="5" t="s">
        <v>3036</v>
      </c>
      <c r="H708" s="5" t="s">
        <v>42</v>
      </c>
      <c r="I708" s="7">
        <v>55000</v>
      </c>
      <c r="J708" s="7">
        <v>49500</v>
      </c>
      <c r="K708" s="8" t="s">
        <v>801</v>
      </c>
      <c r="L708" s="5" t="s">
        <v>254</v>
      </c>
      <c r="M708" s="5" t="s">
        <v>116</v>
      </c>
      <c r="N708" s="5" t="s">
        <v>385</v>
      </c>
      <c r="O708" s="5" t="s">
        <v>386</v>
      </c>
      <c r="P708" s="2">
        <v>1</v>
      </c>
    </row>
    <row r="709" spans="1:16" x14ac:dyDescent="0.15">
      <c r="A709" s="4">
        <v>43280</v>
      </c>
      <c r="B709" s="4">
        <v>43284</v>
      </c>
      <c r="C709" s="5" t="s">
        <v>3037</v>
      </c>
      <c r="D709" s="5" t="s">
        <v>684</v>
      </c>
      <c r="E709" s="5" t="s">
        <v>685</v>
      </c>
      <c r="F709" s="5" t="s">
        <v>3038</v>
      </c>
      <c r="G709" s="5" t="s">
        <v>3039</v>
      </c>
      <c r="H709" s="5" t="s">
        <v>53</v>
      </c>
      <c r="I709" s="7">
        <v>40000</v>
      </c>
      <c r="J709" s="7">
        <v>40000</v>
      </c>
      <c r="K709" s="8" t="s">
        <v>801</v>
      </c>
      <c r="L709" s="5" t="s">
        <v>216</v>
      </c>
      <c r="M709" s="5" t="s">
        <v>111</v>
      </c>
      <c r="N709" s="5" t="s">
        <v>377</v>
      </c>
      <c r="O709" s="5" t="s">
        <v>378</v>
      </c>
      <c r="P709" s="2">
        <v>1</v>
      </c>
    </row>
    <row r="710" spans="1:16" x14ac:dyDescent="0.15">
      <c r="A710" s="4">
        <v>43283</v>
      </c>
      <c r="B710" s="4">
        <v>43284</v>
      </c>
      <c r="C710" s="5" t="s">
        <v>3040</v>
      </c>
      <c r="D710" s="5" t="s">
        <v>711</v>
      </c>
      <c r="E710" s="5" t="s">
        <v>712</v>
      </c>
      <c r="F710" s="5" t="s">
        <v>3041</v>
      </c>
      <c r="G710" s="5" t="s">
        <v>3042</v>
      </c>
      <c r="H710" s="5" t="s">
        <v>40</v>
      </c>
      <c r="I710" s="7">
        <v>25000</v>
      </c>
      <c r="J710" s="7">
        <v>30000</v>
      </c>
      <c r="K710" s="8" t="s">
        <v>804</v>
      </c>
      <c r="L710" s="5" t="s">
        <v>261</v>
      </c>
      <c r="M710" s="5" t="s">
        <v>790</v>
      </c>
      <c r="N710" s="5" t="s">
        <v>344</v>
      </c>
      <c r="O710" s="5" t="s">
        <v>345</v>
      </c>
      <c r="P710" s="2">
        <v>1</v>
      </c>
    </row>
    <row r="711" spans="1:16" x14ac:dyDescent="0.15">
      <c r="A711" s="4">
        <v>43283</v>
      </c>
      <c r="B711" s="4">
        <v>43284</v>
      </c>
      <c r="C711" s="5" t="s">
        <v>3043</v>
      </c>
      <c r="D711" s="5" t="s">
        <v>552</v>
      </c>
      <c r="E711" s="5" t="s">
        <v>553</v>
      </c>
      <c r="F711" s="5" t="s">
        <v>3044</v>
      </c>
      <c r="G711" s="5" t="s">
        <v>3045</v>
      </c>
      <c r="H711" s="5" t="s">
        <v>40</v>
      </c>
      <c r="I711" s="7">
        <v>40000</v>
      </c>
      <c r="J711" s="7">
        <v>36000</v>
      </c>
      <c r="K711" s="8" t="s">
        <v>801</v>
      </c>
      <c r="L711" s="5" t="s">
        <v>222</v>
      </c>
      <c r="M711" s="5" t="s">
        <v>154</v>
      </c>
      <c r="N711" s="5" t="s">
        <v>352</v>
      </c>
      <c r="O711" s="5" t="s">
        <v>353</v>
      </c>
      <c r="P711" s="2">
        <v>1</v>
      </c>
    </row>
    <row r="712" spans="1:16" x14ac:dyDescent="0.15">
      <c r="A712" s="4">
        <v>43283</v>
      </c>
      <c r="B712" s="4">
        <v>43284</v>
      </c>
      <c r="C712" s="5" t="s">
        <v>3046</v>
      </c>
      <c r="D712" s="5" t="s">
        <v>690</v>
      </c>
      <c r="E712" s="5" t="s">
        <v>691</v>
      </c>
      <c r="F712" s="5" t="s">
        <v>3047</v>
      </c>
      <c r="G712" s="5" t="s">
        <v>3048</v>
      </c>
      <c r="H712" s="5" t="s">
        <v>53</v>
      </c>
      <c r="I712" s="7">
        <v>60000</v>
      </c>
      <c r="J712" s="7">
        <v>60000</v>
      </c>
      <c r="K712" s="8" t="s">
        <v>801</v>
      </c>
      <c r="L712" s="5" t="s">
        <v>242</v>
      </c>
      <c r="M712" s="5" t="s">
        <v>88</v>
      </c>
      <c r="N712" s="5" t="s">
        <v>385</v>
      </c>
      <c r="O712" s="5" t="s">
        <v>386</v>
      </c>
      <c r="P712" s="2">
        <v>1</v>
      </c>
    </row>
    <row r="713" spans="1:16" x14ac:dyDescent="0.15">
      <c r="A713" s="4">
        <v>43280</v>
      </c>
      <c r="B713" s="4">
        <v>43284</v>
      </c>
      <c r="C713" s="5" t="s">
        <v>3049</v>
      </c>
      <c r="D713" s="5" t="s">
        <v>639</v>
      </c>
      <c r="E713" s="5" t="s">
        <v>640</v>
      </c>
      <c r="F713" s="5" t="s">
        <v>841</v>
      </c>
      <c r="G713" s="5" t="s">
        <v>3050</v>
      </c>
      <c r="H713" s="5" t="s">
        <v>41</v>
      </c>
      <c r="I713" s="7">
        <v>50000</v>
      </c>
      <c r="J713" s="7">
        <v>45000</v>
      </c>
      <c r="K713" s="8" t="s">
        <v>804</v>
      </c>
      <c r="L713" s="5" t="s">
        <v>216</v>
      </c>
      <c r="M713" s="5" t="s">
        <v>111</v>
      </c>
      <c r="N713" s="5" t="s">
        <v>373</v>
      </c>
      <c r="O713" s="5" t="s">
        <v>374</v>
      </c>
      <c r="P713" s="2">
        <v>1</v>
      </c>
    </row>
    <row r="714" spans="1:16" x14ac:dyDescent="0.15">
      <c r="A714" s="4">
        <v>43284</v>
      </c>
      <c r="B714" s="4">
        <v>43284</v>
      </c>
      <c r="C714" s="5" t="s">
        <v>3051</v>
      </c>
      <c r="D714" s="5" t="s">
        <v>590</v>
      </c>
      <c r="E714" s="5" t="s">
        <v>591</v>
      </c>
      <c r="F714" s="5" t="s">
        <v>3052</v>
      </c>
      <c r="G714" s="5" t="s">
        <v>3053</v>
      </c>
      <c r="H714" s="5" t="s">
        <v>43</v>
      </c>
      <c r="I714" s="7">
        <v>45000</v>
      </c>
      <c r="J714" s="7">
        <v>40500</v>
      </c>
      <c r="K714" s="8" t="s">
        <v>801</v>
      </c>
      <c r="L714" s="5" t="s">
        <v>249</v>
      </c>
      <c r="M714" s="5" t="s">
        <v>104</v>
      </c>
      <c r="N714" s="5" t="s">
        <v>348</v>
      </c>
      <c r="O714" s="5" t="s">
        <v>349</v>
      </c>
      <c r="P714" s="2">
        <v>1</v>
      </c>
    </row>
    <row r="715" spans="1:16" x14ac:dyDescent="0.15">
      <c r="A715" s="4">
        <v>43284</v>
      </c>
      <c r="B715" s="4">
        <v>43284</v>
      </c>
      <c r="C715" s="5" t="s">
        <v>3054</v>
      </c>
      <c r="D715" s="5" t="s">
        <v>810</v>
      </c>
      <c r="E715" s="5" t="s">
        <v>811</v>
      </c>
      <c r="F715" s="5" t="s">
        <v>838</v>
      </c>
      <c r="G715" s="5" t="s">
        <v>3055</v>
      </c>
      <c r="H715" s="5" t="s">
        <v>40</v>
      </c>
      <c r="I715" s="7">
        <v>30000</v>
      </c>
      <c r="J715" s="7">
        <v>30000</v>
      </c>
      <c r="K715" s="8" t="s">
        <v>801</v>
      </c>
      <c r="L715" s="5" t="s">
        <v>212</v>
      </c>
      <c r="M715" s="5" t="s">
        <v>93</v>
      </c>
      <c r="N715" s="5" t="s">
        <v>369</v>
      </c>
      <c r="O715" s="5" t="s">
        <v>370</v>
      </c>
      <c r="P715" s="2">
        <v>1</v>
      </c>
    </row>
    <row r="716" spans="1:16" x14ac:dyDescent="0.15">
      <c r="A716" s="4">
        <v>43283</v>
      </c>
      <c r="B716" s="4">
        <v>43284</v>
      </c>
      <c r="C716" s="5" t="s">
        <v>3056</v>
      </c>
      <c r="D716" s="5" t="s">
        <v>615</v>
      </c>
      <c r="E716" s="5" t="s">
        <v>616</v>
      </c>
      <c r="F716" s="5" t="s">
        <v>3057</v>
      </c>
      <c r="G716" s="5" t="s">
        <v>3058</v>
      </c>
      <c r="H716" s="5" t="s">
        <v>53</v>
      </c>
      <c r="I716" s="7">
        <v>30000</v>
      </c>
      <c r="J716" s="7">
        <v>25500</v>
      </c>
      <c r="K716" s="8" t="s">
        <v>730</v>
      </c>
      <c r="L716" s="5" t="s">
        <v>210</v>
      </c>
      <c r="M716" s="5" t="s">
        <v>130</v>
      </c>
      <c r="N716" s="5" t="s">
        <v>373</v>
      </c>
      <c r="O716" s="5" t="s">
        <v>374</v>
      </c>
      <c r="P716" s="2">
        <v>1</v>
      </c>
    </row>
    <row r="717" spans="1:16" x14ac:dyDescent="0.15">
      <c r="A717" s="4">
        <v>43283</v>
      </c>
      <c r="B717" s="4">
        <v>43284</v>
      </c>
      <c r="C717" s="5" t="s">
        <v>3059</v>
      </c>
      <c r="D717" s="5" t="s">
        <v>590</v>
      </c>
      <c r="E717" s="5" t="s">
        <v>591</v>
      </c>
      <c r="F717" s="5" t="s">
        <v>3060</v>
      </c>
      <c r="G717" s="5" t="s">
        <v>3061</v>
      </c>
      <c r="H717" s="5" t="s">
        <v>39</v>
      </c>
      <c r="I717" s="7">
        <v>40000</v>
      </c>
      <c r="J717" s="7">
        <v>40000</v>
      </c>
      <c r="K717" s="8" t="s">
        <v>801</v>
      </c>
      <c r="L717" s="5" t="s">
        <v>252</v>
      </c>
      <c r="M717" s="5" t="s">
        <v>115</v>
      </c>
      <c r="N717" s="5" t="s">
        <v>344</v>
      </c>
      <c r="O717" s="5" t="s">
        <v>345</v>
      </c>
      <c r="P717" s="2">
        <v>1</v>
      </c>
    </row>
    <row r="718" spans="1:16" x14ac:dyDescent="0.15">
      <c r="A718" s="4">
        <v>43283</v>
      </c>
      <c r="B718" s="4">
        <v>43284</v>
      </c>
      <c r="C718" s="5" t="s">
        <v>3062</v>
      </c>
      <c r="D718" s="5" t="s">
        <v>816</v>
      </c>
      <c r="E718" s="5" t="s">
        <v>817</v>
      </c>
      <c r="F718" s="5" t="s">
        <v>3063</v>
      </c>
      <c r="G718" s="5" t="s">
        <v>3064</v>
      </c>
      <c r="H718" s="5" t="s">
        <v>42</v>
      </c>
      <c r="I718" s="7">
        <v>50000</v>
      </c>
      <c r="J718" s="7">
        <v>45000</v>
      </c>
      <c r="K718" s="8" t="s">
        <v>801</v>
      </c>
      <c r="L718" s="5" t="s">
        <v>222</v>
      </c>
      <c r="M718" s="5" t="s">
        <v>154</v>
      </c>
      <c r="N718" s="5" t="s">
        <v>334</v>
      </c>
      <c r="O718" s="5" t="s">
        <v>335</v>
      </c>
      <c r="P718" s="2">
        <v>1</v>
      </c>
    </row>
    <row r="719" spans="1:16" x14ac:dyDescent="0.15">
      <c r="A719" s="4">
        <v>43283</v>
      </c>
      <c r="B719" s="4">
        <v>43284</v>
      </c>
      <c r="C719" s="5" t="s">
        <v>3065</v>
      </c>
      <c r="D719" s="5" t="s">
        <v>513</v>
      </c>
      <c r="E719" s="5" t="s">
        <v>514</v>
      </c>
      <c r="F719" s="5" t="s">
        <v>820</v>
      </c>
      <c r="G719" s="5" t="s">
        <v>3066</v>
      </c>
      <c r="H719" s="5" t="s">
        <v>43</v>
      </c>
      <c r="I719" s="7">
        <v>50000</v>
      </c>
      <c r="J719" s="7">
        <v>50000</v>
      </c>
      <c r="K719" s="8" t="s">
        <v>801</v>
      </c>
      <c r="L719" s="5" t="s">
        <v>233</v>
      </c>
      <c r="M719" s="5" t="s">
        <v>160</v>
      </c>
      <c r="N719" s="5" t="s">
        <v>369</v>
      </c>
      <c r="O719" s="5" t="s">
        <v>370</v>
      </c>
      <c r="P719" s="2">
        <v>1</v>
      </c>
    </row>
    <row r="720" spans="1:16" x14ac:dyDescent="0.15">
      <c r="A720" s="4">
        <v>43283</v>
      </c>
      <c r="B720" s="4">
        <v>43284</v>
      </c>
      <c r="C720" s="5" t="s">
        <v>3067</v>
      </c>
      <c r="D720" s="5" t="s">
        <v>641</v>
      </c>
      <c r="E720" s="5" t="s">
        <v>642</v>
      </c>
      <c r="F720" s="5" t="s">
        <v>3068</v>
      </c>
      <c r="G720" s="5" t="s">
        <v>3069</v>
      </c>
      <c r="H720" s="5" t="s">
        <v>53</v>
      </c>
      <c r="I720" s="7">
        <v>40000</v>
      </c>
      <c r="J720" s="7">
        <v>32000</v>
      </c>
      <c r="K720" s="8" t="s">
        <v>801</v>
      </c>
      <c r="L720" s="5" t="s">
        <v>212</v>
      </c>
      <c r="M720" s="5" t="s">
        <v>93</v>
      </c>
      <c r="N720" s="5" t="s">
        <v>352</v>
      </c>
      <c r="O720" s="5" t="s">
        <v>353</v>
      </c>
      <c r="P720" s="2">
        <v>1</v>
      </c>
    </row>
    <row r="721" spans="1:16" x14ac:dyDescent="0.15">
      <c r="A721" s="4">
        <v>43283</v>
      </c>
      <c r="B721" s="4">
        <v>43284</v>
      </c>
      <c r="C721" s="5" t="s">
        <v>3070</v>
      </c>
      <c r="D721" s="5" t="s">
        <v>717</v>
      </c>
      <c r="E721" s="5" t="s">
        <v>718</v>
      </c>
      <c r="F721" s="5" t="s">
        <v>3071</v>
      </c>
      <c r="G721" s="5" t="s">
        <v>3072</v>
      </c>
      <c r="H721" s="5" t="s">
        <v>38</v>
      </c>
      <c r="I721" s="7">
        <v>45000</v>
      </c>
      <c r="J721" s="7">
        <v>54000</v>
      </c>
      <c r="K721" s="8" t="s">
        <v>801</v>
      </c>
      <c r="L721" s="5" t="s">
        <v>229</v>
      </c>
      <c r="M721" s="5" t="s">
        <v>112</v>
      </c>
      <c r="N721" s="5" t="s">
        <v>334</v>
      </c>
      <c r="O721" s="5" t="s">
        <v>335</v>
      </c>
      <c r="P721" s="2">
        <v>1</v>
      </c>
    </row>
    <row r="722" spans="1:16" x14ac:dyDescent="0.15">
      <c r="A722" s="4">
        <v>43283</v>
      </c>
      <c r="B722" s="4">
        <v>43284</v>
      </c>
      <c r="C722" s="5" t="s">
        <v>3073</v>
      </c>
      <c r="D722" s="5" t="s">
        <v>652</v>
      </c>
      <c r="E722" s="5" t="s">
        <v>653</v>
      </c>
      <c r="F722" s="5" t="s">
        <v>874</v>
      </c>
      <c r="G722" s="5" t="s">
        <v>3074</v>
      </c>
      <c r="H722" s="5" t="s">
        <v>42</v>
      </c>
      <c r="I722" s="7">
        <v>50000</v>
      </c>
      <c r="J722" s="7">
        <v>45000</v>
      </c>
      <c r="K722" s="8" t="s">
        <v>801</v>
      </c>
      <c r="L722" s="5" t="s">
        <v>216</v>
      </c>
      <c r="M722" s="5" t="s">
        <v>111</v>
      </c>
      <c r="N722" s="5" t="s">
        <v>381</v>
      </c>
      <c r="O722" s="5" t="s">
        <v>382</v>
      </c>
      <c r="P722" s="2">
        <v>1</v>
      </c>
    </row>
    <row r="723" spans="1:16" x14ac:dyDescent="0.15">
      <c r="A723" s="4">
        <v>43283</v>
      </c>
      <c r="B723" s="4">
        <v>43284</v>
      </c>
      <c r="C723" s="5" t="s">
        <v>3075</v>
      </c>
      <c r="D723" s="5" t="s">
        <v>586</v>
      </c>
      <c r="E723" s="5" t="s">
        <v>587</v>
      </c>
      <c r="F723" s="5" t="s">
        <v>835</v>
      </c>
      <c r="G723" s="5" t="s">
        <v>3076</v>
      </c>
      <c r="H723" s="5" t="s">
        <v>43</v>
      </c>
      <c r="I723" s="7">
        <v>40000</v>
      </c>
      <c r="J723" s="7">
        <v>36000</v>
      </c>
      <c r="K723" s="8" t="s">
        <v>804</v>
      </c>
      <c r="L723" s="5" t="s">
        <v>194</v>
      </c>
      <c r="M723" s="5" t="s">
        <v>121</v>
      </c>
      <c r="N723" s="5" t="s">
        <v>305</v>
      </c>
      <c r="O723" s="5" t="s">
        <v>306</v>
      </c>
      <c r="P723" s="2">
        <v>1</v>
      </c>
    </row>
    <row r="724" spans="1:16" x14ac:dyDescent="0.15">
      <c r="A724" s="4">
        <v>43283</v>
      </c>
      <c r="B724" s="4">
        <v>43284</v>
      </c>
      <c r="C724" s="5" t="s">
        <v>3077</v>
      </c>
      <c r="D724" s="5" t="s">
        <v>519</v>
      </c>
      <c r="E724" s="5" t="s">
        <v>520</v>
      </c>
      <c r="F724" s="5" t="s">
        <v>3078</v>
      </c>
      <c r="G724" s="5" t="s">
        <v>3079</v>
      </c>
      <c r="H724" s="5" t="s">
        <v>42</v>
      </c>
      <c r="I724" s="7">
        <v>45000</v>
      </c>
      <c r="J724" s="7">
        <v>42750</v>
      </c>
      <c r="K724" s="8" t="s">
        <v>804</v>
      </c>
      <c r="L724" s="5" t="s">
        <v>239</v>
      </c>
      <c r="M724" s="5" t="s">
        <v>168</v>
      </c>
      <c r="N724" s="5" t="s">
        <v>327</v>
      </c>
      <c r="O724" s="5" t="s">
        <v>328</v>
      </c>
      <c r="P724" s="2">
        <v>1</v>
      </c>
    </row>
    <row r="725" spans="1:16" x14ac:dyDescent="0.15">
      <c r="A725" s="4">
        <v>43280</v>
      </c>
      <c r="B725" s="4">
        <v>43284</v>
      </c>
      <c r="C725" s="5" t="s">
        <v>3080</v>
      </c>
      <c r="D725" s="5" t="s">
        <v>450</v>
      </c>
      <c r="E725" s="5" t="s">
        <v>451</v>
      </c>
      <c r="F725" s="5" t="s">
        <v>3081</v>
      </c>
      <c r="G725" s="5" t="s">
        <v>3082</v>
      </c>
      <c r="H725" s="5" t="s">
        <v>42</v>
      </c>
      <c r="I725" s="7">
        <v>50000</v>
      </c>
      <c r="J725" s="7">
        <v>60000</v>
      </c>
      <c r="K725" s="8" t="s">
        <v>804</v>
      </c>
      <c r="L725" s="5" t="s">
        <v>187</v>
      </c>
      <c r="M725" s="5" t="s">
        <v>95</v>
      </c>
      <c r="N725" s="5" t="s">
        <v>385</v>
      </c>
      <c r="O725" s="5" t="s">
        <v>386</v>
      </c>
      <c r="P725" s="2">
        <v>1</v>
      </c>
    </row>
    <row r="726" spans="1:16" x14ac:dyDescent="0.15">
      <c r="A726" s="4">
        <v>43280</v>
      </c>
      <c r="B726" s="4">
        <v>43284</v>
      </c>
      <c r="C726" s="5" t="s">
        <v>3083</v>
      </c>
      <c r="D726" s="5" t="s">
        <v>705</v>
      </c>
      <c r="E726" s="5" t="s">
        <v>706</v>
      </c>
      <c r="F726" s="5" t="s">
        <v>3084</v>
      </c>
      <c r="G726" s="5" t="s">
        <v>3085</v>
      </c>
      <c r="H726" s="5" t="s">
        <v>42</v>
      </c>
      <c r="I726" s="7">
        <v>40000</v>
      </c>
      <c r="J726" s="7">
        <v>32000</v>
      </c>
      <c r="K726" s="8" t="s">
        <v>730</v>
      </c>
      <c r="L726" s="5" t="s">
        <v>260</v>
      </c>
      <c r="M726" s="5" t="s">
        <v>140</v>
      </c>
      <c r="N726" s="5" t="s">
        <v>305</v>
      </c>
      <c r="O726" s="5" t="s">
        <v>306</v>
      </c>
      <c r="P726" s="2">
        <v>1</v>
      </c>
    </row>
    <row r="727" spans="1:16" x14ac:dyDescent="0.15">
      <c r="A727" s="4">
        <v>43280</v>
      </c>
      <c r="B727" s="4">
        <v>43284</v>
      </c>
      <c r="C727" s="5" t="s">
        <v>3086</v>
      </c>
      <c r="D727" s="5" t="s">
        <v>717</v>
      </c>
      <c r="E727" s="5" t="s">
        <v>718</v>
      </c>
      <c r="F727" s="5" t="s">
        <v>3087</v>
      </c>
      <c r="G727" s="5" t="s">
        <v>3088</v>
      </c>
      <c r="H727" s="5" t="s">
        <v>40</v>
      </c>
      <c r="I727" s="7">
        <v>40000</v>
      </c>
      <c r="J727" s="7">
        <v>34000</v>
      </c>
      <c r="K727" s="8" t="s">
        <v>801</v>
      </c>
      <c r="L727" s="5" t="s">
        <v>205</v>
      </c>
      <c r="M727" s="5" t="s">
        <v>131</v>
      </c>
      <c r="N727" s="5" t="s">
        <v>305</v>
      </c>
      <c r="O727" s="5" t="s">
        <v>306</v>
      </c>
      <c r="P727" s="2">
        <v>1</v>
      </c>
    </row>
    <row r="728" spans="1:16" x14ac:dyDescent="0.15">
      <c r="A728" s="4">
        <v>43283</v>
      </c>
      <c r="B728" s="4">
        <v>43284</v>
      </c>
      <c r="C728" s="5" t="s">
        <v>3089</v>
      </c>
      <c r="D728" s="5" t="s">
        <v>548</v>
      </c>
      <c r="E728" s="5" t="s">
        <v>549</v>
      </c>
      <c r="F728" s="5" t="s">
        <v>3090</v>
      </c>
      <c r="G728" s="5" t="s">
        <v>3091</v>
      </c>
      <c r="H728" s="5" t="s">
        <v>53</v>
      </c>
      <c r="I728" s="7">
        <v>45000</v>
      </c>
      <c r="J728" s="7">
        <v>72000</v>
      </c>
      <c r="K728" s="8" t="s">
        <v>801</v>
      </c>
      <c r="L728" s="5" t="s">
        <v>227</v>
      </c>
      <c r="M728" s="5" t="s">
        <v>114</v>
      </c>
      <c r="N728" s="5" t="s">
        <v>362</v>
      </c>
      <c r="O728" s="5" t="s">
        <v>363</v>
      </c>
      <c r="P728" s="2">
        <v>1</v>
      </c>
    </row>
    <row r="729" spans="1:16" x14ac:dyDescent="0.15">
      <c r="A729" s="4">
        <v>43283</v>
      </c>
      <c r="B729" s="4">
        <v>43284</v>
      </c>
      <c r="C729" s="5" t="s">
        <v>3092</v>
      </c>
      <c r="D729" s="5" t="s">
        <v>419</v>
      </c>
      <c r="E729" s="5" t="s">
        <v>420</v>
      </c>
      <c r="F729" s="5" t="s">
        <v>3093</v>
      </c>
      <c r="G729" s="5" t="s">
        <v>3094</v>
      </c>
      <c r="H729" s="5" t="s">
        <v>43</v>
      </c>
      <c r="I729" s="7">
        <v>35000</v>
      </c>
      <c r="J729" s="7">
        <v>42000</v>
      </c>
      <c r="K729" s="8" t="s">
        <v>730</v>
      </c>
      <c r="L729" s="5" t="s">
        <v>206</v>
      </c>
      <c r="M729" s="5" t="s">
        <v>167</v>
      </c>
      <c r="N729" s="5" t="s">
        <v>334</v>
      </c>
      <c r="O729" s="5" t="s">
        <v>335</v>
      </c>
      <c r="P729" s="2">
        <v>1</v>
      </c>
    </row>
    <row r="730" spans="1:16" x14ac:dyDescent="0.15">
      <c r="A730" s="4">
        <v>43283</v>
      </c>
      <c r="B730" s="4">
        <v>43284</v>
      </c>
      <c r="C730" s="5" t="s">
        <v>3095</v>
      </c>
      <c r="D730" s="5" t="s">
        <v>526</v>
      </c>
      <c r="E730" s="5" t="s">
        <v>527</v>
      </c>
      <c r="F730" s="5" t="s">
        <v>3096</v>
      </c>
      <c r="G730" s="5" t="s">
        <v>3097</v>
      </c>
      <c r="H730" s="5" t="s">
        <v>43</v>
      </c>
      <c r="I730" s="7">
        <v>60000</v>
      </c>
      <c r="J730" s="7">
        <v>54000</v>
      </c>
      <c r="K730" s="8" t="s">
        <v>801</v>
      </c>
      <c r="L730" s="5" t="s">
        <v>237</v>
      </c>
      <c r="M730" s="5" t="s">
        <v>159</v>
      </c>
      <c r="N730" s="5" t="s">
        <v>334</v>
      </c>
      <c r="O730" s="5" t="s">
        <v>335</v>
      </c>
      <c r="P730" s="2">
        <v>1</v>
      </c>
    </row>
    <row r="731" spans="1:16" x14ac:dyDescent="0.15">
      <c r="A731" s="4">
        <v>43283</v>
      </c>
      <c r="B731" s="4">
        <v>43284</v>
      </c>
      <c r="C731" s="5" t="s">
        <v>3098</v>
      </c>
      <c r="D731" s="5" t="s">
        <v>717</v>
      </c>
      <c r="E731" s="5" t="s">
        <v>718</v>
      </c>
      <c r="F731" s="5" t="s">
        <v>629</v>
      </c>
      <c r="G731" s="5" t="s">
        <v>3099</v>
      </c>
      <c r="H731" s="5" t="s">
        <v>57</v>
      </c>
      <c r="I731" s="7">
        <v>55000</v>
      </c>
      <c r="J731" s="7">
        <v>55000</v>
      </c>
      <c r="K731" s="8" t="s">
        <v>801</v>
      </c>
      <c r="L731" s="5" t="s">
        <v>219</v>
      </c>
      <c r="M731" s="5" t="s">
        <v>120</v>
      </c>
      <c r="N731" s="5" t="s">
        <v>308</v>
      </c>
      <c r="O731" s="5" t="s">
        <v>309</v>
      </c>
      <c r="P731" s="2">
        <v>1</v>
      </c>
    </row>
    <row r="732" spans="1:16" x14ac:dyDescent="0.15">
      <c r="A732" s="4">
        <v>43278</v>
      </c>
      <c r="B732" s="4">
        <v>43284</v>
      </c>
      <c r="C732" s="5" t="s">
        <v>3100</v>
      </c>
      <c r="D732" s="5" t="s">
        <v>705</v>
      </c>
      <c r="E732" s="5" t="s">
        <v>706</v>
      </c>
      <c r="F732" s="5" t="s">
        <v>3101</v>
      </c>
      <c r="G732" s="5" t="s">
        <v>3102</v>
      </c>
      <c r="H732" s="5" t="s">
        <v>53</v>
      </c>
      <c r="I732" s="7">
        <v>40000</v>
      </c>
      <c r="J732" s="7">
        <v>40000</v>
      </c>
      <c r="K732" s="8" t="s">
        <v>801</v>
      </c>
      <c r="L732" s="5" t="s">
        <v>247</v>
      </c>
      <c r="M732" s="5" t="s">
        <v>103</v>
      </c>
      <c r="N732" s="5" t="s">
        <v>348</v>
      </c>
      <c r="O732" s="5" t="s">
        <v>349</v>
      </c>
      <c r="P732" s="2">
        <v>1</v>
      </c>
    </row>
    <row r="733" spans="1:16" x14ac:dyDescent="0.15">
      <c r="A733" s="4">
        <v>43283</v>
      </c>
      <c r="B733" s="4">
        <v>43284</v>
      </c>
      <c r="C733" s="5" t="s">
        <v>3103</v>
      </c>
      <c r="D733" s="5" t="s">
        <v>458</v>
      </c>
      <c r="E733" s="5" t="s">
        <v>459</v>
      </c>
      <c r="F733" s="5" t="s">
        <v>3104</v>
      </c>
      <c r="G733" s="5" t="s">
        <v>3105</v>
      </c>
      <c r="H733" s="5" t="s">
        <v>54</v>
      </c>
      <c r="I733" s="7">
        <v>45000</v>
      </c>
      <c r="J733" s="7">
        <v>40500</v>
      </c>
      <c r="K733" s="8" t="s">
        <v>801</v>
      </c>
      <c r="L733" s="5" t="s">
        <v>198</v>
      </c>
      <c r="M733" s="5" t="s">
        <v>161</v>
      </c>
      <c r="N733" s="5" t="s">
        <v>334</v>
      </c>
      <c r="O733" s="5" t="s">
        <v>335</v>
      </c>
      <c r="P733" s="2">
        <v>1</v>
      </c>
    </row>
    <row r="734" spans="1:16" x14ac:dyDescent="0.15">
      <c r="A734" s="4">
        <v>43284</v>
      </c>
      <c r="B734" s="4">
        <v>43284</v>
      </c>
      <c r="C734" s="5" t="s">
        <v>3106</v>
      </c>
      <c r="D734" s="5" t="s">
        <v>615</v>
      </c>
      <c r="E734" s="5" t="s">
        <v>616</v>
      </c>
      <c r="F734" s="5" t="s">
        <v>3107</v>
      </c>
      <c r="G734" s="5" t="s">
        <v>3108</v>
      </c>
      <c r="H734" s="5" t="s">
        <v>55</v>
      </c>
      <c r="I734" s="7">
        <v>45000</v>
      </c>
      <c r="J734" s="7">
        <v>45000</v>
      </c>
      <c r="K734" s="8" t="s">
        <v>804</v>
      </c>
      <c r="L734" s="5" t="s">
        <v>210</v>
      </c>
      <c r="M734" s="5" t="s">
        <v>130</v>
      </c>
      <c r="N734" s="5" t="s">
        <v>358</v>
      </c>
      <c r="O734" s="5" t="s">
        <v>359</v>
      </c>
      <c r="P734" s="2">
        <v>1</v>
      </c>
    </row>
    <row r="735" spans="1:16" x14ac:dyDescent="0.15">
      <c r="A735" s="4">
        <v>43283</v>
      </c>
      <c r="B735" s="4">
        <v>43284</v>
      </c>
      <c r="C735" s="5" t="s">
        <v>3109</v>
      </c>
      <c r="D735" s="5" t="s">
        <v>464</v>
      </c>
      <c r="E735" s="5" t="s">
        <v>465</v>
      </c>
      <c r="F735" s="5" t="s">
        <v>3110</v>
      </c>
      <c r="G735" s="5" t="s">
        <v>3111</v>
      </c>
      <c r="H735" s="5" t="s">
        <v>40</v>
      </c>
      <c r="I735" s="7">
        <v>30000</v>
      </c>
      <c r="J735" s="7">
        <v>30000</v>
      </c>
      <c r="K735" s="8" t="s">
        <v>801</v>
      </c>
      <c r="L735" s="5" t="s">
        <v>180</v>
      </c>
      <c r="M735" s="5" t="s">
        <v>101</v>
      </c>
      <c r="N735" s="5" t="s">
        <v>358</v>
      </c>
      <c r="O735" s="5" t="s">
        <v>359</v>
      </c>
      <c r="P735" s="2">
        <v>1</v>
      </c>
    </row>
    <row r="736" spans="1:16" x14ac:dyDescent="0.15">
      <c r="A736" s="4">
        <v>43283</v>
      </c>
      <c r="B736" s="4">
        <v>43284</v>
      </c>
      <c r="C736" s="5" t="s">
        <v>3112</v>
      </c>
      <c r="D736" s="5" t="s">
        <v>639</v>
      </c>
      <c r="E736" s="5" t="s">
        <v>640</v>
      </c>
      <c r="F736" s="5" t="s">
        <v>3113</v>
      </c>
      <c r="G736" s="5" t="s">
        <v>3114</v>
      </c>
      <c r="H736" s="5" t="s">
        <v>53</v>
      </c>
      <c r="I736" s="7">
        <v>40000</v>
      </c>
      <c r="J736" s="7">
        <v>36000</v>
      </c>
      <c r="K736" s="8" t="s">
        <v>801</v>
      </c>
      <c r="L736" s="5" t="s">
        <v>188</v>
      </c>
      <c r="M736" s="5" t="s">
        <v>132</v>
      </c>
      <c r="N736" s="5" t="s">
        <v>348</v>
      </c>
      <c r="O736" s="5" t="s">
        <v>349</v>
      </c>
      <c r="P736" s="2">
        <v>1</v>
      </c>
    </row>
    <row r="737" spans="1:16" x14ac:dyDescent="0.15">
      <c r="A737" s="4">
        <v>43283</v>
      </c>
      <c r="B737" s="4">
        <v>43284</v>
      </c>
      <c r="C737" s="5" t="s">
        <v>3115</v>
      </c>
      <c r="D737" s="5" t="s">
        <v>584</v>
      </c>
      <c r="E737" s="5" t="s">
        <v>585</v>
      </c>
      <c r="F737" s="5" t="s">
        <v>3116</v>
      </c>
      <c r="G737" s="5" t="s">
        <v>3117</v>
      </c>
      <c r="H737" s="5" t="s">
        <v>51</v>
      </c>
      <c r="I737" s="7">
        <v>60000</v>
      </c>
      <c r="J737" s="7">
        <v>54000</v>
      </c>
      <c r="K737" s="8" t="s">
        <v>801</v>
      </c>
      <c r="L737" s="5" t="s">
        <v>240</v>
      </c>
      <c r="M737" s="5" t="s">
        <v>364</v>
      </c>
      <c r="N737" s="5" t="s">
        <v>369</v>
      </c>
      <c r="O737" s="5" t="s">
        <v>370</v>
      </c>
      <c r="P737" s="2">
        <v>1</v>
      </c>
    </row>
    <row r="738" spans="1:16" x14ac:dyDescent="0.15">
      <c r="A738" s="4">
        <v>43280</v>
      </c>
      <c r="B738" s="4">
        <v>43284</v>
      </c>
      <c r="C738" s="5" t="s">
        <v>3118</v>
      </c>
      <c r="D738" s="5" t="s">
        <v>564</v>
      </c>
      <c r="E738" s="5" t="s">
        <v>565</v>
      </c>
      <c r="F738" s="5" t="s">
        <v>3119</v>
      </c>
      <c r="G738" s="5" t="s">
        <v>3120</v>
      </c>
      <c r="H738" s="5" t="s">
        <v>43</v>
      </c>
      <c r="I738" s="7">
        <v>40000</v>
      </c>
      <c r="J738" s="7">
        <v>34000</v>
      </c>
      <c r="K738" s="8" t="s">
        <v>804</v>
      </c>
      <c r="L738" s="5" t="s">
        <v>215</v>
      </c>
      <c r="M738" s="5" t="s">
        <v>142</v>
      </c>
      <c r="N738" s="5" t="s">
        <v>348</v>
      </c>
      <c r="O738" s="5" t="s">
        <v>349</v>
      </c>
      <c r="P738" s="2">
        <v>1</v>
      </c>
    </row>
    <row r="739" spans="1:16" x14ac:dyDescent="0.15">
      <c r="A739" s="4">
        <v>43284</v>
      </c>
      <c r="B739" s="4">
        <v>43284</v>
      </c>
      <c r="C739" s="5" t="s">
        <v>3121</v>
      </c>
      <c r="D739" s="5" t="s">
        <v>715</v>
      </c>
      <c r="E739" s="5" t="s">
        <v>716</v>
      </c>
      <c r="F739" s="5" t="s">
        <v>3122</v>
      </c>
      <c r="G739" s="5" t="s">
        <v>3123</v>
      </c>
      <c r="H739" s="5" t="s">
        <v>57</v>
      </c>
      <c r="I739" s="7">
        <v>30000</v>
      </c>
      <c r="J739" s="7">
        <v>32400</v>
      </c>
      <c r="K739" s="8" t="s">
        <v>730</v>
      </c>
      <c r="L739" s="5" t="s">
        <v>242</v>
      </c>
      <c r="M739" s="5" t="s">
        <v>88</v>
      </c>
      <c r="N739" s="5" t="s">
        <v>362</v>
      </c>
      <c r="O739" s="5" t="s">
        <v>363</v>
      </c>
      <c r="P739" s="2">
        <v>1</v>
      </c>
    </row>
    <row r="740" spans="1:16" x14ac:dyDescent="0.15">
      <c r="A740" s="4">
        <v>43283</v>
      </c>
      <c r="B740" s="4">
        <v>43284</v>
      </c>
      <c r="C740" s="5" t="s">
        <v>3124</v>
      </c>
      <c r="D740" s="5" t="s">
        <v>613</v>
      </c>
      <c r="E740" s="5" t="s">
        <v>614</v>
      </c>
      <c r="F740" s="5" t="s">
        <v>3125</v>
      </c>
      <c r="G740" s="5" t="s">
        <v>3126</v>
      </c>
      <c r="H740" s="5" t="s">
        <v>53</v>
      </c>
      <c r="I740" s="7">
        <v>60000</v>
      </c>
      <c r="J740" s="7">
        <v>51000</v>
      </c>
      <c r="K740" s="8" t="s">
        <v>801</v>
      </c>
      <c r="L740" s="5" t="s">
        <v>193</v>
      </c>
      <c r="M740" s="5" t="s">
        <v>100</v>
      </c>
      <c r="N740" s="5" t="s">
        <v>344</v>
      </c>
      <c r="O740" s="5" t="s">
        <v>345</v>
      </c>
      <c r="P740" s="2">
        <v>1</v>
      </c>
    </row>
    <row r="741" spans="1:16" x14ac:dyDescent="0.15">
      <c r="A741" s="4">
        <v>43283</v>
      </c>
      <c r="B741" s="4">
        <v>43284</v>
      </c>
      <c r="C741" s="5" t="s">
        <v>3127</v>
      </c>
      <c r="D741" s="5" t="s">
        <v>686</v>
      </c>
      <c r="E741" s="5" t="s">
        <v>687</v>
      </c>
      <c r="F741" s="5" t="s">
        <v>3128</v>
      </c>
      <c r="G741" s="5" t="s">
        <v>3129</v>
      </c>
      <c r="H741" s="5" t="s">
        <v>57</v>
      </c>
      <c r="I741" s="7">
        <v>40000</v>
      </c>
      <c r="J741" s="7">
        <v>48000</v>
      </c>
      <c r="K741" s="8" t="s">
        <v>801</v>
      </c>
      <c r="L741" s="5" t="s">
        <v>192</v>
      </c>
      <c r="M741" s="5" t="s">
        <v>151</v>
      </c>
      <c r="N741" s="5" t="s">
        <v>291</v>
      </c>
      <c r="O741" s="5" t="s">
        <v>292</v>
      </c>
      <c r="P741" s="2">
        <v>1</v>
      </c>
    </row>
    <row r="742" spans="1:16" x14ac:dyDescent="0.15">
      <c r="A742" s="4">
        <v>43283</v>
      </c>
      <c r="B742" s="4">
        <v>43284</v>
      </c>
      <c r="C742" s="5" t="s">
        <v>3130</v>
      </c>
      <c r="D742" s="5" t="s">
        <v>648</v>
      </c>
      <c r="E742" s="5" t="s">
        <v>649</v>
      </c>
      <c r="F742" s="5" t="s">
        <v>3131</v>
      </c>
      <c r="G742" s="5" t="s">
        <v>3132</v>
      </c>
      <c r="H742" s="5" t="s">
        <v>56</v>
      </c>
      <c r="I742" s="7">
        <v>45000</v>
      </c>
      <c r="J742" s="7">
        <v>54000</v>
      </c>
      <c r="K742" s="8" t="s">
        <v>801</v>
      </c>
      <c r="L742" s="5" t="s">
        <v>248</v>
      </c>
      <c r="M742" s="5" t="s">
        <v>119</v>
      </c>
      <c r="N742" s="5" t="s">
        <v>369</v>
      </c>
      <c r="O742" s="5" t="s">
        <v>370</v>
      </c>
      <c r="P742" s="2">
        <v>1</v>
      </c>
    </row>
    <row r="743" spans="1:16" x14ac:dyDescent="0.15">
      <c r="A743" s="4">
        <v>43283</v>
      </c>
      <c r="B743" s="4">
        <v>43284</v>
      </c>
      <c r="C743" s="5" t="s">
        <v>3133</v>
      </c>
      <c r="D743" s="5" t="s">
        <v>523</v>
      </c>
      <c r="E743" s="5" t="s">
        <v>524</v>
      </c>
      <c r="F743" s="5" t="s">
        <v>3134</v>
      </c>
      <c r="G743" s="5" t="s">
        <v>3135</v>
      </c>
      <c r="H743" s="5" t="s">
        <v>40</v>
      </c>
      <c r="I743" s="7">
        <v>30000</v>
      </c>
      <c r="J743" s="7">
        <v>27000</v>
      </c>
      <c r="K743" s="8" t="s">
        <v>804</v>
      </c>
      <c r="L743" s="5" t="s">
        <v>196</v>
      </c>
      <c r="M743" s="5" t="s">
        <v>136</v>
      </c>
      <c r="N743" s="5" t="s">
        <v>362</v>
      </c>
      <c r="O743" s="5" t="s">
        <v>363</v>
      </c>
      <c r="P743" s="2">
        <v>1</v>
      </c>
    </row>
    <row r="744" spans="1:16" x14ac:dyDescent="0.15">
      <c r="A744" s="4">
        <v>43280</v>
      </c>
      <c r="B744" s="4">
        <v>43284</v>
      </c>
      <c r="C744" s="5" t="s">
        <v>3136</v>
      </c>
      <c r="D744" s="5" t="s">
        <v>498</v>
      </c>
      <c r="E744" s="5" t="s">
        <v>499</v>
      </c>
      <c r="F744" s="5" t="s">
        <v>3137</v>
      </c>
      <c r="G744" s="5" t="s">
        <v>3138</v>
      </c>
      <c r="H744" s="5" t="s">
        <v>57</v>
      </c>
      <c r="I744" s="7">
        <v>35000</v>
      </c>
      <c r="J744" s="7">
        <v>44100</v>
      </c>
      <c r="K744" s="8" t="s">
        <v>804</v>
      </c>
      <c r="L744" s="5" t="s">
        <v>248</v>
      </c>
      <c r="M744" s="5" t="s">
        <v>119</v>
      </c>
      <c r="N744" s="5" t="s">
        <v>348</v>
      </c>
      <c r="O744" s="5" t="s">
        <v>349</v>
      </c>
      <c r="P744" s="2">
        <v>1</v>
      </c>
    </row>
    <row r="745" spans="1:16" x14ac:dyDescent="0.15">
      <c r="A745" s="4">
        <v>43279</v>
      </c>
      <c r="B745" s="4">
        <v>43284</v>
      </c>
      <c r="C745" s="5" t="s">
        <v>3139</v>
      </c>
      <c r="D745" s="5" t="s">
        <v>700</v>
      </c>
      <c r="E745" s="5" t="s">
        <v>701</v>
      </c>
      <c r="F745" s="5" t="s">
        <v>3140</v>
      </c>
      <c r="G745" s="5" t="s">
        <v>3141</v>
      </c>
      <c r="H745" s="5" t="s">
        <v>56</v>
      </c>
      <c r="I745" s="7">
        <v>40000</v>
      </c>
      <c r="J745" s="7">
        <v>40000</v>
      </c>
      <c r="K745" s="8" t="s">
        <v>804</v>
      </c>
      <c r="L745" s="5" t="s">
        <v>260</v>
      </c>
      <c r="M745" s="5" t="s">
        <v>140</v>
      </c>
      <c r="N745" s="5" t="s">
        <v>344</v>
      </c>
      <c r="O745" s="5" t="s">
        <v>345</v>
      </c>
      <c r="P745" s="2">
        <v>1</v>
      </c>
    </row>
    <row r="746" spans="1:16" x14ac:dyDescent="0.15">
      <c r="A746" s="4">
        <v>43278</v>
      </c>
      <c r="B746" s="4">
        <v>43284</v>
      </c>
      <c r="C746" s="5" t="s">
        <v>3142</v>
      </c>
      <c r="D746" s="5" t="s">
        <v>470</v>
      </c>
      <c r="E746" s="5" t="s">
        <v>471</v>
      </c>
      <c r="F746" s="5" t="s">
        <v>3143</v>
      </c>
      <c r="G746" s="5" t="s">
        <v>3144</v>
      </c>
      <c r="H746" s="5" t="s">
        <v>52</v>
      </c>
      <c r="I746" s="7">
        <v>50000</v>
      </c>
      <c r="J746" s="7">
        <v>50000</v>
      </c>
      <c r="K746" s="8" t="s">
        <v>801</v>
      </c>
      <c r="L746" s="5" t="s">
        <v>194</v>
      </c>
      <c r="M746" s="5" t="s">
        <v>121</v>
      </c>
      <c r="N746" s="5" t="s">
        <v>381</v>
      </c>
      <c r="O746" s="5" t="s">
        <v>382</v>
      </c>
      <c r="P746" s="2">
        <v>1</v>
      </c>
    </row>
    <row r="747" spans="1:16" x14ac:dyDescent="0.15">
      <c r="A747" s="4">
        <v>43279</v>
      </c>
      <c r="B747" s="4">
        <v>43284</v>
      </c>
      <c r="C747" s="5" t="s">
        <v>3145</v>
      </c>
      <c r="D747" s="5" t="s">
        <v>446</v>
      </c>
      <c r="E747" s="5" t="s">
        <v>447</v>
      </c>
      <c r="F747" s="5" t="s">
        <v>3146</v>
      </c>
      <c r="G747" s="5" t="s">
        <v>3147</v>
      </c>
      <c r="H747" s="5" t="s">
        <v>44</v>
      </c>
      <c r="I747" s="7">
        <v>60000</v>
      </c>
      <c r="J747" s="7">
        <v>51000</v>
      </c>
      <c r="K747" s="8" t="s">
        <v>804</v>
      </c>
      <c r="L747" s="5" t="s">
        <v>250</v>
      </c>
      <c r="M747" s="5" t="s">
        <v>102</v>
      </c>
      <c r="N747" s="5" t="s">
        <v>377</v>
      </c>
      <c r="O747" s="5" t="s">
        <v>378</v>
      </c>
      <c r="P747" s="2">
        <v>1</v>
      </c>
    </row>
    <row r="748" spans="1:16" x14ac:dyDescent="0.15">
      <c r="A748" s="4">
        <v>43283</v>
      </c>
      <c r="B748" s="4">
        <v>43284</v>
      </c>
      <c r="C748" s="5" t="s">
        <v>3148</v>
      </c>
      <c r="D748" s="5" t="s">
        <v>437</v>
      </c>
      <c r="E748" s="5" t="s">
        <v>438</v>
      </c>
      <c r="F748" s="5" t="s">
        <v>3149</v>
      </c>
      <c r="G748" s="5" t="s">
        <v>3150</v>
      </c>
      <c r="H748" s="5" t="s">
        <v>42</v>
      </c>
      <c r="I748" s="7">
        <v>40000</v>
      </c>
      <c r="J748" s="7">
        <v>34000</v>
      </c>
      <c r="K748" s="8" t="s">
        <v>804</v>
      </c>
      <c r="L748" s="5" t="s">
        <v>216</v>
      </c>
      <c r="M748" s="5" t="s">
        <v>111</v>
      </c>
      <c r="N748" s="5" t="s">
        <v>352</v>
      </c>
      <c r="O748" s="5" t="s">
        <v>353</v>
      </c>
      <c r="P748" s="2">
        <v>1</v>
      </c>
    </row>
    <row r="749" spans="1:16" x14ac:dyDescent="0.15">
      <c r="A749" s="4">
        <v>43283</v>
      </c>
      <c r="B749" s="4">
        <v>43284</v>
      </c>
      <c r="C749" s="5" t="s">
        <v>3151</v>
      </c>
      <c r="D749" s="5" t="s">
        <v>452</v>
      </c>
      <c r="E749" s="5" t="s">
        <v>453</v>
      </c>
      <c r="F749" s="5" t="s">
        <v>3152</v>
      </c>
      <c r="G749" s="5" t="s">
        <v>3153</v>
      </c>
      <c r="H749" s="5" t="s">
        <v>56</v>
      </c>
      <c r="I749" s="7">
        <v>25000</v>
      </c>
      <c r="J749" s="7">
        <v>30000</v>
      </c>
      <c r="K749" s="8" t="s">
        <v>730</v>
      </c>
      <c r="L749" s="5" t="s">
        <v>226</v>
      </c>
      <c r="M749" s="5" t="s">
        <v>94</v>
      </c>
      <c r="N749" s="5" t="s">
        <v>344</v>
      </c>
      <c r="O749" s="5" t="s">
        <v>345</v>
      </c>
      <c r="P749" s="2">
        <v>1</v>
      </c>
    </row>
    <row r="750" spans="1:16" x14ac:dyDescent="0.15">
      <c r="A750" s="4">
        <v>43283</v>
      </c>
      <c r="B750" s="4">
        <v>43284</v>
      </c>
      <c r="C750" s="5" t="s">
        <v>3154</v>
      </c>
      <c r="D750" s="5" t="s">
        <v>435</v>
      </c>
      <c r="E750" s="5" t="s">
        <v>436</v>
      </c>
      <c r="F750" s="5" t="s">
        <v>3155</v>
      </c>
      <c r="G750" s="5" t="s">
        <v>3156</v>
      </c>
      <c r="H750" s="5" t="s">
        <v>56</v>
      </c>
      <c r="I750" s="7">
        <v>40000</v>
      </c>
      <c r="J750" s="7">
        <v>40000</v>
      </c>
      <c r="K750" s="8" t="s">
        <v>804</v>
      </c>
      <c r="L750" s="5" t="s">
        <v>258</v>
      </c>
      <c r="M750" s="5" t="s">
        <v>137</v>
      </c>
      <c r="N750" s="5" t="s">
        <v>348</v>
      </c>
      <c r="O750" s="5" t="s">
        <v>349</v>
      </c>
      <c r="P750" s="2">
        <v>1</v>
      </c>
    </row>
    <row r="751" spans="1:16" x14ac:dyDescent="0.15">
      <c r="A751" s="4">
        <v>43283</v>
      </c>
      <c r="B751" s="4">
        <v>43284</v>
      </c>
      <c r="C751" s="5" t="s">
        <v>3157</v>
      </c>
      <c r="D751" s="5" t="s">
        <v>688</v>
      </c>
      <c r="E751" s="5" t="s">
        <v>689</v>
      </c>
      <c r="F751" s="5" t="s">
        <v>3158</v>
      </c>
      <c r="G751" s="5" t="s">
        <v>3159</v>
      </c>
      <c r="H751" s="5" t="s">
        <v>55</v>
      </c>
      <c r="I751" s="7">
        <v>40000</v>
      </c>
      <c r="J751" s="7">
        <v>40000</v>
      </c>
      <c r="K751" s="8" t="s">
        <v>801</v>
      </c>
      <c r="L751" s="5" t="s">
        <v>222</v>
      </c>
      <c r="M751" s="5" t="s">
        <v>154</v>
      </c>
      <c r="N751" s="5" t="s">
        <v>385</v>
      </c>
      <c r="O751" s="5" t="s">
        <v>386</v>
      </c>
      <c r="P751" s="2">
        <v>1</v>
      </c>
    </row>
    <row r="752" spans="1:16" x14ac:dyDescent="0.15">
      <c r="A752" s="4">
        <v>43283</v>
      </c>
      <c r="B752" s="4">
        <v>43284</v>
      </c>
      <c r="C752" s="5" t="s">
        <v>3160</v>
      </c>
      <c r="D752" s="5" t="s">
        <v>543</v>
      </c>
      <c r="E752" s="5" t="s">
        <v>544</v>
      </c>
      <c r="F752" s="5" t="s">
        <v>3161</v>
      </c>
      <c r="G752" s="5" t="s">
        <v>3162</v>
      </c>
      <c r="H752" s="5" t="s">
        <v>57</v>
      </c>
      <c r="I752" s="7">
        <v>30000</v>
      </c>
      <c r="J752" s="7">
        <v>30000</v>
      </c>
      <c r="K752" s="8" t="s">
        <v>730</v>
      </c>
      <c r="L752" s="5" t="s">
        <v>198</v>
      </c>
      <c r="M752" s="5" t="s">
        <v>161</v>
      </c>
      <c r="N752" s="5" t="s">
        <v>362</v>
      </c>
      <c r="O752" s="5" t="s">
        <v>363</v>
      </c>
      <c r="P752" s="2">
        <v>1</v>
      </c>
    </row>
    <row r="753" spans="1:16" x14ac:dyDescent="0.15">
      <c r="A753" s="4">
        <v>43283</v>
      </c>
      <c r="B753" s="4">
        <v>43284</v>
      </c>
      <c r="C753" s="5" t="s">
        <v>3163</v>
      </c>
      <c r="D753" s="5" t="s">
        <v>639</v>
      </c>
      <c r="E753" s="5" t="s">
        <v>640</v>
      </c>
      <c r="F753" s="5" t="s">
        <v>3164</v>
      </c>
      <c r="G753" s="5" t="s">
        <v>3165</v>
      </c>
      <c r="H753" s="5" t="s">
        <v>40</v>
      </c>
      <c r="I753" s="7">
        <v>45000</v>
      </c>
      <c r="J753" s="7">
        <v>45000</v>
      </c>
      <c r="K753" s="8" t="s">
        <v>801</v>
      </c>
      <c r="L753" s="5" t="s">
        <v>238</v>
      </c>
      <c r="M753" s="5" t="s">
        <v>169</v>
      </c>
      <c r="N753" s="5" t="s">
        <v>334</v>
      </c>
      <c r="O753" s="5" t="s">
        <v>335</v>
      </c>
      <c r="P753" s="2">
        <v>1</v>
      </c>
    </row>
    <row r="754" spans="1:16" x14ac:dyDescent="0.15">
      <c r="A754" s="4">
        <v>43283</v>
      </c>
      <c r="B754" s="4">
        <v>43284</v>
      </c>
      <c r="C754" s="5" t="s">
        <v>3166</v>
      </c>
      <c r="D754" s="5" t="s">
        <v>500</v>
      </c>
      <c r="E754" s="5" t="s">
        <v>501</v>
      </c>
      <c r="F754" s="5" t="s">
        <v>3167</v>
      </c>
      <c r="G754" s="5" t="s">
        <v>3168</v>
      </c>
      <c r="H754" s="5" t="s">
        <v>53</v>
      </c>
      <c r="I754" s="7">
        <v>45000</v>
      </c>
      <c r="J754" s="7">
        <v>45000</v>
      </c>
      <c r="K754" s="8" t="s">
        <v>801</v>
      </c>
      <c r="L754" s="5" t="s">
        <v>217</v>
      </c>
      <c r="M754" s="5" t="s">
        <v>108</v>
      </c>
      <c r="N754" s="5" t="s">
        <v>352</v>
      </c>
      <c r="O754" s="5" t="s">
        <v>353</v>
      </c>
      <c r="P754" s="2">
        <v>1</v>
      </c>
    </row>
    <row r="755" spans="1:16" x14ac:dyDescent="0.15">
      <c r="A755" s="4">
        <v>43280</v>
      </c>
      <c r="B755" s="4">
        <v>43284</v>
      </c>
      <c r="C755" s="5" t="s">
        <v>3169</v>
      </c>
      <c r="D755" s="5" t="s">
        <v>705</v>
      </c>
      <c r="E755" s="5" t="s">
        <v>706</v>
      </c>
      <c r="F755" s="5" t="s">
        <v>3170</v>
      </c>
      <c r="G755" s="5" t="s">
        <v>3171</v>
      </c>
      <c r="H755" s="5" t="s">
        <v>43</v>
      </c>
      <c r="I755" s="7">
        <v>50000</v>
      </c>
      <c r="J755" s="7">
        <v>45000</v>
      </c>
      <c r="K755" s="8" t="s">
        <v>804</v>
      </c>
      <c r="L755" s="5" t="s">
        <v>935</v>
      </c>
      <c r="M755" s="5" t="s">
        <v>936</v>
      </c>
      <c r="N755" s="5" t="s">
        <v>377</v>
      </c>
      <c r="O755" s="5" t="s">
        <v>378</v>
      </c>
      <c r="P755" s="2">
        <v>1</v>
      </c>
    </row>
    <row r="756" spans="1:16" x14ac:dyDescent="0.15">
      <c r="A756" s="4">
        <v>43283</v>
      </c>
      <c r="B756" s="4">
        <v>43284</v>
      </c>
      <c r="C756" s="5" t="s">
        <v>3172</v>
      </c>
      <c r="D756" s="5" t="s">
        <v>474</v>
      </c>
      <c r="E756" s="5" t="s">
        <v>475</v>
      </c>
      <c r="F756" s="5" t="s">
        <v>3173</v>
      </c>
      <c r="G756" s="5" t="s">
        <v>3174</v>
      </c>
      <c r="H756" s="5" t="s">
        <v>53</v>
      </c>
      <c r="I756" s="7">
        <v>50000</v>
      </c>
      <c r="J756" s="7">
        <v>47500</v>
      </c>
      <c r="K756" s="8" t="s">
        <v>801</v>
      </c>
      <c r="L756" s="5" t="s">
        <v>229</v>
      </c>
      <c r="M756" s="5" t="s">
        <v>112</v>
      </c>
      <c r="N756" s="5" t="s">
        <v>369</v>
      </c>
      <c r="O756" s="5" t="s">
        <v>370</v>
      </c>
      <c r="P756" s="2">
        <v>1</v>
      </c>
    </row>
    <row r="757" spans="1:16" x14ac:dyDescent="0.15">
      <c r="A757" s="4">
        <v>43280</v>
      </c>
      <c r="B757" s="4">
        <v>43284</v>
      </c>
      <c r="C757" s="5" t="s">
        <v>3175</v>
      </c>
      <c r="D757" s="5" t="s">
        <v>468</v>
      </c>
      <c r="E757" s="5" t="s">
        <v>469</v>
      </c>
      <c r="F757" s="5" t="s">
        <v>3176</v>
      </c>
      <c r="G757" s="5" t="s">
        <v>3177</v>
      </c>
      <c r="H757" s="5" t="s">
        <v>43</v>
      </c>
      <c r="I757" s="7">
        <v>50000</v>
      </c>
      <c r="J757" s="7">
        <v>50000</v>
      </c>
      <c r="K757" s="8" t="s">
        <v>804</v>
      </c>
      <c r="L757" s="5" t="s">
        <v>205</v>
      </c>
      <c r="M757" s="5" t="s">
        <v>131</v>
      </c>
      <c r="N757" s="5" t="s">
        <v>344</v>
      </c>
      <c r="O757" s="5" t="s">
        <v>345</v>
      </c>
      <c r="P757" s="2">
        <v>1</v>
      </c>
    </row>
    <row r="758" spans="1:16" x14ac:dyDescent="0.15">
      <c r="A758" s="4">
        <v>43279</v>
      </c>
      <c r="B758" s="4">
        <v>43284</v>
      </c>
      <c r="C758" s="5" t="s">
        <v>3178</v>
      </c>
      <c r="D758" s="5" t="s">
        <v>594</v>
      </c>
      <c r="E758" s="5" t="s">
        <v>595</v>
      </c>
      <c r="F758" s="5" t="s">
        <v>3179</v>
      </c>
      <c r="G758" s="5" t="s">
        <v>3180</v>
      </c>
      <c r="H758" s="5" t="s">
        <v>53</v>
      </c>
      <c r="I758" s="7">
        <v>45000</v>
      </c>
      <c r="J758" s="7">
        <v>45000</v>
      </c>
      <c r="K758" s="8" t="s">
        <v>801</v>
      </c>
      <c r="L758" s="5" t="s">
        <v>209</v>
      </c>
      <c r="M758" s="5" t="s">
        <v>106</v>
      </c>
      <c r="N758" s="5" t="s">
        <v>362</v>
      </c>
      <c r="O758" s="5" t="s">
        <v>363</v>
      </c>
      <c r="P758" s="2">
        <v>1</v>
      </c>
    </row>
    <row r="759" spans="1:16" x14ac:dyDescent="0.15">
      <c r="A759" s="4">
        <v>43280</v>
      </c>
      <c r="B759" s="4">
        <v>43284</v>
      </c>
      <c r="C759" s="5" t="s">
        <v>3181</v>
      </c>
      <c r="D759" s="5" t="s">
        <v>548</v>
      </c>
      <c r="E759" s="5" t="s">
        <v>549</v>
      </c>
      <c r="F759" s="5" t="s">
        <v>3182</v>
      </c>
      <c r="G759" s="5" t="s">
        <v>3183</v>
      </c>
      <c r="H759" s="5" t="s">
        <v>43</v>
      </c>
      <c r="I759" s="7">
        <v>50000</v>
      </c>
      <c r="J759" s="7">
        <v>40000</v>
      </c>
      <c r="K759" s="8" t="s">
        <v>804</v>
      </c>
      <c r="L759" s="5" t="s">
        <v>230</v>
      </c>
      <c r="M759" s="5" t="s">
        <v>145</v>
      </c>
      <c r="N759" s="5" t="s">
        <v>327</v>
      </c>
      <c r="O759" s="5" t="s">
        <v>328</v>
      </c>
      <c r="P759" s="2">
        <v>1</v>
      </c>
    </row>
    <row r="760" spans="1:16" x14ac:dyDescent="0.15">
      <c r="A760" s="4">
        <v>43280</v>
      </c>
      <c r="B760" s="4">
        <v>43284</v>
      </c>
      <c r="C760" s="5" t="s">
        <v>3184</v>
      </c>
      <c r="D760" s="5" t="s">
        <v>437</v>
      </c>
      <c r="E760" s="5" t="s">
        <v>438</v>
      </c>
      <c r="F760" s="5" t="s">
        <v>3185</v>
      </c>
      <c r="G760" s="5" t="s">
        <v>3186</v>
      </c>
      <c r="H760" s="5" t="s">
        <v>56</v>
      </c>
      <c r="I760" s="7">
        <v>40000</v>
      </c>
      <c r="J760" s="7">
        <v>36000</v>
      </c>
      <c r="K760" s="8" t="s">
        <v>801</v>
      </c>
      <c r="L760" s="5" t="s">
        <v>219</v>
      </c>
      <c r="M760" s="5" t="s">
        <v>120</v>
      </c>
      <c r="N760" s="5" t="s">
        <v>348</v>
      </c>
      <c r="O760" s="5" t="s">
        <v>349</v>
      </c>
      <c r="P760" s="2">
        <v>1</v>
      </c>
    </row>
    <row r="761" spans="1:16" x14ac:dyDescent="0.15">
      <c r="A761" s="4">
        <v>43283</v>
      </c>
      <c r="B761" s="4">
        <v>43284</v>
      </c>
      <c r="C761" s="5" t="s">
        <v>3187</v>
      </c>
      <c r="D761" s="5" t="s">
        <v>456</v>
      </c>
      <c r="E761" s="5" t="s">
        <v>457</v>
      </c>
      <c r="F761" s="5" t="s">
        <v>3188</v>
      </c>
      <c r="G761" s="5" t="s">
        <v>3189</v>
      </c>
      <c r="H761" s="5" t="s">
        <v>43</v>
      </c>
      <c r="I761" s="7">
        <v>50000</v>
      </c>
      <c r="J761" s="7">
        <v>45000</v>
      </c>
      <c r="K761" s="8" t="s">
        <v>801</v>
      </c>
      <c r="L761" s="5" t="s">
        <v>186</v>
      </c>
      <c r="M761" s="5" t="s">
        <v>162</v>
      </c>
      <c r="N761" s="5" t="s">
        <v>344</v>
      </c>
      <c r="O761" s="5" t="s">
        <v>345</v>
      </c>
      <c r="P761" s="2">
        <v>1</v>
      </c>
    </row>
    <row r="762" spans="1:16" x14ac:dyDescent="0.15">
      <c r="A762" s="4">
        <v>43283</v>
      </c>
      <c r="B762" s="4">
        <v>43284</v>
      </c>
      <c r="C762" s="5" t="s">
        <v>3190</v>
      </c>
      <c r="D762" s="5" t="s">
        <v>703</v>
      </c>
      <c r="E762" s="5" t="s">
        <v>704</v>
      </c>
      <c r="F762" s="5" t="s">
        <v>3191</v>
      </c>
      <c r="G762" s="5" t="s">
        <v>3192</v>
      </c>
      <c r="H762" s="5" t="s">
        <v>40</v>
      </c>
      <c r="I762" s="7">
        <v>40000</v>
      </c>
      <c r="J762" s="7">
        <v>40000</v>
      </c>
      <c r="K762" s="8" t="s">
        <v>801</v>
      </c>
      <c r="L762" s="5" t="s">
        <v>262</v>
      </c>
      <c r="M762" s="5" t="s">
        <v>138</v>
      </c>
      <c r="N762" s="5" t="s">
        <v>348</v>
      </c>
      <c r="O762" s="5" t="s">
        <v>349</v>
      </c>
      <c r="P762" s="2">
        <v>1</v>
      </c>
    </row>
    <row r="763" spans="1:16" x14ac:dyDescent="0.15">
      <c r="A763" s="4">
        <v>43283</v>
      </c>
      <c r="B763" s="4">
        <v>43284</v>
      </c>
      <c r="C763" s="5" t="s">
        <v>3193</v>
      </c>
      <c r="D763" s="5" t="s">
        <v>423</v>
      </c>
      <c r="E763" s="5" t="s">
        <v>424</v>
      </c>
      <c r="F763" s="5" t="s">
        <v>3194</v>
      </c>
      <c r="G763" s="5" t="s">
        <v>3195</v>
      </c>
      <c r="H763" s="5" t="s">
        <v>53</v>
      </c>
      <c r="I763" s="7">
        <v>30000</v>
      </c>
      <c r="J763" s="7">
        <v>27000</v>
      </c>
      <c r="K763" s="8" t="s">
        <v>801</v>
      </c>
      <c r="L763" s="5" t="s">
        <v>229</v>
      </c>
      <c r="M763" s="5" t="s">
        <v>112</v>
      </c>
      <c r="N763" s="5" t="s">
        <v>369</v>
      </c>
      <c r="O763" s="5" t="s">
        <v>370</v>
      </c>
      <c r="P763" s="2">
        <v>1</v>
      </c>
    </row>
    <row r="764" spans="1:16" x14ac:dyDescent="0.15">
      <c r="A764" s="4">
        <v>43283</v>
      </c>
      <c r="B764" s="4">
        <v>43284</v>
      </c>
      <c r="C764" s="5" t="s">
        <v>3196</v>
      </c>
      <c r="D764" s="5" t="s">
        <v>482</v>
      </c>
      <c r="E764" s="5" t="s">
        <v>483</v>
      </c>
      <c r="F764" s="5" t="s">
        <v>3197</v>
      </c>
      <c r="G764" s="5" t="s">
        <v>3198</v>
      </c>
      <c r="H764" s="5" t="s">
        <v>40</v>
      </c>
      <c r="I764" s="7">
        <v>35000</v>
      </c>
      <c r="J764" s="7">
        <v>46550</v>
      </c>
      <c r="K764" s="8" t="s">
        <v>730</v>
      </c>
      <c r="L764" s="5" t="s">
        <v>180</v>
      </c>
      <c r="M764" s="5" t="s">
        <v>101</v>
      </c>
      <c r="N764" s="5" t="s">
        <v>381</v>
      </c>
      <c r="O764" s="5" t="s">
        <v>382</v>
      </c>
      <c r="P764" s="2">
        <v>1</v>
      </c>
    </row>
    <row r="765" spans="1:16" x14ac:dyDescent="0.15">
      <c r="A765" s="4">
        <v>43283</v>
      </c>
      <c r="B765" s="4">
        <v>43284</v>
      </c>
      <c r="C765" s="5" t="s">
        <v>3199</v>
      </c>
      <c r="D765" s="5" t="s">
        <v>517</v>
      </c>
      <c r="E765" s="5" t="s">
        <v>518</v>
      </c>
      <c r="F765" s="5" t="s">
        <v>3200</v>
      </c>
      <c r="G765" s="5" t="s">
        <v>3201</v>
      </c>
      <c r="H765" s="5" t="s">
        <v>40</v>
      </c>
      <c r="I765" s="7">
        <v>30000</v>
      </c>
      <c r="J765" s="7">
        <v>27000</v>
      </c>
      <c r="K765" s="8" t="s">
        <v>730</v>
      </c>
      <c r="L765" s="5" t="s">
        <v>253</v>
      </c>
      <c r="M765" s="5" t="s">
        <v>146</v>
      </c>
      <c r="N765" s="5" t="s">
        <v>381</v>
      </c>
      <c r="O765" s="5" t="s">
        <v>382</v>
      </c>
      <c r="P765" s="2">
        <v>1</v>
      </c>
    </row>
    <row r="766" spans="1:16" x14ac:dyDescent="0.15">
      <c r="A766" s="4">
        <v>43283</v>
      </c>
      <c r="B766" s="4">
        <v>43284</v>
      </c>
      <c r="C766" s="5" t="s">
        <v>3202</v>
      </c>
      <c r="D766" s="5" t="s">
        <v>541</v>
      </c>
      <c r="E766" s="5" t="s">
        <v>542</v>
      </c>
      <c r="F766" s="5" t="s">
        <v>3203</v>
      </c>
      <c r="G766" s="5" t="s">
        <v>3204</v>
      </c>
      <c r="H766" s="5" t="s">
        <v>43</v>
      </c>
      <c r="I766" s="7">
        <v>30000</v>
      </c>
      <c r="J766" s="7">
        <v>27000</v>
      </c>
      <c r="K766" s="8" t="s">
        <v>804</v>
      </c>
      <c r="L766" s="5" t="s">
        <v>194</v>
      </c>
      <c r="M766" s="5" t="s">
        <v>121</v>
      </c>
      <c r="N766" s="5" t="s">
        <v>352</v>
      </c>
      <c r="O766" s="5" t="s">
        <v>353</v>
      </c>
      <c r="P766" s="2">
        <v>1</v>
      </c>
    </row>
    <row r="767" spans="1:16" x14ac:dyDescent="0.15">
      <c r="A767" s="4">
        <v>43280</v>
      </c>
      <c r="B767" s="4">
        <v>43284</v>
      </c>
      <c r="C767" s="5" t="s">
        <v>3205</v>
      </c>
      <c r="D767" s="5" t="s">
        <v>429</v>
      </c>
      <c r="E767" s="5" t="s">
        <v>430</v>
      </c>
      <c r="F767" s="5" t="s">
        <v>3206</v>
      </c>
      <c r="G767" s="5" t="s">
        <v>3207</v>
      </c>
      <c r="H767" s="5" t="s">
        <v>53</v>
      </c>
      <c r="I767" s="7">
        <v>45000</v>
      </c>
      <c r="J767" s="7">
        <v>38250</v>
      </c>
      <c r="K767" s="8" t="s">
        <v>801</v>
      </c>
      <c r="L767" s="5" t="s">
        <v>202</v>
      </c>
      <c r="M767" s="5" t="s">
        <v>98</v>
      </c>
      <c r="N767" s="5" t="s">
        <v>291</v>
      </c>
      <c r="O767" s="5" t="s">
        <v>292</v>
      </c>
      <c r="P767" s="2">
        <v>1</v>
      </c>
    </row>
    <row r="768" spans="1:16" x14ac:dyDescent="0.15">
      <c r="A768" s="4">
        <v>43276</v>
      </c>
      <c r="B768" s="4">
        <v>43284</v>
      </c>
      <c r="C768" s="5" t="s">
        <v>3208</v>
      </c>
      <c r="D768" s="5" t="s">
        <v>656</v>
      </c>
      <c r="E768" s="5" t="s">
        <v>657</v>
      </c>
      <c r="F768" s="5" t="s">
        <v>3209</v>
      </c>
      <c r="G768" s="5" t="s">
        <v>3210</v>
      </c>
      <c r="H768" s="5" t="s">
        <v>53</v>
      </c>
      <c r="I768" s="7">
        <v>30000</v>
      </c>
      <c r="J768" s="7">
        <v>25500</v>
      </c>
      <c r="K768" s="8" t="s">
        <v>801</v>
      </c>
      <c r="L768" s="5" t="s">
        <v>260</v>
      </c>
      <c r="M768" s="5" t="s">
        <v>140</v>
      </c>
      <c r="N768" s="5" t="s">
        <v>344</v>
      </c>
      <c r="O768" s="5" t="s">
        <v>345</v>
      </c>
      <c r="P768" s="2">
        <v>1</v>
      </c>
    </row>
    <row r="769" spans="1:16" x14ac:dyDescent="0.15">
      <c r="A769" s="4">
        <v>43283</v>
      </c>
      <c r="B769" s="4">
        <v>43284</v>
      </c>
      <c r="C769" s="5" t="s">
        <v>3211</v>
      </c>
      <c r="D769" s="5" t="s">
        <v>511</v>
      </c>
      <c r="E769" s="5" t="s">
        <v>512</v>
      </c>
      <c r="F769" s="5" t="s">
        <v>3212</v>
      </c>
      <c r="G769" s="5" t="s">
        <v>3213</v>
      </c>
      <c r="H769" s="5" t="s">
        <v>54</v>
      </c>
      <c r="I769" s="7">
        <v>40000</v>
      </c>
      <c r="J769" s="7">
        <v>38000</v>
      </c>
      <c r="K769" s="8" t="s">
        <v>801</v>
      </c>
      <c r="L769" s="5" t="s">
        <v>251</v>
      </c>
      <c r="M769" s="5" t="s">
        <v>107</v>
      </c>
      <c r="N769" s="5" t="s">
        <v>358</v>
      </c>
      <c r="O769" s="5" t="s">
        <v>359</v>
      </c>
      <c r="P769" s="2">
        <v>1</v>
      </c>
    </row>
    <row r="770" spans="1:16" x14ac:dyDescent="0.15">
      <c r="A770" s="4">
        <v>43278</v>
      </c>
      <c r="B770" s="4">
        <v>43284</v>
      </c>
      <c r="C770" s="5" t="s">
        <v>3214</v>
      </c>
      <c r="D770" s="5" t="s">
        <v>697</v>
      </c>
      <c r="E770" s="5" t="s">
        <v>698</v>
      </c>
      <c r="F770" s="5" t="s">
        <v>3215</v>
      </c>
      <c r="G770" s="5" t="s">
        <v>3216</v>
      </c>
      <c r="H770" s="5" t="s">
        <v>42</v>
      </c>
      <c r="I770" s="7">
        <v>55000</v>
      </c>
      <c r="J770" s="7">
        <v>55000</v>
      </c>
      <c r="K770" s="8" t="s">
        <v>801</v>
      </c>
      <c r="L770" s="5" t="s">
        <v>211</v>
      </c>
      <c r="M770" s="5" t="s">
        <v>148</v>
      </c>
      <c r="N770" s="5" t="s">
        <v>305</v>
      </c>
      <c r="O770" s="5" t="s">
        <v>306</v>
      </c>
      <c r="P770" s="2">
        <v>1</v>
      </c>
    </row>
    <row r="771" spans="1:16" x14ac:dyDescent="0.15">
      <c r="A771" s="4">
        <v>43283</v>
      </c>
      <c r="B771" s="4">
        <v>43284</v>
      </c>
      <c r="C771" s="5" t="s">
        <v>3217</v>
      </c>
      <c r="D771" s="5" t="s">
        <v>660</v>
      </c>
      <c r="E771" s="5" t="s">
        <v>661</v>
      </c>
      <c r="F771" s="5" t="s">
        <v>3218</v>
      </c>
      <c r="G771" s="5" t="s">
        <v>3219</v>
      </c>
      <c r="H771" s="5" t="s">
        <v>39</v>
      </c>
      <c r="I771" s="7">
        <v>35000</v>
      </c>
      <c r="J771" s="7">
        <v>35000</v>
      </c>
      <c r="K771" s="8" t="s">
        <v>804</v>
      </c>
      <c r="L771" s="5" t="s">
        <v>195</v>
      </c>
      <c r="M771" s="5" t="s">
        <v>166</v>
      </c>
      <c r="N771" s="5" t="s">
        <v>348</v>
      </c>
      <c r="O771" s="5" t="s">
        <v>349</v>
      </c>
      <c r="P771" s="2">
        <v>1</v>
      </c>
    </row>
    <row r="772" spans="1:16" x14ac:dyDescent="0.15">
      <c r="A772" s="4">
        <v>43280</v>
      </c>
      <c r="B772" s="4">
        <v>43284</v>
      </c>
      <c r="C772" s="5" t="s">
        <v>3220</v>
      </c>
      <c r="D772" s="5" t="s">
        <v>680</v>
      </c>
      <c r="E772" s="5" t="s">
        <v>681</v>
      </c>
      <c r="F772" s="5" t="s">
        <v>3221</v>
      </c>
      <c r="G772" s="5" t="s">
        <v>3222</v>
      </c>
      <c r="H772" s="5" t="s">
        <v>43</v>
      </c>
      <c r="I772" s="7">
        <v>50000</v>
      </c>
      <c r="J772" s="7">
        <v>60000</v>
      </c>
      <c r="K772" s="8" t="s">
        <v>801</v>
      </c>
      <c r="L772" s="5" t="s">
        <v>209</v>
      </c>
      <c r="M772" s="5" t="s">
        <v>106</v>
      </c>
      <c r="N772" s="5" t="s">
        <v>377</v>
      </c>
      <c r="O772" s="5" t="s">
        <v>378</v>
      </c>
      <c r="P772" s="2">
        <v>1</v>
      </c>
    </row>
    <row r="773" spans="1:16" x14ac:dyDescent="0.15">
      <c r="A773" s="4">
        <v>43284</v>
      </c>
      <c r="B773" s="4">
        <v>43284</v>
      </c>
      <c r="C773" s="5" t="s">
        <v>3223</v>
      </c>
      <c r="D773" s="5" t="s">
        <v>826</v>
      </c>
      <c r="E773" s="5" t="s">
        <v>827</v>
      </c>
      <c r="F773" s="5" t="s">
        <v>3224</v>
      </c>
      <c r="G773" s="5" t="s">
        <v>3225</v>
      </c>
      <c r="H773" s="5" t="s">
        <v>43</v>
      </c>
      <c r="I773" s="7">
        <v>40000</v>
      </c>
      <c r="J773" s="7">
        <v>38400</v>
      </c>
      <c r="K773" s="8" t="s">
        <v>804</v>
      </c>
      <c r="L773" s="5" t="s">
        <v>195</v>
      </c>
      <c r="M773" s="5" t="s">
        <v>166</v>
      </c>
      <c r="N773" s="5" t="s">
        <v>377</v>
      </c>
      <c r="O773" s="5" t="s">
        <v>378</v>
      </c>
      <c r="P773" s="2">
        <v>1</v>
      </c>
    </row>
    <row r="774" spans="1:16" x14ac:dyDescent="0.15">
      <c r="A774" s="4">
        <v>43284</v>
      </c>
      <c r="B774" s="4">
        <v>43284</v>
      </c>
      <c r="C774" s="5" t="s">
        <v>3226</v>
      </c>
      <c r="D774" s="5" t="s">
        <v>515</v>
      </c>
      <c r="E774" s="5" t="s">
        <v>516</v>
      </c>
      <c r="F774" s="5" t="s">
        <v>3227</v>
      </c>
      <c r="G774" s="5" t="s">
        <v>3228</v>
      </c>
      <c r="H774" s="5" t="s">
        <v>40</v>
      </c>
      <c r="I774" s="7">
        <v>40000</v>
      </c>
      <c r="J774" s="7">
        <v>40000</v>
      </c>
      <c r="K774" s="8" t="s">
        <v>804</v>
      </c>
      <c r="L774" s="5" t="s">
        <v>205</v>
      </c>
      <c r="M774" s="5" t="s">
        <v>131</v>
      </c>
      <c r="N774" s="5" t="s">
        <v>358</v>
      </c>
      <c r="O774" s="5" t="s">
        <v>359</v>
      </c>
      <c r="P774" s="2">
        <v>1</v>
      </c>
    </row>
    <row r="775" spans="1:16" x14ac:dyDescent="0.15">
      <c r="A775" s="4">
        <v>43283</v>
      </c>
      <c r="B775" s="4">
        <v>43284</v>
      </c>
      <c r="C775" s="5" t="s">
        <v>3229</v>
      </c>
      <c r="D775" s="5" t="s">
        <v>433</v>
      </c>
      <c r="E775" s="5" t="s">
        <v>434</v>
      </c>
      <c r="F775" s="5" t="s">
        <v>3230</v>
      </c>
      <c r="G775" s="5" t="s">
        <v>3231</v>
      </c>
      <c r="H775" s="5" t="s">
        <v>40</v>
      </c>
      <c r="I775" s="7">
        <v>35000</v>
      </c>
      <c r="J775" s="7">
        <v>31500</v>
      </c>
      <c r="K775" s="8" t="s">
        <v>730</v>
      </c>
      <c r="L775" s="5" t="s">
        <v>206</v>
      </c>
      <c r="M775" s="5" t="s">
        <v>167</v>
      </c>
      <c r="N775" s="5" t="s">
        <v>373</v>
      </c>
      <c r="O775" s="5" t="s">
        <v>374</v>
      </c>
      <c r="P775" s="2">
        <v>1</v>
      </c>
    </row>
    <row r="776" spans="1:16" x14ac:dyDescent="0.15">
      <c r="A776" s="4">
        <v>43283</v>
      </c>
      <c r="B776" s="4">
        <v>43284</v>
      </c>
      <c r="C776" s="5" t="s">
        <v>3232</v>
      </c>
      <c r="D776" s="5" t="s">
        <v>552</v>
      </c>
      <c r="E776" s="5" t="s">
        <v>553</v>
      </c>
      <c r="F776" s="5" t="s">
        <v>3233</v>
      </c>
      <c r="G776" s="5" t="s">
        <v>3234</v>
      </c>
      <c r="H776" s="5" t="s">
        <v>38</v>
      </c>
      <c r="I776" s="7">
        <v>45000</v>
      </c>
      <c r="J776" s="7">
        <v>40500</v>
      </c>
      <c r="K776" s="8" t="s">
        <v>801</v>
      </c>
      <c r="L776" s="5" t="s">
        <v>259</v>
      </c>
      <c r="M776" s="5" t="s">
        <v>139</v>
      </c>
      <c r="N776" s="5" t="s">
        <v>352</v>
      </c>
      <c r="O776" s="5" t="s">
        <v>353</v>
      </c>
      <c r="P776" s="2">
        <v>1</v>
      </c>
    </row>
    <row r="777" spans="1:16" x14ac:dyDescent="0.15">
      <c r="A777" s="4">
        <v>43281</v>
      </c>
      <c r="B777" s="4">
        <v>43284</v>
      </c>
      <c r="C777" s="5" t="s">
        <v>3235</v>
      </c>
      <c r="D777" s="5" t="s">
        <v>545</v>
      </c>
      <c r="E777" s="5" t="s">
        <v>546</v>
      </c>
      <c r="F777" s="5" t="s">
        <v>3236</v>
      </c>
      <c r="G777" s="5" t="s">
        <v>3237</v>
      </c>
      <c r="H777" s="5" t="s">
        <v>57</v>
      </c>
      <c r="I777" s="7">
        <v>30000</v>
      </c>
      <c r="J777" s="7">
        <v>24000</v>
      </c>
      <c r="K777" s="8" t="s">
        <v>804</v>
      </c>
      <c r="L777" s="5" t="s">
        <v>234</v>
      </c>
      <c r="M777" s="5" t="s">
        <v>135</v>
      </c>
      <c r="N777" s="5" t="s">
        <v>369</v>
      </c>
      <c r="O777" s="5" t="s">
        <v>370</v>
      </c>
      <c r="P777" s="2">
        <v>1</v>
      </c>
    </row>
    <row r="778" spans="1:16" x14ac:dyDescent="0.15">
      <c r="A778" s="4">
        <v>43280</v>
      </c>
      <c r="B778" s="4">
        <v>43284</v>
      </c>
      <c r="C778" s="5" t="s">
        <v>3238</v>
      </c>
      <c r="D778" s="5" t="s">
        <v>700</v>
      </c>
      <c r="E778" s="5" t="s">
        <v>701</v>
      </c>
      <c r="F778" s="5" t="s">
        <v>3239</v>
      </c>
      <c r="G778" s="5" t="s">
        <v>3240</v>
      </c>
      <c r="H778" s="5" t="s">
        <v>53</v>
      </c>
      <c r="I778" s="7">
        <v>35000</v>
      </c>
      <c r="J778" s="7">
        <v>42000</v>
      </c>
      <c r="K778" s="8" t="s">
        <v>801</v>
      </c>
      <c r="L778" s="5" t="s">
        <v>248</v>
      </c>
      <c r="M778" s="5" t="s">
        <v>119</v>
      </c>
      <c r="N778" s="5" t="s">
        <v>352</v>
      </c>
      <c r="O778" s="5" t="s">
        <v>353</v>
      </c>
      <c r="P778" s="2">
        <v>1</v>
      </c>
    </row>
    <row r="779" spans="1:16" x14ac:dyDescent="0.15">
      <c r="A779" s="4">
        <v>43284</v>
      </c>
      <c r="B779" s="4">
        <v>43284</v>
      </c>
      <c r="C779" s="5" t="s">
        <v>3241</v>
      </c>
      <c r="D779" s="5" t="s">
        <v>534</v>
      </c>
      <c r="E779" s="5" t="s">
        <v>535</v>
      </c>
      <c r="F779" s="5" t="s">
        <v>3242</v>
      </c>
      <c r="G779" s="5" t="s">
        <v>3243</v>
      </c>
      <c r="H779" s="5" t="s">
        <v>38</v>
      </c>
      <c r="I779" s="7">
        <v>35000</v>
      </c>
      <c r="J779" s="7">
        <v>31500</v>
      </c>
      <c r="K779" s="8" t="s">
        <v>801</v>
      </c>
      <c r="L779" s="5" t="s">
        <v>213</v>
      </c>
      <c r="M779" s="5" t="s">
        <v>124</v>
      </c>
      <c r="N779" s="5" t="s">
        <v>352</v>
      </c>
      <c r="O779" s="5" t="s">
        <v>353</v>
      </c>
      <c r="P779" s="2">
        <v>1</v>
      </c>
    </row>
    <row r="780" spans="1:16" x14ac:dyDescent="0.15">
      <c r="A780" s="4">
        <v>43283</v>
      </c>
      <c r="B780" s="4">
        <v>43284</v>
      </c>
      <c r="C780" s="5" t="s">
        <v>3244</v>
      </c>
      <c r="D780" s="5" t="s">
        <v>421</v>
      </c>
      <c r="E780" s="5" t="s">
        <v>422</v>
      </c>
      <c r="F780" s="5" t="s">
        <v>3245</v>
      </c>
      <c r="G780" s="5" t="s">
        <v>3246</v>
      </c>
      <c r="H780" s="5" t="s">
        <v>43</v>
      </c>
      <c r="I780" s="7">
        <v>50000</v>
      </c>
      <c r="J780" s="7">
        <v>45000</v>
      </c>
      <c r="K780" s="8" t="s">
        <v>804</v>
      </c>
      <c r="L780" s="5" t="s">
        <v>200</v>
      </c>
      <c r="M780" s="5" t="s">
        <v>149</v>
      </c>
      <c r="N780" s="5" t="s">
        <v>308</v>
      </c>
      <c r="O780" s="5" t="s">
        <v>309</v>
      </c>
      <c r="P780" s="2">
        <v>1</v>
      </c>
    </row>
    <row r="781" spans="1:16" x14ac:dyDescent="0.15">
      <c r="A781" s="4">
        <v>43283</v>
      </c>
      <c r="B781" s="4">
        <v>43284</v>
      </c>
      <c r="C781" s="5" t="s">
        <v>3247</v>
      </c>
      <c r="D781" s="5" t="s">
        <v>635</v>
      </c>
      <c r="E781" s="5" t="s">
        <v>636</v>
      </c>
      <c r="F781" s="5" t="s">
        <v>3248</v>
      </c>
      <c r="G781" s="5" t="s">
        <v>3249</v>
      </c>
      <c r="H781" s="5" t="s">
        <v>43</v>
      </c>
      <c r="I781" s="7">
        <v>40000</v>
      </c>
      <c r="J781" s="7">
        <v>56000</v>
      </c>
      <c r="K781" s="8" t="s">
        <v>804</v>
      </c>
      <c r="L781" s="5" t="s">
        <v>198</v>
      </c>
      <c r="M781" s="5" t="s">
        <v>161</v>
      </c>
      <c r="N781" s="5" t="s">
        <v>362</v>
      </c>
      <c r="O781" s="5" t="s">
        <v>363</v>
      </c>
      <c r="P781" s="2">
        <v>1</v>
      </c>
    </row>
    <row r="782" spans="1:16" x14ac:dyDescent="0.15">
      <c r="A782" s="4">
        <v>43284</v>
      </c>
      <c r="B782" s="4">
        <v>43284</v>
      </c>
      <c r="C782" s="5" t="s">
        <v>3250</v>
      </c>
      <c r="D782" s="5" t="s">
        <v>530</v>
      </c>
      <c r="E782" s="5" t="s">
        <v>531</v>
      </c>
      <c r="F782" s="5" t="s">
        <v>3251</v>
      </c>
      <c r="G782" s="5" t="s">
        <v>3252</v>
      </c>
      <c r="H782" s="5" t="s">
        <v>53</v>
      </c>
      <c r="I782" s="7">
        <v>60000</v>
      </c>
      <c r="J782" s="7">
        <v>51000</v>
      </c>
      <c r="K782" s="8" t="s">
        <v>801</v>
      </c>
      <c r="L782" s="5" t="s">
        <v>221</v>
      </c>
      <c r="M782" s="5" t="s">
        <v>90</v>
      </c>
      <c r="N782" s="5" t="s">
        <v>362</v>
      </c>
      <c r="O782" s="5" t="s">
        <v>363</v>
      </c>
      <c r="P782" s="2">
        <v>1</v>
      </c>
    </row>
    <row r="783" spans="1:16" x14ac:dyDescent="0.15">
      <c r="A783" s="4">
        <v>43283</v>
      </c>
      <c r="B783" s="4">
        <v>43284</v>
      </c>
      <c r="C783" s="5" t="s">
        <v>3253</v>
      </c>
      <c r="D783" s="5" t="s">
        <v>676</v>
      </c>
      <c r="E783" s="5" t="s">
        <v>677</v>
      </c>
      <c r="F783" s="5" t="s">
        <v>3254</v>
      </c>
      <c r="G783" s="5" t="s">
        <v>3255</v>
      </c>
      <c r="H783" s="5" t="s">
        <v>54</v>
      </c>
      <c r="I783" s="7">
        <v>35000</v>
      </c>
      <c r="J783" s="7">
        <v>35000</v>
      </c>
      <c r="K783" s="8" t="s">
        <v>801</v>
      </c>
      <c r="L783" s="5" t="s">
        <v>184</v>
      </c>
      <c r="M783" s="5" t="s">
        <v>113</v>
      </c>
      <c r="N783" s="5" t="s">
        <v>377</v>
      </c>
      <c r="O783" s="5" t="s">
        <v>378</v>
      </c>
      <c r="P783" s="2">
        <v>1</v>
      </c>
    </row>
    <row r="784" spans="1:16" x14ac:dyDescent="0.15">
      <c r="A784" s="4">
        <v>43283</v>
      </c>
      <c r="B784" s="4">
        <v>43284</v>
      </c>
      <c r="C784" s="5" t="s">
        <v>3256</v>
      </c>
      <c r="D784" s="5" t="s">
        <v>666</v>
      </c>
      <c r="E784" s="5" t="s">
        <v>667</v>
      </c>
      <c r="F784" s="5" t="s">
        <v>3257</v>
      </c>
      <c r="G784" s="5" t="s">
        <v>3258</v>
      </c>
      <c r="H784" s="5" t="s">
        <v>53</v>
      </c>
      <c r="I784" s="7">
        <v>50000</v>
      </c>
      <c r="J784" s="7">
        <v>50000</v>
      </c>
      <c r="K784" s="8" t="s">
        <v>801</v>
      </c>
      <c r="L784" s="5" t="s">
        <v>261</v>
      </c>
      <c r="M784" s="5" t="s">
        <v>790</v>
      </c>
      <c r="N784" s="5" t="s">
        <v>381</v>
      </c>
      <c r="O784" s="5" t="s">
        <v>382</v>
      </c>
      <c r="P784" s="2">
        <v>1</v>
      </c>
    </row>
    <row r="785" spans="1:16" x14ac:dyDescent="0.15">
      <c r="A785" s="4">
        <v>43283</v>
      </c>
      <c r="B785" s="4">
        <v>43284</v>
      </c>
      <c r="C785" s="5" t="s">
        <v>3259</v>
      </c>
      <c r="D785" s="5" t="s">
        <v>568</v>
      </c>
      <c r="E785" s="5" t="s">
        <v>569</v>
      </c>
      <c r="F785" s="5" t="s">
        <v>3260</v>
      </c>
      <c r="G785" s="5" t="s">
        <v>3261</v>
      </c>
      <c r="H785" s="5" t="s">
        <v>57</v>
      </c>
      <c r="I785" s="7">
        <v>40000</v>
      </c>
      <c r="J785" s="7">
        <v>34000</v>
      </c>
      <c r="K785" s="8" t="s">
        <v>801</v>
      </c>
      <c r="L785" s="5" t="s">
        <v>200</v>
      </c>
      <c r="M785" s="5" t="s">
        <v>149</v>
      </c>
      <c r="N785" s="5" t="s">
        <v>348</v>
      </c>
      <c r="O785" s="5" t="s">
        <v>349</v>
      </c>
      <c r="P785" s="2">
        <v>1</v>
      </c>
    </row>
    <row r="786" spans="1:16" x14ac:dyDescent="0.15">
      <c r="A786" s="4">
        <v>43283</v>
      </c>
      <c r="B786" s="4">
        <v>43284</v>
      </c>
      <c r="C786" s="5" t="s">
        <v>3262</v>
      </c>
      <c r="D786" s="5" t="s">
        <v>502</v>
      </c>
      <c r="E786" s="5" t="s">
        <v>503</v>
      </c>
      <c r="F786" s="5" t="s">
        <v>3263</v>
      </c>
      <c r="G786" s="5" t="s">
        <v>3264</v>
      </c>
      <c r="H786" s="5" t="s">
        <v>53</v>
      </c>
      <c r="I786" s="7">
        <v>50000</v>
      </c>
      <c r="J786" s="7">
        <v>50000</v>
      </c>
      <c r="K786" s="8" t="s">
        <v>801</v>
      </c>
      <c r="L786" s="5" t="s">
        <v>262</v>
      </c>
      <c r="M786" s="5" t="s">
        <v>138</v>
      </c>
      <c r="N786" s="5" t="s">
        <v>291</v>
      </c>
      <c r="O786" s="5" t="s">
        <v>292</v>
      </c>
      <c r="P786" s="2">
        <v>1</v>
      </c>
    </row>
    <row r="787" spans="1:16" x14ac:dyDescent="0.15">
      <c r="A787" s="4">
        <v>43283</v>
      </c>
      <c r="B787" s="4">
        <v>43284</v>
      </c>
      <c r="C787" s="5" t="s">
        <v>3265</v>
      </c>
      <c r="D787" s="5" t="s">
        <v>705</v>
      </c>
      <c r="E787" s="5" t="s">
        <v>706</v>
      </c>
      <c r="F787" s="5" t="s">
        <v>3266</v>
      </c>
      <c r="G787" s="5" t="s">
        <v>3267</v>
      </c>
      <c r="H787" s="5" t="s">
        <v>40</v>
      </c>
      <c r="I787" s="7">
        <v>30000</v>
      </c>
      <c r="J787" s="7">
        <v>30000</v>
      </c>
      <c r="K787" s="8" t="s">
        <v>730</v>
      </c>
      <c r="L787" s="5" t="s">
        <v>223</v>
      </c>
      <c r="M787" s="5" t="s">
        <v>109</v>
      </c>
      <c r="N787" s="5" t="s">
        <v>373</v>
      </c>
      <c r="O787" s="5" t="s">
        <v>374</v>
      </c>
      <c r="P787" s="2">
        <v>1</v>
      </c>
    </row>
    <row r="788" spans="1:16" x14ac:dyDescent="0.15">
      <c r="A788" s="4">
        <v>43280</v>
      </c>
      <c r="B788" s="4">
        <v>43284</v>
      </c>
      <c r="C788" s="5" t="s">
        <v>3268</v>
      </c>
      <c r="D788" s="5" t="s">
        <v>517</v>
      </c>
      <c r="E788" s="5" t="s">
        <v>518</v>
      </c>
      <c r="F788" s="5" t="s">
        <v>3269</v>
      </c>
      <c r="G788" s="5" t="s">
        <v>3270</v>
      </c>
      <c r="H788" s="5" t="s">
        <v>40</v>
      </c>
      <c r="I788" s="7">
        <v>35000</v>
      </c>
      <c r="J788" s="7">
        <v>31500</v>
      </c>
      <c r="K788" s="8" t="s">
        <v>804</v>
      </c>
      <c r="L788" s="5" t="s">
        <v>248</v>
      </c>
      <c r="M788" s="5" t="s">
        <v>119</v>
      </c>
      <c r="N788" s="5" t="s">
        <v>362</v>
      </c>
      <c r="O788" s="5" t="s">
        <v>363</v>
      </c>
      <c r="P788" s="2">
        <v>1</v>
      </c>
    </row>
    <row r="789" spans="1:16" x14ac:dyDescent="0.15">
      <c r="A789" s="4">
        <v>43284</v>
      </c>
      <c r="B789" s="4">
        <v>43284</v>
      </c>
      <c r="C789" s="5" t="s">
        <v>3271</v>
      </c>
      <c r="D789" s="5" t="s">
        <v>684</v>
      </c>
      <c r="E789" s="5" t="s">
        <v>685</v>
      </c>
      <c r="F789" s="5" t="s">
        <v>3272</v>
      </c>
      <c r="G789" s="5" t="s">
        <v>3273</v>
      </c>
      <c r="H789" s="5" t="s">
        <v>53</v>
      </c>
      <c r="I789" s="7">
        <v>45000</v>
      </c>
      <c r="J789" s="7">
        <v>54000</v>
      </c>
      <c r="K789" s="8" t="s">
        <v>801</v>
      </c>
      <c r="L789" s="5" t="s">
        <v>180</v>
      </c>
      <c r="M789" s="5" t="s">
        <v>101</v>
      </c>
      <c r="N789" s="5" t="s">
        <v>348</v>
      </c>
      <c r="O789" s="5" t="s">
        <v>349</v>
      </c>
      <c r="P789" s="2">
        <v>1</v>
      </c>
    </row>
    <row r="790" spans="1:16" x14ac:dyDescent="0.15">
      <c r="A790" s="4">
        <v>43283</v>
      </c>
      <c r="B790" s="4">
        <v>43284</v>
      </c>
      <c r="C790" s="5" t="s">
        <v>3274</v>
      </c>
      <c r="D790" s="5" t="s">
        <v>808</v>
      </c>
      <c r="E790" s="5" t="s">
        <v>809</v>
      </c>
      <c r="F790" s="5" t="s">
        <v>3275</v>
      </c>
      <c r="G790" s="5" t="s">
        <v>3276</v>
      </c>
      <c r="H790" s="5" t="s">
        <v>40</v>
      </c>
      <c r="I790" s="7">
        <v>50000</v>
      </c>
      <c r="J790" s="7">
        <v>50000</v>
      </c>
      <c r="K790" s="8" t="s">
        <v>801</v>
      </c>
      <c r="L790" s="5" t="s">
        <v>231</v>
      </c>
      <c r="M790" s="5" t="s">
        <v>150</v>
      </c>
      <c r="N790" s="5" t="s">
        <v>358</v>
      </c>
      <c r="O790" s="5" t="s">
        <v>359</v>
      </c>
      <c r="P790" s="2">
        <v>1</v>
      </c>
    </row>
    <row r="791" spans="1:16" x14ac:dyDescent="0.15">
      <c r="A791" s="4">
        <v>43283</v>
      </c>
      <c r="B791" s="4">
        <v>43284</v>
      </c>
      <c r="C791" s="5" t="s">
        <v>3277</v>
      </c>
      <c r="D791" s="5" t="s">
        <v>523</v>
      </c>
      <c r="E791" s="5" t="s">
        <v>524</v>
      </c>
      <c r="F791" s="5" t="s">
        <v>3278</v>
      </c>
      <c r="G791" s="5" t="s">
        <v>3279</v>
      </c>
      <c r="H791" s="5" t="s">
        <v>43</v>
      </c>
      <c r="I791" s="7">
        <v>20000</v>
      </c>
      <c r="J791" s="7">
        <v>20000</v>
      </c>
      <c r="K791" s="8" t="s">
        <v>730</v>
      </c>
      <c r="L791" s="5" t="s">
        <v>215</v>
      </c>
      <c r="M791" s="5" t="s">
        <v>142</v>
      </c>
      <c r="N791" s="5" t="s">
        <v>344</v>
      </c>
      <c r="O791" s="5" t="s">
        <v>345</v>
      </c>
      <c r="P791" s="2">
        <v>1</v>
      </c>
    </row>
    <row r="792" spans="1:16" x14ac:dyDescent="0.15">
      <c r="A792" s="4">
        <v>43280</v>
      </c>
      <c r="B792" s="4">
        <v>43284</v>
      </c>
      <c r="C792" s="5" t="s">
        <v>3280</v>
      </c>
      <c r="D792" s="5" t="s">
        <v>480</v>
      </c>
      <c r="E792" s="5" t="s">
        <v>481</v>
      </c>
      <c r="F792" s="5" t="s">
        <v>3281</v>
      </c>
      <c r="G792" s="5" t="s">
        <v>3282</v>
      </c>
      <c r="H792" s="5" t="s">
        <v>53</v>
      </c>
      <c r="I792" s="7">
        <v>45000</v>
      </c>
      <c r="J792" s="7">
        <v>40500</v>
      </c>
      <c r="K792" s="8" t="s">
        <v>801</v>
      </c>
      <c r="L792" s="5" t="s">
        <v>263</v>
      </c>
      <c r="M792" s="5" t="s">
        <v>118</v>
      </c>
      <c r="N792" s="5" t="s">
        <v>348</v>
      </c>
      <c r="O792" s="5" t="s">
        <v>349</v>
      </c>
      <c r="P792" s="2">
        <v>1</v>
      </c>
    </row>
    <row r="793" spans="1:16" x14ac:dyDescent="0.15">
      <c r="A793" s="4">
        <v>43283</v>
      </c>
      <c r="B793" s="4">
        <v>43284</v>
      </c>
      <c r="C793" s="5" t="s">
        <v>3283</v>
      </c>
      <c r="D793" s="5" t="s">
        <v>444</v>
      </c>
      <c r="E793" s="5" t="s">
        <v>445</v>
      </c>
      <c r="F793" s="5" t="s">
        <v>3284</v>
      </c>
      <c r="G793" s="5" t="s">
        <v>3285</v>
      </c>
      <c r="H793" s="5" t="s">
        <v>43</v>
      </c>
      <c r="I793" s="7">
        <v>35000</v>
      </c>
      <c r="J793" s="7">
        <v>37800</v>
      </c>
      <c r="K793" s="8" t="s">
        <v>730</v>
      </c>
      <c r="L793" s="5" t="s">
        <v>224</v>
      </c>
      <c r="M793" s="5" t="s">
        <v>156</v>
      </c>
      <c r="N793" s="5" t="s">
        <v>373</v>
      </c>
      <c r="O793" s="5" t="s">
        <v>374</v>
      </c>
      <c r="P793" s="2">
        <v>1</v>
      </c>
    </row>
    <row r="794" spans="1:16" x14ac:dyDescent="0.15">
      <c r="A794" s="4">
        <v>43283</v>
      </c>
      <c r="B794" s="4">
        <v>43284</v>
      </c>
      <c r="C794" s="5" t="s">
        <v>3286</v>
      </c>
      <c r="D794" s="5" t="s">
        <v>407</v>
      </c>
      <c r="E794" s="5" t="s">
        <v>408</v>
      </c>
      <c r="F794" s="5" t="s">
        <v>3287</v>
      </c>
      <c r="G794" s="5" t="s">
        <v>3288</v>
      </c>
      <c r="H794" s="5" t="s">
        <v>53</v>
      </c>
      <c r="I794" s="7">
        <v>35000</v>
      </c>
      <c r="J794" s="7">
        <v>29750</v>
      </c>
      <c r="K794" s="8" t="s">
        <v>801</v>
      </c>
      <c r="L794" s="5" t="s">
        <v>217</v>
      </c>
      <c r="M794" s="5" t="s">
        <v>108</v>
      </c>
      <c r="N794" s="5" t="s">
        <v>358</v>
      </c>
      <c r="O794" s="5" t="s">
        <v>359</v>
      </c>
      <c r="P794" s="2">
        <v>1</v>
      </c>
    </row>
    <row r="795" spans="1:16" x14ac:dyDescent="0.15">
      <c r="A795" s="4">
        <v>43283</v>
      </c>
      <c r="B795" s="4">
        <v>43284</v>
      </c>
      <c r="C795" s="5" t="s">
        <v>3289</v>
      </c>
      <c r="D795" s="5" t="s">
        <v>435</v>
      </c>
      <c r="E795" s="5" t="s">
        <v>436</v>
      </c>
      <c r="F795" s="5" t="s">
        <v>3290</v>
      </c>
      <c r="G795" s="5" t="s">
        <v>3291</v>
      </c>
      <c r="H795" s="5" t="s">
        <v>53</v>
      </c>
      <c r="I795" s="7">
        <v>50000</v>
      </c>
      <c r="J795" s="7">
        <v>45000</v>
      </c>
      <c r="K795" s="8" t="s">
        <v>801</v>
      </c>
      <c r="L795" s="5" t="s">
        <v>188</v>
      </c>
      <c r="M795" s="5" t="s">
        <v>132</v>
      </c>
      <c r="N795" s="5" t="s">
        <v>344</v>
      </c>
      <c r="O795" s="5" t="s">
        <v>345</v>
      </c>
      <c r="P795" s="2">
        <v>1</v>
      </c>
    </row>
    <row r="796" spans="1:16" x14ac:dyDescent="0.15">
      <c r="A796" s="4">
        <v>43283</v>
      </c>
      <c r="B796" s="4">
        <v>43284</v>
      </c>
      <c r="C796" s="5" t="s">
        <v>3292</v>
      </c>
      <c r="D796" s="5" t="s">
        <v>637</v>
      </c>
      <c r="E796" s="5" t="s">
        <v>638</v>
      </c>
      <c r="F796" s="5" t="s">
        <v>3293</v>
      </c>
      <c r="G796" s="5" t="s">
        <v>3294</v>
      </c>
      <c r="H796" s="5" t="s">
        <v>53</v>
      </c>
      <c r="I796" s="7">
        <v>40000</v>
      </c>
      <c r="J796" s="7">
        <v>40000</v>
      </c>
      <c r="K796" s="8" t="s">
        <v>801</v>
      </c>
      <c r="L796" s="5" t="s">
        <v>223</v>
      </c>
      <c r="M796" s="5" t="s">
        <v>109</v>
      </c>
      <c r="N796" s="5" t="s">
        <v>381</v>
      </c>
      <c r="O796" s="5" t="s">
        <v>382</v>
      </c>
      <c r="P796" s="2">
        <v>1</v>
      </c>
    </row>
    <row r="797" spans="1:16" x14ac:dyDescent="0.15">
      <c r="A797" s="4">
        <v>43283</v>
      </c>
      <c r="B797" s="4">
        <v>43284</v>
      </c>
      <c r="C797" s="5" t="s">
        <v>3295</v>
      </c>
      <c r="D797" s="5" t="s">
        <v>630</v>
      </c>
      <c r="E797" s="5" t="s">
        <v>631</v>
      </c>
      <c r="F797" s="5" t="s">
        <v>3296</v>
      </c>
      <c r="G797" s="5" t="s">
        <v>3297</v>
      </c>
      <c r="H797" s="5" t="s">
        <v>53</v>
      </c>
      <c r="I797" s="7">
        <v>40000</v>
      </c>
      <c r="J797" s="7">
        <v>40000</v>
      </c>
      <c r="K797" s="8" t="s">
        <v>801</v>
      </c>
      <c r="L797" s="5" t="s">
        <v>244</v>
      </c>
      <c r="M797" s="5" t="s">
        <v>92</v>
      </c>
      <c r="N797" s="5" t="s">
        <v>358</v>
      </c>
      <c r="O797" s="5" t="s">
        <v>359</v>
      </c>
      <c r="P797" s="2">
        <v>1</v>
      </c>
    </row>
    <row r="798" spans="1:16" x14ac:dyDescent="0.15">
      <c r="A798" s="4">
        <v>43283</v>
      </c>
      <c r="B798" s="4">
        <v>43284</v>
      </c>
      <c r="C798" s="5" t="s">
        <v>3298</v>
      </c>
      <c r="D798" s="5" t="s">
        <v>652</v>
      </c>
      <c r="E798" s="5" t="s">
        <v>653</v>
      </c>
      <c r="F798" s="5" t="s">
        <v>3299</v>
      </c>
      <c r="G798" s="5" t="s">
        <v>3300</v>
      </c>
      <c r="H798" s="5" t="s">
        <v>53</v>
      </c>
      <c r="I798" s="7">
        <v>50000</v>
      </c>
      <c r="J798" s="7">
        <v>42500</v>
      </c>
      <c r="K798" s="8" t="s">
        <v>801</v>
      </c>
      <c r="L798" s="5" t="s">
        <v>218</v>
      </c>
      <c r="M798" s="5" t="s">
        <v>122</v>
      </c>
      <c r="N798" s="5" t="s">
        <v>327</v>
      </c>
      <c r="O798" s="5" t="s">
        <v>328</v>
      </c>
      <c r="P798" s="2">
        <v>1</v>
      </c>
    </row>
    <row r="799" spans="1:16" x14ac:dyDescent="0.15">
      <c r="A799" s="4">
        <v>43283</v>
      </c>
      <c r="B799" s="4">
        <v>43284</v>
      </c>
      <c r="C799" s="5" t="s">
        <v>3301</v>
      </c>
      <c r="D799" s="5" t="s">
        <v>697</v>
      </c>
      <c r="E799" s="5" t="s">
        <v>698</v>
      </c>
      <c r="F799" s="5" t="s">
        <v>3302</v>
      </c>
      <c r="G799" s="5" t="s">
        <v>3303</v>
      </c>
      <c r="H799" s="5" t="s">
        <v>42</v>
      </c>
      <c r="I799" s="7">
        <v>35000</v>
      </c>
      <c r="J799" s="7">
        <v>29750</v>
      </c>
      <c r="K799" s="8" t="s">
        <v>804</v>
      </c>
      <c r="L799" s="5" t="s">
        <v>261</v>
      </c>
      <c r="M799" s="5" t="s">
        <v>790</v>
      </c>
      <c r="N799" s="5" t="s">
        <v>377</v>
      </c>
      <c r="O799" s="5" t="s">
        <v>378</v>
      </c>
      <c r="P799" s="2">
        <v>1</v>
      </c>
    </row>
    <row r="800" spans="1:16" x14ac:dyDescent="0.15">
      <c r="A800" s="4">
        <v>43283</v>
      </c>
      <c r="B800" s="4">
        <v>43284</v>
      </c>
      <c r="C800" s="5" t="s">
        <v>3304</v>
      </c>
      <c r="D800" s="5" t="s">
        <v>484</v>
      </c>
      <c r="E800" s="5" t="s">
        <v>485</v>
      </c>
      <c r="F800" s="5" t="s">
        <v>3305</v>
      </c>
      <c r="G800" s="5" t="s">
        <v>3306</v>
      </c>
      <c r="H800" s="5" t="s">
        <v>53</v>
      </c>
      <c r="I800" s="7">
        <v>40000</v>
      </c>
      <c r="J800" s="7">
        <v>36000</v>
      </c>
      <c r="K800" s="8" t="s">
        <v>801</v>
      </c>
      <c r="L800" s="5" t="s">
        <v>197</v>
      </c>
      <c r="M800" s="5" t="s">
        <v>163</v>
      </c>
      <c r="N800" s="5" t="s">
        <v>334</v>
      </c>
      <c r="O800" s="5" t="s">
        <v>335</v>
      </c>
      <c r="P800" s="2">
        <v>1</v>
      </c>
    </row>
    <row r="801" spans="1:16" x14ac:dyDescent="0.15">
      <c r="A801" s="4">
        <v>43280</v>
      </c>
      <c r="B801" s="4">
        <v>43284</v>
      </c>
      <c r="C801" s="5" t="s">
        <v>3307</v>
      </c>
      <c r="D801" s="5" t="s">
        <v>676</v>
      </c>
      <c r="E801" s="5" t="s">
        <v>677</v>
      </c>
      <c r="F801" s="5" t="s">
        <v>634</v>
      </c>
      <c r="G801" s="5" t="s">
        <v>3308</v>
      </c>
      <c r="H801" s="5" t="s">
        <v>40</v>
      </c>
      <c r="I801" s="7">
        <v>35000</v>
      </c>
      <c r="J801" s="7">
        <v>31500</v>
      </c>
      <c r="K801" s="8" t="s">
        <v>804</v>
      </c>
      <c r="L801" s="5" t="s">
        <v>208</v>
      </c>
      <c r="M801" s="5" t="s">
        <v>97</v>
      </c>
      <c r="N801" s="5" t="s">
        <v>381</v>
      </c>
      <c r="O801" s="5" t="s">
        <v>382</v>
      </c>
      <c r="P801" s="2">
        <v>1</v>
      </c>
    </row>
    <row r="802" spans="1:16" x14ac:dyDescent="0.15">
      <c r="A802" s="4">
        <v>43283</v>
      </c>
      <c r="B802" s="4">
        <v>43284</v>
      </c>
      <c r="C802" s="5" t="s">
        <v>3309</v>
      </c>
      <c r="D802" s="5" t="s">
        <v>573</v>
      </c>
      <c r="E802" s="5" t="s">
        <v>574</v>
      </c>
      <c r="F802" s="5" t="s">
        <v>3310</v>
      </c>
      <c r="G802" s="5" t="s">
        <v>3311</v>
      </c>
      <c r="H802" s="5" t="s">
        <v>40</v>
      </c>
      <c r="I802" s="7">
        <v>35000</v>
      </c>
      <c r="J802" s="7">
        <v>49000</v>
      </c>
      <c r="K802" s="8" t="s">
        <v>801</v>
      </c>
      <c r="L802" s="5" t="s">
        <v>261</v>
      </c>
      <c r="M802" s="5" t="s">
        <v>790</v>
      </c>
      <c r="N802" s="5" t="s">
        <v>369</v>
      </c>
      <c r="O802" s="5" t="s">
        <v>370</v>
      </c>
      <c r="P802" s="2">
        <v>1</v>
      </c>
    </row>
    <row r="803" spans="1:16" x14ac:dyDescent="0.15">
      <c r="A803" s="4">
        <v>43283</v>
      </c>
      <c r="B803" s="4">
        <v>43284</v>
      </c>
      <c r="C803" s="5" t="s">
        <v>3312</v>
      </c>
      <c r="D803" s="5" t="s">
        <v>435</v>
      </c>
      <c r="E803" s="5" t="s">
        <v>436</v>
      </c>
      <c r="F803" s="5" t="s">
        <v>3313</v>
      </c>
      <c r="G803" s="5" t="s">
        <v>3314</v>
      </c>
      <c r="H803" s="5" t="s">
        <v>40</v>
      </c>
      <c r="I803" s="7">
        <v>45000</v>
      </c>
      <c r="J803" s="7">
        <v>54000</v>
      </c>
      <c r="K803" s="8" t="s">
        <v>801</v>
      </c>
      <c r="L803" s="5" t="s">
        <v>194</v>
      </c>
      <c r="M803" s="5" t="s">
        <v>121</v>
      </c>
      <c r="N803" s="5" t="s">
        <v>369</v>
      </c>
      <c r="O803" s="5" t="s">
        <v>370</v>
      </c>
      <c r="P803" s="2">
        <v>1</v>
      </c>
    </row>
    <row r="804" spans="1:16" x14ac:dyDescent="0.15">
      <c r="A804" s="4">
        <v>43280</v>
      </c>
      <c r="B804" s="4">
        <v>43284</v>
      </c>
      <c r="C804" s="5" t="s">
        <v>3315</v>
      </c>
      <c r="D804" s="5" t="s">
        <v>423</v>
      </c>
      <c r="E804" s="5" t="s">
        <v>424</v>
      </c>
      <c r="F804" s="5" t="s">
        <v>3316</v>
      </c>
      <c r="G804" s="5" t="s">
        <v>3317</v>
      </c>
      <c r="H804" s="5" t="s">
        <v>38</v>
      </c>
      <c r="I804" s="7">
        <v>50000</v>
      </c>
      <c r="J804" s="7">
        <v>54000</v>
      </c>
      <c r="K804" s="8" t="s">
        <v>804</v>
      </c>
      <c r="L804" s="5" t="s">
        <v>246</v>
      </c>
      <c r="M804" s="5" t="s">
        <v>96</v>
      </c>
      <c r="N804" s="5" t="s">
        <v>327</v>
      </c>
      <c r="O804" s="5" t="s">
        <v>328</v>
      </c>
      <c r="P804" s="2">
        <v>1</v>
      </c>
    </row>
    <row r="805" spans="1:16" x14ac:dyDescent="0.15">
      <c r="A805" s="4">
        <v>43281</v>
      </c>
      <c r="B805" s="4">
        <v>43284</v>
      </c>
      <c r="C805" s="5" t="s">
        <v>3318</v>
      </c>
      <c r="D805" s="5" t="s">
        <v>409</v>
      </c>
      <c r="E805" s="5" t="s">
        <v>410</v>
      </c>
      <c r="F805" s="5" t="s">
        <v>3319</v>
      </c>
      <c r="G805" s="5" t="s">
        <v>3320</v>
      </c>
      <c r="H805" s="5" t="s">
        <v>43</v>
      </c>
      <c r="I805" s="7">
        <v>40000</v>
      </c>
      <c r="J805" s="7">
        <v>40000</v>
      </c>
      <c r="K805" s="8" t="s">
        <v>804</v>
      </c>
      <c r="L805" s="5" t="s">
        <v>184</v>
      </c>
      <c r="M805" s="5" t="s">
        <v>113</v>
      </c>
      <c r="N805" s="5" t="s">
        <v>308</v>
      </c>
      <c r="O805" s="5" t="s">
        <v>309</v>
      </c>
      <c r="P805" s="2">
        <v>1</v>
      </c>
    </row>
    <row r="806" spans="1:16" x14ac:dyDescent="0.15">
      <c r="A806" s="4">
        <v>43283</v>
      </c>
      <c r="B806" s="4">
        <v>43284</v>
      </c>
      <c r="C806" s="5" t="s">
        <v>3321</v>
      </c>
      <c r="D806" s="5" t="s">
        <v>435</v>
      </c>
      <c r="E806" s="5" t="s">
        <v>436</v>
      </c>
      <c r="F806" s="5" t="s">
        <v>3322</v>
      </c>
      <c r="G806" s="5" t="s">
        <v>3323</v>
      </c>
      <c r="H806" s="5" t="s">
        <v>39</v>
      </c>
      <c r="I806" s="7">
        <v>45000</v>
      </c>
      <c r="J806" s="7">
        <v>45000</v>
      </c>
      <c r="K806" s="8" t="s">
        <v>801</v>
      </c>
      <c r="L806" s="5" t="s">
        <v>207</v>
      </c>
      <c r="M806" s="5" t="s">
        <v>153</v>
      </c>
      <c r="N806" s="5" t="s">
        <v>369</v>
      </c>
      <c r="O806" s="5" t="s">
        <v>370</v>
      </c>
      <c r="P806" s="2">
        <v>1</v>
      </c>
    </row>
    <row r="807" spans="1:16" x14ac:dyDescent="0.15">
      <c r="A807" s="4">
        <v>43280</v>
      </c>
      <c r="B807" s="4">
        <v>43284</v>
      </c>
      <c r="C807" s="5" t="s">
        <v>3324</v>
      </c>
      <c r="D807" s="5" t="s">
        <v>452</v>
      </c>
      <c r="E807" s="5" t="s">
        <v>453</v>
      </c>
      <c r="F807" s="5" t="s">
        <v>3325</v>
      </c>
      <c r="G807" s="5" t="s">
        <v>3326</v>
      </c>
      <c r="H807" s="5" t="s">
        <v>43</v>
      </c>
      <c r="I807" s="7">
        <v>50000</v>
      </c>
      <c r="J807" s="7">
        <v>45000</v>
      </c>
      <c r="K807" s="8" t="s">
        <v>730</v>
      </c>
      <c r="L807" s="5" t="s">
        <v>206</v>
      </c>
      <c r="M807" s="5" t="s">
        <v>167</v>
      </c>
      <c r="N807" s="5" t="s">
        <v>344</v>
      </c>
      <c r="O807" s="5" t="s">
        <v>345</v>
      </c>
      <c r="P807" s="2">
        <v>1</v>
      </c>
    </row>
    <row r="808" spans="1:16" x14ac:dyDescent="0.15">
      <c r="A808" s="4">
        <v>43283</v>
      </c>
      <c r="B808" s="4">
        <v>43284</v>
      </c>
      <c r="C808" s="5" t="s">
        <v>3327</v>
      </c>
      <c r="D808" s="5" t="s">
        <v>517</v>
      </c>
      <c r="E808" s="5" t="s">
        <v>518</v>
      </c>
      <c r="F808" s="5" t="s">
        <v>3328</v>
      </c>
      <c r="G808" s="5" t="s">
        <v>3329</v>
      </c>
      <c r="H808" s="5" t="s">
        <v>38</v>
      </c>
      <c r="I808" s="7">
        <v>30000</v>
      </c>
      <c r="J808" s="7">
        <v>30000</v>
      </c>
      <c r="K808" s="8" t="s">
        <v>730</v>
      </c>
      <c r="L808" s="5" t="s">
        <v>243</v>
      </c>
      <c r="M808" s="5" t="s">
        <v>117</v>
      </c>
      <c r="N808" s="5" t="s">
        <v>344</v>
      </c>
      <c r="O808" s="5" t="s">
        <v>345</v>
      </c>
      <c r="P808" s="2">
        <v>1</v>
      </c>
    </row>
    <row r="809" spans="1:16" x14ac:dyDescent="0.15">
      <c r="A809" s="4">
        <v>43283</v>
      </c>
      <c r="B809" s="4">
        <v>43284</v>
      </c>
      <c r="C809" s="5" t="s">
        <v>3330</v>
      </c>
      <c r="D809" s="5" t="s">
        <v>421</v>
      </c>
      <c r="E809" s="5" t="s">
        <v>422</v>
      </c>
      <c r="F809" s="5" t="s">
        <v>3331</v>
      </c>
      <c r="G809" s="5" t="s">
        <v>3332</v>
      </c>
      <c r="H809" s="5" t="s">
        <v>53</v>
      </c>
      <c r="I809" s="7">
        <v>40000</v>
      </c>
      <c r="J809" s="7">
        <v>34000</v>
      </c>
      <c r="K809" s="8" t="s">
        <v>801</v>
      </c>
      <c r="L809" s="5" t="s">
        <v>237</v>
      </c>
      <c r="M809" s="5" t="s">
        <v>159</v>
      </c>
      <c r="N809" s="5" t="s">
        <v>291</v>
      </c>
      <c r="O809" s="5" t="s">
        <v>292</v>
      </c>
      <c r="P809" s="2">
        <v>1</v>
      </c>
    </row>
    <row r="810" spans="1:16" x14ac:dyDescent="0.15">
      <c r="A810" s="4">
        <v>43283</v>
      </c>
      <c r="B810" s="4">
        <v>43284</v>
      </c>
      <c r="C810" s="5" t="s">
        <v>3333</v>
      </c>
      <c r="D810" s="5" t="s">
        <v>541</v>
      </c>
      <c r="E810" s="5" t="s">
        <v>542</v>
      </c>
      <c r="F810" s="5" t="s">
        <v>3334</v>
      </c>
      <c r="G810" s="5" t="s">
        <v>3335</v>
      </c>
      <c r="H810" s="5" t="s">
        <v>43</v>
      </c>
      <c r="I810" s="7">
        <v>30000</v>
      </c>
      <c r="J810" s="7">
        <v>30000</v>
      </c>
      <c r="K810" s="8" t="s">
        <v>804</v>
      </c>
      <c r="L810" s="5" t="s">
        <v>245</v>
      </c>
      <c r="M810" s="5" t="s">
        <v>91</v>
      </c>
      <c r="N810" s="5" t="s">
        <v>385</v>
      </c>
      <c r="O810" s="5" t="s">
        <v>386</v>
      </c>
      <c r="P810" s="2">
        <v>1</v>
      </c>
    </row>
    <row r="811" spans="1:16" x14ac:dyDescent="0.15">
      <c r="A811" s="4">
        <v>43283</v>
      </c>
      <c r="B811" s="4">
        <v>43284</v>
      </c>
      <c r="C811" s="5" t="s">
        <v>3336</v>
      </c>
      <c r="D811" s="5" t="s">
        <v>705</v>
      </c>
      <c r="E811" s="5" t="s">
        <v>706</v>
      </c>
      <c r="F811" s="5" t="s">
        <v>3337</v>
      </c>
      <c r="G811" s="5" t="s">
        <v>3338</v>
      </c>
      <c r="H811" s="5" t="s">
        <v>39</v>
      </c>
      <c r="I811" s="7">
        <v>40000</v>
      </c>
      <c r="J811" s="7">
        <v>36000</v>
      </c>
      <c r="K811" s="8" t="s">
        <v>801</v>
      </c>
      <c r="L811" s="5" t="s">
        <v>203</v>
      </c>
      <c r="M811" s="5" t="s">
        <v>144</v>
      </c>
      <c r="N811" s="5" t="s">
        <v>358</v>
      </c>
      <c r="O811" s="5" t="s">
        <v>359</v>
      </c>
      <c r="P811" s="2">
        <v>1</v>
      </c>
    </row>
    <row r="812" spans="1:16" x14ac:dyDescent="0.15">
      <c r="A812" s="4">
        <v>43278</v>
      </c>
      <c r="B812" s="4">
        <v>43284</v>
      </c>
      <c r="C812" s="5" t="s">
        <v>3339</v>
      </c>
      <c r="D812" s="5" t="s">
        <v>450</v>
      </c>
      <c r="E812" s="5" t="s">
        <v>451</v>
      </c>
      <c r="F812" s="5" t="s">
        <v>3340</v>
      </c>
      <c r="G812" s="5" t="s">
        <v>3341</v>
      </c>
      <c r="H812" s="5" t="s">
        <v>44</v>
      </c>
      <c r="I812" s="7">
        <v>45000</v>
      </c>
      <c r="J812" s="7">
        <v>40500</v>
      </c>
      <c r="K812" s="8" t="s">
        <v>804</v>
      </c>
      <c r="L812" s="5" t="s">
        <v>258</v>
      </c>
      <c r="M812" s="5" t="s">
        <v>137</v>
      </c>
      <c r="N812" s="5" t="s">
        <v>373</v>
      </c>
      <c r="O812" s="5" t="s">
        <v>374</v>
      </c>
      <c r="P812" s="2">
        <v>1</v>
      </c>
    </row>
    <row r="813" spans="1:16" x14ac:dyDescent="0.15">
      <c r="A813" s="4">
        <v>43280</v>
      </c>
      <c r="B813" s="4">
        <v>43284</v>
      </c>
      <c r="C813" s="5" t="s">
        <v>3342</v>
      </c>
      <c r="D813" s="5" t="s">
        <v>450</v>
      </c>
      <c r="E813" s="5" t="s">
        <v>451</v>
      </c>
      <c r="F813" s="5" t="s">
        <v>3343</v>
      </c>
      <c r="G813" s="5" t="s">
        <v>3344</v>
      </c>
      <c r="H813" s="5" t="s">
        <v>39</v>
      </c>
      <c r="I813" s="7">
        <v>30000</v>
      </c>
      <c r="J813" s="7">
        <v>25500</v>
      </c>
      <c r="K813" s="8" t="s">
        <v>801</v>
      </c>
      <c r="L813" s="5" t="s">
        <v>216</v>
      </c>
      <c r="M813" s="5" t="s">
        <v>111</v>
      </c>
      <c r="N813" s="5" t="s">
        <v>352</v>
      </c>
      <c r="O813" s="5" t="s">
        <v>353</v>
      </c>
      <c r="P813" s="2">
        <v>1</v>
      </c>
    </row>
    <row r="814" spans="1:16" x14ac:dyDescent="0.15">
      <c r="A814" s="4">
        <v>43280</v>
      </c>
      <c r="B814" s="4">
        <v>43284</v>
      </c>
      <c r="C814" s="5" t="s">
        <v>3345</v>
      </c>
      <c r="D814" s="5" t="s">
        <v>558</v>
      </c>
      <c r="E814" s="5" t="s">
        <v>559</v>
      </c>
      <c r="F814" s="5" t="s">
        <v>832</v>
      </c>
      <c r="G814" s="5" t="s">
        <v>3346</v>
      </c>
      <c r="H814" s="5" t="s">
        <v>53</v>
      </c>
      <c r="I814" s="7">
        <v>45000</v>
      </c>
      <c r="J814" s="7">
        <v>38250</v>
      </c>
      <c r="K814" s="8" t="s">
        <v>801</v>
      </c>
      <c r="L814" s="5" t="s">
        <v>263</v>
      </c>
      <c r="M814" s="5" t="s">
        <v>118</v>
      </c>
      <c r="N814" s="5" t="s">
        <v>362</v>
      </c>
      <c r="O814" s="5" t="s">
        <v>363</v>
      </c>
      <c r="P814" s="2">
        <v>1</v>
      </c>
    </row>
    <row r="815" spans="1:16" x14ac:dyDescent="0.15">
      <c r="A815" s="4">
        <v>43283</v>
      </c>
      <c r="B815" s="4">
        <v>43284</v>
      </c>
      <c r="C815" s="5" t="s">
        <v>3347</v>
      </c>
      <c r="D815" s="5" t="s">
        <v>668</v>
      </c>
      <c r="E815" s="5" t="s">
        <v>669</v>
      </c>
      <c r="F815" s="5" t="s">
        <v>3348</v>
      </c>
      <c r="G815" s="5" t="s">
        <v>3349</v>
      </c>
      <c r="H815" s="5" t="s">
        <v>44</v>
      </c>
      <c r="I815" s="7">
        <v>45000</v>
      </c>
      <c r="J815" s="7">
        <v>42750</v>
      </c>
      <c r="K815" s="8" t="s">
        <v>730</v>
      </c>
      <c r="L815" s="5" t="s">
        <v>192</v>
      </c>
      <c r="M815" s="5" t="s">
        <v>151</v>
      </c>
      <c r="N815" s="5" t="s">
        <v>385</v>
      </c>
      <c r="O815" s="5" t="s">
        <v>386</v>
      </c>
      <c r="P815" s="2">
        <v>1</v>
      </c>
    </row>
    <row r="816" spans="1:16" x14ac:dyDescent="0.15">
      <c r="A816" s="4">
        <v>43280</v>
      </c>
      <c r="B816" s="4">
        <v>43284</v>
      </c>
      <c r="C816" s="5" t="s">
        <v>3350</v>
      </c>
      <c r="D816" s="5" t="s">
        <v>813</v>
      </c>
      <c r="E816" s="5" t="s">
        <v>814</v>
      </c>
      <c r="F816" s="5" t="s">
        <v>3351</v>
      </c>
      <c r="G816" s="5" t="s">
        <v>3352</v>
      </c>
      <c r="H816" s="5" t="s">
        <v>55</v>
      </c>
      <c r="I816" s="7">
        <v>35000</v>
      </c>
      <c r="J816" s="7">
        <v>42000</v>
      </c>
      <c r="K816" s="8" t="s">
        <v>730</v>
      </c>
      <c r="L816" s="5" t="s">
        <v>243</v>
      </c>
      <c r="M816" s="5" t="s">
        <v>117</v>
      </c>
      <c r="N816" s="5" t="s">
        <v>385</v>
      </c>
      <c r="O816" s="5" t="s">
        <v>386</v>
      </c>
      <c r="P816" s="2">
        <v>1</v>
      </c>
    </row>
    <row r="817" spans="1:16" x14ac:dyDescent="0.15">
      <c r="A817" s="4">
        <v>43283</v>
      </c>
      <c r="B817" s="4">
        <v>43284</v>
      </c>
      <c r="C817" s="5" t="s">
        <v>3353</v>
      </c>
      <c r="D817" s="5" t="s">
        <v>576</v>
      </c>
      <c r="E817" s="5" t="s">
        <v>577</v>
      </c>
      <c r="F817" s="5" t="s">
        <v>3354</v>
      </c>
      <c r="G817" s="5" t="s">
        <v>3355</v>
      </c>
      <c r="H817" s="5" t="s">
        <v>40</v>
      </c>
      <c r="I817" s="7">
        <v>35000</v>
      </c>
      <c r="J817" s="7">
        <v>35000</v>
      </c>
      <c r="K817" s="8" t="s">
        <v>730</v>
      </c>
      <c r="L817" s="5" t="s">
        <v>181</v>
      </c>
      <c r="M817" s="5" t="s">
        <v>127</v>
      </c>
      <c r="N817" s="5" t="s">
        <v>381</v>
      </c>
      <c r="O817" s="5" t="s">
        <v>382</v>
      </c>
      <c r="P817" s="2">
        <v>1</v>
      </c>
    </row>
    <row r="818" spans="1:16" x14ac:dyDescent="0.15">
      <c r="A818" s="4">
        <v>43279</v>
      </c>
      <c r="B818" s="4">
        <v>43284</v>
      </c>
      <c r="C818" s="5" t="s">
        <v>3356</v>
      </c>
      <c r="D818" s="5" t="s">
        <v>482</v>
      </c>
      <c r="E818" s="5" t="s">
        <v>483</v>
      </c>
      <c r="F818" s="5" t="s">
        <v>3357</v>
      </c>
      <c r="G818" s="5" t="s">
        <v>3358</v>
      </c>
      <c r="H818" s="5" t="s">
        <v>40</v>
      </c>
      <c r="I818" s="7">
        <v>35000</v>
      </c>
      <c r="J818" s="7">
        <v>42000</v>
      </c>
      <c r="K818" s="8" t="s">
        <v>804</v>
      </c>
      <c r="L818" s="5" t="s">
        <v>182</v>
      </c>
      <c r="M818" s="5" t="s">
        <v>105</v>
      </c>
      <c r="N818" s="5" t="s">
        <v>344</v>
      </c>
      <c r="O818" s="5" t="s">
        <v>345</v>
      </c>
      <c r="P818" s="2">
        <v>1</v>
      </c>
    </row>
    <row r="819" spans="1:16" x14ac:dyDescent="0.15">
      <c r="A819" s="4">
        <v>43283</v>
      </c>
      <c r="B819" s="4">
        <v>43284</v>
      </c>
      <c r="C819" s="5" t="s">
        <v>3359</v>
      </c>
      <c r="D819" s="5" t="s">
        <v>472</v>
      </c>
      <c r="E819" s="5" t="s">
        <v>473</v>
      </c>
      <c r="F819" s="5" t="s">
        <v>3360</v>
      </c>
      <c r="G819" s="5" t="s">
        <v>3361</v>
      </c>
      <c r="H819" s="5" t="s">
        <v>39</v>
      </c>
      <c r="I819" s="7">
        <v>30000</v>
      </c>
      <c r="J819" s="7">
        <v>36000</v>
      </c>
      <c r="K819" s="8" t="s">
        <v>730</v>
      </c>
      <c r="L819" s="5" t="s">
        <v>234</v>
      </c>
      <c r="M819" s="5" t="s">
        <v>135</v>
      </c>
      <c r="N819" s="5" t="s">
        <v>377</v>
      </c>
      <c r="O819" s="5" t="s">
        <v>378</v>
      </c>
      <c r="P819" s="2">
        <v>1</v>
      </c>
    </row>
    <row r="820" spans="1:16" x14ac:dyDescent="0.15">
      <c r="A820" s="4">
        <v>43284</v>
      </c>
      <c r="B820" s="4">
        <v>43284</v>
      </c>
      <c r="C820" s="5" t="s">
        <v>3362</v>
      </c>
      <c r="D820" s="5" t="s">
        <v>442</v>
      </c>
      <c r="E820" s="5" t="s">
        <v>443</v>
      </c>
      <c r="F820" s="5" t="s">
        <v>3363</v>
      </c>
      <c r="G820" s="5" t="s">
        <v>3364</v>
      </c>
      <c r="H820" s="5" t="s">
        <v>40</v>
      </c>
      <c r="I820" s="7">
        <v>35000</v>
      </c>
      <c r="J820" s="7">
        <v>31500</v>
      </c>
      <c r="K820" s="8" t="s">
        <v>804</v>
      </c>
      <c r="L820" s="5" t="s">
        <v>248</v>
      </c>
      <c r="M820" s="5" t="s">
        <v>119</v>
      </c>
      <c r="N820" s="5" t="s">
        <v>362</v>
      </c>
      <c r="O820" s="5" t="s">
        <v>363</v>
      </c>
      <c r="P820" s="2">
        <v>1</v>
      </c>
    </row>
    <row r="821" spans="1:16" x14ac:dyDescent="0.15">
      <c r="A821" s="4">
        <v>43283</v>
      </c>
      <c r="B821" s="4">
        <v>43284</v>
      </c>
      <c r="C821" s="5" t="s">
        <v>3365</v>
      </c>
      <c r="D821" s="5" t="s">
        <v>478</v>
      </c>
      <c r="E821" s="5" t="s">
        <v>479</v>
      </c>
      <c r="F821" s="5" t="s">
        <v>3366</v>
      </c>
      <c r="G821" s="5" t="s">
        <v>3367</v>
      </c>
      <c r="H821" s="5" t="s">
        <v>43</v>
      </c>
      <c r="I821" s="7">
        <v>50000</v>
      </c>
      <c r="J821" s="7">
        <v>45000</v>
      </c>
      <c r="K821" s="8" t="s">
        <v>804</v>
      </c>
      <c r="L821" s="5" t="s">
        <v>216</v>
      </c>
      <c r="M821" s="5" t="s">
        <v>111</v>
      </c>
      <c r="N821" s="5" t="s">
        <v>327</v>
      </c>
      <c r="O821" s="5" t="s">
        <v>328</v>
      </c>
      <c r="P821" s="2">
        <v>1</v>
      </c>
    </row>
    <row r="822" spans="1:16" x14ac:dyDescent="0.15">
      <c r="A822" s="4">
        <v>43280</v>
      </c>
      <c r="B822" s="4">
        <v>43284</v>
      </c>
      <c r="C822" s="5" t="s">
        <v>3368</v>
      </c>
      <c r="D822" s="5" t="s">
        <v>554</v>
      </c>
      <c r="E822" s="5" t="s">
        <v>555</v>
      </c>
      <c r="F822" s="5" t="s">
        <v>3369</v>
      </c>
      <c r="G822" s="5" t="s">
        <v>3370</v>
      </c>
      <c r="H822" s="5" t="s">
        <v>40</v>
      </c>
      <c r="I822" s="7">
        <v>40000</v>
      </c>
      <c r="J822" s="7">
        <v>36000</v>
      </c>
      <c r="K822" s="8" t="s">
        <v>801</v>
      </c>
      <c r="L822" s="5" t="s">
        <v>263</v>
      </c>
      <c r="M822" s="5" t="s">
        <v>118</v>
      </c>
      <c r="N822" s="5" t="s">
        <v>385</v>
      </c>
      <c r="O822" s="5" t="s">
        <v>386</v>
      </c>
      <c r="P822" s="2">
        <v>1</v>
      </c>
    </row>
    <row r="823" spans="1:16" x14ac:dyDescent="0.15">
      <c r="A823" s="4">
        <v>43283</v>
      </c>
      <c r="B823" s="4">
        <v>43284</v>
      </c>
      <c r="C823" s="5" t="s">
        <v>3371</v>
      </c>
      <c r="D823" s="5" t="s">
        <v>474</v>
      </c>
      <c r="E823" s="5" t="s">
        <v>475</v>
      </c>
      <c r="F823" s="5" t="s">
        <v>3372</v>
      </c>
      <c r="G823" s="5" t="s">
        <v>3373</v>
      </c>
      <c r="H823" s="5" t="s">
        <v>42</v>
      </c>
      <c r="I823" s="7">
        <v>60000</v>
      </c>
      <c r="J823" s="7">
        <v>57000</v>
      </c>
      <c r="K823" s="8" t="s">
        <v>804</v>
      </c>
      <c r="L823" s="5" t="s">
        <v>214</v>
      </c>
      <c r="M823" s="5" t="s">
        <v>158</v>
      </c>
      <c r="N823" s="5" t="s">
        <v>385</v>
      </c>
      <c r="O823" s="5" t="s">
        <v>386</v>
      </c>
      <c r="P823" s="2">
        <v>1</v>
      </c>
    </row>
    <row r="824" spans="1:16" x14ac:dyDescent="0.15">
      <c r="A824" s="4">
        <v>43280</v>
      </c>
      <c r="B824" s="4">
        <v>43284</v>
      </c>
      <c r="C824" s="5" t="s">
        <v>3374</v>
      </c>
      <c r="D824" s="5" t="s">
        <v>566</v>
      </c>
      <c r="E824" s="5" t="s">
        <v>567</v>
      </c>
      <c r="F824" s="5" t="s">
        <v>3375</v>
      </c>
      <c r="G824" s="5" t="s">
        <v>3376</v>
      </c>
      <c r="H824" s="5" t="s">
        <v>44</v>
      </c>
      <c r="I824" s="7">
        <v>50000</v>
      </c>
      <c r="J824" s="7">
        <v>50000</v>
      </c>
      <c r="K824" s="8" t="s">
        <v>804</v>
      </c>
      <c r="L824" s="5" t="s">
        <v>250</v>
      </c>
      <c r="M824" s="5" t="s">
        <v>102</v>
      </c>
      <c r="N824" s="5" t="s">
        <v>334</v>
      </c>
      <c r="O824" s="5" t="s">
        <v>335</v>
      </c>
      <c r="P824" s="2">
        <v>1</v>
      </c>
    </row>
    <row r="825" spans="1:16" x14ac:dyDescent="0.15">
      <c r="A825" s="4">
        <v>43283</v>
      </c>
      <c r="B825" s="4">
        <v>43284</v>
      </c>
      <c r="C825" s="5" t="s">
        <v>3377</v>
      </c>
      <c r="D825" s="5" t="s">
        <v>423</v>
      </c>
      <c r="E825" s="5" t="s">
        <v>424</v>
      </c>
      <c r="F825" s="5" t="s">
        <v>3378</v>
      </c>
      <c r="G825" s="5" t="s">
        <v>3379</v>
      </c>
      <c r="H825" s="5" t="s">
        <v>53</v>
      </c>
      <c r="I825" s="7">
        <v>40000</v>
      </c>
      <c r="J825" s="7">
        <v>36000</v>
      </c>
      <c r="K825" s="8" t="s">
        <v>801</v>
      </c>
      <c r="L825" s="5" t="s">
        <v>242</v>
      </c>
      <c r="M825" s="5" t="s">
        <v>88</v>
      </c>
      <c r="N825" s="5" t="s">
        <v>352</v>
      </c>
      <c r="O825" s="5" t="s">
        <v>353</v>
      </c>
      <c r="P825" s="2">
        <v>1</v>
      </c>
    </row>
    <row r="826" spans="1:16" x14ac:dyDescent="0.15">
      <c r="A826" s="4">
        <v>43283</v>
      </c>
      <c r="B826" s="4">
        <v>43284</v>
      </c>
      <c r="C826" s="5" t="s">
        <v>3380</v>
      </c>
      <c r="D826" s="5" t="s">
        <v>490</v>
      </c>
      <c r="E826" s="5" t="s">
        <v>491</v>
      </c>
      <c r="F826" s="5" t="s">
        <v>3381</v>
      </c>
      <c r="G826" s="5" t="s">
        <v>3382</v>
      </c>
      <c r="H826" s="5" t="s">
        <v>40</v>
      </c>
      <c r="I826" s="7">
        <v>40000</v>
      </c>
      <c r="J826" s="7">
        <v>40000</v>
      </c>
      <c r="K826" s="8" t="s">
        <v>804</v>
      </c>
      <c r="L826" s="5" t="s">
        <v>247</v>
      </c>
      <c r="M826" s="5" t="s">
        <v>103</v>
      </c>
      <c r="N826" s="5" t="s">
        <v>334</v>
      </c>
      <c r="O826" s="5" t="s">
        <v>335</v>
      </c>
      <c r="P826" s="2">
        <v>1</v>
      </c>
    </row>
    <row r="827" spans="1:16" x14ac:dyDescent="0.15">
      <c r="A827" s="4">
        <v>43283</v>
      </c>
      <c r="B827" s="4">
        <v>43284</v>
      </c>
      <c r="C827" s="5" t="s">
        <v>3383</v>
      </c>
      <c r="D827" s="5" t="s">
        <v>660</v>
      </c>
      <c r="E827" s="5" t="s">
        <v>661</v>
      </c>
      <c r="F827" s="5" t="s">
        <v>3384</v>
      </c>
      <c r="G827" s="5" t="s">
        <v>3385</v>
      </c>
      <c r="H827" s="5" t="s">
        <v>43</v>
      </c>
      <c r="I827" s="7">
        <v>40000</v>
      </c>
      <c r="J827" s="7">
        <v>40000</v>
      </c>
      <c r="K827" s="8" t="s">
        <v>804</v>
      </c>
      <c r="L827" s="5" t="s">
        <v>204</v>
      </c>
      <c r="M827" s="5" t="s">
        <v>89</v>
      </c>
      <c r="N827" s="5" t="s">
        <v>369</v>
      </c>
      <c r="O827" s="5" t="s">
        <v>370</v>
      </c>
      <c r="P827" s="2">
        <v>1</v>
      </c>
    </row>
    <row r="828" spans="1:16" x14ac:dyDescent="0.15">
      <c r="A828" s="4">
        <v>43279</v>
      </c>
      <c r="B828" s="4">
        <v>43284</v>
      </c>
      <c r="C828" s="5" t="s">
        <v>3386</v>
      </c>
      <c r="D828" s="5" t="s">
        <v>613</v>
      </c>
      <c r="E828" s="5" t="s">
        <v>614</v>
      </c>
      <c r="F828" s="5" t="s">
        <v>3387</v>
      </c>
      <c r="G828" s="5" t="s">
        <v>3388</v>
      </c>
      <c r="H828" s="5" t="s">
        <v>40</v>
      </c>
      <c r="I828" s="7">
        <v>50000</v>
      </c>
      <c r="J828" s="7">
        <v>51000</v>
      </c>
      <c r="K828" s="8" t="s">
        <v>804</v>
      </c>
      <c r="L828" s="5" t="s">
        <v>241</v>
      </c>
      <c r="M828" s="5" t="s">
        <v>133</v>
      </c>
      <c r="N828" s="5" t="s">
        <v>327</v>
      </c>
      <c r="O828" s="5" t="s">
        <v>328</v>
      </c>
      <c r="P828" s="2">
        <v>1</v>
      </c>
    </row>
    <row r="829" spans="1:16" x14ac:dyDescent="0.15">
      <c r="A829" s="4">
        <v>43283</v>
      </c>
      <c r="B829" s="4">
        <v>43284</v>
      </c>
      <c r="C829" s="5" t="s">
        <v>3389</v>
      </c>
      <c r="D829" s="5" t="s">
        <v>648</v>
      </c>
      <c r="E829" s="5" t="s">
        <v>649</v>
      </c>
      <c r="F829" s="5" t="s">
        <v>3390</v>
      </c>
      <c r="G829" s="5" t="s">
        <v>3391</v>
      </c>
      <c r="H829" s="5" t="s">
        <v>39</v>
      </c>
      <c r="I829" s="7">
        <v>40000</v>
      </c>
      <c r="J829" s="7">
        <v>40000</v>
      </c>
      <c r="K829" s="8" t="s">
        <v>801</v>
      </c>
      <c r="L829" s="5" t="s">
        <v>239</v>
      </c>
      <c r="M829" s="5" t="s">
        <v>168</v>
      </c>
      <c r="N829" s="5" t="s">
        <v>362</v>
      </c>
      <c r="O829" s="5" t="s">
        <v>363</v>
      </c>
      <c r="P829" s="2">
        <v>1</v>
      </c>
    </row>
    <row r="830" spans="1:16" x14ac:dyDescent="0.15">
      <c r="A830" s="4">
        <v>43280</v>
      </c>
      <c r="B830" s="4">
        <v>43284</v>
      </c>
      <c r="C830" s="5" t="s">
        <v>3392</v>
      </c>
      <c r="D830" s="5" t="s">
        <v>623</v>
      </c>
      <c r="E830" s="5" t="s">
        <v>624</v>
      </c>
      <c r="F830" s="5" t="s">
        <v>3393</v>
      </c>
      <c r="G830" s="5" t="s">
        <v>3394</v>
      </c>
      <c r="H830" s="5" t="s">
        <v>55</v>
      </c>
      <c r="I830" s="7">
        <v>35000</v>
      </c>
      <c r="J830" s="7">
        <v>31500</v>
      </c>
      <c r="K830" s="8" t="s">
        <v>801</v>
      </c>
      <c r="L830" s="5" t="s">
        <v>214</v>
      </c>
      <c r="M830" s="5" t="s">
        <v>158</v>
      </c>
      <c r="N830" s="5" t="s">
        <v>348</v>
      </c>
      <c r="O830" s="5" t="s">
        <v>349</v>
      </c>
      <c r="P830" s="2">
        <v>1</v>
      </c>
    </row>
    <row r="831" spans="1:16" x14ac:dyDescent="0.15">
      <c r="A831" s="4">
        <v>43280</v>
      </c>
      <c r="B831" s="4">
        <v>43284</v>
      </c>
      <c r="C831" s="5" t="s">
        <v>3395</v>
      </c>
      <c r="D831" s="5" t="s">
        <v>630</v>
      </c>
      <c r="E831" s="5" t="s">
        <v>631</v>
      </c>
      <c r="F831" s="5" t="s">
        <v>830</v>
      </c>
      <c r="G831" s="5" t="s">
        <v>3396</v>
      </c>
      <c r="H831" s="5" t="s">
        <v>57</v>
      </c>
      <c r="I831" s="7">
        <v>40000</v>
      </c>
      <c r="J831" s="7">
        <v>48000</v>
      </c>
      <c r="K831" s="8" t="s">
        <v>804</v>
      </c>
      <c r="L831" s="5" t="s">
        <v>203</v>
      </c>
      <c r="M831" s="5" t="s">
        <v>144</v>
      </c>
      <c r="N831" s="5" t="s">
        <v>362</v>
      </c>
      <c r="O831" s="5" t="s">
        <v>363</v>
      </c>
      <c r="P831" s="2">
        <v>1</v>
      </c>
    </row>
    <row r="832" spans="1:16" x14ac:dyDescent="0.15">
      <c r="A832" s="4">
        <v>43280</v>
      </c>
      <c r="B832" s="4">
        <v>43284</v>
      </c>
      <c r="C832" s="5" t="s">
        <v>3397</v>
      </c>
      <c r="D832" s="5" t="s">
        <v>564</v>
      </c>
      <c r="E832" s="5" t="s">
        <v>565</v>
      </c>
      <c r="F832" s="5" t="s">
        <v>905</v>
      </c>
      <c r="G832" s="5" t="s">
        <v>3398</v>
      </c>
      <c r="H832" s="5" t="s">
        <v>52</v>
      </c>
      <c r="I832" s="7">
        <v>50000</v>
      </c>
      <c r="J832" s="7">
        <v>45000</v>
      </c>
      <c r="K832" s="8" t="s">
        <v>845</v>
      </c>
      <c r="L832" s="5" t="s">
        <v>228</v>
      </c>
      <c r="M832" s="5" t="s">
        <v>134</v>
      </c>
      <c r="N832" s="5" t="s">
        <v>308</v>
      </c>
      <c r="O832" s="5" t="s">
        <v>309</v>
      </c>
      <c r="P832" s="2">
        <v>1</v>
      </c>
    </row>
    <row r="833" spans="1:16" x14ac:dyDescent="0.15">
      <c r="A833" s="4">
        <v>43283</v>
      </c>
      <c r="B833" s="4">
        <v>43284</v>
      </c>
      <c r="C833" s="5" t="s">
        <v>3399</v>
      </c>
      <c r="D833" s="5" t="s">
        <v>576</v>
      </c>
      <c r="E833" s="5" t="s">
        <v>577</v>
      </c>
      <c r="F833" s="5" t="s">
        <v>3400</v>
      </c>
      <c r="G833" s="5" t="s">
        <v>3401</v>
      </c>
      <c r="H833" s="5" t="s">
        <v>40</v>
      </c>
      <c r="I833" s="7">
        <v>40000</v>
      </c>
      <c r="J833" s="7">
        <v>56000</v>
      </c>
      <c r="K833" s="8" t="s">
        <v>801</v>
      </c>
      <c r="L833" s="5" t="s">
        <v>240</v>
      </c>
      <c r="M833" s="5" t="s">
        <v>364</v>
      </c>
      <c r="N833" s="5" t="s">
        <v>352</v>
      </c>
      <c r="O833" s="5" t="s">
        <v>353</v>
      </c>
      <c r="P833" s="2">
        <v>1</v>
      </c>
    </row>
    <row r="834" spans="1:16" x14ac:dyDescent="0.15">
      <c r="A834" s="4">
        <v>43283</v>
      </c>
      <c r="B834" s="4">
        <v>43284</v>
      </c>
      <c r="C834" s="5" t="s">
        <v>3402</v>
      </c>
      <c r="D834" s="5" t="s">
        <v>517</v>
      </c>
      <c r="E834" s="5" t="s">
        <v>518</v>
      </c>
      <c r="F834" s="5" t="s">
        <v>3403</v>
      </c>
      <c r="G834" s="5" t="s">
        <v>3404</v>
      </c>
      <c r="H834" s="5" t="s">
        <v>53</v>
      </c>
      <c r="I834" s="7">
        <v>50000</v>
      </c>
      <c r="J834" s="7">
        <v>60000</v>
      </c>
      <c r="K834" s="8" t="s">
        <v>801</v>
      </c>
      <c r="L834" s="5" t="s">
        <v>181</v>
      </c>
      <c r="M834" s="5" t="s">
        <v>127</v>
      </c>
      <c r="N834" s="5" t="s">
        <v>291</v>
      </c>
      <c r="O834" s="5" t="s">
        <v>292</v>
      </c>
      <c r="P834" s="2">
        <v>1</v>
      </c>
    </row>
    <row r="835" spans="1:16" x14ac:dyDescent="0.15">
      <c r="A835" s="4">
        <v>43283</v>
      </c>
      <c r="B835" s="4">
        <v>43284</v>
      </c>
      <c r="C835" s="5" t="s">
        <v>3405</v>
      </c>
      <c r="D835" s="5" t="s">
        <v>680</v>
      </c>
      <c r="E835" s="5" t="s">
        <v>681</v>
      </c>
      <c r="F835" s="5" t="s">
        <v>3406</v>
      </c>
      <c r="G835" s="5" t="s">
        <v>3407</v>
      </c>
      <c r="H835" s="5" t="s">
        <v>53</v>
      </c>
      <c r="I835" s="7">
        <v>40000</v>
      </c>
      <c r="J835" s="7">
        <v>34000</v>
      </c>
      <c r="K835" s="8" t="s">
        <v>801</v>
      </c>
      <c r="L835" s="5" t="s">
        <v>262</v>
      </c>
      <c r="M835" s="5" t="s">
        <v>138</v>
      </c>
      <c r="N835" s="5" t="s">
        <v>352</v>
      </c>
      <c r="O835" s="5" t="s">
        <v>353</v>
      </c>
      <c r="P835" s="2">
        <v>1</v>
      </c>
    </row>
    <row r="836" spans="1:16" x14ac:dyDescent="0.15">
      <c r="A836" s="4">
        <v>43283</v>
      </c>
      <c r="B836" s="4">
        <v>43284</v>
      </c>
      <c r="C836" s="5" t="s">
        <v>3408</v>
      </c>
      <c r="D836" s="5" t="s">
        <v>621</v>
      </c>
      <c r="E836" s="5" t="s">
        <v>622</v>
      </c>
      <c r="F836" s="5" t="s">
        <v>3409</v>
      </c>
      <c r="G836" s="5" t="s">
        <v>3410</v>
      </c>
      <c r="H836" s="5" t="s">
        <v>43</v>
      </c>
      <c r="I836" s="7">
        <v>50000</v>
      </c>
      <c r="J836" s="7">
        <v>42500</v>
      </c>
      <c r="K836" s="8" t="s">
        <v>804</v>
      </c>
      <c r="L836" s="5" t="s">
        <v>238</v>
      </c>
      <c r="M836" s="5" t="s">
        <v>169</v>
      </c>
      <c r="N836" s="5" t="s">
        <v>344</v>
      </c>
      <c r="O836" s="5" t="s">
        <v>345</v>
      </c>
      <c r="P836" s="2">
        <v>1</v>
      </c>
    </row>
    <row r="837" spans="1:16" x14ac:dyDescent="0.15">
      <c r="A837" s="4">
        <v>43283</v>
      </c>
      <c r="B837" s="4">
        <v>43284</v>
      </c>
      <c r="C837" s="5" t="s">
        <v>3411</v>
      </c>
      <c r="D837" s="5" t="s">
        <v>705</v>
      </c>
      <c r="E837" s="5" t="s">
        <v>706</v>
      </c>
      <c r="F837" s="5" t="s">
        <v>3412</v>
      </c>
      <c r="G837" s="5" t="s">
        <v>3413</v>
      </c>
      <c r="H837" s="5" t="s">
        <v>52</v>
      </c>
      <c r="I837" s="7">
        <v>60000</v>
      </c>
      <c r="J837" s="7">
        <v>57000</v>
      </c>
      <c r="K837" s="8" t="s">
        <v>801</v>
      </c>
      <c r="L837" s="5" t="s">
        <v>214</v>
      </c>
      <c r="M837" s="5" t="s">
        <v>158</v>
      </c>
      <c r="N837" s="5" t="s">
        <v>358</v>
      </c>
      <c r="O837" s="5" t="s">
        <v>359</v>
      </c>
      <c r="P837" s="2">
        <v>1</v>
      </c>
    </row>
    <row r="838" spans="1:16" x14ac:dyDescent="0.15">
      <c r="A838" s="4">
        <v>43283</v>
      </c>
      <c r="B838" s="4">
        <v>43284</v>
      </c>
      <c r="C838" s="5" t="s">
        <v>3414</v>
      </c>
      <c r="D838" s="5" t="s">
        <v>836</v>
      </c>
      <c r="E838" s="5" t="s">
        <v>837</v>
      </c>
      <c r="F838" s="5" t="s">
        <v>3415</v>
      </c>
      <c r="G838" s="5" t="s">
        <v>3416</v>
      </c>
      <c r="H838" s="5" t="s">
        <v>53</v>
      </c>
      <c r="I838" s="7">
        <v>50000</v>
      </c>
      <c r="J838" s="7">
        <v>60000</v>
      </c>
      <c r="K838" s="8" t="s">
        <v>801</v>
      </c>
      <c r="L838" s="5" t="s">
        <v>198</v>
      </c>
      <c r="M838" s="5" t="s">
        <v>161</v>
      </c>
      <c r="N838" s="5" t="s">
        <v>291</v>
      </c>
      <c r="O838" s="5" t="s">
        <v>292</v>
      </c>
      <c r="P838" s="2">
        <v>1</v>
      </c>
    </row>
    <row r="839" spans="1:16" x14ac:dyDescent="0.15">
      <c r="A839" s="4">
        <v>43280</v>
      </c>
      <c r="B839" s="4">
        <v>43284</v>
      </c>
      <c r="C839" s="5" t="s">
        <v>3417</v>
      </c>
      <c r="D839" s="5" t="s">
        <v>598</v>
      </c>
      <c r="E839" s="5" t="s">
        <v>599</v>
      </c>
      <c r="F839" s="5" t="s">
        <v>3418</v>
      </c>
      <c r="G839" s="5" t="s">
        <v>3419</v>
      </c>
      <c r="H839" s="5" t="s">
        <v>52</v>
      </c>
      <c r="I839" s="7">
        <v>60000</v>
      </c>
      <c r="J839" s="7">
        <v>84000</v>
      </c>
      <c r="K839" s="8" t="s">
        <v>801</v>
      </c>
      <c r="L839" s="5" t="s">
        <v>929</v>
      </c>
      <c r="M839" s="5" t="s">
        <v>930</v>
      </c>
      <c r="N839" s="5" t="s">
        <v>327</v>
      </c>
      <c r="O839" s="5" t="s">
        <v>328</v>
      </c>
      <c r="P839" s="2">
        <v>1</v>
      </c>
    </row>
    <row r="840" spans="1:16" x14ac:dyDescent="0.15">
      <c r="A840" s="4">
        <v>43283</v>
      </c>
      <c r="B840" s="4">
        <v>43284</v>
      </c>
      <c r="C840" s="5" t="s">
        <v>3420</v>
      </c>
      <c r="D840" s="5" t="s">
        <v>454</v>
      </c>
      <c r="E840" s="5" t="s">
        <v>455</v>
      </c>
      <c r="F840" s="5" t="s">
        <v>3421</v>
      </c>
      <c r="G840" s="5" t="s">
        <v>3422</v>
      </c>
      <c r="H840" s="5" t="s">
        <v>40</v>
      </c>
      <c r="I840" s="7">
        <v>40000</v>
      </c>
      <c r="J840" s="7">
        <v>56000</v>
      </c>
      <c r="K840" s="8" t="s">
        <v>801</v>
      </c>
      <c r="L840" s="5" t="s">
        <v>184</v>
      </c>
      <c r="M840" s="5" t="s">
        <v>113</v>
      </c>
      <c r="N840" s="5" t="s">
        <v>334</v>
      </c>
      <c r="O840" s="5" t="s">
        <v>335</v>
      </c>
      <c r="P840" s="2">
        <v>1</v>
      </c>
    </row>
    <row r="841" spans="1:16" x14ac:dyDescent="0.15">
      <c r="A841" s="4">
        <v>43283</v>
      </c>
      <c r="B841" s="4">
        <v>43284</v>
      </c>
      <c r="C841" s="5" t="s">
        <v>3423</v>
      </c>
      <c r="D841" s="5" t="s">
        <v>402</v>
      </c>
      <c r="E841" s="5" t="s">
        <v>403</v>
      </c>
      <c r="F841" s="5" t="s">
        <v>3424</v>
      </c>
      <c r="G841" s="5" t="s">
        <v>3425</v>
      </c>
      <c r="H841" s="5" t="s">
        <v>53</v>
      </c>
      <c r="I841" s="7">
        <v>40000</v>
      </c>
      <c r="J841" s="7">
        <v>38000</v>
      </c>
      <c r="K841" s="8" t="s">
        <v>801</v>
      </c>
      <c r="L841" s="5" t="s">
        <v>200</v>
      </c>
      <c r="M841" s="5" t="s">
        <v>149</v>
      </c>
      <c r="N841" s="5" t="s">
        <v>377</v>
      </c>
      <c r="O841" s="5" t="s">
        <v>378</v>
      </c>
      <c r="P841" s="2">
        <v>1</v>
      </c>
    </row>
    <row r="842" spans="1:16" x14ac:dyDescent="0.15">
      <c r="A842" s="4">
        <v>43283</v>
      </c>
      <c r="B842" s="4">
        <v>43284</v>
      </c>
      <c r="C842" s="5" t="s">
        <v>3426</v>
      </c>
      <c r="D842" s="5" t="s">
        <v>486</v>
      </c>
      <c r="E842" s="5" t="s">
        <v>487</v>
      </c>
      <c r="F842" s="5" t="s">
        <v>3427</v>
      </c>
      <c r="G842" s="5" t="s">
        <v>3428</v>
      </c>
      <c r="H842" s="5" t="s">
        <v>56</v>
      </c>
      <c r="I842" s="7">
        <v>50000</v>
      </c>
      <c r="J842" s="7">
        <v>70000</v>
      </c>
      <c r="K842" s="8" t="s">
        <v>801</v>
      </c>
      <c r="L842" s="5" t="s">
        <v>223</v>
      </c>
      <c r="M842" s="5" t="s">
        <v>109</v>
      </c>
      <c r="N842" s="5" t="s">
        <v>358</v>
      </c>
      <c r="O842" s="5" t="s">
        <v>359</v>
      </c>
      <c r="P842" s="2">
        <v>1</v>
      </c>
    </row>
    <row r="843" spans="1:16" x14ac:dyDescent="0.15">
      <c r="A843" s="4">
        <v>43283</v>
      </c>
      <c r="B843" s="4">
        <v>43284</v>
      </c>
      <c r="C843" s="5" t="s">
        <v>3429</v>
      </c>
      <c r="D843" s="5" t="s">
        <v>586</v>
      </c>
      <c r="E843" s="5" t="s">
        <v>587</v>
      </c>
      <c r="F843" s="5" t="s">
        <v>3430</v>
      </c>
      <c r="G843" s="5" t="s">
        <v>3431</v>
      </c>
      <c r="H843" s="5" t="s">
        <v>52</v>
      </c>
      <c r="I843" s="7">
        <v>50000</v>
      </c>
      <c r="J843" s="7">
        <v>57000</v>
      </c>
      <c r="K843" s="8" t="s">
        <v>801</v>
      </c>
      <c r="L843" s="5" t="s">
        <v>242</v>
      </c>
      <c r="M843" s="5" t="s">
        <v>88</v>
      </c>
      <c r="N843" s="5" t="s">
        <v>344</v>
      </c>
      <c r="O843" s="5" t="s">
        <v>345</v>
      </c>
      <c r="P843" s="2">
        <v>1</v>
      </c>
    </row>
    <row r="844" spans="1:16" x14ac:dyDescent="0.15">
      <c r="A844" s="4">
        <v>43283</v>
      </c>
      <c r="B844" s="4">
        <v>43284</v>
      </c>
      <c r="C844" s="5" t="s">
        <v>3432</v>
      </c>
      <c r="D844" s="5" t="s">
        <v>526</v>
      </c>
      <c r="E844" s="5" t="s">
        <v>527</v>
      </c>
      <c r="F844" s="5" t="s">
        <v>3433</v>
      </c>
      <c r="G844" s="5" t="s">
        <v>3434</v>
      </c>
      <c r="H844" s="5" t="s">
        <v>42</v>
      </c>
      <c r="I844" s="7">
        <v>40000</v>
      </c>
      <c r="J844" s="7">
        <v>40000</v>
      </c>
      <c r="K844" s="8" t="s">
        <v>801</v>
      </c>
      <c r="L844" s="5" t="s">
        <v>181</v>
      </c>
      <c r="M844" s="5" t="s">
        <v>127</v>
      </c>
      <c r="N844" s="5" t="s">
        <v>358</v>
      </c>
      <c r="O844" s="5" t="s">
        <v>359</v>
      </c>
      <c r="P844" s="2">
        <v>1</v>
      </c>
    </row>
    <row r="845" spans="1:16" x14ac:dyDescent="0.15">
      <c r="A845" s="4">
        <v>43281</v>
      </c>
      <c r="B845" s="4">
        <v>43284</v>
      </c>
      <c r="C845" s="5" t="s">
        <v>3435</v>
      </c>
      <c r="D845" s="5" t="s">
        <v>433</v>
      </c>
      <c r="E845" s="5" t="s">
        <v>434</v>
      </c>
      <c r="F845" s="5" t="s">
        <v>3436</v>
      </c>
      <c r="G845" s="5" t="s">
        <v>3437</v>
      </c>
      <c r="H845" s="5" t="s">
        <v>43</v>
      </c>
      <c r="I845" s="7">
        <v>40000</v>
      </c>
      <c r="J845" s="7">
        <v>32000</v>
      </c>
      <c r="K845" s="8" t="s">
        <v>730</v>
      </c>
      <c r="L845" s="5" t="s">
        <v>252</v>
      </c>
      <c r="M845" s="5" t="s">
        <v>115</v>
      </c>
      <c r="N845" s="5" t="s">
        <v>334</v>
      </c>
      <c r="O845" s="5" t="s">
        <v>335</v>
      </c>
      <c r="P845" s="2">
        <v>1</v>
      </c>
    </row>
    <row r="846" spans="1:16" x14ac:dyDescent="0.15">
      <c r="A846" s="4">
        <v>43283</v>
      </c>
      <c r="B846" s="4">
        <v>43284</v>
      </c>
      <c r="C846" s="5" t="s">
        <v>3438</v>
      </c>
      <c r="D846" s="5" t="s">
        <v>402</v>
      </c>
      <c r="E846" s="5" t="s">
        <v>403</v>
      </c>
      <c r="F846" s="5" t="s">
        <v>3439</v>
      </c>
      <c r="G846" s="5" t="s">
        <v>3440</v>
      </c>
      <c r="H846" s="5" t="s">
        <v>56</v>
      </c>
      <c r="I846" s="7">
        <v>40000</v>
      </c>
      <c r="J846" s="7">
        <v>45600</v>
      </c>
      <c r="K846" s="8" t="s">
        <v>804</v>
      </c>
      <c r="L846" s="5" t="s">
        <v>259</v>
      </c>
      <c r="M846" s="5" t="s">
        <v>139</v>
      </c>
      <c r="N846" s="5" t="s">
        <v>348</v>
      </c>
      <c r="O846" s="5" t="s">
        <v>349</v>
      </c>
      <c r="P846" s="2">
        <v>1</v>
      </c>
    </row>
    <row r="847" spans="1:16" x14ac:dyDescent="0.15">
      <c r="A847" s="4">
        <v>43283</v>
      </c>
      <c r="B847" s="4">
        <v>43284</v>
      </c>
      <c r="C847" s="5" t="s">
        <v>3441</v>
      </c>
      <c r="D847" s="5" t="s">
        <v>523</v>
      </c>
      <c r="E847" s="5" t="s">
        <v>524</v>
      </c>
      <c r="F847" s="5" t="s">
        <v>3442</v>
      </c>
      <c r="G847" s="5" t="s">
        <v>3443</v>
      </c>
      <c r="H847" s="5" t="s">
        <v>40</v>
      </c>
      <c r="I847" s="7">
        <v>40000</v>
      </c>
      <c r="J847" s="7">
        <v>40000</v>
      </c>
      <c r="K847" s="8" t="s">
        <v>804</v>
      </c>
      <c r="L847" s="5" t="s">
        <v>242</v>
      </c>
      <c r="M847" s="5" t="s">
        <v>88</v>
      </c>
      <c r="N847" s="5" t="s">
        <v>344</v>
      </c>
      <c r="O847" s="5" t="s">
        <v>345</v>
      </c>
      <c r="P847" s="2">
        <v>1</v>
      </c>
    </row>
    <row r="848" spans="1:16" x14ac:dyDescent="0.15">
      <c r="A848" s="4">
        <v>43283</v>
      </c>
      <c r="B848" s="4">
        <v>43284</v>
      </c>
      <c r="C848" s="5" t="s">
        <v>3444</v>
      </c>
      <c r="D848" s="5" t="s">
        <v>668</v>
      </c>
      <c r="E848" s="5" t="s">
        <v>669</v>
      </c>
      <c r="F848" s="5" t="s">
        <v>3445</v>
      </c>
      <c r="G848" s="5" t="s">
        <v>3446</v>
      </c>
      <c r="H848" s="5" t="s">
        <v>55</v>
      </c>
      <c r="I848" s="7">
        <v>35000</v>
      </c>
      <c r="J848" s="7">
        <v>42000</v>
      </c>
      <c r="K848" s="8" t="s">
        <v>804</v>
      </c>
      <c r="L848" s="5" t="s">
        <v>241</v>
      </c>
      <c r="M848" s="5" t="s">
        <v>133</v>
      </c>
      <c r="N848" s="5" t="s">
        <v>348</v>
      </c>
      <c r="O848" s="5" t="s">
        <v>349</v>
      </c>
      <c r="P848" s="2">
        <v>1</v>
      </c>
    </row>
    <row r="849" spans="1:16" x14ac:dyDescent="0.15">
      <c r="A849" s="4">
        <v>43283</v>
      </c>
      <c r="B849" s="4">
        <v>43284</v>
      </c>
      <c r="C849" s="5" t="s">
        <v>3447</v>
      </c>
      <c r="D849" s="5" t="s">
        <v>625</v>
      </c>
      <c r="E849" s="5" t="s">
        <v>626</v>
      </c>
      <c r="F849" s="5" t="s">
        <v>3448</v>
      </c>
      <c r="G849" s="5" t="s">
        <v>3449</v>
      </c>
      <c r="H849" s="5" t="s">
        <v>39</v>
      </c>
      <c r="I849" s="7">
        <v>35000</v>
      </c>
      <c r="J849" s="7">
        <v>31500</v>
      </c>
      <c r="K849" s="8" t="s">
        <v>801</v>
      </c>
      <c r="L849" s="5" t="s">
        <v>201</v>
      </c>
      <c r="M849" s="5" t="s">
        <v>126</v>
      </c>
      <c r="N849" s="5" t="s">
        <v>352</v>
      </c>
      <c r="O849" s="5" t="s">
        <v>353</v>
      </c>
      <c r="P849" s="2">
        <v>1</v>
      </c>
    </row>
    <row r="850" spans="1:16" x14ac:dyDescent="0.15">
      <c r="A850" s="4">
        <v>43283</v>
      </c>
      <c r="B850" s="4">
        <v>43284</v>
      </c>
      <c r="C850" s="5" t="s">
        <v>3450</v>
      </c>
      <c r="D850" s="5" t="s">
        <v>607</v>
      </c>
      <c r="E850" s="5" t="s">
        <v>608</v>
      </c>
      <c r="F850" s="5" t="s">
        <v>3451</v>
      </c>
      <c r="G850" s="5" t="s">
        <v>3452</v>
      </c>
      <c r="H850" s="5" t="s">
        <v>39</v>
      </c>
      <c r="I850" s="7">
        <v>50000</v>
      </c>
      <c r="J850" s="7">
        <v>42500</v>
      </c>
      <c r="K850" s="8" t="s">
        <v>801</v>
      </c>
      <c r="L850" s="5" t="s">
        <v>218</v>
      </c>
      <c r="M850" s="5" t="s">
        <v>122</v>
      </c>
      <c r="N850" s="5" t="s">
        <v>344</v>
      </c>
      <c r="O850" s="5" t="s">
        <v>345</v>
      </c>
      <c r="P850" s="2">
        <v>1</v>
      </c>
    </row>
    <row r="851" spans="1:16" x14ac:dyDescent="0.15">
      <c r="A851" s="4">
        <v>43283</v>
      </c>
      <c r="B851" s="4">
        <v>43284</v>
      </c>
      <c r="C851" s="5" t="s">
        <v>3453</v>
      </c>
      <c r="D851" s="5" t="s">
        <v>818</v>
      </c>
      <c r="E851" s="5" t="s">
        <v>819</v>
      </c>
      <c r="F851" s="5" t="s">
        <v>3454</v>
      </c>
      <c r="G851" s="5" t="s">
        <v>3455</v>
      </c>
      <c r="H851" s="5" t="s">
        <v>40</v>
      </c>
      <c r="I851" s="7">
        <v>60000</v>
      </c>
      <c r="J851" s="7">
        <v>60000</v>
      </c>
      <c r="K851" s="8" t="s">
        <v>801</v>
      </c>
      <c r="L851" s="5" t="s">
        <v>208</v>
      </c>
      <c r="M851" s="5" t="s">
        <v>97</v>
      </c>
      <c r="N851" s="5" t="s">
        <v>344</v>
      </c>
      <c r="O851" s="5" t="s">
        <v>345</v>
      </c>
      <c r="P851" s="2">
        <v>1</v>
      </c>
    </row>
    <row r="852" spans="1:16" x14ac:dyDescent="0.15">
      <c r="A852" s="4">
        <v>43283</v>
      </c>
      <c r="B852" s="4">
        <v>43284</v>
      </c>
      <c r="C852" s="5" t="s">
        <v>3456</v>
      </c>
      <c r="D852" s="5" t="s">
        <v>415</v>
      </c>
      <c r="E852" s="5" t="s">
        <v>416</v>
      </c>
      <c r="F852" s="5" t="s">
        <v>3457</v>
      </c>
      <c r="G852" s="5" t="s">
        <v>3458</v>
      </c>
      <c r="H852" s="5" t="s">
        <v>53</v>
      </c>
      <c r="I852" s="7">
        <v>45000</v>
      </c>
      <c r="J852" s="7">
        <v>45000</v>
      </c>
      <c r="K852" s="8" t="s">
        <v>801</v>
      </c>
      <c r="L852" s="5" t="s">
        <v>244</v>
      </c>
      <c r="M852" s="5" t="s">
        <v>92</v>
      </c>
      <c r="N852" s="5" t="s">
        <v>327</v>
      </c>
      <c r="O852" s="5" t="s">
        <v>328</v>
      </c>
      <c r="P852" s="2">
        <v>1</v>
      </c>
    </row>
    <row r="853" spans="1:16" x14ac:dyDescent="0.15">
      <c r="A853" s="4">
        <v>43283</v>
      </c>
      <c r="B853" s="4">
        <v>43284</v>
      </c>
      <c r="C853" s="5" t="s">
        <v>3459</v>
      </c>
      <c r="D853" s="5" t="s">
        <v>576</v>
      </c>
      <c r="E853" s="5" t="s">
        <v>577</v>
      </c>
      <c r="F853" s="5" t="s">
        <v>3460</v>
      </c>
      <c r="G853" s="5" t="s">
        <v>3461</v>
      </c>
      <c r="H853" s="5" t="s">
        <v>40</v>
      </c>
      <c r="I853" s="7">
        <v>35000</v>
      </c>
      <c r="J853" s="7">
        <v>42000</v>
      </c>
      <c r="K853" s="8" t="s">
        <v>730</v>
      </c>
      <c r="L853" s="5" t="s">
        <v>220</v>
      </c>
      <c r="M853" s="5" t="s">
        <v>99</v>
      </c>
      <c r="N853" s="5" t="s">
        <v>381</v>
      </c>
      <c r="O853" s="5" t="s">
        <v>382</v>
      </c>
      <c r="P853" s="2">
        <v>1</v>
      </c>
    </row>
    <row r="854" spans="1:16" x14ac:dyDescent="0.15">
      <c r="A854" s="4">
        <v>43283</v>
      </c>
      <c r="B854" s="4">
        <v>43284</v>
      </c>
      <c r="C854" s="5" t="s">
        <v>3462</v>
      </c>
      <c r="D854" s="5" t="s">
        <v>405</v>
      </c>
      <c r="E854" s="5" t="s">
        <v>406</v>
      </c>
      <c r="F854" s="5" t="s">
        <v>3463</v>
      </c>
      <c r="G854" s="5" t="s">
        <v>3464</v>
      </c>
      <c r="H854" s="5" t="s">
        <v>53</v>
      </c>
      <c r="I854" s="7">
        <v>30000</v>
      </c>
      <c r="J854" s="7">
        <v>36000</v>
      </c>
      <c r="K854" s="8" t="s">
        <v>730</v>
      </c>
      <c r="L854" s="5" t="s">
        <v>218</v>
      </c>
      <c r="M854" s="5" t="s">
        <v>122</v>
      </c>
      <c r="N854" s="5" t="s">
        <v>373</v>
      </c>
      <c r="O854" s="5" t="s">
        <v>374</v>
      </c>
      <c r="P854" s="2">
        <v>1</v>
      </c>
    </row>
    <row r="855" spans="1:16" x14ac:dyDescent="0.15">
      <c r="A855" s="4">
        <v>43283</v>
      </c>
      <c r="B855" s="4">
        <v>43284</v>
      </c>
      <c r="C855" s="5" t="s">
        <v>3465</v>
      </c>
      <c r="D855" s="5" t="s">
        <v>437</v>
      </c>
      <c r="E855" s="5" t="s">
        <v>438</v>
      </c>
      <c r="F855" s="5" t="s">
        <v>3466</v>
      </c>
      <c r="G855" s="5" t="s">
        <v>3467</v>
      </c>
      <c r="H855" s="5" t="s">
        <v>40</v>
      </c>
      <c r="I855" s="7">
        <v>40000</v>
      </c>
      <c r="J855" s="7">
        <v>34000</v>
      </c>
      <c r="K855" s="8" t="s">
        <v>801</v>
      </c>
      <c r="L855" s="5" t="s">
        <v>211</v>
      </c>
      <c r="M855" s="5" t="s">
        <v>148</v>
      </c>
      <c r="N855" s="5" t="s">
        <v>369</v>
      </c>
      <c r="O855" s="5" t="s">
        <v>370</v>
      </c>
      <c r="P855" s="2">
        <v>1</v>
      </c>
    </row>
    <row r="856" spans="1:16" x14ac:dyDescent="0.15">
      <c r="A856" s="4">
        <v>43283</v>
      </c>
      <c r="B856" s="4">
        <v>43284</v>
      </c>
      <c r="C856" s="5" t="s">
        <v>3468</v>
      </c>
      <c r="D856" s="5" t="s">
        <v>566</v>
      </c>
      <c r="E856" s="5" t="s">
        <v>567</v>
      </c>
      <c r="F856" s="5" t="s">
        <v>3469</v>
      </c>
      <c r="G856" s="5" t="s">
        <v>3470</v>
      </c>
      <c r="H856" s="5" t="s">
        <v>53</v>
      </c>
      <c r="I856" s="7">
        <v>40000</v>
      </c>
      <c r="J856" s="7">
        <v>36000</v>
      </c>
      <c r="K856" s="8" t="s">
        <v>801</v>
      </c>
      <c r="L856" s="5" t="s">
        <v>191</v>
      </c>
      <c r="M856" s="5" t="s">
        <v>129</v>
      </c>
      <c r="N856" s="5" t="s">
        <v>373</v>
      </c>
      <c r="O856" s="5" t="s">
        <v>374</v>
      </c>
      <c r="P856" s="2">
        <v>1</v>
      </c>
    </row>
    <row r="857" spans="1:16" x14ac:dyDescent="0.15">
      <c r="A857" s="4">
        <v>43283</v>
      </c>
      <c r="B857" s="4">
        <v>43284</v>
      </c>
      <c r="C857" s="5" t="s">
        <v>3471</v>
      </c>
      <c r="D857" s="5" t="s">
        <v>709</v>
      </c>
      <c r="E857" s="5" t="s">
        <v>710</v>
      </c>
      <c r="F857" s="5" t="s">
        <v>3472</v>
      </c>
      <c r="G857" s="5" t="s">
        <v>3473</v>
      </c>
      <c r="H857" s="5" t="s">
        <v>39</v>
      </c>
      <c r="I857" s="7">
        <v>40000</v>
      </c>
      <c r="J857" s="7">
        <v>40000</v>
      </c>
      <c r="K857" s="8" t="s">
        <v>801</v>
      </c>
      <c r="L857" s="5" t="s">
        <v>213</v>
      </c>
      <c r="M857" s="5" t="s">
        <v>124</v>
      </c>
      <c r="N857" s="5" t="s">
        <v>348</v>
      </c>
      <c r="O857" s="5" t="s">
        <v>349</v>
      </c>
      <c r="P857" s="2">
        <v>1</v>
      </c>
    </row>
    <row r="858" spans="1:16" x14ac:dyDescent="0.15">
      <c r="A858" s="4">
        <v>43280</v>
      </c>
      <c r="B858" s="4">
        <v>43284</v>
      </c>
      <c r="C858" s="5" t="s">
        <v>3474</v>
      </c>
      <c r="D858" s="5" t="s">
        <v>456</v>
      </c>
      <c r="E858" s="5" t="s">
        <v>457</v>
      </c>
      <c r="F858" s="5" t="s">
        <v>3475</v>
      </c>
      <c r="G858" s="5" t="s">
        <v>3476</v>
      </c>
      <c r="H858" s="5" t="s">
        <v>42</v>
      </c>
      <c r="I858" s="7">
        <v>45000</v>
      </c>
      <c r="J858" s="7">
        <v>45000</v>
      </c>
      <c r="K858" s="8" t="s">
        <v>730</v>
      </c>
      <c r="L858" s="5" t="s">
        <v>209</v>
      </c>
      <c r="M858" s="5" t="s">
        <v>106</v>
      </c>
      <c r="N858" s="5" t="s">
        <v>385</v>
      </c>
      <c r="O858" s="5" t="s">
        <v>386</v>
      </c>
      <c r="P858" s="2">
        <v>1</v>
      </c>
    </row>
    <row r="859" spans="1:16" x14ac:dyDescent="0.15">
      <c r="A859" s="4">
        <v>43283</v>
      </c>
      <c r="B859" s="4">
        <v>43284</v>
      </c>
      <c r="C859" s="5" t="s">
        <v>3477</v>
      </c>
      <c r="D859" s="5" t="s">
        <v>534</v>
      </c>
      <c r="E859" s="5" t="s">
        <v>535</v>
      </c>
      <c r="F859" s="5" t="s">
        <v>3478</v>
      </c>
      <c r="G859" s="5" t="s">
        <v>3479</v>
      </c>
      <c r="H859" s="5" t="s">
        <v>57</v>
      </c>
      <c r="I859" s="7">
        <v>40000</v>
      </c>
      <c r="J859" s="7">
        <v>34000</v>
      </c>
      <c r="K859" s="8" t="s">
        <v>730</v>
      </c>
      <c r="L859" s="5" t="s">
        <v>240</v>
      </c>
      <c r="M859" s="5" t="s">
        <v>364</v>
      </c>
      <c r="N859" s="5" t="s">
        <v>373</v>
      </c>
      <c r="O859" s="5" t="s">
        <v>374</v>
      </c>
      <c r="P859" s="2">
        <v>1</v>
      </c>
    </row>
    <row r="860" spans="1:16" x14ac:dyDescent="0.15">
      <c r="A860" s="4">
        <v>43283</v>
      </c>
      <c r="B860" s="4">
        <v>43284</v>
      </c>
      <c r="C860" s="5" t="s">
        <v>3480</v>
      </c>
      <c r="D860" s="5" t="s">
        <v>562</v>
      </c>
      <c r="E860" s="5" t="s">
        <v>563</v>
      </c>
      <c r="F860" s="5" t="s">
        <v>3481</v>
      </c>
      <c r="G860" s="5" t="s">
        <v>3482</v>
      </c>
      <c r="H860" s="5" t="s">
        <v>44</v>
      </c>
      <c r="I860" s="7">
        <v>50000</v>
      </c>
      <c r="J860" s="7">
        <v>45000</v>
      </c>
      <c r="K860" s="8" t="s">
        <v>804</v>
      </c>
      <c r="L860" s="5" t="s">
        <v>221</v>
      </c>
      <c r="M860" s="5" t="s">
        <v>90</v>
      </c>
      <c r="N860" s="5" t="s">
        <v>369</v>
      </c>
      <c r="O860" s="5" t="s">
        <v>370</v>
      </c>
      <c r="P860" s="2">
        <v>1</v>
      </c>
    </row>
    <row r="861" spans="1:16" x14ac:dyDescent="0.15">
      <c r="A861" s="4">
        <v>43283</v>
      </c>
      <c r="B861" s="4">
        <v>43284</v>
      </c>
      <c r="C861" s="5" t="s">
        <v>3483</v>
      </c>
      <c r="D861" s="5" t="s">
        <v>437</v>
      </c>
      <c r="E861" s="5" t="s">
        <v>438</v>
      </c>
      <c r="F861" s="5" t="s">
        <v>3484</v>
      </c>
      <c r="G861" s="5" t="s">
        <v>3485</v>
      </c>
      <c r="H861" s="5" t="s">
        <v>42</v>
      </c>
      <c r="I861" s="7">
        <v>50000</v>
      </c>
      <c r="J861" s="7">
        <v>60000</v>
      </c>
      <c r="K861" s="8" t="s">
        <v>801</v>
      </c>
      <c r="L861" s="5" t="s">
        <v>222</v>
      </c>
      <c r="M861" s="5" t="s">
        <v>154</v>
      </c>
      <c r="N861" s="5" t="s">
        <v>348</v>
      </c>
      <c r="O861" s="5" t="s">
        <v>349</v>
      </c>
      <c r="P861" s="2">
        <v>1</v>
      </c>
    </row>
    <row r="862" spans="1:16" x14ac:dyDescent="0.15">
      <c r="A862" s="4">
        <v>43283</v>
      </c>
      <c r="B862" s="4">
        <v>43284</v>
      </c>
      <c r="C862" s="5" t="s">
        <v>3486</v>
      </c>
      <c r="D862" s="5" t="s">
        <v>427</v>
      </c>
      <c r="E862" s="5" t="s">
        <v>428</v>
      </c>
      <c r="F862" s="5" t="s">
        <v>3487</v>
      </c>
      <c r="G862" s="5" t="s">
        <v>3488</v>
      </c>
      <c r="H862" s="5" t="s">
        <v>42</v>
      </c>
      <c r="I862" s="7">
        <v>60000</v>
      </c>
      <c r="J862" s="7">
        <v>60000</v>
      </c>
      <c r="K862" s="8" t="s">
        <v>804</v>
      </c>
      <c r="L862" s="5" t="s">
        <v>249</v>
      </c>
      <c r="M862" s="5" t="s">
        <v>104</v>
      </c>
      <c r="N862" s="5" t="s">
        <v>369</v>
      </c>
      <c r="O862" s="5" t="s">
        <v>370</v>
      </c>
      <c r="P862" s="2">
        <v>1</v>
      </c>
    </row>
    <row r="863" spans="1:16" x14ac:dyDescent="0.15">
      <c r="A863" s="4">
        <v>43283</v>
      </c>
      <c r="B863" s="4">
        <v>43284</v>
      </c>
      <c r="C863" s="5" t="s">
        <v>3489</v>
      </c>
      <c r="D863" s="5" t="s">
        <v>664</v>
      </c>
      <c r="E863" s="5" t="s">
        <v>665</v>
      </c>
      <c r="F863" s="5" t="s">
        <v>3490</v>
      </c>
      <c r="G863" s="5" t="s">
        <v>3491</v>
      </c>
      <c r="H863" s="5" t="s">
        <v>39</v>
      </c>
      <c r="I863" s="7">
        <v>40000</v>
      </c>
      <c r="J863" s="7">
        <v>43200</v>
      </c>
      <c r="K863" s="8" t="s">
        <v>801</v>
      </c>
      <c r="L863" s="5" t="s">
        <v>239</v>
      </c>
      <c r="M863" s="5" t="s">
        <v>168</v>
      </c>
      <c r="N863" s="5" t="s">
        <v>348</v>
      </c>
      <c r="O863" s="5" t="s">
        <v>349</v>
      </c>
      <c r="P863" s="2">
        <v>1</v>
      </c>
    </row>
    <row r="864" spans="1:16" x14ac:dyDescent="0.15">
      <c r="A864" s="4">
        <v>43283</v>
      </c>
      <c r="B864" s="4">
        <v>43284</v>
      </c>
      <c r="C864" s="5" t="s">
        <v>3492</v>
      </c>
      <c r="D864" s="5" t="s">
        <v>611</v>
      </c>
      <c r="E864" s="5" t="s">
        <v>612</v>
      </c>
      <c r="F864" s="5" t="s">
        <v>3493</v>
      </c>
      <c r="G864" s="5" t="s">
        <v>3494</v>
      </c>
      <c r="H864" s="5" t="s">
        <v>53</v>
      </c>
      <c r="I864" s="7">
        <v>40000</v>
      </c>
      <c r="J864" s="7">
        <v>36000</v>
      </c>
      <c r="K864" s="8" t="s">
        <v>801</v>
      </c>
      <c r="L864" s="5" t="s">
        <v>201</v>
      </c>
      <c r="M864" s="5" t="s">
        <v>126</v>
      </c>
      <c r="N864" s="5" t="s">
        <v>373</v>
      </c>
      <c r="O864" s="5" t="s">
        <v>374</v>
      </c>
      <c r="P864" s="2">
        <v>1</v>
      </c>
    </row>
    <row r="865" spans="1:16" x14ac:dyDescent="0.15">
      <c r="A865" s="4">
        <v>43280</v>
      </c>
      <c r="B865" s="4">
        <v>43284</v>
      </c>
      <c r="C865" s="5" t="s">
        <v>3495</v>
      </c>
      <c r="D865" s="5" t="s">
        <v>609</v>
      </c>
      <c r="E865" s="5" t="s">
        <v>610</v>
      </c>
      <c r="F865" s="5" t="s">
        <v>3496</v>
      </c>
      <c r="G865" s="5" t="s">
        <v>3497</v>
      </c>
      <c r="H865" s="5" t="s">
        <v>42</v>
      </c>
      <c r="I865" s="7">
        <v>50000</v>
      </c>
      <c r="J865" s="7">
        <v>50000</v>
      </c>
      <c r="K865" s="8" t="s">
        <v>804</v>
      </c>
      <c r="L865" s="5" t="s">
        <v>254</v>
      </c>
      <c r="M865" s="5" t="s">
        <v>116</v>
      </c>
      <c r="N865" s="5" t="s">
        <v>358</v>
      </c>
      <c r="O865" s="5" t="s">
        <v>359</v>
      </c>
      <c r="P865" s="2">
        <v>1</v>
      </c>
    </row>
    <row r="866" spans="1:16" x14ac:dyDescent="0.15">
      <c r="A866" s="4">
        <v>43283</v>
      </c>
      <c r="B866" s="4">
        <v>43284</v>
      </c>
      <c r="C866" s="5" t="s">
        <v>3498</v>
      </c>
      <c r="D866" s="5" t="s">
        <v>826</v>
      </c>
      <c r="E866" s="5" t="s">
        <v>827</v>
      </c>
      <c r="F866" s="5" t="s">
        <v>3499</v>
      </c>
      <c r="G866" s="5" t="s">
        <v>3500</v>
      </c>
      <c r="H866" s="5" t="s">
        <v>39</v>
      </c>
      <c r="I866" s="7">
        <v>45000</v>
      </c>
      <c r="J866" s="7">
        <v>45000</v>
      </c>
      <c r="K866" s="8" t="s">
        <v>801</v>
      </c>
      <c r="L866" s="5" t="s">
        <v>195</v>
      </c>
      <c r="M866" s="5" t="s">
        <v>166</v>
      </c>
      <c r="N866" s="5" t="s">
        <v>334</v>
      </c>
      <c r="O866" s="5" t="s">
        <v>335</v>
      </c>
      <c r="P866" s="2">
        <v>1</v>
      </c>
    </row>
    <row r="867" spans="1:16" x14ac:dyDescent="0.15">
      <c r="A867" s="4">
        <v>43277</v>
      </c>
      <c r="B867" s="4">
        <v>43284</v>
      </c>
      <c r="C867" s="5" t="s">
        <v>3501</v>
      </c>
      <c r="D867" s="5" t="s">
        <v>564</v>
      </c>
      <c r="E867" s="5" t="s">
        <v>565</v>
      </c>
      <c r="F867" s="5" t="s">
        <v>3502</v>
      </c>
      <c r="G867" s="5" t="s">
        <v>3503</v>
      </c>
      <c r="H867" s="5" t="s">
        <v>43</v>
      </c>
      <c r="I867" s="7">
        <v>45000</v>
      </c>
      <c r="J867" s="7">
        <v>38250</v>
      </c>
      <c r="K867" s="8" t="s">
        <v>801</v>
      </c>
      <c r="L867" s="5" t="s">
        <v>260</v>
      </c>
      <c r="M867" s="5" t="s">
        <v>140</v>
      </c>
      <c r="N867" s="5" t="s">
        <v>352</v>
      </c>
      <c r="O867" s="5" t="s">
        <v>353</v>
      </c>
      <c r="P867" s="2">
        <v>1</v>
      </c>
    </row>
    <row r="868" spans="1:16" x14ac:dyDescent="0.15">
      <c r="A868" s="4">
        <v>43283</v>
      </c>
      <c r="B868" s="4">
        <v>43284</v>
      </c>
      <c r="C868" s="5" t="s">
        <v>3504</v>
      </c>
      <c r="D868" s="5" t="s">
        <v>650</v>
      </c>
      <c r="E868" s="5" t="s">
        <v>651</v>
      </c>
      <c r="F868" s="5" t="s">
        <v>3505</v>
      </c>
      <c r="G868" s="5" t="s">
        <v>3506</v>
      </c>
      <c r="H868" s="5" t="s">
        <v>43</v>
      </c>
      <c r="I868" s="7">
        <v>30000</v>
      </c>
      <c r="J868" s="7">
        <v>24000</v>
      </c>
      <c r="K868" s="8" t="s">
        <v>730</v>
      </c>
      <c r="L868" s="5" t="s">
        <v>234</v>
      </c>
      <c r="M868" s="5" t="s">
        <v>135</v>
      </c>
      <c r="N868" s="5" t="s">
        <v>373</v>
      </c>
      <c r="O868" s="5" t="s">
        <v>374</v>
      </c>
      <c r="P868" s="2">
        <v>1</v>
      </c>
    </row>
    <row r="869" spans="1:16" x14ac:dyDescent="0.15">
      <c r="A869" s="4">
        <v>43280</v>
      </c>
      <c r="B869" s="4">
        <v>43284</v>
      </c>
      <c r="C869" s="5" t="s">
        <v>3507</v>
      </c>
      <c r="D869" s="5" t="s">
        <v>429</v>
      </c>
      <c r="E869" s="5" t="s">
        <v>430</v>
      </c>
      <c r="F869" s="5" t="s">
        <v>3508</v>
      </c>
      <c r="G869" s="5" t="s">
        <v>3509</v>
      </c>
      <c r="H869" s="5" t="s">
        <v>43</v>
      </c>
      <c r="I869" s="7">
        <v>75000</v>
      </c>
      <c r="J869" s="7">
        <v>75000</v>
      </c>
      <c r="K869" s="8" t="s">
        <v>801</v>
      </c>
      <c r="L869" s="5" t="s">
        <v>225</v>
      </c>
      <c r="M869" s="5" t="s">
        <v>155</v>
      </c>
      <c r="N869" s="5" t="s">
        <v>358</v>
      </c>
      <c r="O869" s="5" t="s">
        <v>359</v>
      </c>
      <c r="P869" s="2">
        <v>1</v>
      </c>
    </row>
    <row r="870" spans="1:16" x14ac:dyDescent="0.15">
      <c r="A870" s="4">
        <v>43280</v>
      </c>
      <c r="B870" s="4">
        <v>43284</v>
      </c>
      <c r="C870" s="5" t="s">
        <v>3510</v>
      </c>
      <c r="D870" s="5" t="s">
        <v>511</v>
      </c>
      <c r="E870" s="5" t="s">
        <v>512</v>
      </c>
      <c r="F870" s="5" t="s">
        <v>3511</v>
      </c>
      <c r="G870" s="5" t="s">
        <v>3512</v>
      </c>
      <c r="H870" s="5" t="s">
        <v>57</v>
      </c>
      <c r="I870" s="7">
        <v>35000</v>
      </c>
      <c r="J870" s="7">
        <v>33250</v>
      </c>
      <c r="K870" s="8" t="s">
        <v>804</v>
      </c>
      <c r="L870" s="5" t="s">
        <v>235</v>
      </c>
      <c r="M870" s="5" t="s">
        <v>110</v>
      </c>
      <c r="N870" s="5" t="s">
        <v>381</v>
      </c>
      <c r="O870" s="5" t="s">
        <v>382</v>
      </c>
      <c r="P870" s="2">
        <v>1</v>
      </c>
    </row>
    <row r="871" spans="1:16" x14ac:dyDescent="0.15">
      <c r="A871" s="4">
        <v>43283</v>
      </c>
      <c r="B871" s="4">
        <v>43284</v>
      </c>
      <c r="C871" s="5" t="s">
        <v>3513</v>
      </c>
      <c r="D871" s="5" t="s">
        <v>613</v>
      </c>
      <c r="E871" s="5" t="s">
        <v>614</v>
      </c>
      <c r="F871" s="5" t="s">
        <v>3514</v>
      </c>
      <c r="G871" s="5" t="s">
        <v>3515</v>
      </c>
      <c r="H871" s="5" t="s">
        <v>42</v>
      </c>
      <c r="I871" s="7">
        <v>50000</v>
      </c>
      <c r="J871" s="7">
        <v>42500</v>
      </c>
      <c r="K871" s="8" t="s">
        <v>804</v>
      </c>
      <c r="L871" s="5" t="s">
        <v>219</v>
      </c>
      <c r="M871" s="5" t="s">
        <v>120</v>
      </c>
      <c r="N871" s="5" t="s">
        <v>334</v>
      </c>
      <c r="O871" s="5" t="s">
        <v>335</v>
      </c>
      <c r="P871" s="2">
        <v>1</v>
      </c>
    </row>
    <row r="872" spans="1:16" x14ac:dyDescent="0.15">
      <c r="A872" s="4">
        <v>43280</v>
      </c>
      <c r="B872" s="4">
        <v>43284</v>
      </c>
      <c r="C872" s="5" t="s">
        <v>3516</v>
      </c>
      <c r="D872" s="5" t="s">
        <v>580</v>
      </c>
      <c r="E872" s="5" t="s">
        <v>581</v>
      </c>
      <c r="F872" s="5" t="s">
        <v>3517</v>
      </c>
      <c r="G872" s="5" t="s">
        <v>3518</v>
      </c>
      <c r="H872" s="5" t="s">
        <v>40</v>
      </c>
      <c r="I872" s="7">
        <v>25000</v>
      </c>
      <c r="J872" s="7">
        <v>25000</v>
      </c>
      <c r="K872" s="8" t="s">
        <v>730</v>
      </c>
      <c r="L872" s="5" t="s">
        <v>258</v>
      </c>
      <c r="M872" s="5" t="s">
        <v>137</v>
      </c>
      <c r="N872" s="5" t="s">
        <v>385</v>
      </c>
      <c r="O872" s="5" t="s">
        <v>386</v>
      </c>
      <c r="P872" s="2">
        <v>1</v>
      </c>
    </row>
    <row r="873" spans="1:16" x14ac:dyDescent="0.15">
      <c r="A873" s="4">
        <v>43283</v>
      </c>
      <c r="B873" s="4">
        <v>43284</v>
      </c>
      <c r="C873" s="5" t="s">
        <v>3519</v>
      </c>
      <c r="D873" s="5" t="s">
        <v>664</v>
      </c>
      <c r="E873" s="5" t="s">
        <v>665</v>
      </c>
      <c r="F873" s="5" t="s">
        <v>3520</v>
      </c>
      <c r="G873" s="5" t="s">
        <v>3521</v>
      </c>
      <c r="H873" s="5" t="s">
        <v>53</v>
      </c>
      <c r="I873" s="7">
        <v>25000</v>
      </c>
      <c r="J873" s="7">
        <v>25000</v>
      </c>
      <c r="K873" s="8" t="s">
        <v>730</v>
      </c>
      <c r="L873" s="5" t="s">
        <v>247</v>
      </c>
      <c r="M873" s="5" t="s">
        <v>103</v>
      </c>
      <c r="N873" s="5" t="s">
        <v>352</v>
      </c>
      <c r="O873" s="5" t="s">
        <v>353</v>
      </c>
      <c r="P873" s="2">
        <v>1</v>
      </c>
    </row>
    <row r="874" spans="1:16" x14ac:dyDescent="0.15">
      <c r="A874" s="4">
        <v>43283</v>
      </c>
      <c r="B874" s="4">
        <v>43284</v>
      </c>
      <c r="C874" s="5" t="s">
        <v>3522</v>
      </c>
      <c r="D874" s="5" t="s">
        <v>619</v>
      </c>
      <c r="E874" s="5" t="s">
        <v>620</v>
      </c>
      <c r="F874" s="5" t="s">
        <v>3523</v>
      </c>
      <c r="G874" s="5" t="s">
        <v>3524</v>
      </c>
      <c r="H874" s="5" t="s">
        <v>40</v>
      </c>
      <c r="I874" s="7">
        <v>35000</v>
      </c>
      <c r="J874" s="7">
        <v>49000</v>
      </c>
      <c r="K874" s="8" t="s">
        <v>804</v>
      </c>
      <c r="L874" s="5" t="s">
        <v>244</v>
      </c>
      <c r="M874" s="5" t="s">
        <v>92</v>
      </c>
      <c r="N874" s="5" t="s">
        <v>377</v>
      </c>
      <c r="O874" s="5" t="s">
        <v>378</v>
      </c>
      <c r="P874" s="2">
        <v>1</v>
      </c>
    </row>
    <row r="875" spans="1:16" x14ac:dyDescent="0.15">
      <c r="A875" s="4">
        <v>43283</v>
      </c>
      <c r="B875" s="4">
        <v>43284</v>
      </c>
      <c r="C875" s="5" t="s">
        <v>3525</v>
      </c>
      <c r="D875" s="5" t="s">
        <v>590</v>
      </c>
      <c r="E875" s="5" t="s">
        <v>591</v>
      </c>
      <c r="F875" s="5" t="s">
        <v>3526</v>
      </c>
      <c r="G875" s="5" t="s">
        <v>3527</v>
      </c>
      <c r="H875" s="5" t="s">
        <v>39</v>
      </c>
      <c r="I875" s="7">
        <v>50000</v>
      </c>
      <c r="J875" s="7">
        <v>40000</v>
      </c>
      <c r="K875" s="8" t="s">
        <v>801</v>
      </c>
      <c r="L875" s="5" t="s">
        <v>262</v>
      </c>
      <c r="M875" s="5" t="s">
        <v>138</v>
      </c>
      <c r="N875" s="5" t="s">
        <v>344</v>
      </c>
      <c r="O875" s="5" t="s">
        <v>345</v>
      </c>
      <c r="P875" s="2">
        <v>1</v>
      </c>
    </row>
    <row r="876" spans="1:16" x14ac:dyDescent="0.15">
      <c r="A876" s="4">
        <v>43283</v>
      </c>
      <c r="B876" s="4">
        <v>43284</v>
      </c>
      <c r="C876" s="5" t="s">
        <v>3528</v>
      </c>
      <c r="D876" s="5" t="s">
        <v>648</v>
      </c>
      <c r="E876" s="5" t="s">
        <v>649</v>
      </c>
      <c r="F876" s="5" t="s">
        <v>3529</v>
      </c>
      <c r="G876" s="5" t="s">
        <v>3530</v>
      </c>
      <c r="H876" s="5" t="s">
        <v>43</v>
      </c>
      <c r="I876" s="7">
        <v>60000</v>
      </c>
      <c r="J876" s="7">
        <v>72000</v>
      </c>
      <c r="K876" s="8" t="s">
        <v>801</v>
      </c>
      <c r="L876" s="5" t="s">
        <v>211</v>
      </c>
      <c r="M876" s="5" t="s">
        <v>148</v>
      </c>
      <c r="N876" s="5" t="s">
        <v>291</v>
      </c>
      <c r="O876" s="5" t="s">
        <v>292</v>
      </c>
      <c r="P876" s="2">
        <v>1</v>
      </c>
    </row>
    <row r="877" spans="1:16" x14ac:dyDescent="0.15">
      <c r="A877" s="4">
        <v>43283</v>
      </c>
      <c r="B877" s="4">
        <v>43284</v>
      </c>
      <c r="C877" s="5" t="s">
        <v>3531</v>
      </c>
      <c r="D877" s="5" t="s">
        <v>637</v>
      </c>
      <c r="E877" s="5" t="s">
        <v>638</v>
      </c>
      <c r="F877" s="5" t="s">
        <v>3532</v>
      </c>
      <c r="G877" s="5" t="s">
        <v>3533</v>
      </c>
      <c r="H877" s="5" t="s">
        <v>53</v>
      </c>
      <c r="I877" s="7">
        <v>30000</v>
      </c>
      <c r="J877" s="7">
        <v>42000</v>
      </c>
      <c r="K877" s="8" t="s">
        <v>801</v>
      </c>
      <c r="L877" s="5" t="s">
        <v>198</v>
      </c>
      <c r="M877" s="5" t="s">
        <v>161</v>
      </c>
      <c r="N877" s="5" t="s">
        <v>358</v>
      </c>
      <c r="O877" s="5" t="s">
        <v>359</v>
      </c>
      <c r="P877" s="2">
        <v>1</v>
      </c>
    </row>
    <row r="878" spans="1:16" x14ac:dyDescent="0.15">
      <c r="A878" s="4">
        <v>43280</v>
      </c>
      <c r="B878" s="4">
        <v>43284</v>
      </c>
      <c r="C878" s="5" t="s">
        <v>3534</v>
      </c>
      <c r="D878" s="5" t="s">
        <v>415</v>
      </c>
      <c r="E878" s="5" t="s">
        <v>416</v>
      </c>
      <c r="F878" s="5" t="s">
        <v>3535</v>
      </c>
      <c r="G878" s="5" t="s">
        <v>3536</v>
      </c>
      <c r="H878" s="5" t="s">
        <v>42</v>
      </c>
      <c r="I878" s="7">
        <v>35000</v>
      </c>
      <c r="J878" s="7">
        <v>35000</v>
      </c>
      <c r="K878" s="8" t="s">
        <v>804</v>
      </c>
      <c r="L878" s="5" t="s">
        <v>213</v>
      </c>
      <c r="M878" s="5" t="s">
        <v>124</v>
      </c>
      <c r="N878" s="5" t="s">
        <v>352</v>
      </c>
      <c r="O878" s="5" t="s">
        <v>353</v>
      </c>
      <c r="P878" s="2">
        <v>1</v>
      </c>
    </row>
    <row r="879" spans="1:16" x14ac:dyDescent="0.15">
      <c r="A879" s="4">
        <v>43283</v>
      </c>
      <c r="B879" s="4">
        <v>43284</v>
      </c>
      <c r="C879" s="5" t="s">
        <v>3537</v>
      </c>
      <c r="D879" s="5" t="s">
        <v>507</v>
      </c>
      <c r="E879" s="5" t="s">
        <v>508</v>
      </c>
      <c r="F879" s="5" t="s">
        <v>3538</v>
      </c>
      <c r="G879" s="5" t="s">
        <v>3539</v>
      </c>
      <c r="H879" s="5" t="s">
        <v>42</v>
      </c>
      <c r="I879" s="7">
        <v>50000</v>
      </c>
      <c r="J879" s="7">
        <v>45000</v>
      </c>
      <c r="K879" s="8" t="s">
        <v>804</v>
      </c>
      <c r="L879" s="5" t="s">
        <v>208</v>
      </c>
      <c r="M879" s="5" t="s">
        <v>97</v>
      </c>
      <c r="N879" s="5" t="s">
        <v>377</v>
      </c>
      <c r="O879" s="5" t="s">
        <v>378</v>
      </c>
      <c r="P879" s="2">
        <v>1</v>
      </c>
    </row>
    <row r="880" spans="1:16" x14ac:dyDescent="0.15">
      <c r="A880" s="4">
        <v>43283</v>
      </c>
      <c r="B880" s="4">
        <v>43284</v>
      </c>
      <c r="C880" s="5" t="s">
        <v>3540</v>
      </c>
      <c r="D880" s="5" t="s">
        <v>590</v>
      </c>
      <c r="E880" s="5" t="s">
        <v>591</v>
      </c>
      <c r="F880" s="5" t="s">
        <v>3541</v>
      </c>
      <c r="G880" s="5" t="s">
        <v>3542</v>
      </c>
      <c r="H880" s="5" t="s">
        <v>53</v>
      </c>
      <c r="I880" s="7">
        <v>35000</v>
      </c>
      <c r="J880" s="7">
        <v>35000</v>
      </c>
      <c r="K880" s="8" t="s">
        <v>801</v>
      </c>
      <c r="L880" s="5" t="s">
        <v>210</v>
      </c>
      <c r="M880" s="5" t="s">
        <v>130</v>
      </c>
      <c r="N880" s="5" t="s">
        <v>362</v>
      </c>
      <c r="O880" s="5" t="s">
        <v>363</v>
      </c>
      <c r="P880" s="2">
        <v>1</v>
      </c>
    </row>
    <row r="881" spans="1:16" x14ac:dyDescent="0.15">
      <c r="A881" s="4">
        <v>43283</v>
      </c>
      <c r="B881" s="4">
        <v>43284</v>
      </c>
      <c r="C881" s="5" t="s">
        <v>3543</v>
      </c>
      <c r="D881" s="5" t="s">
        <v>496</v>
      </c>
      <c r="E881" s="5" t="s">
        <v>497</v>
      </c>
      <c r="F881" s="5" t="s">
        <v>3544</v>
      </c>
      <c r="G881" s="5" t="s">
        <v>3545</v>
      </c>
      <c r="H881" s="5" t="s">
        <v>40</v>
      </c>
      <c r="I881" s="7">
        <v>30000</v>
      </c>
      <c r="J881" s="7">
        <v>36000</v>
      </c>
      <c r="K881" s="8" t="s">
        <v>804</v>
      </c>
      <c r="L881" s="5" t="s">
        <v>249</v>
      </c>
      <c r="M881" s="5" t="s">
        <v>104</v>
      </c>
      <c r="N881" s="5" t="s">
        <v>377</v>
      </c>
      <c r="O881" s="5" t="s">
        <v>378</v>
      </c>
      <c r="P881" s="2">
        <v>1</v>
      </c>
    </row>
    <row r="882" spans="1:16" x14ac:dyDescent="0.15">
      <c r="A882" s="4">
        <v>43280</v>
      </c>
      <c r="B882" s="4">
        <v>43284</v>
      </c>
      <c r="C882" s="5" t="s">
        <v>3546</v>
      </c>
      <c r="D882" s="5" t="s">
        <v>609</v>
      </c>
      <c r="E882" s="5" t="s">
        <v>610</v>
      </c>
      <c r="F882" s="5" t="s">
        <v>3547</v>
      </c>
      <c r="G882" s="5" t="s">
        <v>3548</v>
      </c>
      <c r="H882" s="5" t="s">
        <v>55</v>
      </c>
      <c r="I882" s="7">
        <v>40000</v>
      </c>
      <c r="J882" s="7">
        <v>40000</v>
      </c>
      <c r="K882" s="8" t="s">
        <v>804</v>
      </c>
      <c r="L882" s="5" t="s">
        <v>240</v>
      </c>
      <c r="M882" s="5" t="s">
        <v>364</v>
      </c>
      <c r="N882" s="5" t="s">
        <v>327</v>
      </c>
      <c r="O882" s="5" t="s">
        <v>328</v>
      </c>
      <c r="P882" s="2">
        <v>1</v>
      </c>
    </row>
    <row r="883" spans="1:16" x14ac:dyDescent="0.15">
      <c r="A883" s="4">
        <v>43279</v>
      </c>
      <c r="B883" s="4">
        <v>43284</v>
      </c>
      <c r="C883" s="5" t="s">
        <v>3549</v>
      </c>
      <c r="D883" s="5" t="s">
        <v>417</v>
      </c>
      <c r="E883" s="5" t="s">
        <v>418</v>
      </c>
      <c r="F883" s="5" t="s">
        <v>3550</v>
      </c>
      <c r="G883" s="5" t="s">
        <v>3551</v>
      </c>
      <c r="H883" s="5" t="s">
        <v>53</v>
      </c>
      <c r="I883" s="7">
        <v>40000</v>
      </c>
      <c r="J883" s="7">
        <v>40000</v>
      </c>
      <c r="K883" s="8" t="s">
        <v>730</v>
      </c>
      <c r="L883" s="5" t="s">
        <v>187</v>
      </c>
      <c r="M883" s="5" t="s">
        <v>95</v>
      </c>
      <c r="N883" s="5" t="s">
        <v>377</v>
      </c>
      <c r="O883" s="5" t="s">
        <v>378</v>
      </c>
      <c r="P883" s="2">
        <v>1</v>
      </c>
    </row>
    <row r="884" spans="1:16" x14ac:dyDescent="0.15">
      <c r="A884" s="4">
        <v>43280</v>
      </c>
      <c r="B884" s="4">
        <v>43284</v>
      </c>
      <c r="C884" s="5" t="s">
        <v>3552</v>
      </c>
      <c r="D884" s="5" t="s">
        <v>519</v>
      </c>
      <c r="E884" s="5" t="s">
        <v>520</v>
      </c>
      <c r="F884" s="5" t="s">
        <v>3553</v>
      </c>
      <c r="G884" s="5" t="s">
        <v>3554</v>
      </c>
      <c r="H884" s="5" t="s">
        <v>57</v>
      </c>
      <c r="I884" s="7">
        <v>40000</v>
      </c>
      <c r="J884" s="7">
        <v>38000</v>
      </c>
      <c r="K884" s="8" t="s">
        <v>804</v>
      </c>
      <c r="L884" s="5" t="s">
        <v>219</v>
      </c>
      <c r="M884" s="5" t="s">
        <v>120</v>
      </c>
      <c r="N884" s="5" t="s">
        <v>385</v>
      </c>
      <c r="O884" s="5" t="s">
        <v>386</v>
      </c>
      <c r="P884" s="2">
        <v>1</v>
      </c>
    </row>
    <row r="885" spans="1:16" x14ac:dyDescent="0.15">
      <c r="A885" s="4">
        <v>43283</v>
      </c>
      <c r="B885" s="4">
        <v>43284</v>
      </c>
      <c r="C885" s="5" t="s">
        <v>3555</v>
      </c>
      <c r="D885" s="5" t="s">
        <v>676</v>
      </c>
      <c r="E885" s="5" t="s">
        <v>677</v>
      </c>
      <c r="F885" s="5" t="s">
        <v>3556</v>
      </c>
      <c r="G885" s="5" t="s">
        <v>3557</v>
      </c>
      <c r="H885" s="5" t="s">
        <v>40</v>
      </c>
      <c r="I885" s="7">
        <v>35000</v>
      </c>
      <c r="J885" s="7">
        <v>42000</v>
      </c>
      <c r="K885" s="8" t="s">
        <v>801</v>
      </c>
      <c r="L885" s="5" t="s">
        <v>234</v>
      </c>
      <c r="M885" s="5" t="s">
        <v>135</v>
      </c>
      <c r="N885" s="5" t="s">
        <v>305</v>
      </c>
      <c r="O885" s="5" t="s">
        <v>306</v>
      </c>
      <c r="P885" s="2">
        <v>1</v>
      </c>
    </row>
    <row r="886" spans="1:16" x14ac:dyDescent="0.15">
      <c r="A886" s="4">
        <v>43283</v>
      </c>
      <c r="B886" s="4">
        <v>43284</v>
      </c>
      <c r="C886" s="5" t="s">
        <v>3558</v>
      </c>
      <c r="D886" s="5" t="s">
        <v>509</v>
      </c>
      <c r="E886" s="5" t="s">
        <v>510</v>
      </c>
      <c r="F886" s="5" t="s">
        <v>3559</v>
      </c>
      <c r="G886" s="5" t="s">
        <v>3560</v>
      </c>
      <c r="H886" s="5" t="s">
        <v>43</v>
      </c>
      <c r="I886" s="7">
        <v>45000</v>
      </c>
      <c r="J886" s="7">
        <v>40500</v>
      </c>
      <c r="K886" s="8" t="s">
        <v>804</v>
      </c>
      <c r="L886" s="5" t="s">
        <v>237</v>
      </c>
      <c r="M886" s="5" t="s">
        <v>159</v>
      </c>
      <c r="N886" s="5" t="s">
        <v>334</v>
      </c>
      <c r="O886" s="5" t="s">
        <v>335</v>
      </c>
      <c r="P886" s="2">
        <v>1</v>
      </c>
    </row>
    <row r="887" spans="1:16" x14ac:dyDescent="0.15">
      <c r="A887" s="4">
        <v>43284</v>
      </c>
      <c r="B887" s="4">
        <v>43284</v>
      </c>
      <c r="C887" s="5" t="s">
        <v>3561</v>
      </c>
      <c r="D887" s="5" t="s">
        <v>482</v>
      </c>
      <c r="E887" s="5" t="s">
        <v>483</v>
      </c>
      <c r="F887" s="5" t="s">
        <v>3562</v>
      </c>
      <c r="G887" s="5" t="s">
        <v>3563</v>
      </c>
      <c r="H887" s="5" t="s">
        <v>55</v>
      </c>
      <c r="I887" s="7">
        <v>40000</v>
      </c>
      <c r="J887" s="7">
        <v>34000</v>
      </c>
      <c r="K887" s="8" t="s">
        <v>804</v>
      </c>
      <c r="L887" s="5" t="s">
        <v>212</v>
      </c>
      <c r="M887" s="5" t="s">
        <v>93</v>
      </c>
      <c r="N887" s="5" t="s">
        <v>377</v>
      </c>
      <c r="O887" s="5" t="s">
        <v>378</v>
      </c>
      <c r="P887" s="2">
        <v>1</v>
      </c>
    </row>
    <row r="888" spans="1:16" x14ac:dyDescent="0.15">
      <c r="A888" s="4">
        <v>43280</v>
      </c>
      <c r="B888" s="4">
        <v>43284</v>
      </c>
      <c r="C888" s="5" t="s">
        <v>3564</v>
      </c>
      <c r="D888" s="5" t="s">
        <v>500</v>
      </c>
      <c r="E888" s="5" t="s">
        <v>501</v>
      </c>
      <c r="F888" s="5" t="s">
        <v>3565</v>
      </c>
      <c r="G888" s="5" t="s">
        <v>3566</v>
      </c>
      <c r="H888" s="5" t="s">
        <v>41</v>
      </c>
      <c r="I888" s="7">
        <v>55000</v>
      </c>
      <c r="J888" s="7">
        <v>46750</v>
      </c>
      <c r="K888" s="8" t="s">
        <v>804</v>
      </c>
      <c r="L888" s="5" t="s">
        <v>237</v>
      </c>
      <c r="M888" s="5" t="s">
        <v>159</v>
      </c>
      <c r="N888" s="5" t="s">
        <v>327</v>
      </c>
      <c r="O888" s="5" t="s">
        <v>328</v>
      </c>
      <c r="P888" s="2">
        <v>1</v>
      </c>
    </row>
    <row r="889" spans="1:16" x14ac:dyDescent="0.15">
      <c r="A889" s="4">
        <v>43283</v>
      </c>
      <c r="B889" s="4">
        <v>43284</v>
      </c>
      <c r="C889" s="5" t="s">
        <v>3567</v>
      </c>
      <c r="D889" s="5" t="s">
        <v>543</v>
      </c>
      <c r="E889" s="5" t="s">
        <v>544</v>
      </c>
      <c r="F889" s="5" t="s">
        <v>3568</v>
      </c>
      <c r="G889" s="5" t="s">
        <v>3569</v>
      </c>
      <c r="H889" s="5" t="s">
        <v>53</v>
      </c>
      <c r="I889" s="7">
        <v>50000</v>
      </c>
      <c r="J889" s="7">
        <v>50000</v>
      </c>
      <c r="K889" s="8" t="s">
        <v>801</v>
      </c>
      <c r="L889" s="5" t="s">
        <v>213</v>
      </c>
      <c r="M889" s="5" t="s">
        <v>124</v>
      </c>
      <c r="N889" s="5" t="s">
        <v>344</v>
      </c>
      <c r="O889" s="5" t="s">
        <v>345</v>
      </c>
      <c r="P889" s="2">
        <v>1</v>
      </c>
    </row>
    <row r="890" spans="1:16" x14ac:dyDescent="0.15">
      <c r="A890" s="4">
        <v>43283</v>
      </c>
      <c r="B890" s="4">
        <v>43284</v>
      </c>
      <c r="C890" s="5" t="s">
        <v>3570</v>
      </c>
      <c r="D890" s="5" t="s">
        <v>619</v>
      </c>
      <c r="E890" s="5" t="s">
        <v>620</v>
      </c>
      <c r="F890" s="5" t="s">
        <v>3571</v>
      </c>
      <c r="G890" s="5" t="s">
        <v>3572</v>
      </c>
      <c r="H890" s="5" t="s">
        <v>53</v>
      </c>
      <c r="I890" s="7">
        <v>40000</v>
      </c>
      <c r="J890" s="7">
        <v>36000</v>
      </c>
      <c r="K890" s="8" t="s">
        <v>801</v>
      </c>
      <c r="L890" s="5" t="s">
        <v>244</v>
      </c>
      <c r="M890" s="5" t="s">
        <v>92</v>
      </c>
      <c r="N890" s="5" t="s">
        <v>381</v>
      </c>
      <c r="O890" s="5" t="s">
        <v>382</v>
      </c>
      <c r="P890" s="2">
        <v>1</v>
      </c>
    </row>
    <row r="891" spans="1:16" x14ac:dyDescent="0.15">
      <c r="A891" s="4">
        <v>43283</v>
      </c>
      <c r="B891" s="4">
        <v>43284</v>
      </c>
      <c r="C891" s="5" t="s">
        <v>3573</v>
      </c>
      <c r="D891" s="5" t="s">
        <v>573</v>
      </c>
      <c r="E891" s="5" t="s">
        <v>574</v>
      </c>
      <c r="F891" s="5" t="s">
        <v>3574</v>
      </c>
      <c r="G891" s="5" t="s">
        <v>3575</v>
      </c>
      <c r="H891" s="5" t="s">
        <v>53</v>
      </c>
      <c r="I891" s="7">
        <v>45000</v>
      </c>
      <c r="J891" s="7">
        <v>38250</v>
      </c>
      <c r="K891" s="8" t="s">
        <v>801</v>
      </c>
      <c r="L891" s="5" t="s">
        <v>213</v>
      </c>
      <c r="M891" s="5" t="s">
        <v>124</v>
      </c>
      <c r="N891" s="5" t="s">
        <v>377</v>
      </c>
      <c r="O891" s="5" t="s">
        <v>378</v>
      </c>
      <c r="P891" s="2">
        <v>1</v>
      </c>
    </row>
    <row r="892" spans="1:16" x14ac:dyDescent="0.15">
      <c r="A892" s="4">
        <v>43283</v>
      </c>
      <c r="B892" s="4">
        <v>43284</v>
      </c>
      <c r="C892" s="5" t="s">
        <v>3576</v>
      </c>
      <c r="D892" s="5" t="s">
        <v>582</v>
      </c>
      <c r="E892" s="5" t="s">
        <v>583</v>
      </c>
      <c r="F892" s="5" t="s">
        <v>3577</v>
      </c>
      <c r="G892" s="5" t="s">
        <v>3578</v>
      </c>
      <c r="H892" s="5" t="s">
        <v>43</v>
      </c>
      <c r="I892" s="7">
        <v>50000</v>
      </c>
      <c r="J892" s="7">
        <v>40000</v>
      </c>
      <c r="K892" s="8" t="s">
        <v>804</v>
      </c>
      <c r="L892" s="5" t="s">
        <v>186</v>
      </c>
      <c r="M892" s="5" t="s">
        <v>162</v>
      </c>
      <c r="N892" s="5" t="s">
        <v>344</v>
      </c>
      <c r="O892" s="5" t="s">
        <v>345</v>
      </c>
      <c r="P892" s="2">
        <v>1</v>
      </c>
    </row>
    <row r="893" spans="1:16" x14ac:dyDescent="0.15">
      <c r="A893" s="4">
        <v>43280</v>
      </c>
      <c r="B893" s="4">
        <v>43284</v>
      </c>
      <c r="C893" s="5" t="s">
        <v>3579</v>
      </c>
      <c r="D893" s="5" t="s">
        <v>639</v>
      </c>
      <c r="E893" s="5" t="s">
        <v>640</v>
      </c>
      <c r="F893" s="5" t="s">
        <v>3580</v>
      </c>
      <c r="G893" s="5" t="s">
        <v>3581</v>
      </c>
      <c r="H893" s="5" t="s">
        <v>57</v>
      </c>
      <c r="I893" s="7">
        <v>35000</v>
      </c>
      <c r="J893" s="7">
        <v>31500</v>
      </c>
      <c r="K893" s="8" t="s">
        <v>801</v>
      </c>
      <c r="L893" s="5" t="s">
        <v>192</v>
      </c>
      <c r="M893" s="5" t="s">
        <v>151</v>
      </c>
      <c r="N893" s="5" t="s">
        <v>305</v>
      </c>
      <c r="O893" s="5" t="s">
        <v>306</v>
      </c>
      <c r="P893" s="2">
        <v>1</v>
      </c>
    </row>
    <row r="894" spans="1:16" x14ac:dyDescent="0.15">
      <c r="A894" s="4">
        <v>43283</v>
      </c>
      <c r="B894" s="4">
        <v>43284</v>
      </c>
      <c r="C894" s="5" t="s">
        <v>3582</v>
      </c>
      <c r="D894" s="5" t="s">
        <v>534</v>
      </c>
      <c r="E894" s="5" t="s">
        <v>535</v>
      </c>
      <c r="F894" s="5" t="s">
        <v>3583</v>
      </c>
      <c r="G894" s="5" t="s">
        <v>3584</v>
      </c>
      <c r="H894" s="5" t="s">
        <v>57</v>
      </c>
      <c r="I894" s="7">
        <v>40000</v>
      </c>
      <c r="J894" s="7">
        <v>40000</v>
      </c>
      <c r="K894" s="8" t="s">
        <v>801</v>
      </c>
      <c r="L894" s="5" t="s">
        <v>222</v>
      </c>
      <c r="M894" s="5" t="s">
        <v>154</v>
      </c>
      <c r="N894" s="5" t="s">
        <v>344</v>
      </c>
      <c r="O894" s="5" t="s">
        <v>345</v>
      </c>
      <c r="P894" s="2">
        <v>1</v>
      </c>
    </row>
    <row r="895" spans="1:16" x14ac:dyDescent="0.15">
      <c r="A895" s="4">
        <v>43283</v>
      </c>
      <c r="B895" s="4">
        <v>43284</v>
      </c>
      <c r="C895" s="5" t="s">
        <v>3585</v>
      </c>
      <c r="D895" s="5" t="s">
        <v>584</v>
      </c>
      <c r="E895" s="5" t="s">
        <v>585</v>
      </c>
      <c r="F895" s="5" t="s">
        <v>3586</v>
      </c>
      <c r="G895" s="5" t="s">
        <v>3587</v>
      </c>
      <c r="H895" s="5" t="s">
        <v>40</v>
      </c>
      <c r="I895" s="7">
        <v>70000</v>
      </c>
      <c r="J895" s="7">
        <v>84000</v>
      </c>
      <c r="K895" s="8" t="s">
        <v>804</v>
      </c>
      <c r="L895" s="5" t="s">
        <v>225</v>
      </c>
      <c r="M895" s="5" t="s">
        <v>155</v>
      </c>
      <c r="N895" s="5" t="s">
        <v>358</v>
      </c>
      <c r="O895" s="5" t="s">
        <v>359</v>
      </c>
      <c r="P895" s="2">
        <v>1</v>
      </c>
    </row>
    <row r="896" spans="1:16" x14ac:dyDescent="0.15">
      <c r="A896" s="4">
        <v>43281</v>
      </c>
      <c r="B896" s="4">
        <v>43284</v>
      </c>
      <c r="C896" s="5" t="s">
        <v>3588</v>
      </c>
      <c r="D896" s="5" t="s">
        <v>672</v>
      </c>
      <c r="E896" s="5" t="s">
        <v>673</v>
      </c>
      <c r="F896" s="5" t="s">
        <v>3589</v>
      </c>
      <c r="G896" s="5" t="s">
        <v>3590</v>
      </c>
      <c r="H896" s="5" t="s">
        <v>53</v>
      </c>
      <c r="I896" s="7">
        <v>40000</v>
      </c>
      <c r="J896" s="7">
        <v>48000</v>
      </c>
      <c r="K896" s="8" t="s">
        <v>801</v>
      </c>
      <c r="L896" s="5" t="s">
        <v>202</v>
      </c>
      <c r="M896" s="5" t="s">
        <v>98</v>
      </c>
      <c r="N896" s="5" t="s">
        <v>334</v>
      </c>
      <c r="O896" s="5" t="s">
        <v>335</v>
      </c>
      <c r="P896" s="2">
        <v>1</v>
      </c>
    </row>
    <row r="897" spans="1:16" x14ac:dyDescent="0.15">
      <c r="A897" s="4">
        <v>43283</v>
      </c>
      <c r="B897" s="4">
        <v>43284</v>
      </c>
      <c r="C897" s="5" t="s">
        <v>3591</v>
      </c>
      <c r="D897" s="5" t="s">
        <v>690</v>
      </c>
      <c r="E897" s="5" t="s">
        <v>691</v>
      </c>
      <c r="F897" s="5" t="s">
        <v>3592</v>
      </c>
      <c r="G897" s="5" t="s">
        <v>3593</v>
      </c>
      <c r="H897" s="5" t="s">
        <v>43</v>
      </c>
      <c r="I897" s="7">
        <v>35000</v>
      </c>
      <c r="J897" s="7">
        <v>35000</v>
      </c>
      <c r="K897" s="8" t="s">
        <v>730</v>
      </c>
      <c r="L897" s="5" t="s">
        <v>205</v>
      </c>
      <c r="M897" s="5" t="s">
        <v>131</v>
      </c>
      <c r="N897" s="5" t="s">
        <v>334</v>
      </c>
      <c r="O897" s="5" t="s">
        <v>335</v>
      </c>
      <c r="P897" s="2">
        <v>1</v>
      </c>
    </row>
    <row r="898" spans="1:16" x14ac:dyDescent="0.15">
      <c r="A898" s="4">
        <v>43283</v>
      </c>
      <c r="B898" s="4">
        <v>43284</v>
      </c>
      <c r="C898" s="5" t="s">
        <v>3594</v>
      </c>
      <c r="D898" s="5" t="s">
        <v>454</v>
      </c>
      <c r="E898" s="5" t="s">
        <v>455</v>
      </c>
      <c r="F898" s="5" t="s">
        <v>887</v>
      </c>
      <c r="G898" s="5" t="s">
        <v>3595</v>
      </c>
      <c r="H898" s="5" t="s">
        <v>44</v>
      </c>
      <c r="I898" s="7">
        <v>50000</v>
      </c>
      <c r="J898" s="7">
        <v>50000</v>
      </c>
      <c r="K898" s="8" t="s">
        <v>804</v>
      </c>
      <c r="L898" s="5" t="s">
        <v>202</v>
      </c>
      <c r="M898" s="5" t="s">
        <v>98</v>
      </c>
      <c r="N898" s="5" t="s">
        <v>291</v>
      </c>
      <c r="O898" s="5" t="s">
        <v>292</v>
      </c>
      <c r="P898" s="2">
        <v>1</v>
      </c>
    </row>
    <row r="899" spans="1:16" x14ac:dyDescent="0.15">
      <c r="A899" s="4">
        <v>43280</v>
      </c>
      <c r="B899" s="4">
        <v>43284</v>
      </c>
      <c r="C899" s="5" t="s">
        <v>3596</v>
      </c>
      <c r="D899" s="5" t="s">
        <v>505</v>
      </c>
      <c r="E899" s="5" t="s">
        <v>506</v>
      </c>
      <c r="F899" s="5" t="s">
        <v>3597</v>
      </c>
      <c r="G899" s="5" t="s">
        <v>3598</v>
      </c>
      <c r="H899" s="5" t="s">
        <v>53</v>
      </c>
      <c r="I899" s="7">
        <v>40000</v>
      </c>
      <c r="J899" s="7">
        <v>40000</v>
      </c>
      <c r="K899" s="8" t="s">
        <v>801</v>
      </c>
      <c r="L899" s="5" t="s">
        <v>227</v>
      </c>
      <c r="M899" s="5" t="s">
        <v>114</v>
      </c>
      <c r="N899" s="5" t="s">
        <v>308</v>
      </c>
      <c r="O899" s="5" t="s">
        <v>309</v>
      </c>
      <c r="P899" s="2">
        <v>1</v>
      </c>
    </row>
    <row r="900" spans="1:16" x14ac:dyDescent="0.15">
      <c r="A900" s="4">
        <v>43283</v>
      </c>
      <c r="B900" s="4">
        <v>43284</v>
      </c>
      <c r="C900" s="5" t="s">
        <v>3599</v>
      </c>
      <c r="D900" s="5" t="s">
        <v>429</v>
      </c>
      <c r="E900" s="5" t="s">
        <v>430</v>
      </c>
      <c r="F900" s="5" t="s">
        <v>3600</v>
      </c>
      <c r="G900" s="5" t="s">
        <v>3601</v>
      </c>
      <c r="H900" s="5" t="s">
        <v>52</v>
      </c>
      <c r="I900" s="7">
        <v>50000</v>
      </c>
      <c r="J900" s="7">
        <v>60000</v>
      </c>
      <c r="K900" s="8" t="s">
        <v>801</v>
      </c>
      <c r="L900" s="5" t="s">
        <v>200</v>
      </c>
      <c r="M900" s="5" t="s">
        <v>149</v>
      </c>
      <c r="N900" s="5" t="s">
        <v>385</v>
      </c>
      <c r="O900" s="5" t="s">
        <v>386</v>
      </c>
      <c r="P900" s="2">
        <v>1</v>
      </c>
    </row>
    <row r="901" spans="1:16" x14ac:dyDescent="0.15">
      <c r="A901" s="4">
        <v>43283</v>
      </c>
      <c r="B901" s="4">
        <v>43284</v>
      </c>
      <c r="C901" s="5" t="s">
        <v>3602</v>
      </c>
      <c r="D901" s="5" t="s">
        <v>588</v>
      </c>
      <c r="E901" s="5" t="s">
        <v>589</v>
      </c>
      <c r="F901" s="5" t="s">
        <v>3603</v>
      </c>
      <c r="G901" s="5" t="s">
        <v>3604</v>
      </c>
      <c r="H901" s="5" t="s">
        <v>57</v>
      </c>
      <c r="I901" s="7">
        <v>35000</v>
      </c>
      <c r="J901" s="7">
        <v>33250</v>
      </c>
      <c r="K901" s="8" t="s">
        <v>801</v>
      </c>
      <c r="L901" s="5" t="s">
        <v>188</v>
      </c>
      <c r="M901" s="5" t="s">
        <v>132</v>
      </c>
      <c r="N901" s="5" t="s">
        <v>305</v>
      </c>
      <c r="O901" s="5" t="s">
        <v>306</v>
      </c>
      <c r="P901" s="2">
        <v>1</v>
      </c>
    </row>
    <row r="902" spans="1:16" x14ac:dyDescent="0.15">
      <c r="A902" s="4">
        <v>43283</v>
      </c>
      <c r="B902" s="4">
        <v>43284</v>
      </c>
      <c r="C902" s="5" t="s">
        <v>3605</v>
      </c>
      <c r="D902" s="5" t="s">
        <v>500</v>
      </c>
      <c r="E902" s="5" t="s">
        <v>501</v>
      </c>
      <c r="F902" s="5" t="s">
        <v>3606</v>
      </c>
      <c r="G902" s="5" t="s">
        <v>3607</v>
      </c>
      <c r="H902" s="5" t="s">
        <v>56</v>
      </c>
      <c r="I902" s="7">
        <v>40000</v>
      </c>
      <c r="J902" s="7">
        <v>40000</v>
      </c>
      <c r="K902" s="8" t="s">
        <v>804</v>
      </c>
      <c r="L902" s="5" t="s">
        <v>256</v>
      </c>
      <c r="M902" s="5" t="s">
        <v>157</v>
      </c>
      <c r="N902" s="5" t="s">
        <v>334</v>
      </c>
      <c r="O902" s="5" t="s">
        <v>335</v>
      </c>
      <c r="P902" s="2">
        <v>1</v>
      </c>
    </row>
    <row r="903" spans="1:16" x14ac:dyDescent="0.15">
      <c r="A903" s="4">
        <v>43280</v>
      </c>
      <c r="B903" s="4">
        <v>43284</v>
      </c>
      <c r="C903" s="5" t="s">
        <v>3608</v>
      </c>
      <c r="D903" s="5" t="s">
        <v>534</v>
      </c>
      <c r="E903" s="5" t="s">
        <v>535</v>
      </c>
      <c r="F903" s="5" t="s">
        <v>3609</v>
      </c>
      <c r="G903" s="5" t="s">
        <v>3610</v>
      </c>
      <c r="H903" s="5" t="s">
        <v>43</v>
      </c>
      <c r="I903" s="7">
        <v>40000</v>
      </c>
      <c r="J903" s="7">
        <v>34000</v>
      </c>
      <c r="K903" s="8" t="s">
        <v>730</v>
      </c>
      <c r="L903" s="5" t="s">
        <v>929</v>
      </c>
      <c r="M903" s="5" t="s">
        <v>930</v>
      </c>
      <c r="N903" s="5" t="s">
        <v>344</v>
      </c>
      <c r="O903" s="5" t="s">
        <v>345</v>
      </c>
      <c r="P903" s="2">
        <v>1</v>
      </c>
    </row>
    <row r="904" spans="1:16" x14ac:dyDescent="0.15">
      <c r="A904" s="4">
        <v>43284</v>
      </c>
      <c r="B904" s="4">
        <v>43284</v>
      </c>
      <c r="C904" s="5" t="s">
        <v>3611</v>
      </c>
      <c r="D904" s="5" t="s">
        <v>694</v>
      </c>
      <c r="E904" s="5" t="s">
        <v>695</v>
      </c>
      <c r="F904" s="5" t="s">
        <v>3612</v>
      </c>
      <c r="G904" s="5" t="s">
        <v>3613</v>
      </c>
      <c r="H904" s="5" t="s">
        <v>43</v>
      </c>
      <c r="I904" s="7">
        <v>40000</v>
      </c>
      <c r="J904" s="7">
        <v>36000</v>
      </c>
      <c r="K904" s="8" t="s">
        <v>801</v>
      </c>
      <c r="L904" s="5" t="s">
        <v>217</v>
      </c>
      <c r="M904" s="5" t="s">
        <v>108</v>
      </c>
      <c r="N904" s="5" t="s">
        <v>305</v>
      </c>
      <c r="O904" s="5" t="s">
        <v>306</v>
      </c>
      <c r="P904" s="2">
        <v>1</v>
      </c>
    </row>
    <row r="905" spans="1:16" x14ac:dyDescent="0.15">
      <c r="A905" s="4">
        <v>43283</v>
      </c>
      <c r="B905" s="4">
        <v>43284</v>
      </c>
      <c r="C905" s="5" t="s">
        <v>3614</v>
      </c>
      <c r="D905" s="5" t="s">
        <v>405</v>
      </c>
      <c r="E905" s="5" t="s">
        <v>406</v>
      </c>
      <c r="F905" s="5" t="s">
        <v>3615</v>
      </c>
      <c r="G905" s="5" t="s">
        <v>3616</v>
      </c>
      <c r="H905" s="5" t="s">
        <v>43</v>
      </c>
      <c r="I905" s="7">
        <v>25000</v>
      </c>
      <c r="J905" s="7">
        <v>25500</v>
      </c>
      <c r="K905" s="8" t="s">
        <v>730</v>
      </c>
      <c r="L905" s="5" t="s">
        <v>239</v>
      </c>
      <c r="M905" s="5" t="s">
        <v>168</v>
      </c>
      <c r="N905" s="5" t="s">
        <v>352</v>
      </c>
      <c r="O905" s="5" t="s">
        <v>353</v>
      </c>
      <c r="P905" s="2">
        <v>1</v>
      </c>
    </row>
    <row r="906" spans="1:16" x14ac:dyDescent="0.15">
      <c r="A906" s="4">
        <v>43283</v>
      </c>
      <c r="B906" s="4">
        <v>43284</v>
      </c>
      <c r="C906" s="5" t="s">
        <v>3617</v>
      </c>
      <c r="D906" s="5" t="s">
        <v>656</v>
      </c>
      <c r="E906" s="5" t="s">
        <v>657</v>
      </c>
      <c r="F906" s="5" t="s">
        <v>3618</v>
      </c>
      <c r="G906" s="5" t="s">
        <v>3619</v>
      </c>
      <c r="H906" s="5" t="s">
        <v>43</v>
      </c>
      <c r="I906" s="7">
        <v>35000</v>
      </c>
      <c r="J906" s="7">
        <v>31500</v>
      </c>
      <c r="K906" s="8" t="s">
        <v>730</v>
      </c>
      <c r="L906" s="5" t="s">
        <v>184</v>
      </c>
      <c r="M906" s="5" t="s">
        <v>113</v>
      </c>
      <c r="N906" s="5" t="s">
        <v>362</v>
      </c>
      <c r="O906" s="5" t="s">
        <v>363</v>
      </c>
      <c r="P906" s="2">
        <v>1</v>
      </c>
    </row>
    <row r="907" spans="1:16" x14ac:dyDescent="0.15">
      <c r="A907" s="4">
        <v>43283</v>
      </c>
      <c r="B907" s="4">
        <v>43284</v>
      </c>
      <c r="C907" s="5" t="s">
        <v>3620</v>
      </c>
      <c r="D907" s="5" t="s">
        <v>560</v>
      </c>
      <c r="E907" s="5" t="s">
        <v>561</v>
      </c>
      <c r="F907" s="5" t="s">
        <v>3621</v>
      </c>
      <c r="G907" s="5" t="s">
        <v>3622</v>
      </c>
      <c r="H907" s="5" t="s">
        <v>40</v>
      </c>
      <c r="I907" s="7">
        <v>45000</v>
      </c>
      <c r="J907" s="7">
        <v>45000</v>
      </c>
      <c r="K907" s="8" t="s">
        <v>804</v>
      </c>
      <c r="L907" s="5" t="s">
        <v>262</v>
      </c>
      <c r="M907" s="5" t="s">
        <v>138</v>
      </c>
      <c r="N907" s="5" t="s">
        <v>327</v>
      </c>
      <c r="O907" s="5" t="s">
        <v>328</v>
      </c>
      <c r="P907" s="2">
        <v>1</v>
      </c>
    </row>
    <row r="908" spans="1:16" x14ac:dyDescent="0.15">
      <c r="A908" s="4">
        <v>43279</v>
      </c>
      <c r="B908" s="4">
        <v>43284</v>
      </c>
      <c r="C908" s="5" t="s">
        <v>3623</v>
      </c>
      <c r="D908" s="5" t="s">
        <v>435</v>
      </c>
      <c r="E908" s="5" t="s">
        <v>436</v>
      </c>
      <c r="F908" s="5" t="s">
        <v>3624</v>
      </c>
      <c r="G908" s="5" t="s">
        <v>3625</v>
      </c>
      <c r="H908" s="5" t="s">
        <v>39</v>
      </c>
      <c r="I908" s="7">
        <v>45000</v>
      </c>
      <c r="J908" s="7">
        <v>38250</v>
      </c>
      <c r="K908" s="8" t="s">
        <v>801</v>
      </c>
      <c r="L908" s="5" t="s">
        <v>935</v>
      </c>
      <c r="M908" s="5" t="s">
        <v>936</v>
      </c>
      <c r="N908" s="5" t="s">
        <v>362</v>
      </c>
      <c r="O908" s="5" t="s">
        <v>363</v>
      </c>
      <c r="P908" s="2">
        <v>1</v>
      </c>
    </row>
    <row r="909" spans="1:16" x14ac:dyDescent="0.15">
      <c r="A909" s="4">
        <v>43279</v>
      </c>
      <c r="B909" s="4">
        <v>43284</v>
      </c>
      <c r="C909" s="5" t="s">
        <v>3626</v>
      </c>
      <c r="D909" s="5" t="s">
        <v>705</v>
      </c>
      <c r="E909" s="5" t="s">
        <v>706</v>
      </c>
      <c r="F909" s="5" t="s">
        <v>3627</v>
      </c>
      <c r="G909" s="5" t="s">
        <v>3628</v>
      </c>
      <c r="H909" s="5" t="s">
        <v>53</v>
      </c>
      <c r="I909" s="7">
        <v>35000</v>
      </c>
      <c r="J909" s="7">
        <v>29750</v>
      </c>
      <c r="K909" s="8" t="s">
        <v>801</v>
      </c>
      <c r="L909" s="5" t="s">
        <v>247</v>
      </c>
      <c r="M909" s="5" t="s">
        <v>103</v>
      </c>
      <c r="N909" s="5" t="s">
        <v>369</v>
      </c>
      <c r="O909" s="5" t="s">
        <v>370</v>
      </c>
      <c r="P909" s="2">
        <v>1</v>
      </c>
    </row>
    <row r="910" spans="1:16" x14ac:dyDescent="0.15">
      <c r="A910" s="4">
        <v>43281</v>
      </c>
      <c r="B910" s="4">
        <v>43284</v>
      </c>
      <c r="C910" s="5" t="s">
        <v>3629</v>
      </c>
      <c r="D910" s="5" t="s">
        <v>509</v>
      </c>
      <c r="E910" s="5" t="s">
        <v>510</v>
      </c>
      <c r="F910" s="5" t="s">
        <v>3630</v>
      </c>
      <c r="G910" s="5" t="s">
        <v>3631</v>
      </c>
      <c r="H910" s="5" t="s">
        <v>43</v>
      </c>
      <c r="I910" s="7">
        <v>40000</v>
      </c>
      <c r="J910" s="7">
        <v>36000</v>
      </c>
      <c r="K910" s="8" t="s">
        <v>730</v>
      </c>
      <c r="L910" s="5" t="s">
        <v>204</v>
      </c>
      <c r="M910" s="5" t="s">
        <v>89</v>
      </c>
      <c r="N910" s="5" t="s">
        <v>369</v>
      </c>
      <c r="O910" s="5" t="s">
        <v>370</v>
      </c>
      <c r="P910" s="2">
        <v>1</v>
      </c>
    </row>
    <row r="911" spans="1:16" x14ac:dyDescent="0.15">
      <c r="A911" s="4">
        <v>43280</v>
      </c>
      <c r="B911" s="4">
        <v>43284</v>
      </c>
      <c r="C911" s="5" t="s">
        <v>3632</v>
      </c>
      <c r="D911" s="5" t="s">
        <v>700</v>
      </c>
      <c r="E911" s="5" t="s">
        <v>701</v>
      </c>
      <c r="F911" s="5" t="s">
        <v>3633</v>
      </c>
      <c r="G911" s="5" t="s">
        <v>3634</v>
      </c>
      <c r="H911" s="5" t="s">
        <v>53</v>
      </c>
      <c r="I911" s="7">
        <v>35000</v>
      </c>
      <c r="J911" s="7">
        <v>31500</v>
      </c>
      <c r="K911" s="8" t="s">
        <v>801</v>
      </c>
      <c r="L911" s="5" t="s">
        <v>198</v>
      </c>
      <c r="M911" s="5" t="s">
        <v>161</v>
      </c>
      <c r="N911" s="5" t="s">
        <v>352</v>
      </c>
      <c r="O911" s="5" t="s">
        <v>353</v>
      </c>
      <c r="P911" s="2">
        <v>1</v>
      </c>
    </row>
    <row r="912" spans="1:16" x14ac:dyDescent="0.15">
      <c r="A912" s="4">
        <v>43280</v>
      </c>
      <c r="B912" s="4">
        <v>43284</v>
      </c>
      <c r="C912" s="5" t="s">
        <v>3635</v>
      </c>
      <c r="D912" s="5" t="s">
        <v>621</v>
      </c>
      <c r="E912" s="5" t="s">
        <v>622</v>
      </c>
      <c r="F912" s="5" t="s">
        <v>3636</v>
      </c>
      <c r="G912" s="5" t="s">
        <v>3637</v>
      </c>
      <c r="H912" s="5" t="s">
        <v>53</v>
      </c>
      <c r="I912" s="7">
        <v>40000</v>
      </c>
      <c r="J912" s="7">
        <v>43200</v>
      </c>
      <c r="K912" s="8" t="s">
        <v>801</v>
      </c>
      <c r="L912" s="5" t="s">
        <v>219</v>
      </c>
      <c r="M912" s="5" t="s">
        <v>120</v>
      </c>
      <c r="N912" s="5" t="s">
        <v>334</v>
      </c>
      <c r="O912" s="5" t="s">
        <v>335</v>
      </c>
      <c r="P912" s="2">
        <v>1</v>
      </c>
    </row>
    <row r="913" spans="1:16" x14ac:dyDescent="0.15">
      <c r="A913" s="4">
        <v>43280</v>
      </c>
      <c r="B913" s="4">
        <v>43284</v>
      </c>
      <c r="C913" s="5" t="s">
        <v>3638</v>
      </c>
      <c r="D913" s="5" t="s">
        <v>502</v>
      </c>
      <c r="E913" s="5" t="s">
        <v>503</v>
      </c>
      <c r="F913" s="5" t="s">
        <v>3639</v>
      </c>
      <c r="G913" s="5" t="s">
        <v>3640</v>
      </c>
      <c r="H913" s="5" t="s">
        <v>42</v>
      </c>
      <c r="I913" s="7">
        <v>60000</v>
      </c>
      <c r="J913" s="7">
        <v>51000</v>
      </c>
      <c r="K913" s="8" t="s">
        <v>804</v>
      </c>
      <c r="L913" s="5" t="s">
        <v>197</v>
      </c>
      <c r="M913" s="5" t="s">
        <v>163</v>
      </c>
      <c r="N913" s="5" t="s">
        <v>362</v>
      </c>
      <c r="O913" s="5" t="s">
        <v>363</v>
      </c>
      <c r="P913" s="2">
        <v>1</v>
      </c>
    </row>
    <row r="914" spans="1:16" x14ac:dyDescent="0.15">
      <c r="A914" s="4">
        <v>43283</v>
      </c>
      <c r="B914" s="4">
        <v>43284</v>
      </c>
      <c r="C914" s="5" t="s">
        <v>3641</v>
      </c>
      <c r="D914" s="5" t="s">
        <v>437</v>
      </c>
      <c r="E914" s="5" t="s">
        <v>438</v>
      </c>
      <c r="F914" s="5" t="s">
        <v>3642</v>
      </c>
      <c r="G914" s="5" t="s">
        <v>3643</v>
      </c>
      <c r="H914" s="5" t="s">
        <v>53</v>
      </c>
      <c r="I914" s="7">
        <v>45000</v>
      </c>
      <c r="J914" s="7">
        <v>40500</v>
      </c>
      <c r="K914" s="8" t="s">
        <v>801</v>
      </c>
      <c r="L914" s="5" t="s">
        <v>201</v>
      </c>
      <c r="M914" s="5" t="s">
        <v>126</v>
      </c>
      <c r="N914" s="5" t="s">
        <v>305</v>
      </c>
      <c r="O914" s="5" t="s">
        <v>306</v>
      </c>
      <c r="P914" s="2">
        <v>1</v>
      </c>
    </row>
    <row r="915" spans="1:16" x14ac:dyDescent="0.15">
      <c r="A915" s="4">
        <v>43283</v>
      </c>
      <c r="B915" s="4">
        <v>43284</v>
      </c>
      <c r="C915" s="5" t="s">
        <v>3644</v>
      </c>
      <c r="D915" s="5" t="s">
        <v>532</v>
      </c>
      <c r="E915" s="5" t="s">
        <v>533</v>
      </c>
      <c r="F915" s="5" t="s">
        <v>3645</v>
      </c>
      <c r="G915" s="5" t="s">
        <v>3646</v>
      </c>
      <c r="H915" s="5" t="s">
        <v>40</v>
      </c>
      <c r="I915" s="7">
        <v>35000</v>
      </c>
      <c r="J915" s="7">
        <v>35000</v>
      </c>
      <c r="K915" s="8" t="s">
        <v>801</v>
      </c>
      <c r="L915" s="5" t="s">
        <v>204</v>
      </c>
      <c r="M915" s="5" t="s">
        <v>89</v>
      </c>
      <c r="N915" s="5" t="s">
        <v>358</v>
      </c>
      <c r="O915" s="5" t="s">
        <v>359</v>
      </c>
      <c r="P915" s="2">
        <v>1</v>
      </c>
    </row>
    <row r="916" spans="1:16" x14ac:dyDescent="0.15">
      <c r="A916" s="4">
        <v>43283</v>
      </c>
      <c r="B916" s="4">
        <v>43284</v>
      </c>
      <c r="C916" s="5" t="s">
        <v>3647</v>
      </c>
      <c r="D916" s="5" t="s">
        <v>530</v>
      </c>
      <c r="E916" s="5" t="s">
        <v>531</v>
      </c>
      <c r="F916" s="5" t="s">
        <v>3648</v>
      </c>
      <c r="G916" s="5" t="s">
        <v>3649</v>
      </c>
      <c r="H916" s="5" t="s">
        <v>40</v>
      </c>
      <c r="I916" s="7">
        <v>50000</v>
      </c>
      <c r="J916" s="7">
        <v>63000</v>
      </c>
      <c r="K916" s="8" t="s">
        <v>801</v>
      </c>
      <c r="L916" s="5" t="s">
        <v>223</v>
      </c>
      <c r="M916" s="5" t="s">
        <v>109</v>
      </c>
      <c r="N916" s="5" t="s">
        <v>308</v>
      </c>
      <c r="O916" s="5" t="s">
        <v>309</v>
      </c>
      <c r="P916" s="2">
        <v>1</v>
      </c>
    </row>
    <row r="917" spans="1:16" x14ac:dyDescent="0.15">
      <c r="A917" s="4">
        <v>43283</v>
      </c>
      <c r="B917" s="4">
        <v>43284</v>
      </c>
      <c r="C917" s="5" t="s">
        <v>3650</v>
      </c>
      <c r="D917" s="5" t="s">
        <v>484</v>
      </c>
      <c r="E917" s="5" t="s">
        <v>485</v>
      </c>
      <c r="F917" s="5" t="s">
        <v>3651</v>
      </c>
      <c r="G917" s="5" t="s">
        <v>3652</v>
      </c>
      <c r="H917" s="5" t="s">
        <v>38</v>
      </c>
      <c r="I917" s="7">
        <v>40000</v>
      </c>
      <c r="J917" s="7">
        <v>36000</v>
      </c>
      <c r="K917" s="8" t="s">
        <v>804</v>
      </c>
      <c r="L917" s="5" t="s">
        <v>201</v>
      </c>
      <c r="M917" s="5" t="s">
        <v>126</v>
      </c>
      <c r="N917" s="5" t="s">
        <v>362</v>
      </c>
      <c r="O917" s="5" t="s">
        <v>363</v>
      </c>
      <c r="P917" s="2">
        <v>1</v>
      </c>
    </row>
    <row r="918" spans="1:16" x14ac:dyDescent="0.15">
      <c r="A918" s="4">
        <v>43283</v>
      </c>
      <c r="B918" s="4">
        <v>43284</v>
      </c>
      <c r="C918" s="5" t="s">
        <v>3653</v>
      </c>
      <c r="D918" s="5" t="s">
        <v>676</v>
      </c>
      <c r="E918" s="5" t="s">
        <v>677</v>
      </c>
      <c r="F918" s="5" t="s">
        <v>3654</v>
      </c>
      <c r="G918" s="5" t="s">
        <v>3655</v>
      </c>
      <c r="H918" s="5" t="s">
        <v>39</v>
      </c>
      <c r="I918" s="7">
        <v>45000</v>
      </c>
      <c r="J918" s="7">
        <v>45000</v>
      </c>
      <c r="K918" s="8" t="s">
        <v>801</v>
      </c>
      <c r="L918" s="5" t="s">
        <v>251</v>
      </c>
      <c r="M918" s="5" t="s">
        <v>107</v>
      </c>
      <c r="N918" s="5" t="s">
        <v>362</v>
      </c>
      <c r="O918" s="5" t="s">
        <v>363</v>
      </c>
      <c r="P918" s="2">
        <v>1</v>
      </c>
    </row>
    <row r="919" spans="1:16" x14ac:dyDescent="0.15">
      <c r="A919" s="4">
        <v>43283</v>
      </c>
      <c r="B919" s="4">
        <v>43284</v>
      </c>
      <c r="C919" s="5" t="s">
        <v>3656</v>
      </c>
      <c r="D919" s="5" t="s">
        <v>552</v>
      </c>
      <c r="E919" s="5" t="s">
        <v>553</v>
      </c>
      <c r="F919" s="5" t="s">
        <v>3657</v>
      </c>
      <c r="G919" s="5" t="s">
        <v>3658</v>
      </c>
      <c r="H919" s="5" t="s">
        <v>56</v>
      </c>
      <c r="I919" s="7">
        <v>40000</v>
      </c>
      <c r="J919" s="7">
        <v>40000</v>
      </c>
      <c r="K919" s="8" t="s">
        <v>801</v>
      </c>
      <c r="L919" s="5" t="s">
        <v>200</v>
      </c>
      <c r="M919" s="5" t="s">
        <v>149</v>
      </c>
      <c r="N919" s="5" t="s">
        <v>377</v>
      </c>
      <c r="O919" s="5" t="s">
        <v>378</v>
      </c>
      <c r="P919" s="2">
        <v>1</v>
      </c>
    </row>
    <row r="920" spans="1:16" x14ac:dyDescent="0.15">
      <c r="A920" s="4">
        <v>43283</v>
      </c>
      <c r="B920" s="4">
        <v>43284</v>
      </c>
      <c r="C920" s="5" t="s">
        <v>3659</v>
      </c>
      <c r="D920" s="5" t="s">
        <v>816</v>
      </c>
      <c r="E920" s="5" t="s">
        <v>817</v>
      </c>
      <c r="F920" s="5" t="s">
        <v>3660</v>
      </c>
      <c r="G920" s="5" t="s">
        <v>3661</v>
      </c>
      <c r="H920" s="5" t="s">
        <v>55</v>
      </c>
      <c r="I920" s="7">
        <v>40000</v>
      </c>
      <c r="J920" s="7">
        <v>48000</v>
      </c>
      <c r="K920" s="8" t="s">
        <v>804</v>
      </c>
      <c r="L920" s="5" t="s">
        <v>252</v>
      </c>
      <c r="M920" s="5" t="s">
        <v>115</v>
      </c>
      <c r="N920" s="5" t="s">
        <v>327</v>
      </c>
      <c r="O920" s="5" t="s">
        <v>328</v>
      </c>
      <c r="P920" s="2">
        <v>1</v>
      </c>
    </row>
    <row r="921" spans="1:16" x14ac:dyDescent="0.15">
      <c r="A921" s="4">
        <v>43283</v>
      </c>
      <c r="B921" s="4">
        <v>43284</v>
      </c>
      <c r="C921" s="5" t="s">
        <v>3662</v>
      </c>
      <c r="D921" s="5" t="s">
        <v>650</v>
      </c>
      <c r="E921" s="5" t="s">
        <v>651</v>
      </c>
      <c r="F921" s="5" t="s">
        <v>3663</v>
      </c>
      <c r="G921" s="5" t="s">
        <v>3664</v>
      </c>
      <c r="H921" s="5" t="s">
        <v>54</v>
      </c>
      <c r="I921" s="7">
        <v>20000</v>
      </c>
      <c r="J921" s="7">
        <v>20000</v>
      </c>
      <c r="K921" s="8" t="s">
        <v>730</v>
      </c>
      <c r="L921" s="5" t="s">
        <v>237</v>
      </c>
      <c r="M921" s="5" t="s">
        <v>159</v>
      </c>
      <c r="N921" s="5" t="s">
        <v>308</v>
      </c>
      <c r="O921" s="5" t="s">
        <v>309</v>
      </c>
      <c r="P921" s="2">
        <v>1</v>
      </c>
    </row>
    <row r="922" spans="1:16" x14ac:dyDescent="0.15">
      <c r="A922" s="4">
        <v>43283</v>
      </c>
      <c r="B922" s="4">
        <v>43284</v>
      </c>
      <c r="C922" s="5" t="s">
        <v>3665</v>
      </c>
      <c r="D922" s="5" t="s">
        <v>507</v>
      </c>
      <c r="E922" s="5" t="s">
        <v>508</v>
      </c>
      <c r="F922" s="5" t="s">
        <v>3666</v>
      </c>
      <c r="G922" s="5" t="s">
        <v>3667</v>
      </c>
      <c r="H922" s="5" t="s">
        <v>53</v>
      </c>
      <c r="I922" s="7">
        <v>45000</v>
      </c>
      <c r="J922" s="7">
        <v>40500</v>
      </c>
      <c r="K922" s="8" t="s">
        <v>801</v>
      </c>
      <c r="L922" s="5" t="s">
        <v>227</v>
      </c>
      <c r="M922" s="5" t="s">
        <v>114</v>
      </c>
      <c r="N922" s="5" t="s">
        <v>291</v>
      </c>
      <c r="O922" s="5" t="s">
        <v>292</v>
      </c>
      <c r="P922" s="2">
        <v>1</v>
      </c>
    </row>
    <row r="923" spans="1:16" x14ac:dyDescent="0.15">
      <c r="A923" s="4">
        <v>43283</v>
      </c>
      <c r="B923" s="4">
        <v>43284</v>
      </c>
      <c r="C923" s="5" t="s">
        <v>3668</v>
      </c>
      <c r="D923" s="5" t="s">
        <v>613</v>
      </c>
      <c r="E923" s="5" t="s">
        <v>614</v>
      </c>
      <c r="F923" s="5" t="s">
        <v>3669</v>
      </c>
      <c r="G923" s="5" t="s">
        <v>3670</v>
      </c>
      <c r="H923" s="5" t="s">
        <v>53</v>
      </c>
      <c r="I923" s="7">
        <v>50000</v>
      </c>
      <c r="J923" s="7">
        <v>45000</v>
      </c>
      <c r="K923" s="8" t="s">
        <v>801</v>
      </c>
      <c r="L923" s="5" t="s">
        <v>235</v>
      </c>
      <c r="M923" s="5" t="s">
        <v>110</v>
      </c>
      <c r="N923" s="5" t="s">
        <v>373</v>
      </c>
      <c r="O923" s="5" t="s">
        <v>374</v>
      </c>
      <c r="P923" s="2">
        <v>1</v>
      </c>
    </row>
    <row r="924" spans="1:16" x14ac:dyDescent="0.15">
      <c r="A924" s="4">
        <v>43283</v>
      </c>
      <c r="B924" s="4">
        <v>43284</v>
      </c>
      <c r="C924" s="5" t="s">
        <v>3671</v>
      </c>
      <c r="D924" s="5" t="s">
        <v>476</v>
      </c>
      <c r="E924" s="5" t="s">
        <v>477</v>
      </c>
      <c r="F924" s="5" t="s">
        <v>3672</v>
      </c>
      <c r="G924" s="5" t="s">
        <v>3673</v>
      </c>
      <c r="H924" s="5" t="s">
        <v>53</v>
      </c>
      <c r="I924" s="7">
        <v>45000</v>
      </c>
      <c r="J924" s="7">
        <v>42750</v>
      </c>
      <c r="K924" s="8" t="s">
        <v>801</v>
      </c>
      <c r="L924" s="5" t="s">
        <v>259</v>
      </c>
      <c r="M924" s="5" t="s">
        <v>139</v>
      </c>
      <c r="N924" s="5" t="s">
        <v>334</v>
      </c>
      <c r="O924" s="5" t="s">
        <v>335</v>
      </c>
      <c r="P924" s="2">
        <v>1</v>
      </c>
    </row>
    <row r="925" spans="1:16" x14ac:dyDescent="0.15">
      <c r="A925" s="4">
        <v>43283</v>
      </c>
      <c r="B925" s="4">
        <v>43284</v>
      </c>
      <c r="C925" s="5" t="s">
        <v>3674</v>
      </c>
      <c r="D925" s="5" t="s">
        <v>413</v>
      </c>
      <c r="E925" s="5" t="s">
        <v>414</v>
      </c>
      <c r="F925" s="5" t="s">
        <v>3675</v>
      </c>
      <c r="G925" s="5" t="s">
        <v>3676</v>
      </c>
      <c r="H925" s="5" t="s">
        <v>57</v>
      </c>
      <c r="I925" s="7">
        <v>35000</v>
      </c>
      <c r="J925" s="7">
        <v>35000</v>
      </c>
      <c r="K925" s="8" t="s">
        <v>801</v>
      </c>
      <c r="L925" s="5" t="s">
        <v>234</v>
      </c>
      <c r="M925" s="5" t="s">
        <v>135</v>
      </c>
      <c r="N925" s="5" t="s">
        <v>334</v>
      </c>
      <c r="O925" s="5" t="s">
        <v>335</v>
      </c>
      <c r="P925" s="2">
        <v>1</v>
      </c>
    </row>
    <row r="926" spans="1:16" x14ac:dyDescent="0.15">
      <c r="A926" s="4">
        <v>43280</v>
      </c>
      <c r="B926" s="4">
        <v>43284</v>
      </c>
      <c r="C926" s="5" t="s">
        <v>3677</v>
      </c>
      <c r="D926" s="5" t="s">
        <v>480</v>
      </c>
      <c r="E926" s="5" t="s">
        <v>481</v>
      </c>
      <c r="F926" s="5" t="s">
        <v>3678</v>
      </c>
      <c r="G926" s="5" t="s">
        <v>3679</v>
      </c>
      <c r="H926" s="5" t="s">
        <v>40</v>
      </c>
      <c r="I926" s="7">
        <v>35000</v>
      </c>
      <c r="J926" s="7">
        <v>42000</v>
      </c>
      <c r="K926" s="8" t="s">
        <v>730</v>
      </c>
      <c r="L926" s="5" t="s">
        <v>196</v>
      </c>
      <c r="M926" s="5" t="s">
        <v>136</v>
      </c>
      <c r="N926" s="5" t="s">
        <v>362</v>
      </c>
      <c r="O926" s="5" t="s">
        <v>363</v>
      </c>
      <c r="P926" s="2">
        <v>1</v>
      </c>
    </row>
    <row r="927" spans="1:16" x14ac:dyDescent="0.15">
      <c r="A927" s="4">
        <v>43281</v>
      </c>
      <c r="B927" s="4">
        <v>43284</v>
      </c>
      <c r="C927" s="5" t="s">
        <v>3680</v>
      </c>
      <c r="D927" s="5" t="s">
        <v>573</v>
      </c>
      <c r="E927" s="5" t="s">
        <v>574</v>
      </c>
      <c r="F927" s="5" t="s">
        <v>3681</v>
      </c>
      <c r="G927" s="5" t="s">
        <v>3682</v>
      </c>
      <c r="H927" s="5" t="s">
        <v>40</v>
      </c>
      <c r="I927" s="7">
        <v>60000</v>
      </c>
      <c r="J927" s="7">
        <v>54000</v>
      </c>
      <c r="K927" s="8" t="s">
        <v>804</v>
      </c>
      <c r="L927" s="5" t="s">
        <v>201</v>
      </c>
      <c r="M927" s="5" t="s">
        <v>126</v>
      </c>
      <c r="N927" s="5" t="s">
        <v>358</v>
      </c>
      <c r="O927" s="5" t="s">
        <v>359</v>
      </c>
      <c r="P927" s="2">
        <v>1</v>
      </c>
    </row>
    <row r="928" spans="1:16" x14ac:dyDescent="0.15">
      <c r="A928" s="4">
        <v>43283</v>
      </c>
      <c r="B928" s="4">
        <v>43284</v>
      </c>
      <c r="C928" s="5" t="s">
        <v>3683</v>
      </c>
      <c r="D928" s="5" t="s">
        <v>425</v>
      </c>
      <c r="E928" s="5" t="s">
        <v>426</v>
      </c>
      <c r="F928" s="5" t="s">
        <v>3684</v>
      </c>
      <c r="G928" s="5" t="s">
        <v>3685</v>
      </c>
      <c r="H928" s="5" t="s">
        <v>55</v>
      </c>
      <c r="I928" s="7">
        <v>25000</v>
      </c>
      <c r="J928" s="7">
        <v>25000</v>
      </c>
      <c r="K928" s="8" t="s">
        <v>730</v>
      </c>
      <c r="L928" s="5" t="s">
        <v>207</v>
      </c>
      <c r="M928" s="5" t="s">
        <v>153</v>
      </c>
      <c r="N928" s="5" t="s">
        <v>344</v>
      </c>
      <c r="O928" s="5" t="s">
        <v>345</v>
      </c>
      <c r="P928" s="2">
        <v>1</v>
      </c>
    </row>
    <row r="929" spans="1:16" x14ac:dyDescent="0.15">
      <c r="A929" s="4">
        <v>43283</v>
      </c>
      <c r="B929" s="4">
        <v>43284</v>
      </c>
      <c r="C929" s="5" t="s">
        <v>3686</v>
      </c>
      <c r="D929" s="5" t="s">
        <v>816</v>
      </c>
      <c r="E929" s="5" t="s">
        <v>817</v>
      </c>
      <c r="F929" s="5" t="s">
        <v>3687</v>
      </c>
      <c r="G929" s="5" t="s">
        <v>3688</v>
      </c>
      <c r="H929" s="5" t="s">
        <v>40</v>
      </c>
      <c r="I929" s="7">
        <v>45000</v>
      </c>
      <c r="J929" s="7">
        <v>51300</v>
      </c>
      <c r="K929" s="8" t="s">
        <v>730</v>
      </c>
      <c r="L929" s="5" t="s">
        <v>218</v>
      </c>
      <c r="M929" s="5" t="s">
        <v>122</v>
      </c>
      <c r="N929" s="5" t="s">
        <v>362</v>
      </c>
      <c r="O929" s="5" t="s">
        <v>363</v>
      </c>
      <c r="P929" s="2">
        <v>1</v>
      </c>
    </row>
    <row r="930" spans="1:16" x14ac:dyDescent="0.15">
      <c r="A930" s="4">
        <v>43284</v>
      </c>
      <c r="B930" s="4">
        <v>43284</v>
      </c>
      <c r="C930" s="5" t="s">
        <v>3689</v>
      </c>
      <c r="D930" s="5" t="s">
        <v>664</v>
      </c>
      <c r="E930" s="5" t="s">
        <v>665</v>
      </c>
      <c r="F930" s="5" t="s">
        <v>3690</v>
      </c>
      <c r="G930" s="5" t="s">
        <v>3691</v>
      </c>
      <c r="H930" s="5" t="s">
        <v>40</v>
      </c>
      <c r="I930" s="7">
        <v>35000</v>
      </c>
      <c r="J930" s="7">
        <v>31500</v>
      </c>
      <c r="K930" s="8" t="s">
        <v>804</v>
      </c>
      <c r="L930" s="5" t="s">
        <v>206</v>
      </c>
      <c r="M930" s="5" t="s">
        <v>167</v>
      </c>
      <c r="N930" s="5" t="s">
        <v>305</v>
      </c>
      <c r="O930" s="5" t="s">
        <v>306</v>
      </c>
      <c r="P930" s="2">
        <v>1</v>
      </c>
    </row>
    <row r="931" spans="1:16" x14ac:dyDescent="0.15">
      <c r="A931" s="4">
        <v>43283</v>
      </c>
      <c r="B931" s="4">
        <v>43284</v>
      </c>
      <c r="C931" s="5" t="s">
        <v>3692</v>
      </c>
      <c r="D931" s="5" t="s">
        <v>573</v>
      </c>
      <c r="E931" s="5" t="s">
        <v>574</v>
      </c>
      <c r="F931" s="5" t="s">
        <v>3693</v>
      </c>
      <c r="G931" s="5" t="s">
        <v>3694</v>
      </c>
      <c r="H931" s="5" t="s">
        <v>40</v>
      </c>
      <c r="I931" s="7">
        <v>35000</v>
      </c>
      <c r="J931" s="7">
        <v>31500</v>
      </c>
      <c r="K931" s="8" t="s">
        <v>804</v>
      </c>
      <c r="L931" s="5" t="s">
        <v>195</v>
      </c>
      <c r="M931" s="5" t="s">
        <v>166</v>
      </c>
      <c r="N931" s="5" t="s">
        <v>348</v>
      </c>
      <c r="O931" s="5" t="s">
        <v>349</v>
      </c>
      <c r="P931" s="2">
        <v>1</v>
      </c>
    </row>
    <row r="932" spans="1:16" x14ac:dyDescent="0.15">
      <c r="A932" s="4">
        <v>43283</v>
      </c>
      <c r="B932" s="4">
        <v>43284</v>
      </c>
      <c r="C932" s="5" t="s">
        <v>3695</v>
      </c>
      <c r="D932" s="5" t="s">
        <v>496</v>
      </c>
      <c r="E932" s="5" t="s">
        <v>497</v>
      </c>
      <c r="F932" s="5" t="s">
        <v>3696</v>
      </c>
      <c r="G932" s="5" t="s">
        <v>3697</v>
      </c>
      <c r="H932" s="5" t="s">
        <v>53</v>
      </c>
      <c r="I932" s="7">
        <v>40000</v>
      </c>
      <c r="J932" s="7">
        <v>40000</v>
      </c>
      <c r="K932" s="8" t="s">
        <v>801</v>
      </c>
      <c r="L932" s="5" t="s">
        <v>256</v>
      </c>
      <c r="M932" s="5" t="s">
        <v>157</v>
      </c>
      <c r="N932" s="5" t="s">
        <v>358</v>
      </c>
      <c r="O932" s="5" t="s">
        <v>359</v>
      </c>
      <c r="P932" s="2">
        <v>1</v>
      </c>
    </row>
    <row r="933" spans="1:16" x14ac:dyDescent="0.15">
      <c r="A933" s="4">
        <v>43280</v>
      </c>
      <c r="B933" s="4">
        <v>43284</v>
      </c>
      <c r="C933" s="5" t="s">
        <v>3698</v>
      </c>
      <c r="D933" s="5" t="s">
        <v>643</v>
      </c>
      <c r="E933" s="5" t="s">
        <v>644</v>
      </c>
      <c r="F933" s="5" t="s">
        <v>3699</v>
      </c>
      <c r="G933" s="5" t="s">
        <v>3700</v>
      </c>
      <c r="H933" s="5" t="s">
        <v>43</v>
      </c>
      <c r="I933" s="7">
        <v>40000</v>
      </c>
      <c r="J933" s="7">
        <v>36000</v>
      </c>
      <c r="K933" s="8" t="s">
        <v>804</v>
      </c>
      <c r="L933" s="5" t="s">
        <v>228</v>
      </c>
      <c r="M933" s="5" t="s">
        <v>134</v>
      </c>
      <c r="N933" s="5" t="s">
        <v>362</v>
      </c>
      <c r="O933" s="5" t="s">
        <v>363</v>
      </c>
      <c r="P933" s="2">
        <v>1</v>
      </c>
    </row>
    <row r="934" spans="1:16" x14ac:dyDescent="0.15">
      <c r="A934" s="4">
        <v>43280</v>
      </c>
      <c r="B934" s="4">
        <v>43284</v>
      </c>
      <c r="C934" s="5" t="s">
        <v>3701</v>
      </c>
      <c r="D934" s="5" t="s">
        <v>492</v>
      </c>
      <c r="E934" s="5" t="s">
        <v>493</v>
      </c>
      <c r="F934" s="5" t="s">
        <v>3702</v>
      </c>
      <c r="G934" s="5" t="s">
        <v>3703</v>
      </c>
      <c r="H934" s="5" t="s">
        <v>43</v>
      </c>
      <c r="I934" s="7">
        <v>50000</v>
      </c>
      <c r="J934" s="7">
        <v>50000</v>
      </c>
      <c r="K934" s="8" t="s">
        <v>804</v>
      </c>
      <c r="L934" s="5" t="s">
        <v>237</v>
      </c>
      <c r="M934" s="5" t="s">
        <v>159</v>
      </c>
      <c r="N934" s="5" t="s">
        <v>358</v>
      </c>
      <c r="O934" s="5" t="s">
        <v>359</v>
      </c>
      <c r="P934" s="2">
        <v>1</v>
      </c>
    </row>
    <row r="935" spans="1:16" x14ac:dyDescent="0.15">
      <c r="A935" s="4">
        <v>43283</v>
      </c>
      <c r="B935" s="4">
        <v>43284</v>
      </c>
      <c r="C935" s="5" t="s">
        <v>3704</v>
      </c>
      <c r="D935" s="5" t="s">
        <v>639</v>
      </c>
      <c r="E935" s="5" t="s">
        <v>640</v>
      </c>
      <c r="F935" s="5" t="s">
        <v>3705</v>
      </c>
      <c r="G935" s="5" t="s">
        <v>3706</v>
      </c>
      <c r="H935" s="5" t="s">
        <v>42</v>
      </c>
      <c r="I935" s="7">
        <v>45000</v>
      </c>
      <c r="J935" s="7">
        <v>45000</v>
      </c>
      <c r="K935" s="8" t="s">
        <v>804</v>
      </c>
      <c r="L935" s="5" t="s">
        <v>182</v>
      </c>
      <c r="M935" s="5" t="s">
        <v>105</v>
      </c>
      <c r="N935" s="5" t="s">
        <v>348</v>
      </c>
      <c r="O935" s="5" t="s">
        <v>349</v>
      </c>
      <c r="P935" s="2">
        <v>1</v>
      </c>
    </row>
    <row r="936" spans="1:16" x14ac:dyDescent="0.15">
      <c r="A936" s="4">
        <v>43283</v>
      </c>
      <c r="B936" s="4">
        <v>43284</v>
      </c>
      <c r="C936" s="5" t="s">
        <v>3707</v>
      </c>
      <c r="D936" s="5" t="s">
        <v>450</v>
      </c>
      <c r="E936" s="5" t="s">
        <v>451</v>
      </c>
      <c r="F936" s="5" t="s">
        <v>3708</v>
      </c>
      <c r="G936" s="5" t="s">
        <v>3709</v>
      </c>
      <c r="H936" s="5" t="s">
        <v>55</v>
      </c>
      <c r="I936" s="7">
        <v>40000</v>
      </c>
      <c r="J936" s="7">
        <v>36000</v>
      </c>
      <c r="K936" s="8" t="s">
        <v>730</v>
      </c>
      <c r="L936" s="5" t="s">
        <v>240</v>
      </c>
      <c r="M936" s="5" t="s">
        <v>364</v>
      </c>
      <c r="N936" s="5" t="s">
        <v>381</v>
      </c>
      <c r="O936" s="5" t="s">
        <v>382</v>
      </c>
      <c r="P936" s="2">
        <v>1</v>
      </c>
    </row>
    <row r="937" spans="1:16" x14ac:dyDescent="0.15">
      <c r="A937" s="4">
        <v>43280</v>
      </c>
      <c r="B937" s="4">
        <v>43284</v>
      </c>
      <c r="C937" s="5" t="s">
        <v>3710</v>
      </c>
      <c r="D937" s="5" t="s">
        <v>564</v>
      </c>
      <c r="E937" s="5" t="s">
        <v>565</v>
      </c>
      <c r="F937" s="5" t="s">
        <v>3711</v>
      </c>
      <c r="G937" s="5" t="s">
        <v>3712</v>
      </c>
      <c r="H937" s="5" t="s">
        <v>52</v>
      </c>
      <c r="I937" s="7">
        <v>65000</v>
      </c>
      <c r="J937" s="7">
        <v>58500</v>
      </c>
      <c r="K937" s="8" t="s">
        <v>801</v>
      </c>
      <c r="L937" s="5" t="s">
        <v>250</v>
      </c>
      <c r="M937" s="5" t="s">
        <v>102</v>
      </c>
      <c r="N937" s="5" t="s">
        <v>344</v>
      </c>
      <c r="O937" s="5" t="s">
        <v>345</v>
      </c>
      <c r="P937" s="2">
        <v>1</v>
      </c>
    </row>
    <row r="938" spans="1:16" x14ac:dyDescent="0.15">
      <c r="A938" s="4">
        <v>43283</v>
      </c>
      <c r="B938" s="4">
        <v>43284</v>
      </c>
      <c r="C938" s="5" t="s">
        <v>3713</v>
      </c>
      <c r="D938" s="5" t="s">
        <v>409</v>
      </c>
      <c r="E938" s="5" t="s">
        <v>410</v>
      </c>
      <c r="F938" s="5" t="s">
        <v>107</v>
      </c>
      <c r="G938" s="5" t="s">
        <v>3714</v>
      </c>
      <c r="H938" s="5" t="s">
        <v>43</v>
      </c>
      <c r="I938" s="7">
        <v>40000</v>
      </c>
      <c r="J938" s="7">
        <v>36000</v>
      </c>
      <c r="K938" s="8" t="s">
        <v>804</v>
      </c>
      <c r="L938" s="5" t="s">
        <v>217</v>
      </c>
      <c r="M938" s="5" t="s">
        <v>108</v>
      </c>
      <c r="N938" s="5" t="s">
        <v>291</v>
      </c>
      <c r="O938" s="5" t="s">
        <v>292</v>
      </c>
      <c r="P938" s="2">
        <v>1</v>
      </c>
    </row>
    <row r="939" spans="1:16" x14ac:dyDescent="0.15">
      <c r="A939" s="4">
        <v>43283</v>
      </c>
      <c r="B939" s="4">
        <v>43284</v>
      </c>
      <c r="C939" s="5" t="s">
        <v>3715</v>
      </c>
      <c r="D939" s="5" t="s">
        <v>568</v>
      </c>
      <c r="E939" s="5" t="s">
        <v>569</v>
      </c>
      <c r="F939" s="5" t="s">
        <v>3716</v>
      </c>
      <c r="G939" s="5" t="s">
        <v>3717</v>
      </c>
      <c r="H939" s="5" t="s">
        <v>54</v>
      </c>
      <c r="I939" s="7">
        <v>35000</v>
      </c>
      <c r="J939" s="7">
        <v>42000</v>
      </c>
      <c r="K939" s="8" t="s">
        <v>730</v>
      </c>
      <c r="L939" s="5" t="s">
        <v>208</v>
      </c>
      <c r="M939" s="5" t="s">
        <v>97</v>
      </c>
      <c r="N939" s="5" t="s">
        <v>385</v>
      </c>
      <c r="O939" s="5" t="s">
        <v>386</v>
      </c>
      <c r="P939" s="2">
        <v>1</v>
      </c>
    </row>
    <row r="940" spans="1:16" x14ac:dyDescent="0.15">
      <c r="A940" s="4">
        <v>43283</v>
      </c>
      <c r="B940" s="4">
        <v>43284</v>
      </c>
      <c r="C940" s="5" t="s">
        <v>3718</v>
      </c>
      <c r="D940" s="5" t="s">
        <v>676</v>
      </c>
      <c r="E940" s="5" t="s">
        <v>677</v>
      </c>
      <c r="F940" s="5" t="s">
        <v>3719</v>
      </c>
      <c r="G940" s="5" t="s">
        <v>3720</v>
      </c>
      <c r="H940" s="5" t="s">
        <v>40</v>
      </c>
      <c r="I940" s="7">
        <v>35000</v>
      </c>
      <c r="J940" s="7">
        <v>31500</v>
      </c>
      <c r="K940" s="8" t="s">
        <v>804</v>
      </c>
      <c r="L940" s="5" t="s">
        <v>186</v>
      </c>
      <c r="M940" s="5" t="s">
        <v>162</v>
      </c>
      <c r="N940" s="5" t="s">
        <v>385</v>
      </c>
      <c r="O940" s="5" t="s">
        <v>386</v>
      </c>
      <c r="P940" s="2">
        <v>1</v>
      </c>
    </row>
    <row r="941" spans="1:16" x14ac:dyDescent="0.15">
      <c r="A941" s="4">
        <v>43283</v>
      </c>
      <c r="B941" s="4">
        <v>43284</v>
      </c>
      <c r="C941" s="5" t="s">
        <v>3721</v>
      </c>
      <c r="D941" s="5" t="s">
        <v>411</v>
      </c>
      <c r="E941" s="5" t="s">
        <v>412</v>
      </c>
      <c r="F941" s="5" t="s">
        <v>3722</v>
      </c>
      <c r="G941" s="5" t="s">
        <v>3723</v>
      </c>
      <c r="H941" s="5" t="s">
        <v>53</v>
      </c>
      <c r="I941" s="7">
        <v>60000</v>
      </c>
      <c r="J941" s="7">
        <v>51000</v>
      </c>
      <c r="K941" s="8" t="s">
        <v>801</v>
      </c>
      <c r="L941" s="5" t="s">
        <v>222</v>
      </c>
      <c r="M941" s="5" t="s">
        <v>154</v>
      </c>
      <c r="N941" s="5" t="s">
        <v>358</v>
      </c>
      <c r="O941" s="5" t="s">
        <v>359</v>
      </c>
      <c r="P941" s="2">
        <v>1</v>
      </c>
    </row>
    <row r="942" spans="1:16" x14ac:dyDescent="0.15">
      <c r="A942" s="4">
        <v>43279</v>
      </c>
      <c r="B942" s="4">
        <v>43284</v>
      </c>
      <c r="C942" s="5" t="s">
        <v>3724</v>
      </c>
      <c r="D942" s="5" t="s">
        <v>429</v>
      </c>
      <c r="E942" s="5" t="s">
        <v>430</v>
      </c>
      <c r="F942" s="5" t="s">
        <v>3725</v>
      </c>
      <c r="G942" s="5" t="s">
        <v>3726</v>
      </c>
      <c r="H942" s="5" t="s">
        <v>40</v>
      </c>
      <c r="I942" s="7">
        <v>25000</v>
      </c>
      <c r="J942" s="7">
        <v>22500</v>
      </c>
      <c r="K942" s="8" t="s">
        <v>804</v>
      </c>
      <c r="L942" s="5" t="s">
        <v>237</v>
      </c>
      <c r="M942" s="5" t="s">
        <v>159</v>
      </c>
      <c r="N942" s="5" t="s">
        <v>352</v>
      </c>
      <c r="O942" s="5" t="s">
        <v>353</v>
      </c>
      <c r="P942" s="2">
        <v>1</v>
      </c>
    </row>
    <row r="943" spans="1:16" x14ac:dyDescent="0.15">
      <c r="A943" s="4">
        <v>43280</v>
      </c>
      <c r="B943" s="4">
        <v>43284</v>
      </c>
      <c r="C943" s="5" t="s">
        <v>3727</v>
      </c>
      <c r="D943" s="5" t="s">
        <v>645</v>
      </c>
      <c r="E943" s="5" t="s">
        <v>646</v>
      </c>
      <c r="F943" s="5" t="s">
        <v>3728</v>
      </c>
      <c r="G943" s="5" t="s">
        <v>3729</v>
      </c>
      <c r="H943" s="5" t="s">
        <v>43</v>
      </c>
      <c r="I943" s="7">
        <v>30000</v>
      </c>
      <c r="J943" s="7">
        <v>28500</v>
      </c>
      <c r="K943" s="8" t="s">
        <v>730</v>
      </c>
      <c r="L943" s="5" t="s">
        <v>193</v>
      </c>
      <c r="M943" s="5" t="s">
        <v>100</v>
      </c>
      <c r="N943" s="5" t="s">
        <v>373</v>
      </c>
      <c r="O943" s="5" t="s">
        <v>374</v>
      </c>
      <c r="P943" s="2">
        <v>1</v>
      </c>
    </row>
    <row r="944" spans="1:16" x14ac:dyDescent="0.15">
      <c r="A944" s="4">
        <v>43284</v>
      </c>
      <c r="B944" s="4">
        <v>43284</v>
      </c>
      <c r="C944" s="5" t="s">
        <v>3730</v>
      </c>
      <c r="D944" s="5" t="s">
        <v>419</v>
      </c>
      <c r="E944" s="5" t="s">
        <v>420</v>
      </c>
      <c r="F944" s="5" t="s">
        <v>3731</v>
      </c>
      <c r="G944" s="5" t="s">
        <v>3732</v>
      </c>
      <c r="H944" s="5" t="s">
        <v>56</v>
      </c>
      <c r="I944" s="7">
        <v>30000</v>
      </c>
      <c r="J944" s="7">
        <v>30000</v>
      </c>
      <c r="K944" s="8" t="s">
        <v>804</v>
      </c>
      <c r="L944" s="5" t="s">
        <v>217</v>
      </c>
      <c r="M944" s="5" t="s">
        <v>108</v>
      </c>
      <c r="N944" s="5" t="s">
        <v>369</v>
      </c>
      <c r="O944" s="5" t="s">
        <v>370</v>
      </c>
      <c r="P944" s="2">
        <v>1</v>
      </c>
    </row>
    <row r="945" spans="1:16" x14ac:dyDescent="0.15">
      <c r="A945" s="4">
        <v>43283</v>
      </c>
      <c r="B945" s="4">
        <v>43284</v>
      </c>
      <c r="C945" s="5" t="s">
        <v>3733</v>
      </c>
      <c r="D945" s="5" t="s">
        <v>604</v>
      </c>
      <c r="E945" s="5" t="s">
        <v>605</v>
      </c>
      <c r="F945" s="5" t="s">
        <v>918</v>
      </c>
      <c r="G945" s="5" t="s">
        <v>3734</v>
      </c>
      <c r="H945" s="5" t="s">
        <v>40</v>
      </c>
      <c r="I945" s="7">
        <v>20000</v>
      </c>
      <c r="J945" s="7">
        <v>20000</v>
      </c>
      <c r="K945" s="8" t="s">
        <v>730</v>
      </c>
      <c r="L945" s="5" t="s">
        <v>191</v>
      </c>
      <c r="M945" s="5" t="s">
        <v>129</v>
      </c>
      <c r="N945" s="5" t="s">
        <v>369</v>
      </c>
      <c r="O945" s="5" t="s">
        <v>370</v>
      </c>
      <c r="P945" s="2">
        <v>1</v>
      </c>
    </row>
    <row r="946" spans="1:16" x14ac:dyDescent="0.15">
      <c r="A946" s="4">
        <v>43284</v>
      </c>
      <c r="B946" s="4">
        <v>43284</v>
      </c>
      <c r="C946" s="5" t="s">
        <v>3735</v>
      </c>
      <c r="D946" s="5" t="s">
        <v>543</v>
      </c>
      <c r="E946" s="5" t="s">
        <v>544</v>
      </c>
      <c r="F946" s="5" t="s">
        <v>3736</v>
      </c>
      <c r="G946" s="5" t="s">
        <v>3737</v>
      </c>
      <c r="H946" s="5" t="s">
        <v>43</v>
      </c>
      <c r="I946" s="7">
        <v>45000</v>
      </c>
      <c r="J946" s="7">
        <v>45000</v>
      </c>
      <c r="K946" s="8" t="s">
        <v>804</v>
      </c>
      <c r="L946" s="5" t="s">
        <v>205</v>
      </c>
      <c r="M946" s="5" t="s">
        <v>131</v>
      </c>
      <c r="N946" s="5" t="s">
        <v>358</v>
      </c>
      <c r="O946" s="5" t="s">
        <v>359</v>
      </c>
      <c r="P946" s="2">
        <v>1</v>
      </c>
    </row>
    <row r="947" spans="1:16" x14ac:dyDescent="0.15">
      <c r="A947" s="4">
        <v>43283</v>
      </c>
      <c r="B947" s="4">
        <v>43284</v>
      </c>
      <c r="C947" s="5" t="s">
        <v>3738</v>
      </c>
      <c r="D947" s="5" t="s">
        <v>472</v>
      </c>
      <c r="E947" s="5" t="s">
        <v>473</v>
      </c>
      <c r="F947" s="5" t="s">
        <v>3739</v>
      </c>
      <c r="G947" s="5" t="s">
        <v>3740</v>
      </c>
      <c r="H947" s="5" t="s">
        <v>52</v>
      </c>
      <c r="I947" s="7">
        <v>30000</v>
      </c>
      <c r="J947" s="7">
        <v>39900</v>
      </c>
      <c r="K947" s="8" t="s">
        <v>801</v>
      </c>
      <c r="L947" s="5" t="s">
        <v>208</v>
      </c>
      <c r="M947" s="5" t="s">
        <v>97</v>
      </c>
      <c r="N947" s="5" t="s">
        <v>334</v>
      </c>
      <c r="O947" s="5" t="s">
        <v>335</v>
      </c>
      <c r="P947" s="2">
        <v>1</v>
      </c>
    </row>
    <row r="948" spans="1:16" x14ac:dyDescent="0.15">
      <c r="A948" s="4">
        <v>43283</v>
      </c>
      <c r="B948" s="4">
        <v>43284</v>
      </c>
      <c r="C948" s="5" t="s">
        <v>3741</v>
      </c>
      <c r="D948" s="5" t="s">
        <v>474</v>
      </c>
      <c r="E948" s="5" t="s">
        <v>475</v>
      </c>
      <c r="F948" s="5" t="s">
        <v>3742</v>
      </c>
      <c r="G948" s="5" t="s">
        <v>3743</v>
      </c>
      <c r="H948" s="5" t="s">
        <v>56</v>
      </c>
      <c r="I948" s="7">
        <v>40000</v>
      </c>
      <c r="J948" s="7">
        <v>38000</v>
      </c>
      <c r="K948" s="8" t="s">
        <v>801</v>
      </c>
      <c r="L948" s="5" t="s">
        <v>238</v>
      </c>
      <c r="M948" s="5" t="s">
        <v>169</v>
      </c>
      <c r="N948" s="5" t="s">
        <v>327</v>
      </c>
      <c r="O948" s="5" t="s">
        <v>328</v>
      </c>
      <c r="P948" s="2">
        <v>1</v>
      </c>
    </row>
    <row r="949" spans="1:16" x14ac:dyDescent="0.15">
      <c r="A949" s="4">
        <v>43283</v>
      </c>
      <c r="B949" s="4">
        <v>43284</v>
      </c>
      <c r="C949" s="5" t="s">
        <v>3744</v>
      </c>
      <c r="D949" s="5" t="s">
        <v>437</v>
      </c>
      <c r="E949" s="5" t="s">
        <v>438</v>
      </c>
      <c r="F949" s="5" t="s">
        <v>3745</v>
      </c>
      <c r="G949" s="5" t="s">
        <v>3746</v>
      </c>
      <c r="H949" s="5" t="s">
        <v>53</v>
      </c>
      <c r="I949" s="7">
        <v>35000</v>
      </c>
      <c r="J949" s="7">
        <v>33600</v>
      </c>
      <c r="K949" s="8" t="s">
        <v>801</v>
      </c>
      <c r="L949" s="5" t="s">
        <v>212</v>
      </c>
      <c r="M949" s="5" t="s">
        <v>93</v>
      </c>
      <c r="N949" s="5" t="s">
        <v>305</v>
      </c>
      <c r="O949" s="5" t="s">
        <v>306</v>
      </c>
      <c r="P949" s="2">
        <v>1</v>
      </c>
    </row>
    <row r="950" spans="1:16" x14ac:dyDescent="0.15">
      <c r="A950" s="4">
        <v>43283</v>
      </c>
      <c r="B950" s="4">
        <v>43284</v>
      </c>
      <c r="C950" s="5" t="s">
        <v>3747</v>
      </c>
      <c r="D950" s="5" t="s">
        <v>413</v>
      </c>
      <c r="E950" s="5" t="s">
        <v>414</v>
      </c>
      <c r="F950" s="5" t="s">
        <v>3748</v>
      </c>
      <c r="G950" s="5" t="s">
        <v>3749</v>
      </c>
      <c r="H950" s="5" t="s">
        <v>53</v>
      </c>
      <c r="I950" s="7">
        <v>40000</v>
      </c>
      <c r="J950" s="7">
        <v>34000</v>
      </c>
      <c r="K950" s="8" t="s">
        <v>801</v>
      </c>
      <c r="L950" s="5" t="s">
        <v>196</v>
      </c>
      <c r="M950" s="5" t="s">
        <v>136</v>
      </c>
      <c r="N950" s="5" t="s">
        <v>352</v>
      </c>
      <c r="O950" s="5" t="s">
        <v>353</v>
      </c>
      <c r="P950" s="2">
        <v>1</v>
      </c>
    </row>
    <row r="951" spans="1:16" x14ac:dyDescent="0.15">
      <c r="A951" s="4">
        <v>43283</v>
      </c>
      <c r="B951" s="4">
        <v>43284</v>
      </c>
      <c r="C951" s="5" t="s">
        <v>3750</v>
      </c>
      <c r="D951" s="5" t="s">
        <v>660</v>
      </c>
      <c r="E951" s="5" t="s">
        <v>661</v>
      </c>
      <c r="F951" s="5" t="s">
        <v>3751</v>
      </c>
      <c r="G951" s="5" t="s">
        <v>3752</v>
      </c>
      <c r="H951" s="5" t="s">
        <v>39</v>
      </c>
      <c r="I951" s="7">
        <v>40000</v>
      </c>
      <c r="J951" s="7">
        <v>34000</v>
      </c>
      <c r="K951" s="8" t="s">
        <v>801</v>
      </c>
      <c r="L951" s="5" t="s">
        <v>222</v>
      </c>
      <c r="M951" s="5" t="s">
        <v>154</v>
      </c>
      <c r="N951" s="5" t="s">
        <v>305</v>
      </c>
      <c r="O951" s="5" t="s">
        <v>306</v>
      </c>
      <c r="P951" s="2">
        <v>1</v>
      </c>
    </row>
    <row r="952" spans="1:16" x14ac:dyDescent="0.15">
      <c r="A952" s="4">
        <v>43281</v>
      </c>
      <c r="B952" s="4">
        <v>43284</v>
      </c>
      <c r="C952" s="5" t="s">
        <v>3753</v>
      </c>
      <c r="D952" s="5" t="s">
        <v>534</v>
      </c>
      <c r="E952" s="5" t="s">
        <v>535</v>
      </c>
      <c r="F952" s="5" t="s">
        <v>3754</v>
      </c>
      <c r="G952" s="5" t="s">
        <v>3755</v>
      </c>
      <c r="H952" s="5" t="s">
        <v>53</v>
      </c>
      <c r="I952" s="7">
        <v>40000</v>
      </c>
      <c r="J952" s="7">
        <v>36000</v>
      </c>
      <c r="K952" s="8" t="s">
        <v>801</v>
      </c>
      <c r="L952" s="5" t="s">
        <v>191</v>
      </c>
      <c r="M952" s="5" t="s">
        <v>129</v>
      </c>
      <c r="N952" s="5" t="s">
        <v>348</v>
      </c>
      <c r="O952" s="5" t="s">
        <v>349</v>
      </c>
      <c r="P952" s="2">
        <v>1</v>
      </c>
    </row>
    <row r="953" spans="1:16" x14ac:dyDescent="0.15">
      <c r="A953" s="4">
        <v>43280</v>
      </c>
      <c r="B953" s="4">
        <v>43284</v>
      </c>
      <c r="C953" s="5" t="s">
        <v>3756</v>
      </c>
      <c r="D953" s="5" t="s">
        <v>573</v>
      </c>
      <c r="E953" s="5" t="s">
        <v>574</v>
      </c>
      <c r="F953" s="5" t="s">
        <v>3757</v>
      </c>
      <c r="G953" s="5" t="s">
        <v>3758</v>
      </c>
      <c r="H953" s="5" t="s">
        <v>43</v>
      </c>
      <c r="I953" s="7">
        <v>50000</v>
      </c>
      <c r="J953" s="7">
        <v>66500</v>
      </c>
      <c r="K953" s="8" t="s">
        <v>801</v>
      </c>
      <c r="L953" s="5" t="s">
        <v>184</v>
      </c>
      <c r="M953" s="5" t="s">
        <v>113</v>
      </c>
      <c r="N953" s="5" t="s">
        <v>348</v>
      </c>
      <c r="O953" s="5" t="s">
        <v>349</v>
      </c>
      <c r="P953" s="2">
        <v>1</v>
      </c>
    </row>
    <row r="954" spans="1:16" x14ac:dyDescent="0.15">
      <c r="A954" s="4">
        <v>43280</v>
      </c>
      <c r="B954" s="4">
        <v>43284</v>
      </c>
      <c r="C954" s="5" t="s">
        <v>3759</v>
      </c>
      <c r="D954" s="5" t="s">
        <v>545</v>
      </c>
      <c r="E954" s="5" t="s">
        <v>546</v>
      </c>
      <c r="F954" s="5" t="s">
        <v>3760</v>
      </c>
      <c r="G954" s="5" t="s">
        <v>3761</v>
      </c>
      <c r="H954" s="5" t="s">
        <v>44</v>
      </c>
      <c r="I954" s="7">
        <v>45000</v>
      </c>
      <c r="J954" s="7">
        <v>38250</v>
      </c>
      <c r="K954" s="8" t="s">
        <v>801</v>
      </c>
      <c r="L954" s="5" t="s">
        <v>214</v>
      </c>
      <c r="M954" s="5" t="s">
        <v>158</v>
      </c>
      <c r="N954" s="5" t="s">
        <v>291</v>
      </c>
      <c r="O954" s="5" t="s">
        <v>292</v>
      </c>
      <c r="P954" s="2">
        <v>1</v>
      </c>
    </row>
    <row r="955" spans="1:16" x14ac:dyDescent="0.15">
      <c r="A955" s="4">
        <v>43283</v>
      </c>
      <c r="B955" s="4">
        <v>43284</v>
      </c>
      <c r="C955" s="5" t="s">
        <v>3762</v>
      </c>
      <c r="D955" s="5" t="s">
        <v>582</v>
      </c>
      <c r="E955" s="5" t="s">
        <v>583</v>
      </c>
      <c r="F955" s="5" t="s">
        <v>3763</v>
      </c>
      <c r="G955" s="5" t="s">
        <v>3764</v>
      </c>
      <c r="H955" s="5" t="s">
        <v>40</v>
      </c>
      <c r="I955" s="7">
        <v>30000</v>
      </c>
      <c r="J955" s="7">
        <v>27000</v>
      </c>
      <c r="K955" s="8" t="s">
        <v>804</v>
      </c>
      <c r="L955" s="5" t="s">
        <v>242</v>
      </c>
      <c r="M955" s="5" t="s">
        <v>88</v>
      </c>
      <c r="N955" s="5" t="s">
        <v>308</v>
      </c>
      <c r="O955" s="5" t="s">
        <v>309</v>
      </c>
      <c r="P955" s="2">
        <v>1</v>
      </c>
    </row>
    <row r="956" spans="1:16" x14ac:dyDescent="0.15">
      <c r="A956" s="4">
        <v>43280</v>
      </c>
      <c r="B956" s="4">
        <v>43284</v>
      </c>
      <c r="C956" s="5" t="s">
        <v>3765</v>
      </c>
      <c r="D956" s="5" t="s">
        <v>468</v>
      </c>
      <c r="E956" s="5" t="s">
        <v>469</v>
      </c>
      <c r="F956" s="5" t="s">
        <v>3766</v>
      </c>
      <c r="G956" s="5" t="s">
        <v>3767</v>
      </c>
      <c r="H956" s="5" t="s">
        <v>57</v>
      </c>
      <c r="I956" s="7">
        <v>40000</v>
      </c>
      <c r="J956" s="7">
        <v>32000</v>
      </c>
      <c r="K956" s="8" t="s">
        <v>730</v>
      </c>
      <c r="L956" s="5" t="s">
        <v>246</v>
      </c>
      <c r="M956" s="5" t="s">
        <v>96</v>
      </c>
      <c r="N956" s="5" t="s">
        <v>381</v>
      </c>
      <c r="O956" s="5" t="s">
        <v>382</v>
      </c>
      <c r="P956" s="2">
        <v>1</v>
      </c>
    </row>
    <row r="957" spans="1:16" x14ac:dyDescent="0.15">
      <c r="A957" s="4">
        <v>43283</v>
      </c>
      <c r="B957" s="4">
        <v>43284</v>
      </c>
      <c r="C957" s="5" t="s">
        <v>3768</v>
      </c>
      <c r="D957" s="5" t="s">
        <v>672</v>
      </c>
      <c r="E957" s="5" t="s">
        <v>673</v>
      </c>
      <c r="F957" s="5" t="s">
        <v>3769</v>
      </c>
      <c r="G957" s="5" t="s">
        <v>3770</v>
      </c>
      <c r="H957" s="5" t="s">
        <v>53</v>
      </c>
      <c r="I957" s="7">
        <v>40000</v>
      </c>
      <c r="J957" s="7">
        <v>56000</v>
      </c>
      <c r="K957" s="8" t="s">
        <v>801</v>
      </c>
      <c r="L957" s="5" t="s">
        <v>238</v>
      </c>
      <c r="M957" s="5" t="s">
        <v>169</v>
      </c>
      <c r="N957" s="5" t="s">
        <v>373</v>
      </c>
      <c r="O957" s="5" t="s">
        <v>374</v>
      </c>
      <c r="P957" s="2">
        <v>1</v>
      </c>
    </row>
    <row r="958" spans="1:16" x14ac:dyDescent="0.15">
      <c r="A958" s="4">
        <v>43283</v>
      </c>
      <c r="B958" s="4">
        <v>43284</v>
      </c>
      <c r="C958" s="5" t="s">
        <v>3771</v>
      </c>
      <c r="D958" s="5" t="s">
        <v>590</v>
      </c>
      <c r="E958" s="5" t="s">
        <v>591</v>
      </c>
      <c r="F958" s="5" t="s">
        <v>3772</v>
      </c>
      <c r="G958" s="5" t="s">
        <v>3773</v>
      </c>
      <c r="H958" s="5" t="s">
        <v>57</v>
      </c>
      <c r="I958" s="7">
        <v>35000</v>
      </c>
      <c r="J958" s="7">
        <v>35000</v>
      </c>
      <c r="K958" s="8" t="s">
        <v>801</v>
      </c>
      <c r="L958" s="5" t="s">
        <v>200</v>
      </c>
      <c r="M958" s="5" t="s">
        <v>149</v>
      </c>
      <c r="N958" s="5" t="s">
        <v>358</v>
      </c>
      <c r="O958" s="5" t="s">
        <v>359</v>
      </c>
      <c r="P958" s="2">
        <v>1</v>
      </c>
    </row>
    <row r="959" spans="1:16" x14ac:dyDescent="0.15">
      <c r="A959" s="4">
        <v>43283</v>
      </c>
      <c r="B959" s="4">
        <v>43284</v>
      </c>
      <c r="C959" s="5" t="s">
        <v>3774</v>
      </c>
      <c r="D959" s="5" t="s">
        <v>421</v>
      </c>
      <c r="E959" s="5" t="s">
        <v>422</v>
      </c>
      <c r="F959" s="5" t="s">
        <v>3775</v>
      </c>
      <c r="G959" s="5" t="s">
        <v>3776</v>
      </c>
      <c r="H959" s="5" t="s">
        <v>53</v>
      </c>
      <c r="I959" s="7">
        <v>50000</v>
      </c>
      <c r="J959" s="7">
        <v>50000</v>
      </c>
      <c r="K959" s="8" t="s">
        <v>801</v>
      </c>
      <c r="L959" s="5" t="s">
        <v>208</v>
      </c>
      <c r="M959" s="5" t="s">
        <v>97</v>
      </c>
      <c r="N959" s="5" t="s">
        <v>344</v>
      </c>
      <c r="O959" s="5" t="s">
        <v>345</v>
      </c>
      <c r="P959" s="2">
        <v>1</v>
      </c>
    </row>
    <row r="960" spans="1:16" x14ac:dyDescent="0.15">
      <c r="A960" s="4">
        <v>43283</v>
      </c>
      <c r="B960" s="4">
        <v>43284</v>
      </c>
      <c r="C960" s="5" t="s">
        <v>3777</v>
      </c>
      <c r="D960" s="5" t="s">
        <v>594</v>
      </c>
      <c r="E960" s="5" t="s">
        <v>595</v>
      </c>
      <c r="F960" s="5" t="s">
        <v>3778</v>
      </c>
      <c r="G960" s="5" t="s">
        <v>3779</v>
      </c>
      <c r="H960" s="5" t="s">
        <v>40</v>
      </c>
      <c r="I960" s="7">
        <v>40000</v>
      </c>
      <c r="J960" s="7">
        <v>36000</v>
      </c>
      <c r="K960" s="8" t="s">
        <v>804</v>
      </c>
      <c r="L960" s="5" t="s">
        <v>252</v>
      </c>
      <c r="M960" s="5" t="s">
        <v>115</v>
      </c>
      <c r="N960" s="5" t="s">
        <v>348</v>
      </c>
      <c r="O960" s="5" t="s">
        <v>349</v>
      </c>
      <c r="P960" s="2">
        <v>1</v>
      </c>
    </row>
    <row r="961" spans="1:16" x14ac:dyDescent="0.15">
      <c r="A961" s="4">
        <v>43283</v>
      </c>
      <c r="B961" s="4">
        <v>43284</v>
      </c>
      <c r="C961" s="5" t="s">
        <v>3780</v>
      </c>
      <c r="D961" s="5" t="s">
        <v>594</v>
      </c>
      <c r="E961" s="5" t="s">
        <v>595</v>
      </c>
      <c r="F961" s="5" t="s">
        <v>3781</v>
      </c>
      <c r="G961" s="5" t="s">
        <v>3782</v>
      </c>
      <c r="H961" s="5" t="s">
        <v>57</v>
      </c>
      <c r="I961" s="7">
        <v>40000</v>
      </c>
      <c r="J961" s="7">
        <v>36000</v>
      </c>
      <c r="K961" s="8" t="s">
        <v>801</v>
      </c>
      <c r="L961" s="5" t="s">
        <v>234</v>
      </c>
      <c r="M961" s="5" t="s">
        <v>135</v>
      </c>
      <c r="N961" s="5" t="s">
        <v>334</v>
      </c>
      <c r="O961" s="5" t="s">
        <v>335</v>
      </c>
      <c r="P961" s="2">
        <v>1</v>
      </c>
    </row>
    <row r="962" spans="1:16" x14ac:dyDescent="0.15">
      <c r="A962" s="4">
        <v>43280</v>
      </c>
      <c r="B962" s="4">
        <v>43284</v>
      </c>
      <c r="C962" s="5" t="s">
        <v>3783</v>
      </c>
      <c r="D962" s="5" t="s">
        <v>460</v>
      </c>
      <c r="E962" s="5" t="s">
        <v>461</v>
      </c>
      <c r="F962" s="5" t="s">
        <v>3784</v>
      </c>
      <c r="G962" s="5" t="s">
        <v>3785</v>
      </c>
      <c r="H962" s="5" t="s">
        <v>43</v>
      </c>
      <c r="I962" s="7">
        <v>45000</v>
      </c>
      <c r="J962" s="7">
        <v>40500</v>
      </c>
      <c r="K962" s="8" t="s">
        <v>804</v>
      </c>
      <c r="L962" s="5" t="s">
        <v>192</v>
      </c>
      <c r="M962" s="5" t="s">
        <v>151</v>
      </c>
      <c r="N962" s="5" t="s">
        <v>362</v>
      </c>
      <c r="O962" s="5" t="s">
        <v>363</v>
      </c>
      <c r="P962" s="2">
        <v>1</v>
      </c>
    </row>
    <row r="963" spans="1:16" x14ac:dyDescent="0.15">
      <c r="A963" s="4">
        <v>43283</v>
      </c>
      <c r="B963" s="4">
        <v>43284</v>
      </c>
      <c r="C963" s="5" t="s">
        <v>3786</v>
      </c>
      <c r="D963" s="5" t="s">
        <v>500</v>
      </c>
      <c r="E963" s="5" t="s">
        <v>501</v>
      </c>
      <c r="F963" s="5" t="s">
        <v>3787</v>
      </c>
      <c r="G963" s="5" t="s">
        <v>3788</v>
      </c>
      <c r="H963" s="5" t="s">
        <v>44</v>
      </c>
      <c r="I963" s="7">
        <v>45000</v>
      </c>
      <c r="J963" s="7">
        <v>45000</v>
      </c>
      <c r="K963" s="8" t="s">
        <v>730</v>
      </c>
      <c r="L963" s="5" t="s">
        <v>207</v>
      </c>
      <c r="M963" s="5" t="s">
        <v>153</v>
      </c>
      <c r="N963" s="5" t="s">
        <v>362</v>
      </c>
      <c r="O963" s="5" t="s">
        <v>363</v>
      </c>
      <c r="P963" s="2">
        <v>1</v>
      </c>
    </row>
    <row r="964" spans="1:16" x14ac:dyDescent="0.15">
      <c r="A964" s="4">
        <v>43283</v>
      </c>
      <c r="B964" s="4">
        <v>43284</v>
      </c>
      <c r="C964" s="5" t="s">
        <v>3789</v>
      </c>
      <c r="D964" s="5" t="s">
        <v>613</v>
      </c>
      <c r="E964" s="5" t="s">
        <v>614</v>
      </c>
      <c r="F964" s="5" t="s">
        <v>3790</v>
      </c>
      <c r="G964" s="5" t="s">
        <v>3791</v>
      </c>
      <c r="H964" s="5" t="s">
        <v>42</v>
      </c>
      <c r="I964" s="7">
        <v>35000</v>
      </c>
      <c r="J964" s="7">
        <v>31500</v>
      </c>
      <c r="K964" s="8" t="s">
        <v>804</v>
      </c>
      <c r="L964" s="5" t="s">
        <v>225</v>
      </c>
      <c r="M964" s="5" t="s">
        <v>155</v>
      </c>
      <c r="N964" s="5" t="s">
        <v>377</v>
      </c>
      <c r="O964" s="5" t="s">
        <v>378</v>
      </c>
      <c r="P964" s="2">
        <v>1</v>
      </c>
    </row>
    <row r="965" spans="1:16" x14ac:dyDescent="0.15">
      <c r="A965" s="4">
        <v>43283</v>
      </c>
      <c r="B965" s="4">
        <v>43284</v>
      </c>
      <c r="C965" s="5" t="s">
        <v>3792</v>
      </c>
      <c r="D965" s="5" t="s">
        <v>632</v>
      </c>
      <c r="E965" s="5" t="s">
        <v>633</v>
      </c>
      <c r="F965" s="5" t="s">
        <v>3793</v>
      </c>
      <c r="G965" s="5" t="s">
        <v>3794</v>
      </c>
      <c r="H965" s="5" t="s">
        <v>42</v>
      </c>
      <c r="I965" s="7">
        <v>40000</v>
      </c>
      <c r="J965" s="7">
        <v>40000</v>
      </c>
      <c r="K965" s="8" t="s">
        <v>804</v>
      </c>
      <c r="L965" s="5" t="s">
        <v>234</v>
      </c>
      <c r="M965" s="5" t="s">
        <v>135</v>
      </c>
      <c r="N965" s="5" t="s">
        <v>334</v>
      </c>
      <c r="O965" s="5" t="s">
        <v>335</v>
      </c>
      <c r="P965" s="2">
        <v>1</v>
      </c>
    </row>
    <row r="966" spans="1:16" x14ac:dyDescent="0.15">
      <c r="A966" s="4">
        <v>43283</v>
      </c>
      <c r="B966" s="4">
        <v>43284</v>
      </c>
      <c r="C966" s="5" t="s">
        <v>3795</v>
      </c>
      <c r="D966" s="5" t="s">
        <v>684</v>
      </c>
      <c r="E966" s="5" t="s">
        <v>685</v>
      </c>
      <c r="F966" s="5" t="s">
        <v>3796</v>
      </c>
      <c r="G966" s="5" t="s">
        <v>3797</v>
      </c>
      <c r="H966" s="5" t="s">
        <v>42</v>
      </c>
      <c r="I966" s="7">
        <v>40000</v>
      </c>
      <c r="J966" s="7">
        <v>48000</v>
      </c>
      <c r="K966" s="8" t="s">
        <v>804</v>
      </c>
      <c r="L966" s="5" t="s">
        <v>203</v>
      </c>
      <c r="M966" s="5" t="s">
        <v>144</v>
      </c>
      <c r="N966" s="5" t="s">
        <v>369</v>
      </c>
      <c r="O966" s="5" t="s">
        <v>370</v>
      </c>
      <c r="P966" s="2">
        <v>1</v>
      </c>
    </row>
    <row r="967" spans="1:16" x14ac:dyDescent="0.15">
      <c r="A967" s="4">
        <v>43280</v>
      </c>
      <c r="B967" s="4">
        <v>43284</v>
      </c>
      <c r="C967" s="5" t="s">
        <v>3798</v>
      </c>
      <c r="D967" s="5" t="s">
        <v>692</v>
      </c>
      <c r="E967" s="5" t="s">
        <v>693</v>
      </c>
      <c r="F967" s="5" t="s">
        <v>3799</v>
      </c>
      <c r="G967" s="5" t="s">
        <v>3800</v>
      </c>
      <c r="H967" s="5" t="s">
        <v>53</v>
      </c>
      <c r="I967" s="7">
        <v>65000</v>
      </c>
      <c r="J967" s="7">
        <v>55250</v>
      </c>
      <c r="K967" s="8" t="s">
        <v>801</v>
      </c>
      <c r="L967" s="5" t="s">
        <v>240</v>
      </c>
      <c r="M967" s="5" t="s">
        <v>364</v>
      </c>
      <c r="N967" s="5" t="s">
        <v>308</v>
      </c>
      <c r="O967" s="5" t="s">
        <v>309</v>
      </c>
      <c r="P967" s="2">
        <v>1</v>
      </c>
    </row>
    <row r="968" spans="1:16" x14ac:dyDescent="0.15">
      <c r="A968" s="4">
        <v>43283</v>
      </c>
      <c r="B968" s="4">
        <v>43284</v>
      </c>
      <c r="C968" s="5" t="s">
        <v>3801</v>
      </c>
      <c r="D968" s="5" t="s">
        <v>558</v>
      </c>
      <c r="E968" s="5" t="s">
        <v>559</v>
      </c>
      <c r="F968" s="5" t="s">
        <v>3802</v>
      </c>
      <c r="G968" s="5" t="s">
        <v>3803</v>
      </c>
      <c r="H968" s="5" t="s">
        <v>53</v>
      </c>
      <c r="I968" s="7">
        <v>40000</v>
      </c>
      <c r="J968" s="7">
        <v>45600</v>
      </c>
      <c r="K968" s="8" t="s">
        <v>801</v>
      </c>
      <c r="L968" s="5" t="s">
        <v>239</v>
      </c>
      <c r="M968" s="5" t="s">
        <v>168</v>
      </c>
      <c r="N968" s="5" t="s">
        <v>308</v>
      </c>
      <c r="O968" s="5" t="s">
        <v>309</v>
      </c>
      <c r="P968" s="2">
        <v>1</v>
      </c>
    </row>
    <row r="969" spans="1:16" x14ac:dyDescent="0.15">
      <c r="A969" s="4">
        <v>43283</v>
      </c>
      <c r="B969" s="4">
        <v>43284</v>
      </c>
      <c r="C969" s="5" t="s">
        <v>3804</v>
      </c>
      <c r="D969" s="5" t="s">
        <v>536</v>
      </c>
      <c r="E969" s="5" t="s">
        <v>537</v>
      </c>
      <c r="F969" s="5" t="s">
        <v>3805</v>
      </c>
      <c r="G969" s="5" t="s">
        <v>3806</v>
      </c>
      <c r="H969" s="5" t="s">
        <v>43</v>
      </c>
      <c r="I969" s="7">
        <v>25000</v>
      </c>
      <c r="J969" s="7">
        <v>22500</v>
      </c>
      <c r="K969" s="8" t="s">
        <v>730</v>
      </c>
      <c r="L969" s="5" t="s">
        <v>259</v>
      </c>
      <c r="M969" s="5" t="s">
        <v>139</v>
      </c>
      <c r="N969" s="5" t="s">
        <v>377</v>
      </c>
      <c r="O969" s="5" t="s">
        <v>378</v>
      </c>
      <c r="P969" s="2">
        <v>1</v>
      </c>
    </row>
    <row r="970" spans="1:16" x14ac:dyDescent="0.15">
      <c r="A970" s="4">
        <v>43283</v>
      </c>
      <c r="B970" s="4">
        <v>43284</v>
      </c>
      <c r="C970" s="5" t="s">
        <v>3807</v>
      </c>
      <c r="D970" s="5" t="s">
        <v>500</v>
      </c>
      <c r="E970" s="5" t="s">
        <v>501</v>
      </c>
      <c r="F970" s="5" t="s">
        <v>3808</v>
      </c>
      <c r="G970" s="5" t="s">
        <v>3809</v>
      </c>
      <c r="H970" s="5" t="s">
        <v>56</v>
      </c>
      <c r="I970" s="7">
        <v>40000</v>
      </c>
      <c r="J970" s="7">
        <v>36000</v>
      </c>
      <c r="K970" s="8" t="s">
        <v>804</v>
      </c>
      <c r="L970" s="5" t="s">
        <v>223</v>
      </c>
      <c r="M970" s="5" t="s">
        <v>109</v>
      </c>
      <c r="N970" s="5" t="s">
        <v>348</v>
      </c>
      <c r="O970" s="5" t="s">
        <v>349</v>
      </c>
      <c r="P970" s="2">
        <v>1</v>
      </c>
    </row>
    <row r="971" spans="1:16" x14ac:dyDescent="0.15">
      <c r="A971" s="4">
        <v>43283</v>
      </c>
      <c r="B971" s="4">
        <v>43284</v>
      </c>
      <c r="C971" s="5" t="s">
        <v>3810</v>
      </c>
      <c r="D971" s="5" t="s">
        <v>460</v>
      </c>
      <c r="E971" s="5" t="s">
        <v>461</v>
      </c>
      <c r="F971" s="5" t="s">
        <v>3811</v>
      </c>
      <c r="G971" s="5" t="s">
        <v>3812</v>
      </c>
      <c r="H971" s="5" t="s">
        <v>53</v>
      </c>
      <c r="I971" s="7">
        <v>40000</v>
      </c>
      <c r="J971" s="7">
        <v>34000</v>
      </c>
      <c r="K971" s="8" t="s">
        <v>801</v>
      </c>
      <c r="L971" s="5" t="s">
        <v>180</v>
      </c>
      <c r="M971" s="5" t="s">
        <v>101</v>
      </c>
      <c r="N971" s="5" t="s">
        <v>348</v>
      </c>
      <c r="O971" s="5" t="s">
        <v>349</v>
      </c>
      <c r="P971" s="2">
        <v>1</v>
      </c>
    </row>
    <row r="972" spans="1:16" x14ac:dyDescent="0.15">
      <c r="A972" s="4">
        <v>43280</v>
      </c>
      <c r="B972" s="4">
        <v>43284</v>
      </c>
      <c r="C972" s="5" t="s">
        <v>3813</v>
      </c>
      <c r="D972" s="5" t="s">
        <v>411</v>
      </c>
      <c r="E972" s="5" t="s">
        <v>412</v>
      </c>
      <c r="F972" s="5" t="s">
        <v>3814</v>
      </c>
      <c r="G972" s="5" t="s">
        <v>3815</v>
      </c>
      <c r="H972" s="5" t="s">
        <v>43</v>
      </c>
      <c r="I972" s="7">
        <v>55000</v>
      </c>
      <c r="J972" s="7">
        <v>49500</v>
      </c>
      <c r="K972" s="8" t="s">
        <v>801</v>
      </c>
      <c r="L972" s="5" t="s">
        <v>227</v>
      </c>
      <c r="M972" s="5" t="s">
        <v>114</v>
      </c>
      <c r="N972" s="5" t="s">
        <v>369</v>
      </c>
      <c r="O972" s="5" t="s">
        <v>370</v>
      </c>
      <c r="P972" s="2">
        <v>1</v>
      </c>
    </row>
    <row r="973" spans="1:16" x14ac:dyDescent="0.15">
      <c r="A973" s="4">
        <v>43283</v>
      </c>
      <c r="B973" s="4">
        <v>43284</v>
      </c>
      <c r="C973" s="5" t="s">
        <v>3816</v>
      </c>
      <c r="D973" s="5" t="s">
        <v>482</v>
      </c>
      <c r="E973" s="5" t="s">
        <v>483</v>
      </c>
      <c r="F973" s="5" t="s">
        <v>3817</v>
      </c>
      <c r="G973" s="5" t="s">
        <v>3818</v>
      </c>
      <c r="H973" s="5" t="s">
        <v>43</v>
      </c>
      <c r="I973" s="7">
        <v>50000</v>
      </c>
      <c r="J973" s="7">
        <v>45000</v>
      </c>
      <c r="K973" s="8" t="s">
        <v>801</v>
      </c>
      <c r="L973" s="5" t="s">
        <v>205</v>
      </c>
      <c r="M973" s="5" t="s">
        <v>131</v>
      </c>
      <c r="N973" s="5" t="s">
        <v>377</v>
      </c>
      <c r="O973" s="5" t="s">
        <v>378</v>
      </c>
      <c r="P973" s="2">
        <v>1</v>
      </c>
    </row>
    <row r="974" spans="1:16" x14ac:dyDescent="0.15">
      <c r="A974" s="4">
        <v>43283</v>
      </c>
      <c r="B974" s="4">
        <v>43284</v>
      </c>
      <c r="C974" s="5" t="s">
        <v>3819</v>
      </c>
      <c r="D974" s="5" t="s">
        <v>552</v>
      </c>
      <c r="E974" s="5" t="s">
        <v>553</v>
      </c>
      <c r="F974" s="5" t="s">
        <v>3820</v>
      </c>
      <c r="G974" s="5" t="s">
        <v>3821</v>
      </c>
      <c r="H974" s="5" t="s">
        <v>40</v>
      </c>
      <c r="I974" s="7">
        <v>35000</v>
      </c>
      <c r="J974" s="7">
        <v>29750</v>
      </c>
      <c r="K974" s="8" t="s">
        <v>804</v>
      </c>
      <c r="L974" s="5" t="s">
        <v>239</v>
      </c>
      <c r="M974" s="5" t="s">
        <v>168</v>
      </c>
      <c r="N974" s="5" t="s">
        <v>358</v>
      </c>
      <c r="O974" s="5" t="s">
        <v>359</v>
      </c>
      <c r="P974" s="2">
        <v>1</v>
      </c>
    </row>
    <row r="975" spans="1:16" x14ac:dyDescent="0.15">
      <c r="A975" s="4">
        <v>43284</v>
      </c>
      <c r="B975" s="4">
        <v>43284</v>
      </c>
      <c r="C975" s="5" t="s">
        <v>3822</v>
      </c>
      <c r="D975" s="5" t="s">
        <v>836</v>
      </c>
      <c r="E975" s="5" t="s">
        <v>837</v>
      </c>
      <c r="F975" s="5" t="s">
        <v>3823</v>
      </c>
      <c r="G975" s="5" t="s">
        <v>3824</v>
      </c>
      <c r="H975" s="5" t="s">
        <v>43</v>
      </c>
      <c r="I975" s="7">
        <v>40000</v>
      </c>
      <c r="J975" s="7">
        <v>40000</v>
      </c>
      <c r="K975" s="8" t="s">
        <v>804</v>
      </c>
      <c r="L975" s="5" t="s">
        <v>191</v>
      </c>
      <c r="M975" s="5" t="s">
        <v>129</v>
      </c>
      <c r="N975" s="5" t="s">
        <v>358</v>
      </c>
      <c r="O975" s="5" t="s">
        <v>359</v>
      </c>
      <c r="P975" s="2">
        <v>1</v>
      </c>
    </row>
    <row r="976" spans="1:16" x14ac:dyDescent="0.15">
      <c r="A976" s="4">
        <v>43283</v>
      </c>
      <c r="B976" s="4">
        <v>43284</v>
      </c>
      <c r="C976" s="5" t="s">
        <v>3825</v>
      </c>
      <c r="D976" s="5" t="s">
        <v>709</v>
      </c>
      <c r="E976" s="5" t="s">
        <v>710</v>
      </c>
      <c r="F976" s="5" t="s">
        <v>3826</v>
      </c>
      <c r="G976" s="5" t="s">
        <v>3827</v>
      </c>
      <c r="H976" s="5" t="s">
        <v>40</v>
      </c>
      <c r="I976" s="7">
        <v>45000</v>
      </c>
      <c r="J976" s="7">
        <v>40500</v>
      </c>
      <c r="K976" s="8" t="s">
        <v>801</v>
      </c>
      <c r="L976" s="5" t="s">
        <v>218</v>
      </c>
      <c r="M976" s="5" t="s">
        <v>122</v>
      </c>
      <c r="N976" s="5" t="s">
        <v>348</v>
      </c>
      <c r="O976" s="5" t="s">
        <v>349</v>
      </c>
      <c r="P976" s="2">
        <v>1</v>
      </c>
    </row>
    <row r="977" spans="1:16" x14ac:dyDescent="0.15">
      <c r="A977" s="4">
        <v>43284</v>
      </c>
      <c r="B977" s="4">
        <v>43284</v>
      </c>
      <c r="C977" s="5" t="s">
        <v>3828</v>
      </c>
      <c r="D977" s="5" t="s">
        <v>676</v>
      </c>
      <c r="E977" s="5" t="s">
        <v>677</v>
      </c>
      <c r="F977" s="5" t="s">
        <v>3829</v>
      </c>
      <c r="G977" s="5" t="s">
        <v>3830</v>
      </c>
      <c r="H977" s="5" t="s">
        <v>40</v>
      </c>
      <c r="I977" s="7">
        <v>30000</v>
      </c>
      <c r="J977" s="7">
        <v>30600</v>
      </c>
      <c r="K977" s="8" t="s">
        <v>730</v>
      </c>
      <c r="L977" s="5" t="s">
        <v>230</v>
      </c>
      <c r="M977" s="5" t="s">
        <v>145</v>
      </c>
      <c r="N977" s="5" t="s">
        <v>381</v>
      </c>
      <c r="O977" s="5" t="s">
        <v>382</v>
      </c>
      <c r="P977" s="2">
        <v>1</v>
      </c>
    </row>
    <row r="978" spans="1:16" x14ac:dyDescent="0.15">
      <c r="A978" s="4">
        <v>43283</v>
      </c>
      <c r="B978" s="4">
        <v>43284</v>
      </c>
      <c r="C978" s="5" t="s">
        <v>3831</v>
      </c>
      <c r="D978" s="5" t="s">
        <v>496</v>
      </c>
      <c r="E978" s="5" t="s">
        <v>497</v>
      </c>
      <c r="F978" s="5" t="s">
        <v>3832</v>
      </c>
      <c r="G978" s="5" t="s">
        <v>3833</v>
      </c>
      <c r="H978" s="5" t="s">
        <v>40</v>
      </c>
      <c r="I978" s="7">
        <v>35000</v>
      </c>
      <c r="J978" s="7">
        <v>35000</v>
      </c>
      <c r="K978" s="8" t="s">
        <v>804</v>
      </c>
      <c r="L978" s="5" t="s">
        <v>218</v>
      </c>
      <c r="M978" s="5" t="s">
        <v>122</v>
      </c>
      <c r="N978" s="5" t="s">
        <v>362</v>
      </c>
      <c r="O978" s="5" t="s">
        <v>363</v>
      </c>
      <c r="P978" s="2">
        <v>1</v>
      </c>
    </row>
    <row r="979" spans="1:16" x14ac:dyDescent="0.15">
      <c r="A979" s="4">
        <v>43283</v>
      </c>
      <c r="B979" s="4">
        <v>43284</v>
      </c>
      <c r="C979" s="5" t="s">
        <v>3834</v>
      </c>
      <c r="D979" s="5" t="s">
        <v>635</v>
      </c>
      <c r="E979" s="5" t="s">
        <v>636</v>
      </c>
      <c r="F979" s="5" t="s">
        <v>3835</v>
      </c>
      <c r="G979" s="5" t="s">
        <v>3836</v>
      </c>
      <c r="H979" s="5" t="s">
        <v>52</v>
      </c>
      <c r="I979" s="7">
        <v>60000</v>
      </c>
      <c r="J979" s="7">
        <v>60000</v>
      </c>
      <c r="K979" s="8" t="s">
        <v>801</v>
      </c>
      <c r="L979" s="5" t="s">
        <v>197</v>
      </c>
      <c r="M979" s="5" t="s">
        <v>163</v>
      </c>
      <c r="N979" s="5" t="s">
        <v>358</v>
      </c>
      <c r="O979" s="5" t="s">
        <v>359</v>
      </c>
      <c r="P979" s="2">
        <v>1</v>
      </c>
    </row>
    <row r="980" spans="1:16" x14ac:dyDescent="0.15">
      <c r="A980" s="4">
        <v>43283</v>
      </c>
      <c r="B980" s="4">
        <v>43284</v>
      </c>
      <c r="C980" s="5" t="s">
        <v>3837</v>
      </c>
      <c r="D980" s="5" t="s">
        <v>556</v>
      </c>
      <c r="E980" s="5" t="s">
        <v>557</v>
      </c>
      <c r="F980" s="5" t="s">
        <v>3838</v>
      </c>
      <c r="G980" s="5" t="s">
        <v>3839</v>
      </c>
      <c r="H980" s="5" t="s">
        <v>40</v>
      </c>
      <c r="I980" s="7">
        <v>30000</v>
      </c>
      <c r="J980" s="7">
        <v>30000</v>
      </c>
      <c r="K980" s="8" t="s">
        <v>804</v>
      </c>
      <c r="L980" s="5" t="s">
        <v>196</v>
      </c>
      <c r="M980" s="5" t="s">
        <v>136</v>
      </c>
      <c r="N980" s="5" t="s">
        <v>344</v>
      </c>
      <c r="O980" s="5" t="s">
        <v>345</v>
      </c>
      <c r="P980" s="2">
        <v>1</v>
      </c>
    </row>
    <row r="981" spans="1:16" x14ac:dyDescent="0.15">
      <c r="A981" s="4">
        <v>43283</v>
      </c>
      <c r="B981" s="4">
        <v>43284</v>
      </c>
      <c r="C981" s="5" t="s">
        <v>3840</v>
      </c>
      <c r="D981" s="5" t="s">
        <v>402</v>
      </c>
      <c r="E981" s="5" t="s">
        <v>403</v>
      </c>
      <c r="F981" s="5" t="s">
        <v>2512</v>
      </c>
      <c r="G981" s="5" t="s">
        <v>3841</v>
      </c>
      <c r="H981" s="5" t="s">
        <v>53</v>
      </c>
      <c r="I981" s="7">
        <v>50000</v>
      </c>
      <c r="J981" s="7">
        <v>47500</v>
      </c>
      <c r="K981" s="8" t="s">
        <v>801</v>
      </c>
      <c r="L981" s="5" t="s">
        <v>253</v>
      </c>
      <c r="M981" s="5" t="s">
        <v>146</v>
      </c>
      <c r="N981" s="5" t="s">
        <v>348</v>
      </c>
      <c r="O981" s="5" t="s">
        <v>349</v>
      </c>
      <c r="P981" s="2">
        <v>1</v>
      </c>
    </row>
    <row r="982" spans="1:16" x14ac:dyDescent="0.15">
      <c r="A982" s="4">
        <v>43283</v>
      </c>
      <c r="B982" s="4">
        <v>43284</v>
      </c>
      <c r="C982" s="5" t="s">
        <v>3842</v>
      </c>
      <c r="D982" s="5" t="s">
        <v>409</v>
      </c>
      <c r="E982" s="5" t="s">
        <v>410</v>
      </c>
      <c r="F982" s="5" t="s">
        <v>3843</v>
      </c>
      <c r="G982" s="5" t="s">
        <v>3844</v>
      </c>
      <c r="H982" s="5" t="s">
        <v>40</v>
      </c>
      <c r="I982" s="7">
        <v>30000</v>
      </c>
      <c r="J982" s="7">
        <v>30000</v>
      </c>
      <c r="K982" s="8" t="s">
        <v>804</v>
      </c>
      <c r="L982" s="5" t="s">
        <v>207</v>
      </c>
      <c r="M982" s="5" t="s">
        <v>153</v>
      </c>
      <c r="N982" s="5" t="s">
        <v>362</v>
      </c>
      <c r="O982" s="5" t="s">
        <v>363</v>
      </c>
      <c r="P982" s="2">
        <v>1</v>
      </c>
    </row>
    <row r="983" spans="1:16" x14ac:dyDescent="0.15">
      <c r="A983" s="4">
        <v>43280</v>
      </c>
      <c r="B983" s="4">
        <v>43284</v>
      </c>
      <c r="C983" s="5" t="s">
        <v>3845</v>
      </c>
      <c r="D983" s="5" t="s">
        <v>552</v>
      </c>
      <c r="E983" s="5" t="s">
        <v>553</v>
      </c>
      <c r="F983" s="5" t="s">
        <v>3846</v>
      </c>
      <c r="G983" s="5" t="s">
        <v>3847</v>
      </c>
      <c r="H983" s="5" t="s">
        <v>43</v>
      </c>
      <c r="I983" s="7">
        <v>40000</v>
      </c>
      <c r="J983" s="7">
        <v>34000</v>
      </c>
      <c r="K983" s="8" t="s">
        <v>804</v>
      </c>
      <c r="L983" s="5" t="s">
        <v>213</v>
      </c>
      <c r="M983" s="5" t="s">
        <v>124</v>
      </c>
      <c r="N983" s="5" t="s">
        <v>305</v>
      </c>
      <c r="O983" s="5" t="s">
        <v>306</v>
      </c>
      <c r="P983" s="2">
        <v>1</v>
      </c>
    </row>
    <row r="984" spans="1:16" x14ac:dyDescent="0.15">
      <c r="A984" s="4">
        <v>43279</v>
      </c>
      <c r="B984" s="4">
        <v>43284</v>
      </c>
      <c r="C984" s="5" t="s">
        <v>3848</v>
      </c>
      <c r="D984" s="5" t="s">
        <v>517</v>
      </c>
      <c r="E984" s="5" t="s">
        <v>518</v>
      </c>
      <c r="F984" s="5" t="s">
        <v>3849</v>
      </c>
      <c r="G984" s="5" t="s">
        <v>3850</v>
      </c>
      <c r="H984" s="5" t="s">
        <v>53</v>
      </c>
      <c r="I984" s="7">
        <v>50000</v>
      </c>
      <c r="J984" s="7">
        <v>42500</v>
      </c>
      <c r="K984" s="8" t="s">
        <v>801</v>
      </c>
      <c r="L984" s="5" t="s">
        <v>258</v>
      </c>
      <c r="M984" s="5" t="s">
        <v>137</v>
      </c>
      <c r="N984" s="5" t="s">
        <v>358</v>
      </c>
      <c r="O984" s="5" t="s">
        <v>359</v>
      </c>
      <c r="P984" s="2">
        <v>1</v>
      </c>
    </row>
    <row r="985" spans="1:16" x14ac:dyDescent="0.15">
      <c r="A985" s="4">
        <v>43283</v>
      </c>
      <c r="B985" s="4">
        <v>43284</v>
      </c>
      <c r="C985" s="5" t="s">
        <v>3851</v>
      </c>
      <c r="D985" s="5" t="s">
        <v>498</v>
      </c>
      <c r="E985" s="5" t="s">
        <v>499</v>
      </c>
      <c r="F985" s="5" t="s">
        <v>3852</v>
      </c>
      <c r="G985" s="5" t="s">
        <v>3853</v>
      </c>
      <c r="H985" s="5" t="s">
        <v>56</v>
      </c>
      <c r="I985" s="7">
        <v>45000</v>
      </c>
      <c r="J985" s="7">
        <v>45000</v>
      </c>
      <c r="K985" s="8" t="s">
        <v>801</v>
      </c>
      <c r="L985" s="5" t="s">
        <v>247</v>
      </c>
      <c r="M985" s="5" t="s">
        <v>103</v>
      </c>
      <c r="N985" s="5" t="s">
        <v>373</v>
      </c>
      <c r="O985" s="5" t="s">
        <v>374</v>
      </c>
      <c r="P985" s="2">
        <v>1</v>
      </c>
    </row>
    <row r="986" spans="1:16" x14ac:dyDescent="0.15">
      <c r="A986" s="4">
        <v>43283</v>
      </c>
      <c r="B986" s="4">
        <v>43284</v>
      </c>
      <c r="C986" s="5" t="s">
        <v>3854</v>
      </c>
      <c r="D986" s="5" t="s">
        <v>545</v>
      </c>
      <c r="E986" s="5" t="s">
        <v>546</v>
      </c>
      <c r="F986" s="5" t="s">
        <v>3855</v>
      </c>
      <c r="G986" s="5" t="s">
        <v>3856</v>
      </c>
      <c r="H986" s="5" t="s">
        <v>56</v>
      </c>
      <c r="I986" s="7">
        <v>30000</v>
      </c>
      <c r="J986" s="7">
        <v>30000</v>
      </c>
      <c r="K986" s="8" t="s">
        <v>804</v>
      </c>
      <c r="L986" s="5" t="s">
        <v>221</v>
      </c>
      <c r="M986" s="5" t="s">
        <v>90</v>
      </c>
      <c r="N986" s="5" t="s">
        <v>362</v>
      </c>
      <c r="O986" s="5" t="s">
        <v>363</v>
      </c>
      <c r="P986" s="2">
        <v>1</v>
      </c>
    </row>
    <row r="987" spans="1:16" x14ac:dyDescent="0.15">
      <c r="A987" s="4">
        <v>43280</v>
      </c>
      <c r="B987" s="4">
        <v>43284</v>
      </c>
      <c r="C987" s="5" t="s">
        <v>3857</v>
      </c>
      <c r="D987" s="5" t="s">
        <v>480</v>
      </c>
      <c r="E987" s="5" t="s">
        <v>481</v>
      </c>
      <c r="F987" s="5" t="s">
        <v>3858</v>
      </c>
      <c r="G987" s="5" t="s">
        <v>3859</v>
      </c>
      <c r="H987" s="5" t="s">
        <v>53</v>
      </c>
      <c r="I987" s="7">
        <v>35000</v>
      </c>
      <c r="J987" s="7">
        <v>35700</v>
      </c>
      <c r="K987" s="8" t="s">
        <v>801</v>
      </c>
      <c r="L987" s="5" t="s">
        <v>187</v>
      </c>
      <c r="M987" s="5" t="s">
        <v>95</v>
      </c>
      <c r="N987" s="5" t="s">
        <v>291</v>
      </c>
      <c r="O987" s="5" t="s">
        <v>292</v>
      </c>
      <c r="P987" s="2">
        <v>1</v>
      </c>
    </row>
    <row r="988" spans="1:16" x14ac:dyDescent="0.15">
      <c r="A988" s="4">
        <v>43283</v>
      </c>
      <c r="B988" s="4">
        <v>43284</v>
      </c>
      <c r="C988" s="5" t="s">
        <v>3860</v>
      </c>
      <c r="D988" s="5" t="s">
        <v>425</v>
      </c>
      <c r="E988" s="5" t="s">
        <v>426</v>
      </c>
      <c r="F988" s="5" t="s">
        <v>3861</v>
      </c>
      <c r="G988" s="5" t="s">
        <v>3862</v>
      </c>
      <c r="H988" s="5" t="s">
        <v>43</v>
      </c>
      <c r="I988" s="7">
        <v>40000</v>
      </c>
      <c r="J988" s="7">
        <v>40000</v>
      </c>
      <c r="K988" s="8" t="s">
        <v>804</v>
      </c>
      <c r="L988" s="5" t="s">
        <v>191</v>
      </c>
      <c r="M988" s="5" t="s">
        <v>129</v>
      </c>
      <c r="N988" s="5" t="s">
        <v>369</v>
      </c>
      <c r="O988" s="5" t="s">
        <v>370</v>
      </c>
      <c r="P988" s="2">
        <v>1</v>
      </c>
    </row>
    <row r="989" spans="1:16" x14ac:dyDescent="0.15">
      <c r="A989" s="4">
        <v>43283</v>
      </c>
      <c r="B989" s="4">
        <v>43284</v>
      </c>
      <c r="C989" s="5" t="s">
        <v>3863</v>
      </c>
      <c r="D989" s="5" t="s">
        <v>548</v>
      </c>
      <c r="E989" s="5" t="s">
        <v>549</v>
      </c>
      <c r="F989" s="5" t="s">
        <v>868</v>
      </c>
      <c r="G989" s="5" t="s">
        <v>3864</v>
      </c>
      <c r="H989" s="5" t="s">
        <v>53</v>
      </c>
      <c r="I989" s="7">
        <v>60000</v>
      </c>
      <c r="J989" s="7">
        <v>72000</v>
      </c>
      <c r="K989" s="8" t="s">
        <v>801</v>
      </c>
      <c r="L989" s="5" t="s">
        <v>223</v>
      </c>
      <c r="M989" s="5" t="s">
        <v>109</v>
      </c>
      <c r="N989" s="5" t="s">
        <v>308</v>
      </c>
      <c r="O989" s="5" t="s">
        <v>309</v>
      </c>
      <c r="P989" s="2">
        <v>1</v>
      </c>
    </row>
    <row r="990" spans="1:16" x14ac:dyDescent="0.15">
      <c r="A990" s="4">
        <v>43283</v>
      </c>
      <c r="B990" s="4">
        <v>43284</v>
      </c>
      <c r="C990" s="5" t="s">
        <v>3865</v>
      </c>
      <c r="D990" s="5" t="s">
        <v>576</v>
      </c>
      <c r="E990" s="5" t="s">
        <v>577</v>
      </c>
      <c r="F990" s="5" t="s">
        <v>3866</v>
      </c>
      <c r="G990" s="5" t="s">
        <v>3867</v>
      </c>
      <c r="H990" s="5" t="s">
        <v>53</v>
      </c>
      <c r="I990" s="7">
        <v>25000</v>
      </c>
      <c r="J990" s="7">
        <v>22500</v>
      </c>
      <c r="K990" s="8" t="s">
        <v>730</v>
      </c>
      <c r="L990" s="5" t="s">
        <v>217</v>
      </c>
      <c r="M990" s="5" t="s">
        <v>108</v>
      </c>
      <c r="N990" s="5" t="s">
        <v>377</v>
      </c>
      <c r="O990" s="5" t="s">
        <v>378</v>
      </c>
      <c r="P990" s="2">
        <v>1</v>
      </c>
    </row>
    <row r="991" spans="1:16" x14ac:dyDescent="0.15">
      <c r="A991" s="4">
        <v>43279</v>
      </c>
      <c r="B991" s="4">
        <v>43284</v>
      </c>
      <c r="C991" s="5" t="s">
        <v>3868</v>
      </c>
      <c r="D991" s="5" t="s">
        <v>707</v>
      </c>
      <c r="E991" s="5" t="s">
        <v>708</v>
      </c>
      <c r="F991" s="5" t="s">
        <v>3869</v>
      </c>
      <c r="G991" s="5" t="s">
        <v>3870</v>
      </c>
      <c r="H991" s="5" t="s">
        <v>57</v>
      </c>
      <c r="I991" s="7">
        <v>40000</v>
      </c>
      <c r="J991" s="7">
        <v>34000</v>
      </c>
      <c r="K991" s="8" t="s">
        <v>804</v>
      </c>
      <c r="L991" s="5" t="s">
        <v>935</v>
      </c>
      <c r="M991" s="5" t="s">
        <v>936</v>
      </c>
      <c r="N991" s="5" t="s">
        <v>377</v>
      </c>
      <c r="O991" s="5" t="s">
        <v>378</v>
      </c>
      <c r="P991" s="2">
        <v>1</v>
      </c>
    </row>
    <row r="992" spans="1:16" x14ac:dyDescent="0.15">
      <c r="A992" s="4">
        <v>43284</v>
      </c>
      <c r="B992" s="4">
        <v>43284</v>
      </c>
      <c r="C992" s="5" t="s">
        <v>3871</v>
      </c>
      <c r="D992" s="5" t="s">
        <v>435</v>
      </c>
      <c r="E992" s="5" t="s">
        <v>436</v>
      </c>
      <c r="F992" s="5" t="s">
        <v>3872</v>
      </c>
      <c r="G992" s="5" t="s">
        <v>3873</v>
      </c>
      <c r="H992" s="5" t="s">
        <v>43</v>
      </c>
      <c r="I992" s="7">
        <v>50000</v>
      </c>
      <c r="J992" s="7">
        <v>50000</v>
      </c>
      <c r="K992" s="8" t="s">
        <v>804</v>
      </c>
      <c r="L992" s="5" t="s">
        <v>207</v>
      </c>
      <c r="M992" s="5" t="s">
        <v>153</v>
      </c>
      <c r="N992" s="5" t="s">
        <v>362</v>
      </c>
      <c r="O992" s="5" t="s">
        <v>363</v>
      </c>
      <c r="P992" s="2">
        <v>1</v>
      </c>
    </row>
    <row r="993" spans="1:16" x14ac:dyDescent="0.15">
      <c r="A993" s="4">
        <v>43280</v>
      </c>
      <c r="B993" s="4">
        <v>43284</v>
      </c>
      <c r="C993" s="5" t="s">
        <v>3874</v>
      </c>
      <c r="D993" s="5" t="s">
        <v>566</v>
      </c>
      <c r="E993" s="5" t="s">
        <v>567</v>
      </c>
      <c r="F993" s="5" t="s">
        <v>3875</v>
      </c>
      <c r="G993" s="5" t="s">
        <v>3876</v>
      </c>
      <c r="H993" s="5" t="s">
        <v>43</v>
      </c>
      <c r="I993" s="7">
        <v>40000</v>
      </c>
      <c r="J993" s="7">
        <v>34000</v>
      </c>
      <c r="K993" s="8" t="s">
        <v>804</v>
      </c>
      <c r="L993" s="5" t="s">
        <v>246</v>
      </c>
      <c r="M993" s="5" t="s">
        <v>96</v>
      </c>
      <c r="N993" s="5" t="s">
        <v>348</v>
      </c>
      <c r="O993" s="5" t="s">
        <v>349</v>
      </c>
      <c r="P993" s="2">
        <v>1</v>
      </c>
    </row>
    <row r="994" spans="1:16" x14ac:dyDescent="0.15">
      <c r="A994" s="4">
        <v>43283</v>
      </c>
      <c r="B994" s="4">
        <v>43284</v>
      </c>
      <c r="C994" s="5" t="s">
        <v>3877</v>
      </c>
      <c r="D994" s="5" t="s">
        <v>566</v>
      </c>
      <c r="E994" s="5" t="s">
        <v>567</v>
      </c>
      <c r="F994" s="5" t="s">
        <v>3878</v>
      </c>
      <c r="G994" s="5" t="s">
        <v>3879</v>
      </c>
      <c r="H994" s="5" t="s">
        <v>42</v>
      </c>
      <c r="I994" s="7">
        <v>50000</v>
      </c>
      <c r="J994" s="7">
        <v>45000</v>
      </c>
      <c r="K994" s="8" t="s">
        <v>804</v>
      </c>
      <c r="L994" s="5" t="s">
        <v>197</v>
      </c>
      <c r="M994" s="5" t="s">
        <v>163</v>
      </c>
      <c r="N994" s="5" t="s">
        <v>344</v>
      </c>
      <c r="O994" s="5" t="s">
        <v>345</v>
      </c>
      <c r="P994" s="2">
        <v>1</v>
      </c>
    </row>
    <row r="995" spans="1:16" x14ac:dyDescent="0.15">
      <c r="A995" s="4">
        <v>43284</v>
      </c>
      <c r="B995" s="4">
        <v>43284</v>
      </c>
      <c r="C995" s="5" t="s">
        <v>3880</v>
      </c>
      <c r="D995" s="5" t="s">
        <v>639</v>
      </c>
      <c r="E995" s="5" t="s">
        <v>640</v>
      </c>
      <c r="F995" s="5" t="s">
        <v>3881</v>
      </c>
      <c r="G995" s="5" t="s">
        <v>3882</v>
      </c>
      <c r="H995" s="5" t="s">
        <v>43</v>
      </c>
      <c r="I995" s="7">
        <v>50000</v>
      </c>
      <c r="J995" s="7">
        <v>42500</v>
      </c>
      <c r="K995" s="8" t="s">
        <v>804</v>
      </c>
      <c r="L995" s="5" t="s">
        <v>235</v>
      </c>
      <c r="M995" s="5" t="s">
        <v>110</v>
      </c>
      <c r="N995" s="5" t="s">
        <v>291</v>
      </c>
      <c r="O995" s="5" t="s">
        <v>292</v>
      </c>
      <c r="P995" s="2">
        <v>1</v>
      </c>
    </row>
    <row r="996" spans="1:16" x14ac:dyDescent="0.15">
      <c r="A996" s="4">
        <v>43283</v>
      </c>
      <c r="B996" s="4">
        <v>43284</v>
      </c>
      <c r="C996" s="5" t="s">
        <v>3883</v>
      </c>
      <c r="D996" s="5" t="s">
        <v>588</v>
      </c>
      <c r="E996" s="5" t="s">
        <v>589</v>
      </c>
      <c r="F996" s="5" t="s">
        <v>3884</v>
      </c>
      <c r="G996" s="5" t="s">
        <v>3885</v>
      </c>
      <c r="H996" s="5" t="s">
        <v>53</v>
      </c>
      <c r="I996" s="7">
        <v>40000</v>
      </c>
      <c r="J996" s="7">
        <v>38000</v>
      </c>
      <c r="K996" s="8" t="s">
        <v>801</v>
      </c>
      <c r="L996" s="5" t="s">
        <v>221</v>
      </c>
      <c r="M996" s="5" t="s">
        <v>90</v>
      </c>
      <c r="N996" s="5" t="s">
        <v>381</v>
      </c>
      <c r="O996" s="5" t="s">
        <v>382</v>
      </c>
      <c r="P996" s="2">
        <v>1</v>
      </c>
    </row>
    <row r="997" spans="1:16" x14ac:dyDescent="0.15">
      <c r="A997" s="4">
        <v>43283</v>
      </c>
      <c r="B997" s="4">
        <v>43284</v>
      </c>
      <c r="C997" s="5" t="s">
        <v>3886</v>
      </c>
      <c r="D997" s="5" t="s">
        <v>625</v>
      </c>
      <c r="E997" s="5" t="s">
        <v>626</v>
      </c>
      <c r="F997" s="5" t="s">
        <v>3887</v>
      </c>
      <c r="G997" s="5" t="s">
        <v>3888</v>
      </c>
      <c r="H997" s="5" t="s">
        <v>53</v>
      </c>
      <c r="I997" s="7">
        <v>50000</v>
      </c>
      <c r="J997" s="7">
        <v>42500</v>
      </c>
      <c r="K997" s="8" t="s">
        <v>801</v>
      </c>
      <c r="L997" s="5" t="s">
        <v>212</v>
      </c>
      <c r="M997" s="5" t="s">
        <v>93</v>
      </c>
      <c r="N997" s="5" t="s">
        <v>344</v>
      </c>
      <c r="O997" s="5" t="s">
        <v>345</v>
      </c>
      <c r="P997" s="2">
        <v>1</v>
      </c>
    </row>
    <row r="998" spans="1:16" x14ac:dyDescent="0.15">
      <c r="A998" s="4">
        <v>43284</v>
      </c>
      <c r="B998" s="4">
        <v>43284</v>
      </c>
      <c r="C998" s="5" t="s">
        <v>3889</v>
      </c>
      <c r="D998" s="5" t="s">
        <v>448</v>
      </c>
      <c r="E998" s="5" t="s">
        <v>449</v>
      </c>
      <c r="F998" s="5" t="s">
        <v>3890</v>
      </c>
      <c r="G998" s="5" t="s">
        <v>3891</v>
      </c>
      <c r="H998" s="5" t="s">
        <v>52</v>
      </c>
      <c r="I998" s="7">
        <v>40000</v>
      </c>
      <c r="J998" s="7">
        <v>48000</v>
      </c>
      <c r="K998" s="8" t="s">
        <v>801</v>
      </c>
      <c r="L998" s="5" t="s">
        <v>205</v>
      </c>
      <c r="M998" s="5" t="s">
        <v>131</v>
      </c>
      <c r="N998" s="5" t="s">
        <v>308</v>
      </c>
      <c r="O998" s="5" t="s">
        <v>309</v>
      </c>
      <c r="P998" s="2">
        <v>1</v>
      </c>
    </row>
    <row r="999" spans="1:16" x14ac:dyDescent="0.15">
      <c r="A999" s="4">
        <v>43280</v>
      </c>
      <c r="B999" s="4">
        <v>43284</v>
      </c>
      <c r="C999" s="5" t="s">
        <v>3892</v>
      </c>
      <c r="D999" s="5" t="s">
        <v>456</v>
      </c>
      <c r="E999" s="5" t="s">
        <v>457</v>
      </c>
      <c r="F999" s="5" t="s">
        <v>3893</v>
      </c>
      <c r="G999" s="5" t="s">
        <v>3894</v>
      </c>
      <c r="H999" s="5" t="s">
        <v>43</v>
      </c>
      <c r="I999" s="7">
        <v>50000</v>
      </c>
      <c r="J999" s="7">
        <v>45000</v>
      </c>
      <c r="K999" s="8" t="s">
        <v>804</v>
      </c>
      <c r="L999" s="5" t="s">
        <v>194</v>
      </c>
      <c r="M999" s="5" t="s">
        <v>121</v>
      </c>
      <c r="N999" s="5" t="s">
        <v>308</v>
      </c>
      <c r="O999" s="5" t="s">
        <v>309</v>
      </c>
      <c r="P999" s="2">
        <v>1</v>
      </c>
    </row>
    <row r="1000" spans="1:16" x14ac:dyDescent="0.15">
      <c r="A1000" s="4">
        <v>43283</v>
      </c>
      <c r="B1000" s="4">
        <v>43284</v>
      </c>
      <c r="C1000" s="5" t="s">
        <v>3895</v>
      </c>
      <c r="D1000" s="5" t="s">
        <v>444</v>
      </c>
      <c r="E1000" s="5" t="s">
        <v>445</v>
      </c>
      <c r="F1000" s="5" t="s">
        <v>3896</v>
      </c>
      <c r="G1000" s="5" t="s">
        <v>3897</v>
      </c>
      <c r="H1000" s="5" t="s">
        <v>52</v>
      </c>
      <c r="I1000" s="7">
        <v>60000</v>
      </c>
      <c r="J1000" s="7">
        <v>51000</v>
      </c>
      <c r="K1000" s="8" t="s">
        <v>801</v>
      </c>
      <c r="L1000" s="5" t="s">
        <v>217</v>
      </c>
      <c r="M1000" s="5" t="s">
        <v>108</v>
      </c>
      <c r="N1000" s="5" t="s">
        <v>385</v>
      </c>
      <c r="O1000" s="5" t="s">
        <v>386</v>
      </c>
      <c r="P1000" s="2">
        <v>1</v>
      </c>
    </row>
    <row r="1001" spans="1:16" x14ac:dyDescent="0.15">
      <c r="A1001" s="4">
        <v>43283</v>
      </c>
      <c r="B1001" s="4">
        <v>43284</v>
      </c>
      <c r="C1001" s="5" t="s">
        <v>3898</v>
      </c>
      <c r="D1001" s="5" t="s">
        <v>818</v>
      </c>
      <c r="E1001" s="5" t="s">
        <v>819</v>
      </c>
      <c r="F1001" s="5" t="s">
        <v>3899</v>
      </c>
      <c r="G1001" s="5" t="s">
        <v>3900</v>
      </c>
      <c r="H1001" s="5" t="s">
        <v>42</v>
      </c>
      <c r="I1001" s="7">
        <v>50000</v>
      </c>
      <c r="J1001" s="7">
        <v>50000</v>
      </c>
      <c r="K1001" s="8" t="s">
        <v>801</v>
      </c>
      <c r="L1001" s="5" t="s">
        <v>211</v>
      </c>
      <c r="M1001" s="5" t="s">
        <v>148</v>
      </c>
      <c r="N1001" s="5" t="s">
        <v>377</v>
      </c>
      <c r="O1001" s="5" t="s">
        <v>378</v>
      </c>
      <c r="P1001" s="2">
        <v>1</v>
      </c>
    </row>
    <row r="1002" spans="1:16" x14ac:dyDescent="0.15">
      <c r="A1002" s="4">
        <v>43283</v>
      </c>
      <c r="B1002" s="4">
        <v>43284</v>
      </c>
      <c r="C1002" s="5" t="s">
        <v>3901</v>
      </c>
      <c r="D1002" s="5" t="s">
        <v>458</v>
      </c>
      <c r="E1002" s="5" t="s">
        <v>459</v>
      </c>
      <c r="F1002" s="5" t="s">
        <v>107</v>
      </c>
      <c r="G1002" s="5" t="s">
        <v>3902</v>
      </c>
      <c r="H1002" s="5" t="s">
        <v>53</v>
      </c>
      <c r="I1002" s="7">
        <v>50000</v>
      </c>
      <c r="J1002" s="7">
        <v>45000</v>
      </c>
      <c r="K1002" s="8" t="s">
        <v>801</v>
      </c>
      <c r="L1002" s="5" t="s">
        <v>196</v>
      </c>
      <c r="M1002" s="5" t="s">
        <v>136</v>
      </c>
      <c r="N1002" s="5" t="s">
        <v>327</v>
      </c>
      <c r="O1002" s="5" t="s">
        <v>328</v>
      </c>
      <c r="P1002" s="2">
        <v>1</v>
      </c>
    </row>
    <row r="1003" spans="1:16" x14ac:dyDescent="0.15">
      <c r="A1003" s="4">
        <v>43279</v>
      </c>
      <c r="B1003" s="4">
        <v>43284</v>
      </c>
      <c r="C1003" s="5" t="s">
        <v>3903</v>
      </c>
      <c r="D1003" s="5" t="s">
        <v>623</v>
      </c>
      <c r="E1003" s="5" t="s">
        <v>624</v>
      </c>
      <c r="F1003" s="5" t="s">
        <v>3904</v>
      </c>
      <c r="G1003" s="5" t="s">
        <v>3905</v>
      </c>
      <c r="H1003" s="5" t="s">
        <v>43</v>
      </c>
      <c r="I1003" s="7">
        <v>35000</v>
      </c>
      <c r="J1003" s="7">
        <v>35000</v>
      </c>
      <c r="K1003" s="8" t="s">
        <v>804</v>
      </c>
      <c r="L1003" s="5" t="s">
        <v>182</v>
      </c>
      <c r="M1003" s="5" t="s">
        <v>105</v>
      </c>
      <c r="N1003" s="5" t="s">
        <v>344</v>
      </c>
      <c r="O1003" s="5" t="s">
        <v>345</v>
      </c>
      <c r="P1003" s="2">
        <v>1</v>
      </c>
    </row>
    <row r="1004" spans="1:16" x14ac:dyDescent="0.15">
      <c r="A1004" s="4">
        <v>43283</v>
      </c>
      <c r="B1004" s="4">
        <v>43284</v>
      </c>
      <c r="C1004" s="5" t="s">
        <v>3906</v>
      </c>
      <c r="D1004" s="5" t="s">
        <v>590</v>
      </c>
      <c r="E1004" s="5" t="s">
        <v>591</v>
      </c>
      <c r="F1004" s="5" t="s">
        <v>3907</v>
      </c>
      <c r="G1004" s="5" t="s">
        <v>3908</v>
      </c>
      <c r="H1004" s="5" t="s">
        <v>55</v>
      </c>
      <c r="I1004" s="7">
        <v>40000</v>
      </c>
      <c r="J1004" s="7">
        <v>48000</v>
      </c>
      <c r="K1004" s="8" t="s">
        <v>804</v>
      </c>
      <c r="L1004" s="5" t="s">
        <v>229</v>
      </c>
      <c r="M1004" s="5" t="s">
        <v>112</v>
      </c>
      <c r="N1004" s="5" t="s">
        <v>344</v>
      </c>
      <c r="O1004" s="5" t="s">
        <v>345</v>
      </c>
      <c r="P1004" s="2">
        <v>1</v>
      </c>
    </row>
    <row r="1005" spans="1:16" x14ac:dyDescent="0.15">
      <c r="A1005" s="4">
        <v>43283</v>
      </c>
      <c r="B1005" s="4">
        <v>43284</v>
      </c>
      <c r="C1005" s="5" t="s">
        <v>3909</v>
      </c>
      <c r="D1005" s="5" t="s">
        <v>711</v>
      </c>
      <c r="E1005" s="5" t="s">
        <v>712</v>
      </c>
      <c r="F1005" s="5" t="s">
        <v>3910</v>
      </c>
      <c r="G1005" s="5" t="s">
        <v>3911</v>
      </c>
      <c r="H1005" s="5" t="s">
        <v>53</v>
      </c>
      <c r="I1005" s="7">
        <v>40000</v>
      </c>
      <c r="J1005" s="7">
        <v>45600</v>
      </c>
      <c r="K1005" s="8" t="s">
        <v>801</v>
      </c>
      <c r="L1005" s="5" t="s">
        <v>223</v>
      </c>
      <c r="M1005" s="5" t="s">
        <v>109</v>
      </c>
      <c r="N1005" s="5" t="s">
        <v>348</v>
      </c>
      <c r="O1005" s="5" t="s">
        <v>349</v>
      </c>
      <c r="P1005" s="2">
        <v>1</v>
      </c>
    </row>
    <row r="1006" spans="1:16" x14ac:dyDescent="0.15">
      <c r="A1006" s="4">
        <v>43283</v>
      </c>
      <c r="B1006" s="4">
        <v>43284</v>
      </c>
      <c r="C1006" s="5" t="s">
        <v>3912</v>
      </c>
      <c r="D1006" s="5" t="s">
        <v>580</v>
      </c>
      <c r="E1006" s="5" t="s">
        <v>581</v>
      </c>
      <c r="F1006" s="5" t="s">
        <v>3913</v>
      </c>
      <c r="G1006" s="5" t="s">
        <v>3914</v>
      </c>
      <c r="H1006" s="5" t="s">
        <v>43</v>
      </c>
      <c r="I1006" s="7">
        <v>45000</v>
      </c>
      <c r="J1006" s="7">
        <v>45000</v>
      </c>
      <c r="K1006" s="8" t="s">
        <v>801</v>
      </c>
      <c r="L1006" s="5" t="s">
        <v>202</v>
      </c>
      <c r="M1006" s="5" t="s">
        <v>98</v>
      </c>
      <c r="N1006" s="5" t="s">
        <v>352</v>
      </c>
      <c r="O1006" s="5" t="s">
        <v>353</v>
      </c>
      <c r="P1006" s="2">
        <v>1</v>
      </c>
    </row>
    <row r="1007" spans="1:16" x14ac:dyDescent="0.15">
      <c r="A1007" s="4">
        <v>43283</v>
      </c>
      <c r="B1007" s="4">
        <v>43284</v>
      </c>
      <c r="C1007" s="5" t="s">
        <v>3915</v>
      </c>
      <c r="D1007" s="5" t="s">
        <v>586</v>
      </c>
      <c r="E1007" s="5" t="s">
        <v>587</v>
      </c>
      <c r="F1007" s="5" t="s">
        <v>3916</v>
      </c>
      <c r="G1007" s="5" t="s">
        <v>3917</v>
      </c>
      <c r="H1007" s="5" t="s">
        <v>56</v>
      </c>
      <c r="I1007" s="7">
        <v>40000</v>
      </c>
      <c r="J1007" s="7">
        <v>40000</v>
      </c>
      <c r="K1007" s="8" t="s">
        <v>804</v>
      </c>
      <c r="L1007" s="5" t="s">
        <v>198</v>
      </c>
      <c r="M1007" s="5" t="s">
        <v>161</v>
      </c>
      <c r="N1007" s="5" t="s">
        <v>377</v>
      </c>
      <c r="O1007" s="5" t="s">
        <v>378</v>
      </c>
      <c r="P1007" s="2">
        <v>1</v>
      </c>
    </row>
    <row r="1008" spans="1:16" x14ac:dyDescent="0.15">
      <c r="A1008" s="4">
        <v>43283</v>
      </c>
      <c r="B1008" s="4">
        <v>43284</v>
      </c>
      <c r="C1008" s="5" t="s">
        <v>3918</v>
      </c>
      <c r="D1008" s="5" t="s">
        <v>635</v>
      </c>
      <c r="E1008" s="5" t="s">
        <v>636</v>
      </c>
      <c r="F1008" s="5" t="s">
        <v>3919</v>
      </c>
      <c r="G1008" s="5" t="s">
        <v>3920</v>
      </c>
      <c r="H1008" s="5" t="s">
        <v>54</v>
      </c>
      <c r="I1008" s="7">
        <v>35000</v>
      </c>
      <c r="J1008" s="7">
        <v>42000</v>
      </c>
      <c r="K1008" s="8" t="s">
        <v>801</v>
      </c>
      <c r="L1008" s="5" t="s">
        <v>242</v>
      </c>
      <c r="M1008" s="5" t="s">
        <v>88</v>
      </c>
      <c r="N1008" s="5" t="s">
        <v>369</v>
      </c>
      <c r="O1008" s="5" t="s">
        <v>370</v>
      </c>
      <c r="P1008" s="2">
        <v>1</v>
      </c>
    </row>
    <row r="1009" spans="1:16" x14ac:dyDescent="0.15">
      <c r="A1009" s="4">
        <v>43283</v>
      </c>
      <c r="B1009" s="4">
        <v>43284</v>
      </c>
      <c r="C1009" s="5" t="s">
        <v>3921</v>
      </c>
      <c r="D1009" s="5" t="s">
        <v>494</v>
      </c>
      <c r="E1009" s="5" t="s">
        <v>495</v>
      </c>
      <c r="F1009" s="5" t="s">
        <v>3922</v>
      </c>
      <c r="G1009" s="5" t="s">
        <v>3923</v>
      </c>
      <c r="H1009" s="5" t="s">
        <v>53</v>
      </c>
      <c r="I1009" s="7">
        <v>30000</v>
      </c>
      <c r="J1009" s="7">
        <v>27000</v>
      </c>
      <c r="K1009" s="8" t="s">
        <v>801</v>
      </c>
      <c r="L1009" s="5" t="s">
        <v>194</v>
      </c>
      <c r="M1009" s="5" t="s">
        <v>121</v>
      </c>
      <c r="N1009" s="5" t="s">
        <v>369</v>
      </c>
      <c r="O1009" s="5" t="s">
        <v>370</v>
      </c>
      <c r="P1009" s="2">
        <v>1</v>
      </c>
    </row>
    <row r="1010" spans="1:16" x14ac:dyDescent="0.15">
      <c r="A1010" s="4">
        <v>43280</v>
      </c>
      <c r="B1010" s="4">
        <v>43284</v>
      </c>
      <c r="C1010" s="5" t="s">
        <v>3924</v>
      </c>
      <c r="D1010" s="5" t="s">
        <v>450</v>
      </c>
      <c r="E1010" s="5" t="s">
        <v>451</v>
      </c>
      <c r="F1010" s="5" t="s">
        <v>3925</v>
      </c>
      <c r="G1010" s="5" t="s">
        <v>3926</v>
      </c>
      <c r="H1010" s="5" t="s">
        <v>55</v>
      </c>
      <c r="I1010" s="7">
        <v>50000</v>
      </c>
      <c r="J1010" s="7">
        <v>42500</v>
      </c>
      <c r="K1010" s="8" t="s">
        <v>804</v>
      </c>
      <c r="L1010" s="5" t="s">
        <v>259</v>
      </c>
      <c r="M1010" s="5" t="s">
        <v>139</v>
      </c>
      <c r="N1010" s="5" t="s">
        <v>385</v>
      </c>
      <c r="O1010" s="5" t="s">
        <v>386</v>
      </c>
      <c r="P1010" s="2">
        <v>1</v>
      </c>
    </row>
    <row r="1011" spans="1:16" x14ac:dyDescent="0.15">
      <c r="A1011" s="4">
        <v>43283</v>
      </c>
      <c r="B1011" s="4">
        <v>43284</v>
      </c>
      <c r="C1011" s="5" t="s">
        <v>3927</v>
      </c>
      <c r="D1011" s="5" t="s">
        <v>415</v>
      </c>
      <c r="E1011" s="5" t="s">
        <v>416</v>
      </c>
      <c r="F1011" s="5" t="s">
        <v>3928</v>
      </c>
      <c r="G1011" s="5" t="s">
        <v>3929</v>
      </c>
      <c r="H1011" s="5" t="s">
        <v>43</v>
      </c>
      <c r="I1011" s="7">
        <v>35000</v>
      </c>
      <c r="J1011" s="7">
        <v>35000</v>
      </c>
      <c r="K1011" s="8" t="s">
        <v>730</v>
      </c>
      <c r="L1011" s="5" t="s">
        <v>223</v>
      </c>
      <c r="M1011" s="5" t="s">
        <v>109</v>
      </c>
      <c r="N1011" s="5" t="s">
        <v>362</v>
      </c>
      <c r="O1011" s="5" t="s">
        <v>363</v>
      </c>
      <c r="P1011" s="2">
        <v>1</v>
      </c>
    </row>
    <row r="1012" spans="1:16" x14ac:dyDescent="0.15">
      <c r="A1012" s="4">
        <v>43283</v>
      </c>
      <c r="B1012" s="4">
        <v>43284</v>
      </c>
      <c r="C1012" s="5" t="s">
        <v>3930</v>
      </c>
      <c r="D1012" s="5" t="s">
        <v>709</v>
      </c>
      <c r="E1012" s="5" t="s">
        <v>710</v>
      </c>
      <c r="F1012" s="5" t="s">
        <v>3931</v>
      </c>
      <c r="G1012" s="5" t="s">
        <v>3932</v>
      </c>
      <c r="H1012" s="5" t="s">
        <v>54</v>
      </c>
      <c r="I1012" s="7">
        <v>45000</v>
      </c>
      <c r="J1012" s="7">
        <v>45000</v>
      </c>
      <c r="K1012" s="8" t="s">
        <v>801</v>
      </c>
      <c r="L1012" s="5" t="s">
        <v>203</v>
      </c>
      <c r="M1012" s="5" t="s">
        <v>144</v>
      </c>
      <c r="N1012" s="5" t="s">
        <v>369</v>
      </c>
      <c r="O1012" s="5" t="s">
        <v>370</v>
      </c>
      <c r="P1012" s="2">
        <v>1</v>
      </c>
    </row>
    <row r="1013" spans="1:16" x14ac:dyDescent="0.15">
      <c r="A1013" s="4">
        <v>43283</v>
      </c>
      <c r="B1013" s="4">
        <v>43284</v>
      </c>
      <c r="C1013" s="5" t="s">
        <v>3933</v>
      </c>
      <c r="D1013" s="5" t="s">
        <v>517</v>
      </c>
      <c r="E1013" s="5" t="s">
        <v>518</v>
      </c>
      <c r="F1013" s="5" t="s">
        <v>3934</v>
      </c>
      <c r="G1013" s="5" t="s">
        <v>3935</v>
      </c>
      <c r="H1013" s="5" t="s">
        <v>53</v>
      </c>
      <c r="I1013" s="7">
        <v>30000</v>
      </c>
      <c r="J1013" s="7">
        <v>30000</v>
      </c>
      <c r="K1013" s="8" t="s">
        <v>801</v>
      </c>
      <c r="L1013" s="5" t="s">
        <v>252</v>
      </c>
      <c r="M1013" s="5" t="s">
        <v>115</v>
      </c>
      <c r="N1013" s="5" t="s">
        <v>334</v>
      </c>
      <c r="O1013" s="5" t="s">
        <v>335</v>
      </c>
      <c r="P1013" s="2">
        <v>1</v>
      </c>
    </row>
    <row r="1014" spans="1:16" x14ac:dyDescent="0.15">
      <c r="A1014" s="4">
        <v>43283</v>
      </c>
      <c r="B1014" s="4">
        <v>43284</v>
      </c>
      <c r="C1014" s="5" t="s">
        <v>3936</v>
      </c>
      <c r="D1014" s="5" t="s">
        <v>500</v>
      </c>
      <c r="E1014" s="5" t="s">
        <v>501</v>
      </c>
      <c r="F1014" s="5" t="s">
        <v>1729</v>
      </c>
      <c r="G1014" s="5" t="s">
        <v>3937</v>
      </c>
      <c r="H1014" s="5" t="s">
        <v>53</v>
      </c>
      <c r="I1014" s="7">
        <v>40000</v>
      </c>
      <c r="J1014" s="7">
        <v>36000</v>
      </c>
      <c r="K1014" s="8" t="s">
        <v>801</v>
      </c>
      <c r="L1014" s="5" t="s">
        <v>208</v>
      </c>
      <c r="M1014" s="5" t="s">
        <v>97</v>
      </c>
      <c r="N1014" s="5" t="s">
        <v>348</v>
      </c>
      <c r="O1014" s="5" t="s">
        <v>349</v>
      </c>
      <c r="P1014" s="2">
        <v>1</v>
      </c>
    </row>
    <row r="1015" spans="1:16" x14ac:dyDescent="0.15">
      <c r="A1015" s="4">
        <v>43283</v>
      </c>
      <c r="B1015" s="4">
        <v>43284</v>
      </c>
      <c r="C1015" s="5" t="s">
        <v>3938</v>
      </c>
      <c r="D1015" s="5" t="s">
        <v>594</v>
      </c>
      <c r="E1015" s="5" t="s">
        <v>595</v>
      </c>
      <c r="F1015" s="5" t="s">
        <v>3939</v>
      </c>
      <c r="G1015" s="5" t="s">
        <v>3940</v>
      </c>
      <c r="H1015" s="5" t="s">
        <v>53</v>
      </c>
      <c r="I1015" s="7">
        <v>40000</v>
      </c>
      <c r="J1015" s="7">
        <v>36000</v>
      </c>
      <c r="K1015" s="8" t="s">
        <v>801</v>
      </c>
      <c r="L1015" s="5" t="s">
        <v>228</v>
      </c>
      <c r="M1015" s="5" t="s">
        <v>134</v>
      </c>
      <c r="N1015" s="5" t="s">
        <v>334</v>
      </c>
      <c r="O1015" s="5" t="s">
        <v>335</v>
      </c>
      <c r="P1015" s="2">
        <v>1</v>
      </c>
    </row>
    <row r="1016" spans="1:16" x14ac:dyDescent="0.15">
      <c r="A1016" s="4">
        <v>43284</v>
      </c>
      <c r="B1016" s="4">
        <v>43284</v>
      </c>
      <c r="C1016" s="5" t="s">
        <v>3941</v>
      </c>
      <c r="D1016" s="5" t="s">
        <v>615</v>
      </c>
      <c r="E1016" s="5" t="s">
        <v>616</v>
      </c>
      <c r="F1016" s="5" t="s">
        <v>3942</v>
      </c>
      <c r="G1016" s="5" t="s">
        <v>3943</v>
      </c>
      <c r="H1016" s="5" t="s">
        <v>43</v>
      </c>
      <c r="I1016" s="7">
        <v>50000</v>
      </c>
      <c r="J1016" s="7">
        <v>45000</v>
      </c>
      <c r="K1016" s="8" t="s">
        <v>730</v>
      </c>
      <c r="L1016" s="5" t="s">
        <v>193</v>
      </c>
      <c r="M1016" s="5" t="s">
        <v>100</v>
      </c>
      <c r="N1016" s="5" t="s">
        <v>381</v>
      </c>
      <c r="O1016" s="5" t="s">
        <v>382</v>
      </c>
      <c r="P1016" s="2">
        <v>1</v>
      </c>
    </row>
    <row r="1017" spans="1:16" x14ac:dyDescent="0.15">
      <c r="A1017" s="4">
        <v>43283</v>
      </c>
      <c r="B1017" s="4">
        <v>43284</v>
      </c>
      <c r="C1017" s="5" t="s">
        <v>3944</v>
      </c>
      <c r="D1017" s="5" t="s">
        <v>488</v>
      </c>
      <c r="E1017" s="5" t="s">
        <v>489</v>
      </c>
      <c r="F1017" s="5" t="s">
        <v>3945</v>
      </c>
      <c r="G1017" s="5" t="s">
        <v>3946</v>
      </c>
      <c r="H1017" s="5" t="s">
        <v>43</v>
      </c>
      <c r="I1017" s="7">
        <v>20000</v>
      </c>
      <c r="J1017" s="7">
        <v>20000</v>
      </c>
      <c r="K1017" s="8" t="s">
        <v>730</v>
      </c>
      <c r="L1017" s="5" t="s">
        <v>254</v>
      </c>
      <c r="M1017" s="5" t="s">
        <v>116</v>
      </c>
      <c r="N1017" s="5" t="s">
        <v>377</v>
      </c>
      <c r="O1017" s="5" t="s">
        <v>378</v>
      </c>
      <c r="P1017" s="2">
        <v>1</v>
      </c>
    </row>
    <row r="1018" spans="1:16" x14ac:dyDescent="0.15">
      <c r="A1018" s="4">
        <v>43283</v>
      </c>
      <c r="B1018" s="4">
        <v>43284</v>
      </c>
      <c r="C1018" s="5" t="s">
        <v>3947</v>
      </c>
      <c r="D1018" s="5" t="s">
        <v>507</v>
      </c>
      <c r="E1018" s="5" t="s">
        <v>508</v>
      </c>
      <c r="F1018" s="5" t="s">
        <v>3948</v>
      </c>
      <c r="G1018" s="5" t="s">
        <v>3949</v>
      </c>
      <c r="H1018" s="5" t="s">
        <v>44</v>
      </c>
      <c r="I1018" s="7">
        <v>35000</v>
      </c>
      <c r="J1018" s="7">
        <v>31500</v>
      </c>
      <c r="K1018" s="8" t="s">
        <v>730</v>
      </c>
      <c r="L1018" s="5" t="s">
        <v>192</v>
      </c>
      <c r="M1018" s="5" t="s">
        <v>151</v>
      </c>
      <c r="N1018" s="5" t="s">
        <v>308</v>
      </c>
      <c r="O1018" s="5" t="s">
        <v>309</v>
      </c>
      <c r="P1018" s="2">
        <v>1</v>
      </c>
    </row>
    <row r="1019" spans="1:16" x14ac:dyDescent="0.15">
      <c r="A1019" s="4">
        <v>43276</v>
      </c>
      <c r="B1019" s="4">
        <v>43284</v>
      </c>
      <c r="C1019" s="5" t="s">
        <v>3950</v>
      </c>
      <c r="D1019" s="5" t="s">
        <v>602</v>
      </c>
      <c r="E1019" s="5" t="s">
        <v>603</v>
      </c>
      <c r="F1019" s="5" t="s">
        <v>3951</v>
      </c>
      <c r="G1019" s="5" t="s">
        <v>3952</v>
      </c>
      <c r="H1019" s="5" t="s">
        <v>56</v>
      </c>
      <c r="I1019" s="7">
        <v>30000</v>
      </c>
      <c r="J1019" s="7">
        <v>42000</v>
      </c>
      <c r="K1019" s="8" t="s">
        <v>730</v>
      </c>
      <c r="L1019" s="5" t="s">
        <v>205</v>
      </c>
      <c r="M1019" s="5" t="s">
        <v>131</v>
      </c>
      <c r="N1019" s="5" t="s">
        <v>373</v>
      </c>
      <c r="O1019" s="5" t="s">
        <v>374</v>
      </c>
      <c r="P1019" s="2">
        <v>1</v>
      </c>
    </row>
    <row r="1020" spans="1:16" x14ac:dyDescent="0.15">
      <c r="A1020" s="4">
        <v>43283</v>
      </c>
      <c r="B1020" s="4">
        <v>43284</v>
      </c>
      <c r="C1020" s="5" t="s">
        <v>3953</v>
      </c>
      <c r="D1020" s="5" t="s">
        <v>668</v>
      </c>
      <c r="E1020" s="5" t="s">
        <v>669</v>
      </c>
      <c r="F1020" s="5" t="s">
        <v>323</v>
      </c>
      <c r="G1020" s="5" t="s">
        <v>3954</v>
      </c>
      <c r="H1020" s="5" t="s">
        <v>57</v>
      </c>
      <c r="I1020" s="7">
        <v>40000</v>
      </c>
      <c r="J1020" s="7">
        <v>40000</v>
      </c>
      <c r="K1020" s="8" t="s">
        <v>801</v>
      </c>
      <c r="L1020" s="5" t="s">
        <v>243</v>
      </c>
      <c r="M1020" s="5" t="s">
        <v>117</v>
      </c>
      <c r="N1020" s="5" t="s">
        <v>334</v>
      </c>
      <c r="O1020" s="5" t="s">
        <v>335</v>
      </c>
      <c r="P1020" s="2">
        <v>1</v>
      </c>
    </row>
    <row r="1021" spans="1:16" x14ac:dyDescent="0.15">
      <c r="A1021" s="4">
        <v>43283</v>
      </c>
      <c r="B1021" s="4">
        <v>43284</v>
      </c>
      <c r="C1021" s="5" t="s">
        <v>3955</v>
      </c>
      <c r="D1021" s="5" t="s">
        <v>615</v>
      </c>
      <c r="E1021" s="5" t="s">
        <v>616</v>
      </c>
      <c r="F1021" s="5" t="s">
        <v>3956</v>
      </c>
      <c r="G1021" s="5" t="s">
        <v>3957</v>
      </c>
      <c r="H1021" s="5" t="s">
        <v>43</v>
      </c>
      <c r="I1021" s="7">
        <v>45000</v>
      </c>
      <c r="J1021" s="7">
        <v>45000</v>
      </c>
      <c r="K1021" s="8" t="s">
        <v>804</v>
      </c>
      <c r="L1021" s="5" t="s">
        <v>210</v>
      </c>
      <c r="M1021" s="5" t="s">
        <v>130</v>
      </c>
      <c r="N1021" s="5" t="s">
        <v>344</v>
      </c>
      <c r="O1021" s="5" t="s">
        <v>345</v>
      </c>
      <c r="P1021" s="2">
        <v>1</v>
      </c>
    </row>
    <row r="1022" spans="1:16" x14ac:dyDescent="0.15">
      <c r="A1022" s="4">
        <v>43283</v>
      </c>
      <c r="B1022" s="4">
        <v>43284</v>
      </c>
      <c r="C1022" s="5" t="s">
        <v>3958</v>
      </c>
      <c r="D1022" s="5" t="s">
        <v>826</v>
      </c>
      <c r="E1022" s="5" t="s">
        <v>827</v>
      </c>
      <c r="F1022" s="5" t="s">
        <v>3959</v>
      </c>
      <c r="G1022" s="5" t="s">
        <v>3960</v>
      </c>
      <c r="H1022" s="5" t="s">
        <v>41</v>
      </c>
      <c r="I1022" s="7">
        <v>40000</v>
      </c>
      <c r="J1022" s="7">
        <v>48000</v>
      </c>
      <c r="K1022" s="8" t="s">
        <v>730</v>
      </c>
      <c r="L1022" s="5" t="s">
        <v>192</v>
      </c>
      <c r="M1022" s="5" t="s">
        <v>151</v>
      </c>
      <c r="N1022" s="5" t="s">
        <v>385</v>
      </c>
      <c r="O1022" s="5" t="s">
        <v>386</v>
      </c>
      <c r="P1022" s="2">
        <v>1</v>
      </c>
    </row>
    <row r="1023" spans="1:16" x14ac:dyDescent="0.15">
      <c r="A1023" s="4">
        <v>43283</v>
      </c>
      <c r="B1023" s="4">
        <v>43284</v>
      </c>
      <c r="C1023" s="5" t="s">
        <v>3961</v>
      </c>
      <c r="D1023" s="5" t="s">
        <v>470</v>
      </c>
      <c r="E1023" s="5" t="s">
        <v>471</v>
      </c>
      <c r="F1023" s="5" t="s">
        <v>3962</v>
      </c>
      <c r="G1023" s="5" t="s">
        <v>3963</v>
      </c>
      <c r="H1023" s="5" t="s">
        <v>40</v>
      </c>
      <c r="I1023" s="7">
        <v>30000</v>
      </c>
      <c r="J1023" s="7">
        <v>30000</v>
      </c>
      <c r="K1023" s="8" t="s">
        <v>804</v>
      </c>
      <c r="L1023" s="5" t="s">
        <v>213</v>
      </c>
      <c r="M1023" s="5" t="s">
        <v>124</v>
      </c>
      <c r="N1023" s="5" t="s">
        <v>373</v>
      </c>
      <c r="O1023" s="5" t="s">
        <v>374</v>
      </c>
      <c r="P1023" s="2">
        <v>1</v>
      </c>
    </row>
    <row r="1024" spans="1:16" x14ac:dyDescent="0.15">
      <c r="A1024" s="4">
        <v>43283</v>
      </c>
      <c r="B1024" s="4">
        <v>43284</v>
      </c>
      <c r="C1024" s="5" t="s">
        <v>3964</v>
      </c>
      <c r="D1024" s="5" t="s">
        <v>490</v>
      </c>
      <c r="E1024" s="5" t="s">
        <v>491</v>
      </c>
      <c r="F1024" s="5" t="s">
        <v>3965</v>
      </c>
      <c r="G1024" s="5" t="s">
        <v>3966</v>
      </c>
      <c r="H1024" s="5" t="s">
        <v>56</v>
      </c>
      <c r="I1024" s="7">
        <v>35000</v>
      </c>
      <c r="J1024" s="7">
        <v>35000</v>
      </c>
      <c r="K1024" s="8" t="s">
        <v>801</v>
      </c>
      <c r="L1024" s="5" t="s">
        <v>194</v>
      </c>
      <c r="M1024" s="5" t="s">
        <v>121</v>
      </c>
      <c r="N1024" s="5" t="s">
        <v>369</v>
      </c>
      <c r="O1024" s="5" t="s">
        <v>370</v>
      </c>
      <c r="P1024" s="2">
        <v>1</v>
      </c>
    </row>
    <row r="1025" spans="1:16" x14ac:dyDescent="0.15">
      <c r="A1025" s="4">
        <v>43283</v>
      </c>
      <c r="B1025" s="4">
        <v>43284</v>
      </c>
      <c r="C1025" s="5" t="s">
        <v>3967</v>
      </c>
      <c r="D1025" s="5" t="s">
        <v>660</v>
      </c>
      <c r="E1025" s="5" t="s">
        <v>661</v>
      </c>
      <c r="F1025" s="5" t="s">
        <v>3968</v>
      </c>
      <c r="G1025" s="5" t="s">
        <v>3969</v>
      </c>
      <c r="H1025" s="5" t="s">
        <v>53</v>
      </c>
      <c r="I1025" s="7">
        <v>40000</v>
      </c>
      <c r="J1025" s="7">
        <v>43200</v>
      </c>
      <c r="K1025" s="8" t="s">
        <v>801</v>
      </c>
      <c r="L1025" s="5" t="s">
        <v>200</v>
      </c>
      <c r="M1025" s="5" t="s">
        <v>149</v>
      </c>
      <c r="N1025" s="5" t="s">
        <v>348</v>
      </c>
      <c r="O1025" s="5" t="s">
        <v>349</v>
      </c>
      <c r="P1025" s="2">
        <v>1</v>
      </c>
    </row>
    <row r="1026" spans="1:16" x14ac:dyDescent="0.15">
      <c r="A1026" s="4">
        <v>43283</v>
      </c>
      <c r="B1026" s="4">
        <v>43284</v>
      </c>
      <c r="C1026" s="5" t="s">
        <v>3970</v>
      </c>
      <c r="D1026" s="5" t="s">
        <v>507</v>
      </c>
      <c r="E1026" s="5" t="s">
        <v>508</v>
      </c>
      <c r="F1026" s="5" t="s">
        <v>3971</v>
      </c>
      <c r="G1026" s="5" t="s">
        <v>3972</v>
      </c>
      <c r="H1026" s="5" t="s">
        <v>42</v>
      </c>
      <c r="I1026" s="7">
        <v>40000</v>
      </c>
      <c r="J1026" s="7">
        <v>36000</v>
      </c>
      <c r="K1026" s="8" t="s">
        <v>730</v>
      </c>
      <c r="L1026" s="5" t="s">
        <v>245</v>
      </c>
      <c r="M1026" s="5" t="s">
        <v>91</v>
      </c>
      <c r="N1026" s="5" t="s">
        <v>385</v>
      </c>
      <c r="O1026" s="5" t="s">
        <v>386</v>
      </c>
      <c r="P1026" s="2">
        <v>1</v>
      </c>
    </row>
    <row r="1027" spans="1:16" x14ac:dyDescent="0.15">
      <c r="A1027" s="4">
        <v>43280</v>
      </c>
      <c r="B1027" s="4">
        <v>43284</v>
      </c>
      <c r="C1027" s="5" t="s">
        <v>3973</v>
      </c>
      <c r="D1027" s="5" t="s">
        <v>545</v>
      </c>
      <c r="E1027" s="5" t="s">
        <v>546</v>
      </c>
      <c r="F1027" s="5" t="s">
        <v>3974</v>
      </c>
      <c r="G1027" s="5" t="s">
        <v>3975</v>
      </c>
      <c r="H1027" s="5" t="s">
        <v>53</v>
      </c>
      <c r="I1027" s="7">
        <v>30000</v>
      </c>
      <c r="J1027" s="7">
        <v>24000</v>
      </c>
      <c r="K1027" s="8" t="s">
        <v>730</v>
      </c>
      <c r="L1027" s="5" t="s">
        <v>244</v>
      </c>
      <c r="M1027" s="5" t="s">
        <v>92</v>
      </c>
      <c r="N1027" s="5" t="s">
        <v>362</v>
      </c>
      <c r="O1027" s="5" t="s">
        <v>363</v>
      </c>
      <c r="P1027" s="2">
        <v>1</v>
      </c>
    </row>
    <row r="1028" spans="1:16" x14ac:dyDescent="0.15">
      <c r="A1028" s="4">
        <v>43283</v>
      </c>
      <c r="B1028" s="4">
        <v>43284</v>
      </c>
      <c r="C1028" s="5" t="s">
        <v>3976</v>
      </c>
      <c r="D1028" s="5" t="s">
        <v>604</v>
      </c>
      <c r="E1028" s="5" t="s">
        <v>605</v>
      </c>
      <c r="F1028" s="5" t="s">
        <v>3977</v>
      </c>
      <c r="G1028" s="5" t="s">
        <v>3978</v>
      </c>
      <c r="H1028" s="5" t="s">
        <v>39</v>
      </c>
      <c r="I1028" s="7">
        <v>35000</v>
      </c>
      <c r="J1028" s="7">
        <v>29750</v>
      </c>
      <c r="K1028" s="8" t="s">
        <v>801</v>
      </c>
      <c r="L1028" s="5" t="s">
        <v>180</v>
      </c>
      <c r="M1028" s="5" t="s">
        <v>101</v>
      </c>
      <c r="N1028" s="5" t="s">
        <v>358</v>
      </c>
      <c r="O1028" s="5" t="s">
        <v>359</v>
      </c>
      <c r="P1028" s="2">
        <v>1</v>
      </c>
    </row>
    <row r="1029" spans="1:16" x14ac:dyDescent="0.15">
      <c r="A1029" s="4">
        <v>43281</v>
      </c>
      <c r="B1029" s="4">
        <v>43284</v>
      </c>
      <c r="C1029" s="5" t="s">
        <v>3979</v>
      </c>
      <c r="D1029" s="5" t="s">
        <v>409</v>
      </c>
      <c r="E1029" s="5" t="s">
        <v>410</v>
      </c>
      <c r="F1029" s="5" t="s">
        <v>3980</v>
      </c>
      <c r="G1029" s="5" t="s">
        <v>3981</v>
      </c>
      <c r="H1029" s="5" t="s">
        <v>42</v>
      </c>
      <c r="I1029" s="7">
        <v>55000</v>
      </c>
      <c r="J1029" s="7">
        <v>46750</v>
      </c>
      <c r="K1029" s="8" t="s">
        <v>801</v>
      </c>
      <c r="L1029" s="5" t="s">
        <v>186</v>
      </c>
      <c r="M1029" s="5" t="s">
        <v>162</v>
      </c>
      <c r="N1029" s="5" t="s">
        <v>381</v>
      </c>
      <c r="O1029" s="5" t="s">
        <v>382</v>
      </c>
      <c r="P1029" s="2">
        <v>1</v>
      </c>
    </row>
    <row r="1030" spans="1:16" x14ac:dyDescent="0.15">
      <c r="A1030" s="4">
        <v>43280</v>
      </c>
      <c r="B1030" s="4">
        <v>43284</v>
      </c>
      <c r="C1030" s="5" t="s">
        <v>3982</v>
      </c>
      <c r="D1030" s="5" t="s">
        <v>513</v>
      </c>
      <c r="E1030" s="5" t="s">
        <v>514</v>
      </c>
      <c r="F1030" s="5" t="s">
        <v>3983</v>
      </c>
      <c r="G1030" s="5" t="s">
        <v>3984</v>
      </c>
      <c r="H1030" s="5" t="s">
        <v>39</v>
      </c>
      <c r="I1030" s="7">
        <v>40000</v>
      </c>
      <c r="J1030" s="7">
        <v>40000</v>
      </c>
      <c r="K1030" s="8" t="s">
        <v>804</v>
      </c>
      <c r="L1030" s="5" t="s">
        <v>210</v>
      </c>
      <c r="M1030" s="5" t="s">
        <v>130</v>
      </c>
      <c r="N1030" s="5" t="s">
        <v>373</v>
      </c>
      <c r="O1030" s="5" t="s">
        <v>374</v>
      </c>
      <c r="P1030" s="2">
        <v>1</v>
      </c>
    </row>
    <row r="1031" spans="1:16" x14ac:dyDescent="0.15">
      <c r="A1031" s="4">
        <v>43283</v>
      </c>
      <c r="B1031" s="4">
        <v>43284</v>
      </c>
      <c r="C1031" s="5" t="s">
        <v>3985</v>
      </c>
      <c r="D1031" s="5" t="s">
        <v>700</v>
      </c>
      <c r="E1031" s="5" t="s">
        <v>701</v>
      </c>
      <c r="F1031" s="5" t="s">
        <v>3986</v>
      </c>
      <c r="G1031" s="5" t="s">
        <v>3987</v>
      </c>
      <c r="H1031" s="5" t="s">
        <v>52</v>
      </c>
      <c r="I1031" s="7">
        <v>60000</v>
      </c>
      <c r="J1031" s="7">
        <v>51000</v>
      </c>
      <c r="K1031" s="8" t="s">
        <v>801</v>
      </c>
      <c r="L1031" s="5" t="s">
        <v>210</v>
      </c>
      <c r="M1031" s="5" t="s">
        <v>130</v>
      </c>
      <c r="N1031" s="5" t="s">
        <v>377</v>
      </c>
      <c r="O1031" s="5" t="s">
        <v>378</v>
      </c>
      <c r="P1031" s="2">
        <v>1</v>
      </c>
    </row>
    <row r="1032" spans="1:16" x14ac:dyDescent="0.15">
      <c r="A1032" s="4">
        <v>43283</v>
      </c>
      <c r="B1032" s="4">
        <v>43284</v>
      </c>
      <c r="C1032" s="5" t="s">
        <v>3988</v>
      </c>
      <c r="D1032" s="5" t="s">
        <v>468</v>
      </c>
      <c r="E1032" s="5" t="s">
        <v>469</v>
      </c>
      <c r="F1032" s="5" t="s">
        <v>3989</v>
      </c>
      <c r="G1032" s="5" t="s">
        <v>3990</v>
      </c>
      <c r="H1032" s="5" t="s">
        <v>42</v>
      </c>
      <c r="I1032" s="7">
        <v>50000</v>
      </c>
      <c r="J1032" s="7">
        <v>45000</v>
      </c>
      <c r="K1032" s="8" t="s">
        <v>801</v>
      </c>
      <c r="L1032" s="5" t="s">
        <v>221</v>
      </c>
      <c r="M1032" s="5" t="s">
        <v>90</v>
      </c>
      <c r="N1032" s="5" t="s">
        <v>358</v>
      </c>
      <c r="O1032" s="5" t="s">
        <v>359</v>
      </c>
      <c r="P1032" s="2">
        <v>1</v>
      </c>
    </row>
    <row r="1033" spans="1:16" x14ac:dyDescent="0.15">
      <c r="A1033" s="4">
        <v>43280</v>
      </c>
      <c r="B1033" s="4">
        <v>43284</v>
      </c>
      <c r="C1033" s="5" t="s">
        <v>3991</v>
      </c>
      <c r="D1033" s="5" t="s">
        <v>656</v>
      </c>
      <c r="E1033" s="5" t="s">
        <v>657</v>
      </c>
      <c r="F1033" s="5" t="s">
        <v>3992</v>
      </c>
      <c r="G1033" s="5" t="s">
        <v>3993</v>
      </c>
      <c r="H1033" s="5" t="s">
        <v>44</v>
      </c>
      <c r="I1033" s="7">
        <v>40000</v>
      </c>
      <c r="J1033" s="7">
        <v>36000</v>
      </c>
      <c r="K1033" s="8" t="s">
        <v>730</v>
      </c>
      <c r="L1033" s="5" t="s">
        <v>223</v>
      </c>
      <c r="M1033" s="5" t="s">
        <v>109</v>
      </c>
      <c r="N1033" s="5" t="s">
        <v>362</v>
      </c>
      <c r="O1033" s="5" t="s">
        <v>363</v>
      </c>
      <c r="P1033" s="2">
        <v>1</v>
      </c>
    </row>
    <row r="1034" spans="1:16" x14ac:dyDescent="0.15">
      <c r="A1034" s="4">
        <v>43283</v>
      </c>
      <c r="B1034" s="4">
        <v>43284</v>
      </c>
      <c r="C1034" s="5" t="s">
        <v>3994</v>
      </c>
      <c r="D1034" s="5" t="s">
        <v>474</v>
      </c>
      <c r="E1034" s="5" t="s">
        <v>475</v>
      </c>
      <c r="F1034" s="5" t="s">
        <v>3995</v>
      </c>
      <c r="G1034" s="5" t="s">
        <v>3996</v>
      </c>
      <c r="H1034" s="5" t="s">
        <v>53</v>
      </c>
      <c r="I1034" s="7">
        <v>40000</v>
      </c>
      <c r="J1034" s="7">
        <v>38000</v>
      </c>
      <c r="K1034" s="8" t="s">
        <v>801</v>
      </c>
      <c r="L1034" s="5" t="s">
        <v>197</v>
      </c>
      <c r="M1034" s="5" t="s">
        <v>163</v>
      </c>
      <c r="N1034" s="5" t="s">
        <v>373</v>
      </c>
      <c r="O1034" s="5" t="s">
        <v>374</v>
      </c>
      <c r="P1034" s="2">
        <v>1</v>
      </c>
    </row>
    <row r="1035" spans="1:16" x14ac:dyDescent="0.15">
      <c r="A1035" s="4">
        <v>43283</v>
      </c>
      <c r="B1035" s="4">
        <v>43284</v>
      </c>
      <c r="C1035" s="5" t="s">
        <v>3997</v>
      </c>
      <c r="D1035" s="5" t="s">
        <v>530</v>
      </c>
      <c r="E1035" s="5" t="s">
        <v>531</v>
      </c>
      <c r="F1035" s="5" t="s">
        <v>3998</v>
      </c>
      <c r="G1035" s="5" t="s">
        <v>3999</v>
      </c>
      <c r="H1035" s="5" t="s">
        <v>55</v>
      </c>
      <c r="I1035" s="7">
        <v>50000</v>
      </c>
      <c r="J1035" s="7">
        <v>50000</v>
      </c>
      <c r="K1035" s="8" t="s">
        <v>804</v>
      </c>
      <c r="L1035" s="5" t="s">
        <v>197</v>
      </c>
      <c r="M1035" s="5" t="s">
        <v>163</v>
      </c>
      <c r="N1035" s="5" t="s">
        <v>381</v>
      </c>
      <c r="O1035" s="5" t="s">
        <v>382</v>
      </c>
      <c r="P1035" s="2">
        <v>1</v>
      </c>
    </row>
    <row r="1036" spans="1:16" x14ac:dyDescent="0.15">
      <c r="A1036" s="4">
        <v>43283</v>
      </c>
      <c r="B1036" s="4">
        <v>43284</v>
      </c>
      <c r="C1036" s="5" t="s">
        <v>4000</v>
      </c>
      <c r="D1036" s="5" t="s">
        <v>560</v>
      </c>
      <c r="E1036" s="5" t="s">
        <v>561</v>
      </c>
      <c r="F1036" s="5" t="s">
        <v>4001</v>
      </c>
      <c r="G1036" s="5" t="s">
        <v>4002</v>
      </c>
      <c r="H1036" s="5" t="s">
        <v>44</v>
      </c>
      <c r="I1036" s="7">
        <v>40000</v>
      </c>
      <c r="J1036" s="7">
        <v>40000</v>
      </c>
      <c r="K1036" s="8" t="s">
        <v>804</v>
      </c>
      <c r="L1036" s="5" t="s">
        <v>258</v>
      </c>
      <c r="M1036" s="5" t="s">
        <v>137</v>
      </c>
      <c r="N1036" s="5" t="s">
        <v>369</v>
      </c>
      <c r="O1036" s="5" t="s">
        <v>370</v>
      </c>
      <c r="P1036" s="2">
        <v>1</v>
      </c>
    </row>
    <row r="1037" spans="1:16" x14ac:dyDescent="0.15">
      <c r="A1037" s="4">
        <v>43283</v>
      </c>
      <c r="B1037" s="4">
        <v>43284</v>
      </c>
      <c r="C1037" s="5" t="s">
        <v>4003</v>
      </c>
      <c r="D1037" s="5" t="s">
        <v>630</v>
      </c>
      <c r="E1037" s="5" t="s">
        <v>631</v>
      </c>
      <c r="F1037" s="5" t="s">
        <v>4004</v>
      </c>
      <c r="G1037" s="5" t="s">
        <v>4005</v>
      </c>
      <c r="H1037" s="5" t="s">
        <v>57</v>
      </c>
      <c r="I1037" s="7">
        <v>30000</v>
      </c>
      <c r="J1037" s="7">
        <v>27000</v>
      </c>
      <c r="K1037" s="8" t="s">
        <v>801</v>
      </c>
      <c r="L1037" s="5" t="s">
        <v>188</v>
      </c>
      <c r="M1037" s="5" t="s">
        <v>132</v>
      </c>
      <c r="N1037" s="5" t="s">
        <v>344</v>
      </c>
      <c r="O1037" s="5" t="s">
        <v>345</v>
      </c>
      <c r="P1037" s="2">
        <v>1</v>
      </c>
    </row>
    <row r="1038" spans="1:16" x14ac:dyDescent="0.15">
      <c r="A1038" s="4">
        <v>43279</v>
      </c>
      <c r="B1038" s="4">
        <v>43284</v>
      </c>
      <c r="C1038" s="5" t="s">
        <v>4006</v>
      </c>
      <c r="D1038" s="5" t="s">
        <v>429</v>
      </c>
      <c r="E1038" s="5" t="s">
        <v>430</v>
      </c>
      <c r="F1038" s="5" t="s">
        <v>4007</v>
      </c>
      <c r="G1038" s="5" t="s">
        <v>4008</v>
      </c>
      <c r="H1038" s="5" t="s">
        <v>54</v>
      </c>
      <c r="I1038" s="7">
        <v>35000</v>
      </c>
      <c r="J1038" s="7">
        <v>42000</v>
      </c>
      <c r="K1038" s="8" t="s">
        <v>804</v>
      </c>
      <c r="L1038" s="5" t="s">
        <v>238</v>
      </c>
      <c r="M1038" s="5" t="s">
        <v>169</v>
      </c>
      <c r="N1038" s="5" t="s">
        <v>291</v>
      </c>
      <c r="O1038" s="5" t="s">
        <v>292</v>
      </c>
      <c r="P1038" s="2">
        <v>1</v>
      </c>
    </row>
    <row r="1039" spans="1:16" x14ac:dyDescent="0.15">
      <c r="A1039" s="4">
        <v>43283</v>
      </c>
      <c r="B1039" s="4">
        <v>43284</v>
      </c>
      <c r="C1039" s="5" t="s">
        <v>4009</v>
      </c>
      <c r="D1039" s="5" t="s">
        <v>609</v>
      </c>
      <c r="E1039" s="5" t="s">
        <v>610</v>
      </c>
      <c r="F1039" s="5" t="s">
        <v>4010</v>
      </c>
      <c r="G1039" s="5" t="s">
        <v>4011</v>
      </c>
      <c r="H1039" s="5" t="s">
        <v>44</v>
      </c>
      <c r="I1039" s="7">
        <v>45000</v>
      </c>
      <c r="J1039" s="7">
        <v>40500</v>
      </c>
      <c r="K1039" s="8" t="s">
        <v>804</v>
      </c>
      <c r="L1039" s="5" t="s">
        <v>228</v>
      </c>
      <c r="M1039" s="5" t="s">
        <v>134</v>
      </c>
      <c r="N1039" s="5" t="s">
        <v>308</v>
      </c>
      <c r="O1039" s="5" t="s">
        <v>309</v>
      </c>
      <c r="P1039" s="2">
        <v>1</v>
      </c>
    </row>
    <row r="1040" spans="1:16" x14ac:dyDescent="0.15">
      <c r="A1040" s="4">
        <v>43280</v>
      </c>
      <c r="B1040" s="4">
        <v>43284</v>
      </c>
      <c r="C1040" s="5" t="s">
        <v>4012</v>
      </c>
      <c r="D1040" s="5" t="s">
        <v>482</v>
      </c>
      <c r="E1040" s="5" t="s">
        <v>483</v>
      </c>
      <c r="F1040" s="5" t="s">
        <v>4013</v>
      </c>
      <c r="G1040" s="5" t="s">
        <v>4014</v>
      </c>
      <c r="H1040" s="5" t="s">
        <v>57</v>
      </c>
      <c r="I1040" s="7">
        <v>40000</v>
      </c>
      <c r="J1040" s="7">
        <v>36000</v>
      </c>
      <c r="K1040" s="8" t="s">
        <v>801</v>
      </c>
      <c r="L1040" s="5" t="s">
        <v>260</v>
      </c>
      <c r="M1040" s="5" t="s">
        <v>140</v>
      </c>
      <c r="N1040" s="5" t="s">
        <v>348</v>
      </c>
      <c r="O1040" s="5" t="s">
        <v>349</v>
      </c>
      <c r="P1040" s="2">
        <v>1</v>
      </c>
    </row>
    <row r="1041" spans="1:16" x14ac:dyDescent="0.15">
      <c r="A1041" s="4">
        <v>43283</v>
      </c>
      <c r="B1041" s="4">
        <v>43284</v>
      </c>
      <c r="C1041" s="5" t="s">
        <v>4015</v>
      </c>
      <c r="D1041" s="5" t="s">
        <v>826</v>
      </c>
      <c r="E1041" s="5" t="s">
        <v>827</v>
      </c>
      <c r="F1041" s="5" t="s">
        <v>4016</v>
      </c>
      <c r="G1041" s="5" t="s">
        <v>4017</v>
      </c>
      <c r="H1041" s="5" t="s">
        <v>42</v>
      </c>
      <c r="I1041" s="7">
        <v>40000</v>
      </c>
      <c r="J1041" s="7">
        <v>40000</v>
      </c>
      <c r="K1041" s="8" t="s">
        <v>730</v>
      </c>
      <c r="L1041" s="5" t="s">
        <v>203</v>
      </c>
      <c r="M1041" s="5" t="s">
        <v>144</v>
      </c>
      <c r="N1041" s="5" t="s">
        <v>362</v>
      </c>
      <c r="O1041" s="5" t="s">
        <v>363</v>
      </c>
      <c r="P1041" s="2">
        <v>1</v>
      </c>
    </row>
    <row r="1042" spans="1:16" x14ac:dyDescent="0.15">
      <c r="A1042" s="4">
        <v>43280</v>
      </c>
      <c r="B1042" s="4">
        <v>43284</v>
      </c>
      <c r="C1042" s="5" t="s">
        <v>4018</v>
      </c>
      <c r="D1042" s="5" t="s">
        <v>598</v>
      </c>
      <c r="E1042" s="5" t="s">
        <v>599</v>
      </c>
      <c r="F1042" s="5" t="s">
        <v>4019</v>
      </c>
      <c r="G1042" s="5" t="s">
        <v>4020</v>
      </c>
      <c r="H1042" s="5" t="s">
        <v>43</v>
      </c>
      <c r="I1042" s="7">
        <v>40000</v>
      </c>
      <c r="J1042" s="7">
        <v>40000</v>
      </c>
      <c r="K1042" s="8" t="s">
        <v>804</v>
      </c>
      <c r="L1042" s="5" t="s">
        <v>198</v>
      </c>
      <c r="M1042" s="5" t="s">
        <v>161</v>
      </c>
      <c r="N1042" s="5" t="s">
        <v>348</v>
      </c>
      <c r="O1042" s="5" t="s">
        <v>349</v>
      </c>
      <c r="P1042" s="2">
        <v>1</v>
      </c>
    </row>
    <row r="1043" spans="1:16" x14ac:dyDescent="0.15">
      <c r="A1043" s="4">
        <v>43283</v>
      </c>
      <c r="B1043" s="4">
        <v>43284</v>
      </c>
      <c r="C1043" s="5" t="s">
        <v>4021</v>
      </c>
      <c r="D1043" s="5" t="s">
        <v>686</v>
      </c>
      <c r="E1043" s="5" t="s">
        <v>687</v>
      </c>
      <c r="F1043" s="5" t="s">
        <v>4022</v>
      </c>
      <c r="G1043" s="5" t="s">
        <v>4023</v>
      </c>
      <c r="H1043" s="5" t="s">
        <v>43</v>
      </c>
      <c r="I1043" s="7">
        <v>50000</v>
      </c>
      <c r="J1043" s="7">
        <v>42500</v>
      </c>
      <c r="K1043" s="8" t="s">
        <v>804</v>
      </c>
      <c r="L1043" s="5" t="s">
        <v>201</v>
      </c>
      <c r="M1043" s="5" t="s">
        <v>126</v>
      </c>
      <c r="N1043" s="5" t="s">
        <v>358</v>
      </c>
      <c r="O1043" s="5" t="s">
        <v>359</v>
      </c>
      <c r="P1043" s="2">
        <v>1</v>
      </c>
    </row>
    <row r="1044" spans="1:16" x14ac:dyDescent="0.15">
      <c r="A1044" s="4">
        <v>43283</v>
      </c>
      <c r="B1044" s="4">
        <v>43284</v>
      </c>
      <c r="C1044" s="5" t="s">
        <v>4024</v>
      </c>
      <c r="D1044" s="5" t="s">
        <v>507</v>
      </c>
      <c r="E1044" s="5" t="s">
        <v>508</v>
      </c>
      <c r="F1044" s="5" t="s">
        <v>4025</v>
      </c>
      <c r="G1044" s="5" t="s">
        <v>4026</v>
      </c>
      <c r="H1044" s="5" t="s">
        <v>42</v>
      </c>
      <c r="I1044" s="7">
        <v>55000</v>
      </c>
      <c r="J1044" s="7">
        <v>59400</v>
      </c>
      <c r="K1044" s="8" t="s">
        <v>801</v>
      </c>
      <c r="L1044" s="5" t="s">
        <v>197</v>
      </c>
      <c r="M1044" s="5" t="s">
        <v>163</v>
      </c>
      <c r="N1044" s="5" t="s">
        <v>344</v>
      </c>
      <c r="O1044" s="5" t="s">
        <v>345</v>
      </c>
      <c r="P1044" s="2">
        <v>1</v>
      </c>
    </row>
    <row r="1045" spans="1:16" x14ac:dyDescent="0.15">
      <c r="A1045" s="4">
        <v>43283</v>
      </c>
      <c r="B1045" s="4">
        <v>43284</v>
      </c>
      <c r="C1045" s="5" t="s">
        <v>4027</v>
      </c>
      <c r="D1045" s="5" t="s">
        <v>697</v>
      </c>
      <c r="E1045" s="5" t="s">
        <v>698</v>
      </c>
      <c r="F1045" s="5" t="s">
        <v>4028</v>
      </c>
      <c r="G1045" s="5" t="s">
        <v>4029</v>
      </c>
      <c r="H1045" s="5" t="s">
        <v>38</v>
      </c>
      <c r="I1045" s="7">
        <v>55000</v>
      </c>
      <c r="J1045" s="7">
        <v>69300</v>
      </c>
      <c r="K1045" s="8" t="s">
        <v>801</v>
      </c>
      <c r="L1045" s="5" t="s">
        <v>218</v>
      </c>
      <c r="M1045" s="5" t="s">
        <v>122</v>
      </c>
      <c r="N1045" s="5" t="s">
        <v>334</v>
      </c>
      <c r="O1045" s="5" t="s">
        <v>335</v>
      </c>
      <c r="P1045" s="2">
        <v>1</v>
      </c>
    </row>
    <row r="1046" spans="1:16" x14ac:dyDescent="0.15">
      <c r="A1046" s="4">
        <v>43283</v>
      </c>
      <c r="B1046" s="4">
        <v>43284</v>
      </c>
      <c r="C1046" s="5" t="s">
        <v>4030</v>
      </c>
      <c r="D1046" s="5" t="s">
        <v>502</v>
      </c>
      <c r="E1046" s="5" t="s">
        <v>503</v>
      </c>
      <c r="F1046" s="5" t="s">
        <v>4031</v>
      </c>
      <c r="G1046" s="5" t="s">
        <v>4032</v>
      </c>
      <c r="H1046" s="5" t="s">
        <v>43</v>
      </c>
      <c r="I1046" s="7">
        <v>45000</v>
      </c>
      <c r="J1046" s="7">
        <v>45000</v>
      </c>
      <c r="K1046" s="8" t="s">
        <v>730</v>
      </c>
      <c r="L1046" s="5" t="s">
        <v>256</v>
      </c>
      <c r="M1046" s="5" t="s">
        <v>157</v>
      </c>
      <c r="N1046" s="5" t="s">
        <v>373</v>
      </c>
      <c r="O1046" s="5" t="s">
        <v>374</v>
      </c>
      <c r="P1046" s="2">
        <v>1</v>
      </c>
    </row>
    <row r="1047" spans="1:16" x14ac:dyDescent="0.15">
      <c r="A1047" s="4">
        <v>43280</v>
      </c>
      <c r="B1047" s="4">
        <v>43284</v>
      </c>
      <c r="C1047" s="5" t="s">
        <v>4033</v>
      </c>
      <c r="D1047" s="5" t="s">
        <v>672</v>
      </c>
      <c r="E1047" s="5" t="s">
        <v>673</v>
      </c>
      <c r="F1047" s="5" t="s">
        <v>4034</v>
      </c>
      <c r="G1047" s="5" t="s">
        <v>4035</v>
      </c>
      <c r="H1047" s="5" t="s">
        <v>53</v>
      </c>
      <c r="I1047" s="7">
        <v>40000</v>
      </c>
      <c r="J1047" s="7">
        <v>36000</v>
      </c>
      <c r="K1047" s="8" t="s">
        <v>801</v>
      </c>
      <c r="L1047" s="5" t="s">
        <v>201</v>
      </c>
      <c r="M1047" s="5" t="s">
        <v>126</v>
      </c>
      <c r="N1047" s="5" t="s">
        <v>348</v>
      </c>
      <c r="O1047" s="5" t="s">
        <v>349</v>
      </c>
      <c r="P1047" s="2">
        <v>1</v>
      </c>
    </row>
    <row r="1048" spans="1:16" x14ac:dyDescent="0.15">
      <c r="A1048" s="4">
        <v>43283</v>
      </c>
      <c r="B1048" s="4">
        <v>43284</v>
      </c>
      <c r="C1048" s="5" t="s">
        <v>4036</v>
      </c>
      <c r="D1048" s="5" t="s">
        <v>632</v>
      </c>
      <c r="E1048" s="5" t="s">
        <v>633</v>
      </c>
      <c r="F1048" s="5" t="s">
        <v>4037</v>
      </c>
      <c r="G1048" s="5" t="s">
        <v>4038</v>
      </c>
      <c r="H1048" s="5" t="s">
        <v>40</v>
      </c>
      <c r="I1048" s="7">
        <v>35000</v>
      </c>
      <c r="J1048" s="7">
        <v>49000</v>
      </c>
      <c r="K1048" s="8" t="s">
        <v>804</v>
      </c>
      <c r="L1048" s="5" t="s">
        <v>213</v>
      </c>
      <c r="M1048" s="5" t="s">
        <v>124</v>
      </c>
      <c r="N1048" s="5" t="s">
        <v>348</v>
      </c>
      <c r="O1048" s="5" t="s">
        <v>349</v>
      </c>
      <c r="P1048" s="2">
        <v>1</v>
      </c>
    </row>
    <row r="1049" spans="1:16" x14ac:dyDescent="0.15">
      <c r="A1049" s="4">
        <v>43280</v>
      </c>
      <c r="B1049" s="4">
        <v>43284</v>
      </c>
      <c r="C1049" s="5" t="s">
        <v>4039</v>
      </c>
      <c r="D1049" s="5" t="s">
        <v>411</v>
      </c>
      <c r="E1049" s="5" t="s">
        <v>412</v>
      </c>
      <c r="F1049" s="5" t="s">
        <v>4040</v>
      </c>
      <c r="G1049" s="5" t="s">
        <v>4041</v>
      </c>
      <c r="H1049" s="5" t="s">
        <v>52</v>
      </c>
      <c r="I1049" s="7">
        <v>60000</v>
      </c>
      <c r="J1049" s="7">
        <v>84000</v>
      </c>
      <c r="K1049" s="8" t="s">
        <v>801</v>
      </c>
      <c r="L1049" s="5" t="s">
        <v>227</v>
      </c>
      <c r="M1049" s="5" t="s">
        <v>114</v>
      </c>
      <c r="N1049" s="5" t="s">
        <v>362</v>
      </c>
      <c r="O1049" s="5" t="s">
        <v>363</v>
      </c>
      <c r="P1049" s="2">
        <v>1</v>
      </c>
    </row>
    <row r="1050" spans="1:16" x14ac:dyDescent="0.15">
      <c r="A1050" s="4">
        <v>43280</v>
      </c>
      <c r="B1050" s="4">
        <v>43284</v>
      </c>
      <c r="C1050" s="5" t="s">
        <v>4042</v>
      </c>
      <c r="D1050" s="5" t="s">
        <v>709</v>
      </c>
      <c r="E1050" s="5" t="s">
        <v>710</v>
      </c>
      <c r="F1050" s="5" t="s">
        <v>4043</v>
      </c>
      <c r="G1050" s="5" t="s">
        <v>4044</v>
      </c>
      <c r="H1050" s="5" t="s">
        <v>40</v>
      </c>
      <c r="I1050" s="7">
        <v>35000</v>
      </c>
      <c r="J1050" s="7">
        <v>49000</v>
      </c>
      <c r="K1050" s="8" t="s">
        <v>730</v>
      </c>
      <c r="L1050" s="5" t="s">
        <v>226</v>
      </c>
      <c r="M1050" s="5" t="s">
        <v>94</v>
      </c>
      <c r="N1050" s="5" t="s">
        <v>373</v>
      </c>
      <c r="O1050" s="5" t="s">
        <v>374</v>
      </c>
      <c r="P1050" s="2">
        <v>1</v>
      </c>
    </row>
    <row r="1051" spans="1:16" x14ac:dyDescent="0.15">
      <c r="A1051" s="4">
        <v>43283</v>
      </c>
      <c r="B1051" s="4">
        <v>43284</v>
      </c>
      <c r="C1051" s="5" t="s">
        <v>4045</v>
      </c>
      <c r="D1051" s="5" t="s">
        <v>625</v>
      </c>
      <c r="E1051" s="5" t="s">
        <v>626</v>
      </c>
      <c r="F1051" s="5" t="s">
        <v>4046</v>
      </c>
      <c r="G1051" s="5" t="s">
        <v>4047</v>
      </c>
      <c r="H1051" s="5" t="s">
        <v>52</v>
      </c>
      <c r="I1051" s="7">
        <v>45000</v>
      </c>
      <c r="J1051" s="7">
        <v>36000</v>
      </c>
      <c r="K1051" s="8" t="s">
        <v>801</v>
      </c>
      <c r="L1051" s="5" t="s">
        <v>256</v>
      </c>
      <c r="M1051" s="5" t="s">
        <v>157</v>
      </c>
      <c r="N1051" s="5" t="s">
        <v>358</v>
      </c>
      <c r="O1051" s="5" t="s">
        <v>359</v>
      </c>
      <c r="P1051" s="2">
        <v>1</v>
      </c>
    </row>
    <row r="1052" spans="1:16" x14ac:dyDescent="0.15">
      <c r="A1052" s="4">
        <v>43280</v>
      </c>
      <c r="B1052" s="4">
        <v>43284</v>
      </c>
      <c r="C1052" s="5" t="s">
        <v>4048</v>
      </c>
      <c r="D1052" s="5" t="s">
        <v>590</v>
      </c>
      <c r="E1052" s="5" t="s">
        <v>591</v>
      </c>
      <c r="F1052" s="5" t="s">
        <v>4049</v>
      </c>
      <c r="G1052" s="5" t="s">
        <v>4050</v>
      </c>
      <c r="H1052" s="5" t="s">
        <v>42</v>
      </c>
      <c r="I1052" s="7">
        <v>55000</v>
      </c>
      <c r="J1052" s="7">
        <v>49500</v>
      </c>
      <c r="K1052" s="8" t="s">
        <v>804</v>
      </c>
      <c r="L1052" s="5" t="s">
        <v>230</v>
      </c>
      <c r="M1052" s="5" t="s">
        <v>145</v>
      </c>
      <c r="N1052" s="5" t="s">
        <v>377</v>
      </c>
      <c r="O1052" s="5" t="s">
        <v>378</v>
      </c>
      <c r="P1052" s="2">
        <v>1</v>
      </c>
    </row>
    <row r="1053" spans="1:16" x14ac:dyDescent="0.15">
      <c r="A1053" s="4">
        <v>43283</v>
      </c>
      <c r="B1053" s="4">
        <v>43284</v>
      </c>
      <c r="C1053" s="5" t="s">
        <v>4051</v>
      </c>
      <c r="D1053" s="5" t="s">
        <v>509</v>
      </c>
      <c r="E1053" s="5" t="s">
        <v>510</v>
      </c>
      <c r="F1053" s="5" t="s">
        <v>4052</v>
      </c>
      <c r="G1053" s="5" t="s">
        <v>4053</v>
      </c>
      <c r="H1053" s="5" t="s">
        <v>40</v>
      </c>
      <c r="I1053" s="7">
        <v>35000</v>
      </c>
      <c r="J1053" s="7">
        <v>31500</v>
      </c>
      <c r="K1053" s="8" t="s">
        <v>804</v>
      </c>
      <c r="L1053" s="5" t="s">
        <v>182</v>
      </c>
      <c r="M1053" s="5" t="s">
        <v>105</v>
      </c>
      <c r="N1053" s="5" t="s">
        <v>327</v>
      </c>
      <c r="O1053" s="5" t="s">
        <v>328</v>
      </c>
      <c r="P1053" s="2">
        <v>1</v>
      </c>
    </row>
    <row r="1054" spans="1:16" x14ac:dyDescent="0.15">
      <c r="A1054" s="4">
        <v>43280</v>
      </c>
      <c r="B1054" s="4">
        <v>43284</v>
      </c>
      <c r="C1054" s="5" t="s">
        <v>4054</v>
      </c>
      <c r="D1054" s="5" t="s">
        <v>617</v>
      </c>
      <c r="E1054" s="5" t="s">
        <v>618</v>
      </c>
      <c r="F1054" s="5" t="s">
        <v>4055</v>
      </c>
      <c r="G1054" s="5" t="s">
        <v>4056</v>
      </c>
      <c r="H1054" s="5" t="s">
        <v>53</v>
      </c>
      <c r="I1054" s="7">
        <v>40000</v>
      </c>
      <c r="J1054" s="7">
        <v>40000</v>
      </c>
      <c r="K1054" s="8" t="s">
        <v>801</v>
      </c>
      <c r="L1054" s="5" t="s">
        <v>221</v>
      </c>
      <c r="M1054" s="5" t="s">
        <v>90</v>
      </c>
      <c r="N1054" s="5" t="s">
        <v>377</v>
      </c>
      <c r="O1054" s="5" t="s">
        <v>378</v>
      </c>
      <c r="P1054" s="2">
        <v>1</v>
      </c>
    </row>
    <row r="1055" spans="1:16" x14ac:dyDescent="0.15">
      <c r="A1055" s="4">
        <v>43283</v>
      </c>
      <c r="B1055" s="4">
        <v>43284</v>
      </c>
      <c r="C1055" s="5" t="s">
        <v>4057</v>
      </c>
      <c r="D1055" s="5" t="s">
        <v>584</v>
      </c>
      <c r="E1055" s="5" t="s">
        <v>585</v>
      </c>
      <c r="F1055" s="5" t="s">
        <v>4058</v>
      </c>
      <c r="G1055" s="5" t="s">
        <v>4059</v>
      </c>
      <c r="H1055" s="5" t="s">
        <v>53</v>
      </c>
      <c r="I1055" s="7">
        <v>45000</v>
      </c>
      <c r="J1055" s="7">
        <v>40500</v>
      </c>
      <c r="K1055" s="8" t="s">
        <v>801</v>
      </c>
      <c r="L1055" s="5" t="s">
        <v>194</v>
      </c>
      <c r="M1055" s="5" t="s">
        <v>121</v>
      </c>
      <c r="N1055" s="5" t="s">
        <v>291</v>
      </c>
      <c r="O1055" s="5" t="s">
        <v>292</v>
      </c>
      <c r="P1055" s="2">
        <v>1</v>
      </c>
    </row>
    <row r="1056" spans="1:16" x14ac:dyDescent="0.15">
      <c r="A1056" s="4">
        <v>43283</v>
      </c>
      <c r="B1056" s="4">
        <v>43284</v>
      </c>
      <c r="C1056" s="5" t="s">
        <v>4060</v>
      </c>
      <c r="D1056" s="5" t="s">
        <v>536</v>
      </c>
      <c r="E1056" s="5" t="s">
        <v>537</v>
      </c>
      <c r="F1056" s="5" t="s">
        <v>4061</v>
      </c>
      <c r="G1056" s="5" t="s">
        <v>4062</v>
      </c>
      <c r="H1056" s="5" t="s">
        <v>38</v>
      </c>
      <c r="I1056" s="7">
        <v>50000</v>
      </c>
      <c r="J1056" s="7">
        <v>60000</v>
      </c>
      <c r="K1056" s="8" t="s">
        <v>801</v>
      </c>
      <c r="L1056" s="5" t="s">
        <v>252</v>
      </c>
      <c r="M1056" s="5" t="s">
        <v>115</v>
      </c>
      <c r="N1056" s="5" t="s">
        <v>308</v>
      </c>
      <c r="O1056" s="5" t="s">
        <v>309</v>
      </c>
      <c r="P1056" s="2">
        <v>1</v>
      </c>
    </row>
    <row r="1057" spans="1:16" x14ac:dyDescent="0.15">
      <c r="A1057" s="4">
        <v>43283</v>
      </c>
      <c r="B1057" s="4">
        <v>43284</v>
      </c>
      <c r="C1057" s="5" t="s">
        <v>4063</v>
      </c>
      <c r="D1057" s="5" t="s">
        <v>409</v>
      </c>
      <c r="E1057" s="5" t="s">
        <v>410</v>
      </c>
      <c r="F1057" s="5" t="s">
        <v>4064</v>
      </c>
      <c r="G1057" s="5" t="s">
        <v>4065</v>
      </c>
      <c r="H1057" s="5" t="s">
        <v>53</v>
      </c>
      <c r="I1057" s="7">
        <v>40000</v>
      </c>
      <c r="J1057" s="7">
        <v>36000</v>
      </c>
      <c r="K1057" s="8" t="s">
        <v>801</v>
      </c>
      <c r="L1057" s="5" t="s">
        <v>182</v>
      </c>
      <c r="M1057" s="5" t="s">
        <v>105</v>
      </c>
      <c r="N1057" s="5" t="s">
        <v>369</v>
      </c>
      <c r="O1057" s="5" t="s">
        <v>370</v>
      </c>
      <c r="P1057" s="2">
        <v>1</v>
      </c>
    </row>
    <row r="1058" spans="1:16" x14ac:dyDescent="0.15">
      <c r="A1058" s="4">
        <v>43283</v>
      </c>
      <c r="B1058" s="4">
        <v>43284</v>
      </c>
      <c r="C1058" s="5" t="s">
        <v>4066</v>
      </c>
      <c r="D1058" s="5" t="s">
        <v>715</v>
      </c>
      <c r="E1058" s="5" t="s">
        <v>716</v>
      </c>
      <c r="F1058" s="5" t="s">
        <v>4067</v>
      </c>
      <c r="G1058" s="5" t="s">
        <v>4068</v>
      </c>
      <c r="H1058" s="5" t="s">
        <v>53</v>
      </c>
      <c r="I1058" s="7">
        <v>40000</v>
      </c>
      <c r="J1058" s="7">
        <v>40000</v>
      </c>
      <c r="K1058" s="8" t="s">
        <v>801</v>
      </c>
      <c r="L1058" s="5" t="s">
        <v>181</v>
      </c>
      <c r="M1058" s="5" t="s">
        <v>127</v>
      </c>
      <c r="N1058" s="5" t="s">
        <v>348</v>
      </c>
      <c r="O1058" s="5" t="s">
        <v>349</v>
      </c>
      <c r="P1058" s="2">
        <v>1</v>
      </c>
    </row>
    <row r="1059" spans="1:16" x14ac:dyDescent="0.15">
      <c r="A1059" s="4">
        <v>43283</v>
      </c>
      <c r="B1059" s="4">
        <v>43284</v>
      </c>
      <c r="C1059" s="5" t="s">
        <v>4069</v>
      </c>
      <c r="D1059" s="5" t="s">
        <v>700</v>
      </c>
      <c r="E1059" s="5" t="s">
        <v>701</v>
      </c>
      <c r="F1059" s="5" t="s">
        <v>4070</v>
      </c>
      <c r="G1059" s="5" t="s">
        <v>4071</v>
      </c>
      <c r="H1059" s="5" t="s">
        <v>43</v>
      </c>
      <c r="I1059" s="7">
        <v>35000</v>
      </c>
      <c r="J1059" s="7">
        <v>35000</v>
      </c>
      <c r="K1059" s="8" t="s">
        <v>801</v>
      </c>
      <c r="L1059" s="5" t="s">
        <v>182</v>
      </c>
      <c r="M1059" s="5" t="s">
        <v>105</v>
      </c>
      <c r="N1059" s="5" t="s">
        <v>369</v>
      </c>
      <c r="O1059" s="5" t="s">
        <v>370</v>
      </c>
      <c r="P1059" s="2">
        <v>1</v>
      </c>
    </row>
    <row r="1060" spans="1:16" x14ac:dyDescent="0.15">
      <c r="A1060" s="4">
        <v>43280</v>
      </c>
      <c r="B1060" s="4">
        <v>43284</v>
      </c>
      <c r="C1060" s="5" t="s">
        <v>4072</v>
      </c>
      <c r="D1060" s="5" t="s">
        <v>423</v>
      </c>
      <c r="E1060" s="5" t="s">
        <v>424</v>
      </c>
      <c r="F1060" s="5" t="s">
        <v>4073</v>
      </c>
      <c r="G1060" s="5" t="s">
        <v>4074</v>
      </c>
      <c r="H1060" s="5" t="s">
        <v>57</v>
      </c>
      <c r="I1060" s="7">
        <v>40000</v>
      </c>
      <c r="J1060" s="7">
        <v>36000</v>
      </c>
      <c r="K1060" s="8" t="s">
        <v>801</v>
      </c>
      <c r="L1060" s="5" t="s">
        <v>187</v>
      </c>
      <c r="M1060" s="5" t="s">
        <v>95</v>
      </c>
      <c r="N1060" s="5" t="s">
        <v>348</v>
      </c>
      <c r="O1060" s="5" t="s">
        <v>349</v>
      </c>
      <c r="P1060" s="2">
        <v>1</v>
      </c>
    </row>
    <row r="1061" spans="1:16" x14ac:dyDescent="0.15">
      <c r="A1061" s="4">
        <v>43283</v>
      </c>
      <c r="B1061" s="4">
        <v>43284</v>
      </c>
      <c r="C1061" s="5" t="s">
        <v>4075</v>
      </c>
      <c r="D1061" s="5" t="s">
        <v>615</v>
      </c>
      <c r="E1061" s="5" t="s">
        <v>616</v>
      </c>
      <c r="F1061" s="5" t="s">
        <v>4076</v>
      </c>
      <c r="G1061" s="5" t="s">
        <v>4077</v>
      </c>
      <c r="H1061" s="5" t="s">
        <v>43</v>
      </c>
      <c r="I1061" s="7">
        <v>45000</v>
      </c>
      <c r="J1061" s="7">
        <v>40500</v>
      </c>
      <c r="K1061" s="8" t="s">
        <v>730</v>
      </c>
      <c r="L1061" s="5" t="s">
        <v>210</v>
      </c>
      <c r="M1061" s="5" t="s">
        <v>130</v>
      </c>
      <c r="N1061" s="5" t="s">
        <v>373</v>
      </c>
      <c r="O1061" s="5" t="s">
        <v>374</v>
      </c>
      <c r="P1061" s="2">
        <v>1</v>
      </c>
    </row>
    <row r="1062" spans="1:16" x14ac:dyDescent="0.15">
      <c r="A1062" s="4">
        <v>43283</v>
      </c>
      <c r="B1062" s="4">
        <v>43284</v>
      </c>
      <c r="C1062" s="5" t="s">
        <v>4078</v>
      </c>
      <c r="D1062" s="5" t="s">
        <v>700</v>
      </c>
      <c r="E1062" s="5" t="s">
        <v>701</v>
      </c>
      <c r="F1062" s="5" t="s">
        <v>4079</v>
      </c>
      <c r="G1062" s="5" t="s">
        <v>4080</v>
      </c>
      <c r="H1062" s="5" t="s">
        <v>52</v>
      </c>
      <c r="I1062" s="7">
        <v>40000</v>
      </c>
      <c r="J1062" s="7">
        <v>36000</v>
      </c>
      <c r="K1062" s="8" t="s">
        <v>801</v>
      </c>
      <c r="L1062" s="5" t="s">
        <v>216</v>
      </c>
      <c r="M1062" s="5" t="s">
        <v>111</v>
      </c>
      <c r="N1062" s="5" t="s">
        <v>348</v>
      </c>
      <c r="O1062" s="5" t="s">
        <v>349</v>
      </c>
      <c r="P1062" s="2">
        <v>1</v>
      </c>
    </row>
    <row r="1063" spans="1:16" x14ac:dyDescent="0.15">
      <c r="A1063" s="4">
        <v>43283</v>
      </c>
      <c r="B1063" s="4">
        <v>43284</v>
      </c>
      <c r="C1063" s="5" t="s">
        <v>4081</v>
      </c>
      <c r="D1063" s="5" t="s">
        <v>680</v>
      </c>
      <c r="E1063" s="5" t="s">
        <v>681</v>
      </c>
      <c r="F1063" s="5" t="s">
        <v>4082</v>
      </c>
      <c r="G1063" s="5" t="s">
        <v>4083</v>
      </c>
      <c r="H1063" s="5" t="s">
        <v>40</v>
      </c>
      <c r="I1063" s="7">
        <v>25000</v>
      </c>
      <c r="J1063" s="7">
        <v>25000</v>
      </c>
      <c r="K1063" s="8" t="s">
        <v>730</v>
      </c>
      <c r="L1063" s="5" t="s">
        <v>198</v>
      </c>
      <c r="M1063" s="5" t="s">
        <v>161</v>
      </c>
      <c r="N1063" s="5" t="s">
        <v>362</v>
      </c>
      <c r="O1063" s="5" t="s">
        <v>363</v>
      </c>
      <c r="P1063" s="2">
        <v>1</v>
      </c>
    </row>
    <row r="1064" spans="1:16" x14ac:dyDescent="0.15">
      <c r="A1064" s="4">
        <v>43278</v>
      </c>
      <c r="B1064" s="4">
        <v>43284</v>
      </c>
      <c r="C1064" s="5" t="s">
        <v>4084</v>
      </c>
      <c r="D1064" s="5" t="s">
        <v>621</v>
      </c>
      <c r="E1064" s="5" t="s">
        <v>622</v>
      </c>
      <c r="F1064" s="5" t="s">
        <v>4085</v>
      </c>
      <c r="G1064" s="5" t="s">
        <v>4086</v>
      </c>
      <c r="H1064" s="5" t="s">
        <v>52</v>
      </c>
      <c r="I1064" s="7">
        <v>40000</v>
      </c>
      <c r="J1064" s="7">
        <v>36000</v>
      </c>
      <c r="K1064" s="8" t="s">
        <v>730</v>
      </c>
      <c r="L1064" s="5" t="s">
        <v>187</v>
      </c>
      <c r="M1064" s="5" t="s">
        <v>95</v>
      </c>
      <c r="N1064" s="5" t="s">
        <v>327</v>
      </c>
      <c r="O1064" s="5" t="s">
        <v>328</v>
      </c>
      <c r="P1064" s="2">
        <v>1</v>
      </c>
    </row>
    <row r="1065" spans="1:16" x14ac:dyDescent="0.15">
      <c r="A1065" s="4">
        <v>43280</v>
      </c>
      <c r="B1065" s="4">
        <v>43284</v>
      </c>
      <c r="C1065" s="5" t="s">
        <v>4087</v>
      </c>
      <c r="D1065" s="5" t="s">
        <v>686</v>
      </c>
      <c r="E1065" s="5" t="s">
        <v>687</v>
      </c>
      <c r="F1065" s="5" t="s">
        <v>765</v>
      </c>
      <c r="G1065" s="5" t="s">
        <v>4088</v>
      </c>
      <c r="H1065" s="5" t="s">
        <v>40</v>
      </c>
      <c r="I1065" s="7">
        <v>45000</v>
      </c>
      <c r="J1065" s="7">
        <v>38250</v>
      </c>
      <c r="K1065" s="8" t="s">
        <v>804</v>
      </c>
      <c r="L1065" s="5" t="s">
        <v>244</v>
      </c>
      <c r="M1065" s="5" t="s">
        <v>92</v>
      </c>
      <c r="N1065" s="5" t="s">
        <v>381</v>
      </c>
      <c r="O1065" s="5" t="s">
        <v>382</v>
      </c>
      <c r="P1065" s="2">
        <v>1</v>
      </c>
    </row>
    <row r="1066" spans="1:16" x14ac:dyDescent="0.15">
      <c r="A1066" s="4">
        <v>43280</v>
      </c>
      <c r="B1066" s="4">
        <v>43284</v>
      </c>
      <c r="C1066" s="5" t="s">
        <v>4089</v>
      </c>
      <c r="D1066" s="5" t="s">
        <v>470</v>
      </c>
      <c r="E1066" s="5" t="s">
        <v>471</v>
      </c>
      <c r="F1066" s="5" t="s">
        <v>4090</v>
      </c>
      <c r="G1066" s="5" t="s">
        <v>4091</v>
      </c>
      <c r="H1066" s="5" t="s">
        <v>56</v>
      </c>
      <c r="I1066" s="7">
        <v>40000</v>
      </c>
      <c r="J1066" s="7">
        <v>40000</v>
      </c>
      <c r="K1066" s="8" t="s">
        <v>801</v>
      </c>
      <c r="L1066" s="5" t="s">
        <v>180</v>
      </c>
      <c r="M1066" s="5" t="s">
        <v>101</v>
      </c>
      <c r="N1066" s="5" t="s">
        <v>352</v>
      </c>
      <c r="O1066" s="5" t="s">
        <v>353</v>
      </c>
      <c r="P1066" s="2">
        <v>1</v>
      </c>
    </row>
    <row r="1067" spans="1:16" x14ac:dyDescent="0.15">
      <c r="A1067" s="4">
        <v>43283</v>
      </c>
      <c r="B1067" s="4">
        <v>43284</v>
      </c>
      <c r="C1067" s="5" t="s">
        <v>4092</v>
      </c>
      <c r="D1067" s="5" t="s">
        <v>480</v>
      </c>
      <c r="E1067" s="5" t="s">
        <v>481</v>
      </c>
      <c r="F1067" s="5" t="s">
        <v>4093</v>
      </c>
      <c r="G1067" s="5" t="s">
        <v>4094</v>
      </c>
      <c r="H1067" s="5" t="s">
        <v>56</v>
      </c>
      <c r="I1067" s="7">
        <v>40000</v>
      </c>
      <c r="J1067" s="7">
        <v>40000</v>
      </c>
      <c r="K1067" s="8" t="s">
        <v>804</v>
      </c>
      <c r="L1067" s="5" t="s">
        <v>184</v>
      </c>
      <c r="M1067" s="5" t="s">
        <v>113</v>
      </c>
      <c r="N1067" s="5" t="s">
        <v>373</v>
      </c>
      <c r="O1067" s="5" t="s">
        <v>374</v>
      </c>
      <c r="P1067" s="2">
        <v>1</v>
      </c>
    </row>
    <row r="1068" spans="1:16" x14ac:dyDescent="0.15">
      <c r="A1068" s="4">
        <v>43283</v>
      </c>
      <c r="B1068" s="4">
        <v>43284</v>
      </c>
      <c r="C1068" s="5" t="s">
        <v>4095</v>
      </c>
      <c r="D1068" s="5" t="s">
        <v>536</v>
      </c>
      <c r="E1068" s="5" t="s">
        <v>537</v>
      </c>
      <c r="F1068" s="5" t="s">
        <v>4096</v>
      </c>
      <c r="G1068" s="5" t="s">
        <v>4097</v>
      </c>
      <c r="H1068" s="5" t="s">
        <v>56</v>
      </c>
      <c r="I1068" s="7">
        <v>40000</v>
      </c>
      <c r="J1068" s="7">
        <v>40000</v>
      </c>
      <c r="K1068" s="8" t="s">
        <v>804</v>
      </c>
      <c r="L1068" s="5" t="s">
        <v>218</v>
      </c>
      <c r="M1068" s="5" t="s">
        <v>122</v>
      </c>
      <c r="N1068" s="5" t="s">
        <v>308</v>
      </c>
      <c r="O1068" s="5" t="s">
        <v>309</v>
      </c>
      <c r="P1068" s="2">
        <v>1</v>
      </c>
    </row>
    <row r="1069" spans="1:16" x14ac:dyDescent="0.15">
      <c r="A1069" s="4">
        <v>43283</v>
      </c>
      <c r="B1069" s="4">
        <v>43284</v>
      </c>
      <c r="C1069" s="5" t="s">
        <v>4098</v>
      </c>
      <c r="D1069" s="5" t="s">
        <v>627</v>
      </c>
      <c r="E1069" s="5" t="s">
        <v>628</v>
      </c>
      <c r="F1069" s="5" t="s">
        <v>4099</v>
      </c>
      <c r="G1069" s="5" t="s">
        <v>4100</v>
      </c>
      <c r="H1069" s="5" t="s">
        <v>40</v>
      </c>
      <c r="I1069" s="7">
        <v>40000</v>
      </c>
      <c r="J1069" s="7">
        <v>48000</v>
      </c>
      <c r="K1069" s="8" t="s">
        <v>804</v>
      </c>
      <c r="L1069" s="5" t="s">
        <v>212</v>
      </c>
      <c r="M1069" s="5" t="s">
        <v>93</v>
      </c>
      <c r="N1069" s="5" t="s">
        <v>373</v>
      </c>
      <c r="O1069" s="5" t="s">
        <v>374</v>
      </c>
      <c r="P1069" s="2">
        <v>1</v>
      </c>
    </row>
    <row r="1070" spans="1:16" x14ac:dyDescent="0.15">
      <c r="A1070" s="4">
        <v>43283</v>
      </c>
      <c r="B1070" s="4">
        <v>43284</v>
      </c>
      <c r="C1070" s="5" t="s">
        <v>4101</v>
      </c>
      <c r="D1070" s="5" t="s">
        <v>826</v>
      </c>
      <c r="E1070" s="5" t="s">
        <v>827</v>
      </c>
      <c r="F1070" s="5" t="s">
        <v>4102</v>
      </c>
      <c r="G1070" s="5" t="s">
        <v>4103</v>
      </c>
      <c r="H1070" s="5" t="s">
        <v>43</v>
      </c>
      <c r="I1070" s="7">
        <v>30000</v>
      </c>
      <c r="J1070" s="7">
        <v>25500</v>
      </c>
      <c r="K1070" s="8" t="s">
        <v>730</v>
      </c>
      <c r="L1070" s="5" t="s">
        <v>248</v>
      </c>
      <c r="M1070" s="5" t="s">
        <v>119</v>
      </c>
      <c r="N1070" s="5" t="s">
        <v>385</v>
      </c>
      <c r="O1070" s="5" t="s">
        <v>386</v>
      </c>
      <c r="P1070" s="2">
        <v>1</v>
      </c>
    </row>
    <row r="1071" spans="1:16" x14ac:dyDescent="0.15">
      <c r="A1071" s="4">
        <v>43283</v>
      </c>
      <c r="B1071" s="4">
        <v>43284</v>
      </c>
      <c r="C1071" s="5" t="s">
        <v>4104</v>
      </c>
      <c r="D1071" s="5" t="s">
        <v>407</v>
      </c>
      <c r="E1071" s="5" t="s">
        <v>408</v>
      </c>
      <c r="F1071" s="5" t="s">
        <v>4105</v>
      </c>
      <c r="G1071" s="5" t="s">
        <v>4106</v>
      </c>
      <c r="H1071" s="5" t="s">
        <v>54</v>
      </c>
      <c r="I1071" s="7">
        <v>35000</v>
      </c>
      <c r="J1071" s="7">
        <v>35000</v>
      </c>
      <c r="K1071" s="8" t="s">
        <v>801</v>
      </c>
      <c r="L1071" s="5" t="s">
        <v>259</v>
      </c>
      <c r="M1071" s="5" t="s">
        <v>139</v>
      </c>
      <c r="N1071" s="5" t="s">
        <v>373</v>
      </c>
      <c r="O1071" s="5" t="s">
        <v>374</v>
      </c>
      <c r="P1071" s="2">
        <v>1</v>
      </c>
    </row>
    <row r="1072" spans="1:16" x14ac:dyDescent="0.15">
      <c r="A1072" s="4">
        <v>43283</v>
      </c>
      <c r="B1072" s="4">
        <v>43284</v>
      </c>
      <c r="C1072" s="5" t="s">
        <v>4107</v>
      </c>
      <c r="D1072" s="5" t="s">
        <v>502</v>
      </c>
      <c r="E1072" s="5" t="s">
        <v>503</v>
      </c>
      <c r="F1072" s="5" t="s">
        <v>4108</v>
      </c>
      <c r="G1072" s="5" t="s">
        <v>4109</v>
      </c>
      <c r="H1072" s="5" t="s">
        <v>55</v>
      </c>
      <c r="I1072" s="7">
        <v>45000</v>
      </c>
      <c r="J1072" s="7">
        <v>45000</v>
      </c>
      <c r="K1072" s="8" t="s">
        <v>801</v>
      </c>
      <c r="L1072" s="5" t="s">
        <v>188</v>
      </c>
      <c r="M1072" s="5" t="s">
        <v>132</v>
      </c>
      <c r="N1072" s="5" t="s">
        <v>358</v>
      </c>
      <c r="O1072" s="5" t="s">
        <v>359</v>
      </c>
      <c r="P1072" s="2">
        <v>1</v>
      </c>
    </row>
    <row r="1073" spans="1:16" x14ac:dyDescent="0.15">
      <c r="A1073" s="4">
        <v>43283</v>
      </c>
      <c r="B1073" s="4">
        <v>43284</v>
      </c>
      <c r="C1073" s="5" t="s">
        <v>4110</v>
      </c>
      <c r="D1073" s="5" t="s">
        <v>482</v>
      </c>
      <c r="E1073" s="5" t="s">
        <v>483</v>
      </c>
      <c r="F1073" s="5" t="s">
        <v>4111</v>
      </c>
      <c r="G1073" s="5" t="s">
        <v>4112</v>
      </c>
      <c r="H1073" s="5" t="s">
        <v>43</v>
      </c>
      <c r="I1073" s="7">
        <v>50000</v>
      </c>
      <c r="J1073" s="7">
        <v>45000</v>
      </c>
      <c r="K1073" s="8" t="s">
        <v>804</v>
      </c>
      <c r="L1073" s="5" t="s">
        <v>219</v>
      </c>
      <c r="M1073" s="5" t="s">
        <v>120</v>
      </c>
      <c r="N1073" s="5" t="s">
        <v>327</v>
      </c>
      <c r="O1073" s="5" t="s">
        <v>328</v>
      </c>
      <c r="P1073" s="2">
        <v>1</v>
      </c>
    </row>
    <row r="1074" spans="1:16" x14ac:dyDescent="0.15">
      <c r="A1074" s="4">
        <v>43280</v>
      </c>
      <c r="B1074" s="4">
        <v>43284</v>
      </c>
      <c r="C1074" s="5" t="s">
        <v>4113</v>
      </c>
      <c r="D1074" s="5" t="s">
        <v>507</v>
      </c>
      <c r="E1074" s="5" t="s">
        <v>508</v>
      </c>
      <c r="F1074" s="5" t="s">
        <v>4114</v>
      </c>
      <c r="G1074" s="5" t="s">
        <v>4115</v>
      </c>
      <c r="H1074" s="5" t="s">
        <v>43</v>
      </c>
      <c r="I1074" s="7">
        <v>50000</v>
      </c>
      <c r="J1074" s="7">
        <v>42500</v>
      </c>
      <c r="K1074" s="8" t="s">
        <v>801</v>
      </c>
      <c r="L1074" s="5" t="s">
        <v>250</v>
      </c>
      <c r="M1074" s="5" t="s">
        <v>102</v>
      </c>
      <c r="N1074" s="5" t="s">
        <v>352</v>
      </c>
      <c r="O1074" s="5" t="s">
        <v>353</v>
      </c>
      <c r="P1074" s="2">
        <v>1</v>
      </c>
    </row>
    <row r="1075" spans="1:16" x14ac:dyDescent="0.15">
      <c r="A1075" s="4">
        <v>43283</v>
      </c>
      <c r="B1075" s="4">
        <v>43284</v>
      </c>
      <c r="C1075" s="5" t="s">
        <v>4116</v>
      </c>
      <c r="D1075" s="5" t="s">
        <v>632</v>
      </c>
      <c r="E1075" s="5" t="s">
        <v>633</v>
      </c>
      <c r="F1075" s="5" t="s">
        <v>4117</v>
      </c>
      <c r="G1075" s="5" t="s">
        <v>4118</v>
      </c>
      <c r="H1075" s="5" t="s">
        <v>40</v>
      </c>
      <c r="I1075" s="7">
        <v>50000</v>
      </c>
      <c r="J1075" s="7">
        <v>45000</v>
      </c>
      <c r="K1075" s="8" t="s">
        <v>804</v>
      </c>
      <c r="L1075" s="5" t="s">
        <v>251</v>
      </c>
      <c r="M1075" s="5" t="s">
        <v>107</v>
      </c>
      <c r="N1075" s="5" t="s">
        <v>327</v>
      </c>
      <c r="O1075" s="5" t="s">
        <v>328</v>
      </c>
      <c r="P1075" s="2">
        <v>1</v>
      </c>
    </row>
    <row r="1076" spans="1:16" x14ac:dyDescent="0.15">
      <c r="A1076" s="4">
        <v>43279</v>
      </c>
      <c r="B1076" s="4">
        <v>43284</v>
      </c>
      <c r="C1076" s="5" t="s">
        <v>4119</v>
      </c>
      <c r="D1076" s="5" t="s">
        <v>604</v>
      </c>
      <c r="E1076" s="5" t="s">
        <v>605</v>
      </c>
      <c r="F1076" s="5" t="s">
        <v>4120</v>
      </c>
      <c r="G1076" s="5" t="s">
        <v>4121</v>
      </c>
      <c r="H1076" s="5" t="s">
        <v>53</v>
      </c>
      <c r="I1076" s="7">
        <v>45000</v>
      </c>
      <c r="J1076" s="7">
        <v>45000</v>
      </c>
      <c r="K1076" s="8" t="s">
        <v>801</v>
      </c>
      <c r="L1076" s="5" t="s">
        <v>263</v>
      </c>
      <c r="M1076" s="5" t="s">
        <v>118</v>
      </c>
      <c r="N1076" s="5" t="s">
        <v>358</v>
      </c>
      <c r="O1076" s="5" t="s">
        <v>359</v>
      </c>
      <c r="P1076" s="2">
        <v>1</v>
      </c>
    </row>
    <row r="1077" spans="1:16" x14ac:dyDescent="0.15">
      <c r="A1077" s="4">
        <v>43283</v>
      </c>
      <c r="B1077" s="4">
        <v>43284</v>
      </c>
      <c r="C1077" s="5" t="s">
        <v>4122</v>
      </c>
      <c r="D1077" s="5" t="s">
        <v>452</v>
      </c>
      <c r="E1077" s="5" t="s">
        <v>453</v>
      </c>
      <c r="F1077" s="5" t="s">
        <v>4123</v>
      </c>
      <c r="G1077" s="5" t="s">
        <v>4124</v>
      </c>
      <c r="H1077" s="5" t="s">
        <v>53</v>
      </c>
      <c r="I1077" s="7">
        <v>45000</v>
      </c>
      <c r="J1077" s="7">
        <v>45000</v>
      </c>
      <c r="K1077" s="8" t="s">
        <v>801</v>
      </c>
      <c r="L1077" s="5" t="s">
        <v>222</v>
      </c>
      <c r="M1077" s="5" t="s">
        <v>154</v>
      </c>
      <c r="N1077" s="5" t="s">
        <v>369</v>
      </c>
      <c r="O1077" s="5" t="s">
        <v>370</v>
      </c>
      <c r="P1077" s="2">
        <v>1</v>
      </c>
    </row>
    <row r="1078" spans="1:16" x14ac:dyDescent="0.15">
      <c r="A1078" s="4">
        <v>43284</v>
      </c>
      <c r="B1078" s="4">
        <v>43284</v>
      </c>
      <c r="C1078" s="5" t="s">
        <v>4125</v>
      </c>
      <c r="D1078" s="5" t="s">
        <v>694</v>
      </c>
      <c r="E1078" s="5" t="s">
        <v>695</v>
      </c>
      <c r="F1078" s="5" t="s">
        <v>4126</v>
      </c>
      <c r="G1078" s="5" t="s">
        <v>4127</v>
      </c>
      <c r="H1078" s="5" t="s">
        <v>57</v>
      </c>
      <c r="I1078" s="7">
        <v>30000</v>
      </c>
      <c r="J1078" s="7">
        <v>30000</v>
      </c>
      <c r="K1078" s="8" t="s">
        <v>801</v>
      </c>
      <c r="L1078" s="5" t="s">
        <v>225</v>
      </c>
      <c r="M1078" s="5" t="s">
        <v>155</v>
      </c>
      <c r="N1078" s="5" t="s">
        <v>334</v>
      </c>
      <c r="O1078" s="5" t="s">
        <v>335</v>
      </c>
      <c r="P1078" s="2">
        <v>1</v>
      </c>
    </row>
    <row r="1079" spans="1:16" x14ac:dyDescent="0.15">
      <c r="A1079" s="4">
        <v>43283</v>
      </c>
      <c r="B1079" s="4">
        <v>43284</v>
      </c>
      <c r="C1079" s="5" t="s">
        <v>4128</v>
      </c>
      <c r="D1079" s="5" t="s">
        <v>526</v>
      </c>
      <c r="E1079" s="5" t="s">
        <v>527</v>
      </c>
      <c r="F1079" s="5" t="s">
        <v>4129</v>
      </c>
      <c r="G1079" s="5" t="s">
        <v>4130</v>
      </c>
      <c r="H1079" s="5" t="s">
        <v>40</v>
      </c>
      <c r="I1079" s="7">
        <v>50000</v>
      </c>
      <c r="J1079" s="7">
        <v>51000</v>
      </c>
      <c r="K1079" s="8" t="s">
        <v>804</v>
      </c>
      <c r="L1079" s="5" t="s">
        <v>230</v>
      </c>
      <c r="M1079" s="5" t="s">
        <v>145</v>
      </c>
      <c r="N1079" s="5" t="s">
        <v>381</v>
      </c>
      <c r="O1079" s="5" t="s">
        <v>382</v>
      </c>
      <c r="P1079" s="2">
        <v>1</v>
      </c>
    </row>
    <row r="1080" spans="1:16" x14ac:dyDescent="0.15">
      <c r="A1080" s="4">
        <v>43283</v>
      </c>
      <c r="B1080" s="4">
        <v>43284</v>
      </c>
      <c r="C1080" s="5" t="s">
        <v>4131</v>
      </c>
      <c r="D1080" s="5" t="s">
        <v>530</v>
      </c>
      <c r="E1080" s="5" t="s">
        <v>531</v>
      </c>
      <c r="F1080" s="5" t="s">
        <v>4132</v>
      </c>
      <c r="G1080" s="5" t="s">
        <v>4133</v>
      </c>
      <c r="H1080" s="5" t="s">
        <v>40</v>
      </c>
      <c r="I1080" s="7">
        <v>35000</v>
      </c>
      <c r="J1080" s="7">
        <v>31500</v>
      </c>
      <c r="K1080" s="8" t="s">
        <v>730</v>
      </c>
      <c r="L1080" s="5" t="s">
        <v>219</v>
      </c>
      <c r="M1080" s="5" t="s">
        <v>120</v>
      </c>
      <c r="N1080" s="5" t="s">
        <v>385</v>
      </c>
      <c r="O1080" s="5" t="s">
        <v>386</v>
      </c>
      <c r="P1080" s="2">
        <v>1</v>
      </c>
    </row>
    <row r="1081" spans="1:16" x14ac:dyDescent="0.15">
      <c r="A1081" s="4">
        <v>43280</v>
      </c>
      <c r="B1081" s="4">
        <v>43284</v>
      </c>
      <c r="C1081" s="5" t="s">
        <v>4134</v>
      </c>
      <c r="D1081" s="5" t="s">
        <v>686</v>
      </c>
      <c r="E1081" s="5" t="s">
        <v>687</v>
      </c>
      <c r="F1081" s="5" t="s">
        <v>4135</v>
      </c>
      <c r="G1081" s="5" t="s">
        <v>4136</v>
      </c>
      <c r="H1081" s="5" t="s">
        <v>54</v>
      </c>
      <c r="I1081" s="7">
        <v>45000</v>
      </c>
      <c r="J1081" s="7">
        <v>40500</v>
      </c>
      <c r="K1081" s="8" t="s">
        <v>801</v>
      </c>
      <c r="L1081" s="5" t="s">
        <v>181</v>
      </c>
      <c r="M1081" s="5" t="s">
        <v>127</v>
      </c>
      <c r="N1081" s="5" t="s">
        <v>334</v>
      </c>
      <c r="O1081" s="5" t="s">
        <v>335</v>
      </c>
      <c r="P1081" s="2">
        <v>1</v>
      </c>
    </row>
    <row r="1082" spans="1:16" x14ac:dyDescent="0.15">
      <c r="A1082" s="4">
        <v>43279</v>
      </c>
      <c r="B1082" s="4">
        <v>43284</v>
      </c>
      <c r="C1082" s="5" t="s">
        <v>4137</v>
      </c>
      <c r="D1082" s="5" t="s">
        <v>427</v>
      </c>
      <c r="E1082" s="5" t="s">
        <v>428</v>
      </c>
      <c r="F1082" s="5" t="s">
        <v>866</v>
      </c>
      <c r="G1082" s="5" t="s">
        <v>4138</v>
      </c>
      <c r="H1082" s="5" t="s">
        <v>40</v>
      </c>
      <c r="I1082" s="7">
        <v>50000</v>
      </c>
      <c r="J1082" s="7">
        <v>50000</v>
      </c>
      <c r="K1082" s="8" t="s">
        <v>801</v>
      </c>
      <c r="L1082" s="5" t="s">
        <v>245</v>
      </c>
      <c r="M1082" s="5" t="s">
        <v>91</v>
      </c>
      <c r="N1082" s="5" t="s">
        <v>348</v>
      </c>
      <c r="O1082" s="5" t="s">
        <v>349</v>
      </c>
      <c r="P1082" s="2">
        <v>1</v>
      </c>
    </row>
    <row r="1083" spans="1:16" x14ac:dyDescent="0.15">
      <c r="A1083" s="4">
        <v>43280</v>
      </c>
      <c r="B1083" s="4">
        <v>43284</v>
      </c>
      <c r="C1083" s="5" t="s">
        <v>4139</v>
      </c>
      <c r="D1083" s="5" t="s">
        <v>566</v>
      </c>
      <c r="E1083" s="5" t="s">
        <v>567</v>
      </c>
      <c r="F1083" s="5" t="s">
        <v>4140</v>
      </c>
      <c r="G1083" s="5" t="s">
        <v>4141</v>
      </c>
      <c r="H1083" s="5" t="s">
        <v>52</v>
      </c>
      <c r="I1083" s="7">
        <v>45000</v>
      </c>
      <c r="J1083" s="7">
        <v>40500</v>
      </c>
      <c r="K1083" s="8" t="s">
        <v>730</v>
      </c>
      <c r="L1083" s="5" t="s">
        <v>228</v>
      </c>
      <c r="M1083" s="5" t="s">
        <v>134</v>
      </c>
      <c r="N1083" s="5" t="s">
        <v>358</v>
      </c>
      <c r="O1083" s="5" t="s">
        <v>359</v>
      </c>
      <c r="P1083" s="2">
        <v>1</v>
      </c>
    </row>
    <row r="1084" spans="1:16" x14ac:dyDescent="0.15">
      <c r="A1084" s="4">
        <v>43283</v>
      </c>
      <c r="B1084" s="4">
        <v>43284</v>
      </c>
      <c r="C1084" s="5" t="s">
        <v>4142</v>
      </c>
      <c r="D1084" s="5" t="s">
        <v>692</v>
      </c>
      <c r="E1084" s="5" t="s">
        <v>693</v>
      </c>
      <c r="F1084" s="5" t="s">
        <v>4143</v>
      </c>
      <c r="G1084" s="5" t="s">
        <v>4144</v>
      </c>
      <c r="H1084" s="5" t="s">
        <v>42</v>
      </c>
      <c r="I1084" s="7">
        <v>55000</v>
      </c>
      <c r="J1084" s="7">
        <v>55000</v>
      </c>
      <c r="K1084" s="8" t="s">
        <v>804</v>
      </c>
      <c r="L1084" s="5" t="s">
        <v>219</v>
      </c>
      <c r="M1084" s="5" t="s">
        <v>120</v>
      </c>
      <c r="N1084" s="5" t="s">
        <v>385</v>
      </c>
      <c r="O1084" s="5" t="s">
        <v>386</v>
      </c>
      <c r="P1084" s="2">
        <v>1</v>
      </c>
    </row>
    <row r="1085" spans="1:16" x14ac:dyDescent="0.15">
      <c r="A1085" s="4">
        <v>43284</v>
      </c>
      <c r="B1085" s="4">
        <v>43284</v>
      </c>
      <c r="C1085" s="5" t="s">
        <v>4145</v>
      </c>
      <c r="D1085" s="5" t="s">
        <v>594</v>
      </c>
      <c r="E1085" s="5" t="s">
        <v>595</v>
      </c>
      <c r="F1085" s="5" t="s">
        <v>4146</v>
      </c>
      <c r="G1085" s="5" t="s">
        <v>4147</v>
      </c>
      <c r="H1085" s="5" t="s">
        <v>40</v>
      </c>
      <c r="I1085" s="7">
        <v>30000</v>
      </c>
      <c r="J1085" s="7">
        <v>30000</v>
      </c>
      <c r="K1085" s="8" t="s">
        <v>804</v>
      </c>
      <c r="L1085" s="5" t="s">
        <v>262</v>
      </c>
      <c r="M1085" s="5" t="s">
        <v>138</v>
      </c>
      <c r="N1085" s="5" t="s">
        <v>352</v>
      </c>
      <c r="O1085" s="5" t="s">
        <v>353</v>
      </c>
      <c r="P1085" s="2">
        <v>1</v>
      </c>
    </row>
    <row r="1086" spans="1:16" x14ac:dyDescent="0.15">
      <c r="A1086" s="4">
        <v>43283</v>
      </c>
      <c r="B1086" s="4">
        <v>43284</v>
      </c>
      <c r="C1086" s="5" t="s">
        <v>4148</v>
      </c>
      <c r="D1086" s="5" t="s">
        <v>627</v>
      </c>
      <c r="E1086" s="5" t="s">
        <v>628</v>
      </c>
      <c r="F1086" s="5" t="s">
        <v>4149</v>
      </c>
      <c r="G1086" s="5" t="s">
        <v>4150</v>
      </c>
      <c r="H1086" s="5" t="s">
        <v>40</v>
      </c>
      <c r="I1086" s="7">
        <v>35000</v>
      </c>
      <c r="J1086" s="7">
        <v>35000</v>
      </c>
      <c r="K1086" s="8" t="s">
        <v>804</v>
      </c>
      <c r="L1086" s="5" t="s">
        <v>207</v>
      </c>
      <c r="M1086" s="5" t="s">
        <v>153</v>
      </c>
      <c r="N1086" s="5" t="s">
        <v>305</v>
      </c>
      <c r="O1086" s="5" t="s">
        <v>306</v>
      </c>
      <c r="P1086" s="2">
        <v>1</v>
      </c>
    </row>
    <row r="1087" spans="1:16" x14ac:dyDescent="0.15">
      <c r="A1087" s="4">
        <v>43283</v>
      </c>
      <c r="B1087" s="4">
        <v>43284</v>
      </c>
      <c r="C1087" s="5" t="s">
        <v>4151</v>
      </c>
      <c r="D1087" s="5" t="s">
        <v>498</v>
      </c>
      <c r="E1087" s="5" t="s">
        <v>499</v>
      </c>
      <c r="F1087" s="5" t="s">
        <v>4152</v>
      </c>
      <c r="G1087" s="5" t="s">
        <v>4153</v>
      </c>
      <c r="H1087" s="5" t="s">
        <v>43</v>
      </c>
      <c r="I1087" s="7">
        <v>50000</v>
      </c>
      <c r="J1087" s="7">
        <v>50000</v>
      </c>
      <c r="K1087" s="8" t="s">
        <v>804</v>
      </c>
      <c r="L1087" s="5" t="s">
        <v>216</v>
      </c>
      <c r="M1087" s="5" t="s">
        <v>111</v>
      </c>
      <c r="N1087" s="5" t="s">
        <v>327</v>
      </c>
      <c r="O1087" s="5" t="s">
        <v>328</v>
      </c>
      <c r="P1087" s="2">
        <v>1</v>
      </c>
    </row>
    <row r="1088" spans="1:16" x14ac:dyDescent="0.15">
      <c r="A1088" s="4">
        <v>43283</v>
      </c>
      <c r="B1088" s="4">
        <v>43284</v>
      </c>
      <c r="C1088" s="5" t="s">
        <v>4154</v>
      </c>
      <c r="D1088" s="5" t="s">
        <v>648</v>
      </c>
      <c r="E1088" s="5" t="s">
        <v>649</v>
      </c>
      <c r="F1088" s="5" t="s">
        <v>4155</v>
      </c>
      <c r="G1088" s="5" t="s">
        <v>4156</v>
      </c>
      <c r="H1088" s="5" t="s">
        <v>40</v>
      </c>
      <c r="I1088" s="7">
        <v>55000</v>
      </c>
      <c r="J1088" s="7">
        <v>55000</v>
      </c>
      <c r="K1088" s="8" t="s">
        <v>804</v>
      </c>
      <c r="L1088" s="5" t="s">
        <v>217</v>
      </c>
      <c r="M1088" s="5" t="s">
        <v>108</v>
      </c>
      <c r="N1088" s="5" t="s">
        <v>358</v>
      </c>
      <c r="O1088" s="5" t="s">
        <v>359</v>
      </c>
      <c r="P1088" s="2">
        <v>1</v>
      </c>
    </row>
    <row r="1089" spans="1:16" x14ac:dyDescent="0.15">
      <c r="A1089" s="4">
        <v>43283</v>
      </c>
      <c r="B1089" s="4">
        <v>43284</v>
      </c>
      <c r="C1089" s="5" t="s">
        <v>4157</v>
      </c>
      <c r="D1089" s="5" t="s">
        <v>580</v>
      </c>
      <c r="E1089" s="5" t="s">
        <v>581</v>
      </c>
      <c r="F1089" s="5" t="s">
        <v>4158</v>
      </c>
      <c r="G1089" s="5" t="s">
        <v>4159</v>
      </c>
      <c r="H1089" s="5" t="s">
        <v>40</v>
      </c>
      <c r="I1089" s="7">
        <v>35000</v>
      </c>
      <c r="J1089" s="7">
        <v>35000</v>
      </c>
      <c r="K1089" s="8" t="s">
        <v>801</v>
      </c>
      <c r="L1089" s="5" t="s">
        <v>238</v>
      </c>
      <c r="M1089" s="5" t="s">
        <v>169</v>
      </c>
      <c r="N1089" s="5" t="s">
        <v>369</v>
      </c>
      <c r="O1089" s="5" t="s">
        <v>370</v>
      </c>
      <c r="P1089" s="2">
        <v>1</v>
      </c>
    </row>
    <row r="1090" spans="1:16" x14ac:dyDescent="0.15">
      <c r="A1090" s="4">
        <v>43283</v>
      </c>
      <c r="B1090" s="4">
        <v>43284</v>
      </c>
      <c r="C1090" s="5" t="s">
        <v>4160</v>
      </c>
      <c r="D1090" s="5" t="s">
        <v>560</v>
      </c>
      <c r="E1090" s="5" t="s">
        <v>561</v>
      </c>
      <c r="F1090" s="5" t="s">
        <v>4161</v>
      </c>
      <c r="G1090" s="5" t="s">
        <v>4162</v>
      </c>
      <c r="H1090" s="5" t="s">
        <v>43</v>
      </c>
      <c r="I1090" s="7">
        <v>35000</v>
      </c>
      <c r="J1090" s="7">
        <v>35000</v>
      </c>
      <c r="K1090" s="8" t="s">
        <v>730</v>
      </c>
      <c r="L1090" s="5" t="s">
        <v>194</v>
      </c>
      <c r="M1090" s="5" t="s">
        <v>121</v>
      </c>
      <c r="N1090" s="5" t="s">
        <v>381</v>
      </c>
      <c r="O1090" s="5" t="s">
        <v>382</v>
      </c>
      <c r="P1090" s="2">
        <v>1</v>
      </c>
    </row>
    <row r="1091" spans="1:16" x14ac:dyDescent="0.15">
      <c r="A1091" s="4">
        <v>43283</v>
      </c>
      <c r="B1091" s="4">
        <v>43284</v>
      </c>
      <c r="C1091" s="5" t="s">
        <v>4163</v>
      </c>
      <c r="D1091" s="5" t="s">
        <v>458</v>
      </c>
      <c r="E1091" s="5" t="s">
        <v>459</v>
      </c>
      <c r="F1091" s="5" t="s">
        <v>4164</v>
      </c>
      <c r="G1091" s="5" t="s">
        <v>4165</v>
      </c>
      <c r="H1091" s="5" t="s">
        <v>53</v>
      </c>
      <c r="I1091" s="7">
        <v>50000</v>
      </c>
      <c r="J1091" s="7">
        <v>45000</v>
      </c>
      <c r="K1091" s="8" t="s">
        <v>801</v>
      </c>
      <c r="L1091" s="5" t="s">
        <v>229</v>
      </c>
      <c r="M1091" s="5" t="s">
        <v>112</v>
      </c>
      <c r="N1091" s="5" t="s">
        <v>344</v>
      </c>
      <c r="O1091" s="5" t="s">
        <v>345</v>
      </c>
      <c r="P1091" s="2">
        <v>1</v>
      </c>
    </row>
    <row r="1092" spans="1:16" x14ac:dyDescent="0.15">
      <c r="A1092" s="4">
        <v>43283</v>
      </c>
      <c r="B1092" s="4">
        <v>43284</v>
      </c>
      <c r="C1092" s="5" t="s">
        <v>4166</v>
      </c>
      <c r="D1092" s="5" t="s">
        <v>454</v>
      </c>
      <c r="E1092" s="5" t="s">
        <v>455</v>
      </c>
      <c r="F1092" s="5" t="s">
        <v>4167</v>
      </c>
      <c r="G1092" s="5" t="s">
        <v>4168</v>
      </c>
      <c r="H1092" s="5" t="s">
        <v>40</v>
      </c>
      <c r="I1092" s="7">
        <v>35000</v>
      </c>
      <c r="J1092" s="7">
        <v>49000</v>
      </c>
      <c r="K1092" s="8" t="s">
        <v>801</v>
      </c>
      <c r="L1092" s="5" t="s">
        <v>245</v>
      </c>
      <c r="M1092" s="5" t="s">
        <v>91</v>
      </c>
      <c r="N1092" s="5" t="s">
        <v>373</v>
      </c>
      <c r="O1092" s="5" t="s">
        <v>374</v>
      </c>
      <c r="P1092" s="2">
        <v>1</v>
      </c>
    </row>
    <row r="1093" spans="1:16" x14ac:dyDescent="0.15">
      <c r="A1093" s="4">
        <v>43283</v>
      </c>
      <c r="B1093" s="4">
        <v>43284</v>
      </c>
      <c r="C1093" s="5" t="s">
        <v>4169</v>
      </c>
      <c r="D1093" s="5" t="s">
        <v>440</v>
      </c>
      <c r="E1093" s="5" t="s">
        <v>441</v>
      </c>
      <c r="F1093" s="5" t="s">
        <v>4170</v>
      </c>
      <c r="G1093" s="5" t="s">
        <v>4171</v>
      </c>
      <c r="H1093" s="5" t="s">
        <v>53</v>
      </c>
      <c r="I1093" s="7">
        <v>40000</v>
      </c>
      <c r="J1093" s="7">
        <v>43200</v>
      </c>
      <c r="K1093" s="8" t="s">
        <v>801</v>
      </c>
      <c r="L1093" s="5" t="s">
        <v>205</v>
      </c>
      <c r="M1093" s="5" t="s">
        <v>131</v>
      </c>
      <c r="N1093" s="5" t="s">
        <v>362</v>
      </c>
      <c r="O1093" s="5" t="s">
        <v>363</v>
      </c>
      <c r="P1093" s="2">
        <v>1</v>
      </c>
    </row>
    <row r="1094" spans="1:16" x14ac:dyDescent="0.15">
      <c r="A1094" s="4">
        <v>43283</v>
      </c>
      <c r="B1094" s="4">
        <v>43284</v>
      </c>
      <c r="C1094" s="5" t="s">
        <v>4172</v>
      </c>
      <c r="D1094" s="5" t="s">
        <v>650</v>
      </c>
      <c r="E1094" s="5" t="s">
        <v>651</v>
      </c>
      <c r="F1094" s="5" t="s">
        <v>4173</v>
      </c>
      <c r="G1094" s="5" t="s">
        <v>4174</v>
      </c>
      <c r="H1094" s="5" t="s">
        <v>56</v>
      </c>
      <c r="I1094" s="7">
        <v>45000</v>
      </c>
      <c r="J1094" s="7">
        <v>38250</v>
      </c>
      <c r="K1094" s="8" t="s">
        <v>801</v>
      </c>
      <c r="L1094" s="5" t="s">
        <v>192</v>
      </c>
      <c r="M1094" s="5" t="s">
        <v>151</v>
      </c>
      <c r="N1094" s="5" t="s">
        <v>373</v>
      </c>
      <c r="O1094" s="5" t="s">
        <v>374</v>
      </c>
      <c r="P1094" s="2">
        <v>1</v>
      </c>
    </row>
    <row r="1095" spans="1:16" x14ac:dyDescent="0.15">
      <c r="A1095" s="4">
        <v>43283</v>
      </c>
      <c r="B1095" s="4">
        <v>43284</v>
      </c>
      <c r="C1095" s="5" t="s">
        <v>4175</v>
      </c>
      <c r="D1095" s="5" t="s">
        <v>523</v>
      </c>
      <c r="E1095" s="5" t="s">
        <v>524</v>
      </c>
      <c r="F1095" s="5" t="s">
        <v>4176</v>
      </c>
      <c r="G1095" s="5" t="s">
        <v>4177</v>
      </c>
      <c r="H1095" s="5" t="s">
        <v>53</v>
      </c>
      <c r="I1095" s="7">
        <v>55000</v>
      </c>
      <c r="J1095" s="7">
        <v>66000</v>
      </c>
      <c r="K1095" s="8" t="s">
        <v>801</v>
      </c>
      <c r="L1095" s="5" t="s">
        <v>249</v>
      </c>
      <c r="M1095" s="5" t="s">
        <v>104</v>
      </c>
      <c r="N1095" s="5" t="s">
        <v>291</v>
      </c>
      <c r="O1095" s="5" t="s">
        <v>292</v>
      </c>
      <c r="P1095" s="2">
        <v>1</v>
      </c>
    </row>
    <row r="1096" spans="1:16" x14ac:dyDescent="0.15">
      <c r="A1096" s="4">
        <v>43283</v>
      </c>
      <c r="B1096" s="4">
        <v>43284</v>
      </c>
      <c r="C1096" s="5" t="s">
        <v>4178</v>
      </c>
      <c r="D1096" s="5" t="s">
        <v>662</v>
      </c>
      <c r="E1096" s="5" t="s">
        <v>663</v>
      </c>
      <c r="F1096" s="5" t="s">
        <v>4179</v>
      </c>
      <c r="G1096" s="5" t="s">
        <v>4180</v>
      </c>
      <c r="H1096" s="5" t="s">
        <v>56</v>
      </c>
      <c r="I1096" s="7">
        <v>30000</v>
      </c>
      <c r="J1096" s="7">
        <v>25500</v>
      </c>
      <c r="K1096" s="8" t="s">
        <v>804</v>
      </c>
      <c r="L1096" s="5" t="s">
        <v>254</v>
      </c>
      <c r="M1096" s="5" t="s">
        <v>116</v>
      </c>
      <c r="N1096" s="5" t="s">
        <v>358</v>
      </c>
      <c r="O1096" s="5" t="s">
        <v>359</v>
      </c>
      <c r="P1096" s="2">
        <v>1</v>
      </c>
    </row>
    <row r="1097" spans="1:16" x14ac:dyDescent="0.15">
      <c r="A1097" s="4">
        <v>43283</v>
      </c>
      <c r="B1097" s="4">
        <v>43284</v>
      </c>
      <c r="C1097" s="5" t="s">
        <v>4181</v>
      </c>
      <c r="D1097" s="5" t="s">
        <v>407</v>
      </c>
      <c r="E1097" s="5" t="s">
        <v>408</v>
      </c>
      <c r="F1097" s="5" t="s">
        <v>4182</v>
      </c>
      <c r="G1097" s="5" t="s">
        <v>4183</v>
      </c>
      <c r="H1097" s="5" t="s">
        <v>56</v>
      </c>
      <c r="I1097" s="7">
        <v>35000</v>
      </c>
      <c r="J1097" s="7">
        <v>35000</v>
      </c>
      <c r="K1097" s="8" t="s">
        <v>801</v>
      </c>
      <c r="L1097" s="5" t="s">
        <v>196</v>
      </c>
      <c r="M1097" s="5" t="s">
        <v>136</v>
      </c>
      <c r="N1097" s="5" t="s">
        <v>334</v>
      </c>
      <c r="O1097" s="5" t="s">
        <v>335</v>
      </c>
      <c r="P1097" s="2">
        <v>1</v>
      </c>
    </row>
    <row r="1098" spans="1:16" x14ac:dyDescent="0.15">
      <c r="A1098" s="4">
        <v>43283</v>
      </c>
      <c r="B1098" s="4">
        <v>43284</v>
      </c>
      <c r="C1098" s="5" t="s">
        <v>4184</v>
      </c>
      <c r="D1098" s="5" t="s">
        <v>435</v>
      </c>
      <c r="E1098" s="5" t="s">
        <v>436</v>
      </c>
      <c r="F1098" s="5" t="s">
        <v>4185</v>
      </c>
      <c r="G1098" s="5" t="s">
        <v>4186</v>
      </c>
      <c r="H1098" s="5" t="s">
        <v>43</v>
      </c>
      <c r="I1098" s="7">
        <v>45000</v>
      </c>
      <c r="J1098" s="7">
        <v>45000</v>
      </c>
      <c r="K1098" s="8" t="s">
        <v>730</v>
      </c>
      <c r="L1098" s="5" t="s">
        <v>188</v>
      </c>
      <c r="M1098" s="5" t="s">
        <v>132</v>
      </c>
      <c r="N1098" s="5" t="s">
        <v>362</v>
      </c>
      <c r="O1098" s="5" t="s">
        <v>363</v>
      </c>
      <c r="P1098" s="2">
        <v>1</v>
      </c>
    </row>
    <row r="1099" spans="1:16" x14ac:dyDescent="0.15">
      <c r="A1099" s="4">
        <v>43283</v>
      </c>
      <c r="B1099" s="4">
        <v>43284</v>
      </c>
      <c r="C1099" s="5" t="s">
        <v>4187</v>
      </c>
      <c r="D1099" s="5" t="s">
        <v>528</v>
      </c>
      <c r="E1099" s="5" t="s">
        <v>529</v>
      </c>
      <c r="F1099" s="5" t="s">
        <v>4188</v>
      </c>
      <c r="G1099" s="5" t="s">
        <v>4189</v>
      </c>
      <c r="H1099" s="5" t="s">
        <v>43</v>
      </c>
      <c r="I1099" s="7">
        <v>30000</v>
      </c>
      <c r="J1099" s="7">
        <v>30000</v>
      </c>
      <c r="K1099" s="8" t="s">
        <v>730</v>
      </c>
      <c r="L1099" s="5" t="s">
        <v>239</v>
      </c>
      <c r="M1099" s="5" t="s">
        <v>168</v>
      </c>
      <c r="N1099" s="5" t="s">
        <v>334</v>
      </c>
      <c r="O1099" s="5" t="s">
        <v>335</v>
      </c>
      <c r="P1099" s="2">
        <v>1</v>
      </c>
    </row>
    <row r="1100" spans="1:16" x14ac:dyDescent="0.15">
      <c r="A1100" s="4">
        <v>43283</v>
      </c>
      <c r="B1100" s="4">
        <v>43284</v>
      </c>
      <c r="C1100" s="5" t="s">
        <v>4190</v>
      </c>
      <c r="D1100" s="5" t="s">
        <v>456</v>
      </c>
      <c r="E1100" s="5" t="s">
        <v>457</v>
      </c>
      <c r="F1100" s="5" t="s">
        <v>4191</v>
      </c>
      <c r="G1100" s="5" t="s">
        <v>4192</v>
      </c>
      <c r="H1100" s="5" t="s">
        <v>42</v>
      </c>
      <c r="I1100" s="7">
        <v>45000</v>
      </c>
      <c r="J1100" s="7">
        <v>40500</v>
      </c>
      <c r="K1100" s="8" t="s">
        <v>801</v>
      </c>
      <c r="L1100" s="5" t="s">
        <v>200</v>
      </c>
      <c r="M1100" s="5" t="s">
        <v>149</v>
      </c>
      <c r="N1100" s="5" t="s">
        <v>362</v>
      </c>
      <c r="O1100" s="5" t="s">
        <v>363</v>
      </c>
      <c r="P1100" s="2">
        <v>1</v>
      </c>
    </row>
    <row r="1101" spans="1:16" x14ac:dyDescent="0.15">
      <c r="A1101" s="4">
        <v>43283</v>
      </c>
      <c r="B1101" s="4">
        <v>43284</v>
      </c>
      <c r="C1101" s="5" t="s">
        <v>4193</v>
      </c>
      <c r="D1101" s="5" t="s">
        <v>528</v>
      </c>
      <c r="E1101" s="5" t="s">
        <v>529</v>
      </c>
      <c r="F1101" s="5" t="s">
        <v>4194</v>
      </c>
      <c r="G1101" s="5" t="s">
        <v>4195</v>
      </c>
      <c r="H1101" s="5" t="s">
        <v>40</v>
      </c>
      <c r="I1101" s="7">
        <v>45000</v>
      </c>
      <c r="J1101" s="7">
        <v>40500</v>
      </c>
      <c r="K1101" s="8" t="s">
        <v>804</v>
      </c>
      <c r="L1101" s="5" t="s">
        <v>180</v>
      </c>
      <c r="M1101" s="5" t="s">
        <v>101</v>
      </c>
      <c r="N1101" s="5" t="s">
        <v>358</v>
      </c>
      <c r="O1101" s="5" t="s">
        <v>359</v>
      </c>
      <c r="P1101" s="2">
        <v>1</v>
      </c>
    </row>
    <row r="1102" spans="1:16" x14ac:dyDescent="0.15">
      <c r="A1102" s="4">
        <v>43281</v>
      </c>
      <c r="B1102" s="4">
        <v>43284</v>
      </c>
      <c r="C1102" s="5" t="s">
        <v>4196</v>
      </c>
      <c r="D1102" s="5" t="s">
        <v>534</v>
      </c>
      <c r="E1102" s="5" t="s">
        <v>535</v>
      </c>
      <c r="F1102" s="5" t="s">
        <v>4197</v>
      </c>
      <c r="G1102" s="5" t="s">
        <v>4198</v>
      </c>
      <c r="H1102" s="5" t="s">
        <v>54</v>
      </c>
      <c r="I1102" s="7">
        <v>40000</v>
      </c>
      <c r="J1102" s="7">
        <v>40000</v>
      </c>
      <c r="K1102" s="8" t="s">
        <v>730</v>
      </c>
      <c r="L1102" s="5" t="s">
        <v>181</v>
      </c>
      <c r="M1102" s="5" t="s">
        <v>127</v>
      </c>
      <c r="N1102" s="5" t="s">
        <v>381</v>
      </c>
      <c r="O1102" s="5" t="s">
        <v>382</v>
      </c>
      <c r="P1102" s="2">
        <v>1</v>
      </c>
    </row>
    <row r="1103" spans="1:16" x14ac:dyDescent="0.15">
      <c r="A1103" s="4">
        <v>43283</v>
      </c>
      <c r="B1103" s="4">
        <v>43284</v>
      </c>
      <c r="C1103" s="5" t="s">
        <v>4199</v>
      </c>
      <c r="D1103" s="5" t="s">
        <v>444</v>
      </c>
      <c r="E1103" s="5" t="s">
        <v>445</v>
      </c>
      <c r="F1103" s="5" t="s">
        <v>4200</v>
      </c>
      <c r="G1103" s="5" t="s">
        <v>4201</v>
      </c>
      <c r="H1103" s="5" t="s">
        <v>40</v>
      </c>
      <c r="I1103" s="7">
        <v>40000</v>
      </c>
      <c r="J1103" s="7">
        <v>40000</v>
      </c>
      <c r="K1103" s="8" t="s">
        <v>730</v>
      </c>
      <c r="L1103" s="5" t="s">
        <v>200</v>
      </c>
      <c r="M1103" s="5" t="s">
        <v>149</v>
      </c>
      <c r="N1103" s="5" t="s">
        <v>334</v>
      </c>
      <c r="O1103" s="5" t="s">
        <v>335</v>
      </c>
      <c r="P1103" s="2">
        <v>1</v>
      </c>
    </row>
    <row r="1104" spans="1:16" x14ac:dyDescent="0.15">
      <c r="A1104" s="4">
        <v>43283</v>
      </c>
      <c r="B1104" s="4">
        <v>43284</v>
      </c>
      <c r="C1104" s="5" t="s">
        <v>4202</v>
      </c>
      <c r="D1104" s="5" t="s">
        <v>717</v>
      </c>
      <c r="E1104" s="5" t="s">
        <v>718</v>
      </c>
      <c r="F1104" s="5" t="s">
        <v>4203</v>
      </c>
      <c r="G1104" s="5" t="s">
        <v>4204</v>
      </c>
      <c r="H1104" s="5" t="s">
        <v>55</v>
      </c>
      <c r="I1104" s="7">
        <v>40000</v>
      </c>
      <c r="J1104" s="7">
        <v>40000</v>
      </c>
      <c r="K1104" s="8" t="s">
        <v>804</v>
      </c>
      <c r="L1104" s="5" t="s">
        <v>234</v>
      </c>
      <c r="M1104" s="5" t="s">
        <v>135</v>
      </c>
      <c r="N1104" s="5" t="s">
        <v>385</v>
      </c>
      <c r="O1104" s="5" t="s">
        <v>386</v>
      </c>
      <c r="P1104" s="2">
        <v>1</v>
      </c>
    </row>
    <row r="1105" spans="1:16" x14ac:dyDescent="0.15">
      <c r="A1105" s="4">
        <v>43283</v>
      </c>
      <c r="B1105" s="4">
        <v>43284</v>
      </c>
      <c r="C1105" s="5" t="s">
        <v>4205</v>
      </c>
      <c r="D1105" s="5" t="s">
        <v>523</v>
      </c>
      <c r="E1105" s="5" t="s">
        <v>524</v>
      </c>
      <c r="F1105" s="5" t="s">
        <v>4206</v>
      </c>
      <c r="G1105" s="5" t="s">
        <v>4207</v>
      </c>
      <c r="H1105" s="5" t="s">
        <v>56</v>
      </c>
      <c r="I1105" s="7">
        <v>40000</v>
      </c>
      <c r="J1105" s="7">
        <v>40000</v>
      </c>
      <c r="K1105" s="8" t="s">
        <v>804</v>
      </c>
      <c r="L1105" s="5" t="s">
        <v>180</v>
      </c>
      <c r="M1105" s="5" t="s">
        <v>101</v>
      </c>
      <c r="N1105" s="5" t="s">
        <v>348</v>
      </c>
      <c r="O1105" s="5" t="s">
        <v>349</v>
      </c>
      <c r="P1105" s="2">
        <v>1</v>
      </c>
    </row>
    <row r="1106" spans="1:16" x14ac:dyDescent="0.15">
      <c r="A1106" s="4">
        <v>43280</v>
      </c>
      <c r="B1106" s="4">
        <v>43284</v>
      </c>
      <c r="C1106" s="5" t="s">
        <v>4208</v>
      </c>
      <c r="D1106" s="5" t="s">
        <v>656</v>
      </c>
      <c r="E1106" s="5" t="s">
        <v>657</v>
      </c>
      <c r="F1106" s="5" t="s">
        <v>4209</v>
      </c>
      <c r="G1106" s="5" t="s">
        <v>4210</v>
      </c>
      <c r="H1106" s="5" t="s">
        <v>57</v>
      </c>
      <c r="I1106" s="7">
        <v>40000</v>
      </c>
      <c r="J1106" s="7">
        <v>36000</v>
      </c>
      <c r="K1106" s="8" t="s">
        <v>801</v>
      </c>
      <c r="L1106" s="5" t="s">
        <v>199</v>
      </c>
      <c r="M1106" s="5" t="s">
        <v>125</v>
      </c>
      <c r="N1106" s="5" t="s">
        <v>377</v>
      </c>
      <c r="O1106" s="5" t="s">
        <v>378</v>
      </c>
      <c r="P1106" s="2">
        <v>1</v>
      </c>
    </row>
    <row r="1107" spans="1:16" x14ac:dyDescent="0.15">
      <c r="A1107" s="4">
        <v>43283</v>
      </c>
      <c r="B1107" s="4">
        <v>43284</v>
      </c>
      <c r="C1107" s="5" t="s">
        <v>4211</v>
      </c>
      <c r="D1107" s="5" t="s">
        <v>435</v>
      </c>
      <c r="E1107" s="5" t="s">
        <v>436</v>
      </c>
      <c r="F1107" s="5" t="s">
        <v>4212</v>
      </c>
      <c r="G1107" s="5" t="s">
        <v>4213</v>
      </c>
      <c r="H1107" s="5" t="s">
        <v>40</v>
      </c>
      <c r="I1107" s="7">
        <v>40000</v>
      </c>
      <c r="J1107" s="7">
        <v>40000</v>
      </c>
      <c r="K1107" s="8" t="s">
        <v>804</v>
      </c>
      <c r="L1107" s="5" t="s">
        <v>261</v>
      </c>
      <c r="M1107" s="5" t="s">
        <v>790</v>
      </c>
      <c r="N1107" s="5" t="s">
        <v>362</v>
      </c>
      <c r="O1107" s="5" t="s">
        <v>363</v>
      </c>
      <c r="P1107" s="2">
        <v>1</v>
      </c>
    </row>
    <row r="1108" spans="1:16" x14ac:dyDescent="0.15">
      <c r="A1108" s="4">
        <v>43284</v>
      </c>
      <c r="B1108" s="4">
        <v>43284</v>
      </c>
      <c r="C1108" s="5" t="s">
        <v>4214</v>
      </c>
      <c r="D1108" s="5" t="s">
        <v>818</v>
      </c>
      <c r="E1108" s="5" t="s">
        <v>819</v>
      </c>
      <c r="F1108" s="5" t="s">
        <v>4215</v>
      </c>
      <c r="G1108" s="5" t="s">
        <v>4216</v>
      </c>
      <c r="H1108" s="5" t="s">
        <v>56</v>
      </c>
      <c r="I1108" s="7">
        <v>35000</v>
      </c>
      <c r="J1108" s="7">
        <v>35000</v>
      </c>
      <c r="K1108" s="8" t="s">
        <v>804</v>
      </c>
      <c r="L1108" s="5" t="s">
        <v>252</v>
      </c>
      <c r="M1108" s="5" t="s">
        <v>115</v>
      </c>
      <c r="N1108" s="5" t="s">
        <v>291</v>
      </c>
      <c r="O1108" s="5" t="s">
        <v>292</v>
      </c>
      <c r="P1108" s="2">
        <v>1</v>
      </c>
    </row>
    <row r="1109" spans="1:16" x14ac:dyDescent="0.15">
      <c r="A1109" s="4">
        <v>43280</v>
      </c>
      <c r="B1109" s="4">
        <v>43284</v>
      </c>
      <c r="C1109" s="5" t="s">
        <v>4217</v>
      </c>
      <c r="D1109" s="5" t="s">
        <v>496</v>
      </c>
      <c r="E1109" s="5" t="s">
        <v>497</v>
      </c>
      <c r="F1109" s="5" t="s">
        <v>4218</v>
      </c>
      <c r="G1109" s="5" t="s">
        <v>4219</v>
      </c>
      <c r="H1109" s="5" t="s">
        <v>53</v>
      </c>
      <c r="I1109" s="7">
        <v>40000</v>
      </c>
      <c r="J1109" s="7">
        <v>34000</v>
      </c>
      <c r="K1109" s="8" t="s">
        <v>801</v>
      </c>
      <c r="L1109" s="5" t="s">
        <v>192</v>
      </c>
      <c r="M1109" s="5" t="s">
        <v>151</v>
      </c>
      <c r="N1109" s="5" t="s">
        <v>377</v>
      </c>
      <c r="O1109" s="5" t="s">
        <v>378</v>
      </c>
      <c r="P1109" s="2">
        <v>1</v>
      </c>
    </row>
    <row r="1110" spans="1:16" x14ac:dyDescent="0.15">
      <c r="A1110" s="4">
        <v>43283</v>
      </c>
      <c r="B1110" s="4">
        <v>43284</v>
      </c>
      <c r="C1110" s="5" t="s">
        <v>4220</v>
      </c>
      <c r="D1110" s="5" t="s">
        <v>617</v>
      </c>
      <c r="E1110" s="5" t="s">
        <v>618</v>
      </c>
      <c r="F1110" s="5" t="s">
        <v>4221</v>
      </c>
      <c r="G1110" s="5" t="s">
        <v>4222</v>
      </c>
      <c r="H1110" s="5" t="s">
        <v>43</v>
      </c>
      <c r="I1110" s="7">
        <v>45000</v>
      </c>
      <c r="J1110" s="7">
        <v>40500</v>
      </c>
      <c r="K1110" s="8" t="s">
        <v>804</v>
      </c>
      <c r="L1110" s="5" t="s">
        <v>929</v>
      </c>
      <c r="M1110" s="5" t="s">
        <v>930</v>
      </c>
      <c r="N1110" s="5" t="s">
        <v>327</v>
      </c>
      <c r="O1110" s="5" t="s">
        <v>328</v>
      </c>
      <c r="P1110" s="2">
        <v>1</v>
      </c>
    </row>
    <row r="1111" spans="1:16" x14ac:dyDescent="0.15">
      <c r="A1111" s="4">
        <v>43283</v>
      </c>
      <c r="B1111" s="4">
        <v>43284</v>
      </c>
      <c r="C1111" s="5" t="s">
        <v>4223</v>
      </c>
      <c r="D1111" s="5" t="s">
        <v>578</v>
      </c>
      <c r="E1111" s="5" t="s">
        <v>579</v>
      </c>
      <c r="F1111" s="5" t="s">
        <v>4224</v>
      </c>
      <c r="G1111" s="5" t="s">
        <v>4225</v>
      </c>
      <c r="H1111" s="5" t="s">
        <v>38</v>
      </c>
      <c r="I1111" s="7">
        <v>30000</v>
      </c>
      <c r="J1111" s="7">
        <v>30000</v>
      </c>
      <c r="K1111" s="8" t="s">
        <v>730</v>
      </c>
      <c r="L1111" s="5" t="s">
        <v>233</v>
      </c>
      <c r="M1111" s="5" t="s">
        <v>160</v>
      </c>
      <c r="N1111" s="5" t="s">
        <v>362</v>
      </c>
      <c r="O1111" s="5" t="s">
        <v>363</v>
      </c>
      <c r="P1111" s="2">
        <v>1</v>
      </c>
    </row>
    <row r="1112" spans="1:16" x14ac:dyDescent="0.15">
      <c r="A1112" s="4">
        <v>43283</v>
      </c>
      <c r="B1112" s="4">
        <v>43284</v>
      </c>
      <c r="C1112" s="5" t="s">
        <v>4226</v>
      </c>
      <c r="D1112" s="5" t="s">
        <v>613</v>
      </c>
      <c r="E1112" s="5" t="s">
        <v>614</v>
      </c>
      <c r="F1112" s="5" t="s">
        <v>4227</v>
      </c>
      <c r="G1112" s="5" t="s">
        <v>4228</v>
      </c>
      <c r="H1112" s="5" t="s">
        <v>43</v>
      </c>
      <c r="I1112" s="7">
        <v>45000</v>
      </c>
      <c r="J1112" s="7">
        <v>38250</v>
      </c>
      <c r="K1112" s="8" t="s">
        <v>804</v>
      </c>
      <c r="L1112" s="5" t="s">
        <v>233</v>
      </c>
      <c r="M1112" s="5" t="s">
        <v>160</v>
      </c>
      <c r="N1112" s="5" t="s">
        <v>334</v>
      </c>
      <c r="O1112" s="5" t="s">
        <v>335</v>
      </c>
      <c r="P1112" s="2">
        <v>1</v>
      </c>
    </row>
    <row r="1113" spans="1:16" x14ac:dyDescent="0.15">
      <c r="A1113" s="4">
        <v>43283</v>
      </c>
      <c r="B1113" s="4">
        <v>43284</v>
      </c>
      <c r="C1113" s="5" t="s">
        <v>4229</v>
      </c>
      <c r="D1113" s="5" t="s">
        <v>486</v>
      </c>
      <c r="E1113" s="5" t="s">
        <v>487</v>
      </c>
      <c r="F1113" s="5" t="s">
        <v>4230</v>
      </c>
      <c r="G1113" s="5" t="s">
        <v>4231</v>
      </c>
      <c r="H1113" s="5" t="s">
        <v>42</v>
      </c>
      <c r="I1113" s="7">
        <v>65000</v>
      </c>
      <c r="J1113" s="7">
        <v>55250</v>
      </c>
      <c r="K1113" s="8" t="s">
        <v>801</v>
      </c>
      <c r="L1113" s="5" t="s">
        <v>240</v>
      </c>
      <c r="M1113" s="5" t="s">
        <v>364</v>
      </c>
      <c r="N1113" s="5" t="s">
        <v>362</v>
      </c>
      <c r="O1113" s="5" t="s">
        <v>363</v>
      </c>
      <c r="P1113" s="2">
        <v>1</v>
      </c>
    </row>
    <row r="1114" spans="1:16" x14ac:dyDescent="0.15">
      <c r="A1114" s="4">
        <v>43280</v>
      </c>
      <c r="B1114" s="4">
        <v>43284</v>
      </c>
      <c r="C1114" s="5" t="s">
        <v>4232</v>
      </c>
      <c r="D1114" s="5" t="s">
        <v>478</v>
      </c>
      <c r="E1114" s="5" t="s">
        <v>479</v>
      </c>
      <c r="F1114" s="5" t="s">
        <v>4233</v>
      </c>
      <c r="G1114" s="5" t="s">
        <v>4234</v>
      </c>
      <c r="H1114" s="5" t="s">
        <v>42</v>
      </c>
      <c r="I1114" s="7">
        <v>40000</v>
      </c>
      <c r="J1114" s="7">
        <v>36000</v>
      </c>
      <c r="K1114" s="8" t="s">
        <v>804</v>
      </c>
      <c r="L1114" s="5" t="s">
        <v>213</v>
      </c>
      <c r="M1114" s="5" t="s">
        <v>124</v>
      </c>
      <c r="N1114" s="5" t="s">
        <v>348</v>
      </c>
      <c r="O1114" s="5" t="s">
        <v>349</v>
      </c>
      <c r="P1114" s="2">
        <v>1</v>
      </c>
    </row>
    <row r="1115" spans="1:16" x14ac:dyDescent="0.15">
      <c r="A1115" s="4">
        <v>43283</v>
      </c>
      <c r="B1115" s="4">
        <v>43284</v>
      </c>
      <c r="C1115" s="5" t="s">
        <v>4235</v>
      </c>
      <c r="D1115" s="5" t="s">
        <v>566</v>
      </c>
      <c r="E1115" s="5" t="s">
        <v>567</v>
      </c>
      <c r="F1115" s="5" t="s">
        <v>4236</v>
      </c>
      <c r="G1115" s="5" t="s">
        <v>4237</v>
      </c>
      <c r="H1115" s="5" t="s">
        <v>40</v>
      </c>
      <c r="I1115" s="7">
        <v>40000</v>
      </c>
      <c r="J1115" s="7">
        <v>36000</v>
      </c>
      <c r="K1115" s="8" t="s">
        <v>801</v>
      </c>
      <c r="L1115" s="5" t="s">
        <v>261</v>
      </c>
      <c r="M1115" s="5" t="s">
        <v>790</v>
      </c>
      <c r="N1115" s="5" t="s">
        <v>385</v>
      </c>
      <c r="O1115" s="5" t="s">
        <v>386</v>
      </c>
      <c r="P1115" s="2">
        <v>1</v>
      </c>
    </row>
    <row r="1116" spans="1:16" x14ac:dyDescent="0.15">
      <c r="A1116" s="4">
        <v>43283</v>
      </c>
      <c r="B1116" s="4">
        <v>43284</v>
      </c>
      <c r="C1116" s="5" t="s">
        <v>4238</v>
      </c>
      <c r="D1116" s="5" t="s">
        <v>482</v>
      </c>
      <c r="E1116" s="5" t="s">
        <v>483</v>
      </c>
      <c r="F1116" s="5" t="s">
        <v>4239</v>
      </c>
      <c r="G1116" s="5" t="s">
        <v>4240</v>
      </c>
      <c r="H1116" s="5" t="s">
        <v>43</v>
      </c>
      <c r="I1116" s="7">
        <v>45000</v>
      </c>
      <c r="J1116" s="7">
        <v>45000</v>
      </c>
      <c r="K1116" s="8" t="s">
        <v>801</v>
      </c>
      <c r="L1116" s="5" t="s">
        <v>204</v>
      </c>
      <c r="M1116" s="5" t="s">
        <v>89</v>
      </c>
      <c r="N1116" s="5" t="s">
        <v>305</v>
      </c>
      <c r="O1116" s="5" t="s">
        <v>306</v>
      </c>
      <c r="P1116" s="2">
        <v>1</v>
      </c>
    </row>
    <row r="1117" spans="1:16" x14ac:dyDescent="0.15">
      <c r="A1117" s="4">
        <v>43284</v>
      </c>
      <c r="B1117" s="4">
        <v>43284</v>
      </c>
      <c r="C1117" s="5" t="s">
        <v>4241</v>
      </c>
      <c r="D1117" s="5" t="s">
        <v>415</v>
      </c>
      <c r="E1117" s="5" t="s">
        <v>416</v>
      </c>
      <c r="F1117" s="5" t="s">
        <v>4242</v>
      </c>
      <c r="G1117" s="5" t="s">
        <v>4243</v>
      </c>
      <c r="H1117" s="5" t="s">
        <v>44</v>
      </c>
      <c r="I1117" s="7">
        <v>45000</v>
      </c>
      <c r="J1117" s="7">
        <v>63000</v>
      </c>
      <c r="K1117" s="8" t="s">
        <v>804</v>
      </c>
      <c r="L1117" s="5" t="s">
        <v>259</v>
      </c>
      <c r="M1117" s="5" t="s">
        <v>139</v>
      </c>
      <c r="N1117" s="5" t="s">
        <v>327</v>
      </c>
      <c r="O1117" s="5" t="s">
        <v>328</v>
      </c>
      <c r="P1117" s="2">
        <v>1</v>
      </c>
    </row>
    <row r="1118" spans="1:16" x14ac:dyDescent="0.15">
      <c r="A1118" s="4">
        <v>43280</v>
      </c>
      <c r="B1118" s="4">
        <v>43284</v>
      </c>
      <c r="C1118" s="5" t="s">
        <v>4244</v>
      </c>
      <c r="D1118" s="5" t="s">
        <v>460</v>
      </c>
      <c r="E1118" s="5" t="s">
        <v>461</v>
      </c>
      <c r="F1118" s="5" t="s">
        <v>4245</v>
      </c>
      <c r="G1118" s="5" t="s">
        <v>4246</v>
      </c>
      <c r="H1118" s="5" t="s">
        <v>53</v>
      </c>
      <c r="I1118" s="7">
        <v>40000</v>
      </c>
      <c r="J1118" s="7">
        <v>43200</v>
      </c>
      <c r="K1118" s="8" t="s">
        <v>801</v>
      </c>
      <c r="L1118" s="5" t="s">
        <v>213</v>
      </c>
      <c r="M1118" s="5" t="s">
        <v>124</v>
      </c>
      <c r="N1118" s="5" t="s">
        <v>373</v>
      </c>
      <c r="O1118" s="5" t="s">
        <v>374</v>
      </c>
      <c r="P1118" s="2">
        <v>1</v>
      </c>
    </row>
    <row r="1119" spans="1:16" x14ac:dyDescent="0.15">
      <c r="A1119" s="4">
        <v>43283</v>
      </c>
      <c r="B1119" s="4">
        <v>43284</v>
      </c>
      <c r="C1119" s="5" t="s">
        <v>4247</v>
      </c>
      <c r="D1119" s="5" t="s">
        <v>652</v>
      </c>
      <c r="E1119" s="5" t="s">
        <v>653</v>
      </c>
      <c r="F1119" s="5" t="s">
        <v>4248</v>
      </c>
      <c r="G1119" s="5" t="s">
        <v>4249</v>
      </c>
      <c r="H1119" s="5" t="s">
        <v>43</v>
      </c>
      <c r="I1119" s="7">
        <v>50000</v>
      </c>
      <c r="J1119" s="7">
        <v>40000</v>
      </c>
      <c r="K1119" s="8" t="s">
        <v>804</v>
      </c>
      <c r="L1119" s="5" t="s">
        <v>255</v>
      </c>
      <c r="M1119" s="5" t="s">
        <v>141</v>
      </c>
      <c r="N1119" s="5" t="s">
        <v>344</v>
      </c>
      <c r="O1119" s="5" t="s">
        <v>345</v>
      </c>
      <c r="P1119" s="2">
        <v>1</v>
      </c>
    </row>
    <row r="1120" spans="1:16" x14ac:dyDescent="0.15">
      <c r="A1120" s="4">
        <v>43282</v>
      </c>
      <c r="B1120" s="4">
        <v>43284</v>
      </c>
      <c r="C1120" s="5" t="s">
        <v>4250</v>
      </c>
      <c r="D1120" s="5" t="s">
        <v>460</v>
      </c>
      <c r="E1120" s="5" t="s">
        <v>461</v>
      </c>
      <c r="F1120" s="5" t="s">
        <v>4251</v>
      </c>
      <c r="G1120" s="5" t="s">
        <v>4252</v>
      </c>
      <c r="H1120" s="5" t="s">
        <v>40</v>
      </c>
      <c r="I1120" s="7">
        <v>35000</v>
      </c>
      <c r="J1120" s="7">
        <v>31500</v>
      </c>
      <c r="K1120" s="8" t="s">
        <v>730</v>
      </c>
      <c r="L1120" s="5" t="s">
        <v>182</v>
      </c>
      <c r="M1120" s="5" t="s">
        <v>105</v>
      </c>
      <c r="N1120" s="5" t="s">
        <v>381</v>
      </c>
      <c r="O1120" s="5" t="s">
        <v>382</v>
      </c>
      <c r="P1120" s="2">
        <v>1</v>
      </c>
    </row>
    <row r="1121" spans="1:16" x14ac:dyDescent="0.15">
      <c r="A1121" s="4">
        <v>43280</v>
      </c>
      <c r="B1121" s="4">
        <v>43284</v>
      </c>
      <c r="C1121" s="5" t="s">
        <v>4253</v>
      </c>
      <c r="D1121" s="5" t="s">
        <v>492</v>
      </c>
      <c r="E1121" s="5" t="s">
        <v>493</v>
      </c>
      <c r="F1121" s="5" t="s">
        <v>4254</v>
      </c>
      <c r="G1121" s="5" t="s">
        <v>4255</v>
      </c>
      <c r="H1121" s="5" t="s">
        <v>53</v>
      </c>
      <c r="I1121" s="7">
        <v>35000</v>
      </c>
      <c r="J1121" s="7">
        <v>29750</v>
      </c>
      <c r="K1121" s="8" t="s">
        <v>801</v>
      </c>
      <c r="L1121" s="5" t="s">
        <v>214</v>
      </c>
      <c r="M1121" s="5" t="s">
        <v>158</v>
      </c>
      <c r="N1121" s="5" t="s">
        <v>352</v>
      </c>
      <c r="O1121" s="5" t="s">
        <v>353</v>
      </c>
      <c r="P1121" s="2">
        <v>1</v>
      </c>
    </row>
    <row r="1122" spans="1:16" x14ac:dyDescent="0.15">
      <c r="A1122" s="4">
        <v>43283</v>
      </c>
      <c r="B1122" s="4">
        <v>43284</v>
      </c>
      <c r="C1122" s="5" t="s">
        <v>4256</v>
      </c>
      <c r="D1122" s="5" t="s">
        <v>431</v>
      </c>
      <c r="E1122" s="5" t="s">
        <v>432</v>
      </c>
      <c r="F1122" s="5" t="s">
        <v>4257</v>
      </c>
      <c r="G1122" s="5" t="s">
        <v>4258</v>
      </c>
      <c r="H1122" s="5" t="s">
        <v>53</v>
      </c>
      <c r="I1122" s="7">
        <v>30000</v>
      </c>
      <c r="J1122" s="7">
        <v>27000</v>
      </c>
      <c r="K1122" s="8" t="s">
        <v>730</v>
      </c>
      <c r="L1122" s="5" t="s">
        <v>216</v>
      </c>
      <c r="M1122" s="5" t="s">
        <v>111</v>
      </c>
      <c r="N1122" s="5" t="s">
        <v>381</v>
      </c>
      <c r="O1122" s="5" t="s">
        <v>382</v>
      </c>
      <c r="P1122" s="2">
        <v>1</v>
      </c>
    </row>
    <row r="1123" spans="1:16" x14ac:dyDescent="0.15">
      <c r="A1123" s="4">
        <v>43280</v>
      </c>
      <c r="B1123" s="4">
        <v>43284</v>
      </c>
      <c r="C1123" s="5" t="s">
        <v>4259</v>
      </c>
      <c r="D1123" s="5" t="s">
        <v>594</v>
      </c>
      <c r="E1123" s="5" t="s">
        <v>595</v>
      </c>
      <c r="F1123" s="5" t="s">
        <v>4260</v>
      </c>
      <c r="G1123" s="5" t="s">
        <v>4261</v>
      </c>
      <c r="H1123" s="5" t="s">
        <v>57</v>
      </c>
      <c r="I1123" s="7">
        <v>45000</v>
      </c>
      <c r="J1123" s="7">
        <v>45000</v>
      </c>
      <c r="K1123" s="8" t="s">
        <v>804</v>
      </c>
      <c r="L1123" s="5" t="s">
        <v>243</v>
      </c>
      <c r="M1123" s="5" t="s">
        <v>117</v>
      </c>
      <c r="N1123" s="5" t="s">
        <v>358</v>
      </c>
      <c r="O1123" s="5" t="s">
        <v>359</v>
      </c>
      <c r="P1123" s="2">
        <v>1</v>
      </c>
    </row>
    <row r="1124" spans="1:16" x14ac:dyDescent="0.15">
      <c r="A1124" s="4">
        <v>43280</v>
      </c>
      <c r="B1124" s="4">
        <v>43284</v>
      </c>
      <c r="C1124" s="5" t="s">
        <v>4262</v>
      </c>
      <c r="D1124" s="5" t="s">
        <v>632</v>
      </c>
      <c r="E1124" s="5" t="s">
        <v>633</v>
      </c>
      <c r="F1124" s="5" t="s">
        <v>4263</v>
      </c>
      <c r="G1124" s="5" t="s">
        <v>4264</v>
      </c>
      <c r="H1124" s="5" t="s">
        <v>40</v>
      </c>
      <c r="I1124" s="7">
        <v>35000</v>
      </c>
      <c r="J1124" s="7">
        <v>31500</v>
      </c>
      <c r="K1124" s="8" t="s">
        <v>801</v>
      </c>
      <c r="L1124" s="5" t="s">
        <v>192</v>
      </c>
      <c r="M1124" s="5" t="s">
        <v>151</v>
      </c>
      <c r="N1124" s="5" t="s">
        <v>373</v>
      </c>
      <c r="O1124" s="5" t="s">
        <v>374</v>
      </c>
      <c r="P1124" s="2">
        <v>1</v>
      </c>
    </row>
    <row r="1125" spans="1:16" x14ac:dyDescent="0.15">
      <c r="A1125" s="4">
        <v>43283</v>
      </c>
      <c r="B1125" s="4">
        <v>43284</v>
      </c>
      <c r="C1125" s="5" t="s">
        <v>4265</v>
      </c>
      <c r="D1125" s="5" t="s">
        <v>526</v>
      </c>
      <c r="E1125" s="5" t="s">
        <v>527</v>
      </c>
      <c r="F1125" s="5" t="s">
        <v>4266</v>
      </c>
      <c r="G1125" s="5" t="s">
        <v>4267</v>
      </c>
      <c r="H1125" s="5" t="s">
        <v>43</v>
      </c>
      <c r="I1125" s="7">
        <v>30000</v>
      </c>
      <c r="J1125" s="7">
        <v>30000</v>
      </c>
      <c r="K1125" s="8" t="s">
        <v>804</v>
      </c>
      <c r="L1125" s="5" t="s">
        <v>208</v>
      </c>
      <c r="M1125" s="5" t="s">
        <v>97</v>
      </c>
      <c r="N1125" s="5" t="s">
        <v>369</v>
      </c>
      <c r="O1125" s="5" t="s">
        <v>370</v>
      </c>
      <c r="P1125" s="2">
        <v>1</v>
      </c>
    </row>
    <row r="1126" spans="1:16" x14ac:dyDescent="0.15">
      <c r="A1126" s="4">
        <v>43284</v>
      </c>
      <c r="B1126" s="4">
        <v>43284</v>
      </c>
      <c r="C1126" s="5" t="s">
        <v>4268</v>
      </c>
      <c r="D1126" s="5" t="s">
        <v>490</v>
      </c>
      <c r="E1126" s="5" t="s">
        <v>491</v>
      </c>
      <c r="F1126" s="5" t="s">
        <v>4269</v>
      </c>
      <c r="G1126" s="5" t="s">
        <v>4270</v>
      </c>
      <c r="H1126" s="5" t="s">
        <v>40</v>
      </c>
      <c r="I1126" s="7">
        <v>50000</v>
      </c>
      <c r="J1126" s="7">
        <v>50000</v>
      </c>
      <c r="K1126" s="8" t="s">
        <v>804</v>
      </c>
      <c r="L1126" s="5" t="s">
        <v>195</v>
      </c>
      <c r="M1126" s="5" t="s">
        <v>166</v>
      </c>
      <c r="N1126" s="5" t="s">
        <v>327</v>
      </c>
      <c r="O1126" s="5" t="s">
        <v>328</v>
      </c>
      <c r="P1126" s="2">
        <v>1</v>
      </c>
    </row>
    <row r="1127" spans="1:16" x14ac:dyDescent="0.15">
      <c r="A1127" s="4">
        <v>43283</v>
      </c>
      <c r="B1127" s="4">
        <v>43284</v>
      </c>
      <c r="C1127" s="5" t="s">
        <v>4271</v>
      </c>
      <c r="D1127" s="5" t="s">
        <v>484</v>
      </c>
      <c r="E1127" s="5" t="s">
        <v>485</v>
      </c>
      <c r="F1127" s="5" t="s">
        <v>4272</v>
      </c>
      <c r="G1127" s="5" t="s">
        <v>4273</v>
      </c>
      <c r="H1127" s="5" t="s">
        <v>53</v>
      </c>
      <c r="I1127" s="7">
        <v>40000</v>
      </c>
      <c r="J1127" s="7">
        <v>50400</v>
      </c>
      <c r="K1127" s="8" t="s">
        <v>730</v>
      </c>
      <c r="L1127" s="5" t="s">
        <v>191</v>
      </c>
      <c r="M1127" s="5" t="s">
        <v>129</v>
      </c>
      <c r="N1127" s="5" t="s">
        <v>373</v>
      </c>
      <c r="O1127" s="5" t="s">
        <v>374</v>
      </c>
      <c r="P1127" s="2">
        <v>1</v>
      </c>
    </row>
    <row r="1128" spans="1:16" x14ac:dyDescent="0.15">
      <c r="A1128" s="4">
        <v>43280</v>
      </c>
      <c r="B1128" s="4">
        <v>43284</v>
      </c>
      <c r="C1128" s="5" t="s">
        <v>4274</v>
      </c>
      <c r="D1128" s="5" t="s">
        <v>452</v>
      </c>
      <c r="E1128" s="5" t="s">
        <v>453</v>
      </c>
      <c r="F1128" s="5" t="s">
        <v>4275</v>
      </c>
      <c r="G1128" s="5" t="s">
        <v>4276</v>
      </c>
      <c r="H1128" s="5" t="s">
        <v>56</v>
      </c>
      <c r="I1128" s="7">
        <v>40000</v>
      </c>
      <c r="J1128" s="7">
        <v>36000</v>
      </c>
      <c r="K1128" s="8" t="s">
        <v>801</v>
      </c>
      <c r="L1128" s="5" t="s">
        <v>240</v>
      </c>
      <c r="M1128" s="5" t="s">
        <v>364</v>
      </c>
      <c r="N1128" s="5" t="s">
        <v>352</v>
      </c>
      <c r="O1128" s="5" t="s">
        <v>353</v>
      </c>
      <c r="P1128" s="2">
        <v>1</v>
      </c>
    </row>
    <row r="1129" spans="1:16" x14ac:dyDescent="0.15">
      <c r="A1129" s="4">
        <v>43280</v>
      </c>
      <c r="B1129" s="4">
        <v>43284</v>
      </c>
      <c r="C1129" s="5" t="s">
        <v>4277</v>
      </c>
      <c r="D1129" s="5" t="s">
        <v>705</v>
      </c>
      <c r="E1129" s="5" t="s">
        <v>706</v>
      </c>
      <c r="F1129" s="5" t="s">
        <v>4278</v>
      </c>
      <c r="G1129" s="5" t="s">
        <v>4279</v>
      </c>
      <c r="H1129" s="5" t="s">
        <v>42</v>
      </c>
      <c r="I1129" s="7">
        <v>40000</v>
      </c>
      <c r="J1129" s="7">
        <v>40000</v>
      </c>
      <c r="K1129" s="8" t="s">
        <v>801</v>
      </c>
      <c r="L1129" s="5" t="s">
        <v>199</v>
      </c>
      <c r="M1129" s="5" t="s">
        <v>125</v>
      </c>
      <c r="N1129" s="5" t="s">
        <v>352</v>
      </c>
      <c r="O1129" s="5" t="s">
        <v>353</v>
      </c>
      <c r="P1129" s="2">
        <v>1</v>
      </c>
    </row>
    <row r="1130" spans="1:16" x14ac:dyDescent="0.15">
      <c r="A1130" s="4">
        <v>43283</v>
      </c>
      <c r="B1130" s="4">
        <v>43284</v>
      </c>
      <c r="C1130" s="5" t="s">
        <v>4280</v>
      </c>
      <c r="D1130" s="5" t="s">
        <v>515</v>
      </c>
      <c r="E1130" s="5" t="s">
        <v>516</v>
      </c>
      <c r="F1130" s="5" t="s">
        <v>4281</v>
      </c>
      <c r="G1130" s="5" t="s">
        <v>4282</v>
      </c>
      <c r="H1130" s="5" t="s">
        <v>56</v>
      </c>
      <c r="I1130" s="7">
        <v>40000</v>
      </c>
      <c r="J1130" s="7">
        <v>48000</v>
      </c>
      <c r="K1130" s="8" t="s">
        <v>804</v>
      </c>
      <c r="L1130" s="5" t="s">
        <v>245</v>
      </c>
      <c r="M1130" s="5" t="s">
        <v>91</v>
      </c>
      <c r="N1130" s="5" t="s">
        <v>373</v>
      </c>
      <c r="O1130" s="5" t="s">
        <v>374</v>
      </c>
      <c r="P1130" s="2">
        <v>1</v>
      </c>
    </row>
    <row r="1131" spans="1:16" x14ac:dyDescent="0.15">
      <c r="A1131" s="4">
        <v>43280</v>
      </c>
      <c r="B1131" s="4">
        <v>43284</v>
      </c>
      <c r="C1131" s="5" t="s">
        <v>4283</v>
      </c>
      <c r="D1131" s="5" t="s">
        <v>715</v>
      </c>
      <c r="E1131" s="5" t="s">
        <v>716</v>
      </c>
      <c r="F1131" s="5" t="s">
        <v>4284</v>
      </c>
      <c r="G1131" s="5" t="s">
        <v>4285</v>
      </c>
      <c r="H1131" s="5" t="s">
        <v>43</v>
      </c>
      <c r="I1131" s="7">
        <v>40000</v>
      </c>
      <c r="J1131" s="7">
        <v>48000</v>
      </c>
      <c r="K1131" s="8" t="s">
        <v>804</v>
      </c>
      <c r="L1131" s="5" t="s">
        <v>249</v>
      </c>
      <c r="M1131" s="5" t="s">
        <v>104</v>
      </c>
      <c r="N1131" s="5" t="s">
        <v>373</v>
      </c>
      <c r="O1131" s="5" t="s">
        <v>374</v>
      </c>
      <c r="P1131" s="2">
        <v>1</v>
      </c>
    </row>
    <row r="1132" spans="1:16" x14ac:dyDescent="0.15">
      <c r="A1132" s="4">
        <v>43283</v>
      </c>
      <c r="B1132" s="4">
        <v>43284</v>
      </c>
      <c r="C1132" s="5" t="s">
        <v>4286</v>
      </c>
      <c r="D1132" s="5" t="s">
        <v>813</v>
      </c>
      <c r="E1132" s="5" t="s">
        <v>814</v>
      </c>
      <c r="F1132" s="5" t="s">
        <v>4287</v>
      </c>
      <c r="G1132" s="5" t="s">
        <v>4288</v>
      </c>
      <c r="H1132" s="5" t="s">
        <v>53</v>
      </c>
      <c r="I1132" s="7">
        <v>50000</v>
      </c>
      <c r="J1132" s="7">
        <v>51000</v>
      </c>
      <c r="K1132" s="8" t="s">
        <v>801</v>
      </c>
      <c r="L1132" s="5" t="s">
        <v>182</v>
      </c>
      <c r="M1132" s="5" t="s">
        <v>105</v>
      </c>
      <c r="N1132" s="5" t="s">
        <v>348</v>
      </c>
      <c r="O1132" s="5" t="s">
        <v>349</v>
      </c>
      <c r="P1132" s="2">
        <v>1</v>
      </c>
    </row>
    <row r="1133" spans="1:16" x14ac:dyDescent="0.15">
      <c r="A1133" s="4">
        <v>43283</v>
      </c>
      <c r="B1133" s="4">
        <v>43284</v>
      </c>
      <c r="C1133" s="5" t="s">
        <v>4289</v>
      </c>
      <c r="D1133" s="5" t="s">
        <v>637</v>
      </c>
      <c r="E1133" s="5" t="s">
        <v>638</v>
      </c>
      <c r="F1133" s="5" t="s">
        <v>4290</v>
      </c>
      <c r="G1133" s="5" t="s">
        <v>4291</v>
      </c>
      <c r="H1133" s="5" t="s">
        <v>53</v>
      </c>
      <c r="I1133" s="7">
        <v>45000</v>
      </c>
      <c r="J1133" s="7">
        <v>45000</v>
      </c>
      <c r="K1133" s="8" t="s">
        <v>801</v>
      </c>
      <c r="L1133" s="5" t="s">
        <v>221</v>
      </c>
      <c r="M1133" s="5" t="s">
        <v>90</v>
      </c>
      <c r="N1133" s="5" t="s">
        <v>385</v>
      </c>
      <c r="O1133" s="5" t="s">
        <v>386</v>
      </c>
      <c r="P1133" s="2">
        <v>1</v>
      </c>
    </row>
    <row r="1134" spans="1:16" x14ac:dyDescent="0.15">
      <c r="A1134" s="4">
        <v>43283</v>
      </c>
      <c r="B1134" s="4">
        <v>43284</v>
      </c>
      <c r="C1134" s="5" t="s">
        <v>4292</v>
      </c>
      <c r="D1134" s="5" t="s">
        <v>448</v>
      </c>
      <c r="E1134" s="5" t="s">
        <v>449</v>
      </c>
      <c r="F1134" s="5" t="s">
        <v>4293</v>
      </c>
      <c r="G1134" s="5" t="s">
        <v>4294</v>
      </c>
      <c r="H1134" s="5" t="s">
        <v>53</v>
      </c>
      <c r="I1134" s="7">
        <v>40000</v>
      </c>
      <c r="J1134" s="7">
        <v>48000</v>
      </c>
      <c r="K1134" s="8" t="s">
        <v>801</v>
      </c>
      <c r="L1134" s="5" t="s">
        <v>182</v>
      </c>
      <c r="M1134" s="5" t="s">
        <v>105</v>
      </c>
      <c r="N1134" s="5" t="s">
        <v>344</v>
      </c>
      <c r="O1134" s="5" t="s">
        <v>345</v>
      </c>
      <c r="P1134" s="2">
        <v>1</v>
      </c>
    </row>
    <row r="1135" spans="1:16" x14ac:dyDescent="0.15">
      <c r="A1135" s="4">
        <v>43283</v>
      </c>
      <c r="B1135" s="4">
        <v>43284</v>
      </c>
      <c r="C1135" s="5" t="s">
        <v>4295</v>
      </c>
      <c r="D1135" s="5" t="s">
        <v>496</v>
      </c>
      <c r="E1135" s="5" t="s">
        <v>497</v>
      </c>
      <c r="F1135" s="5" t="s">
        <v>4296</v>
      </c>
      <c r="G1135" s="5" t="s">
        <v>4297</v>
      </c>
      <c r="H1135" s="5" t="s">
        <v>53</v>
      </c>
      <c r="I1135" s="7">
        <v>40000</v>
      </c>
      <c r="J1135" s="7">
        <v>36000</v>
      </c>
      <c r="K1135" s="8" t="s">
        <v>801</v>
      </c>
      <c r="L1135" s="5" t="s">
        <v>226</v>
      </c>
      <c r="M1135" s="5" t="s">
        <v>94</v>
      </c>
      <c r="N1135" s="5" t="s">
        <v>327</v>
      </c>
      <c r="O1135" s="5" t="s">
        <v>328</v>
      </c>
      <c r="P1135" s="2">
        <v>1</v>
      </c>
    </row>
    <row r="1136" spans="1:16" x14ac:dyDescent="0.15">
      <c r="A1136" s="4">
        <v>43280</v>
      </c>
      <c r="B1136" s="4">
        <v>43284</v>
      </c>
      <c r="C1136" s="5" t="s">
        <v>4298</v>
      </c>
      <c r="D1136" s="5" t="s">
        <v>405</v>
      </c>
      <c r="E1136" s="5" t="s">
        <v>406</v>
      </c>
      <c r="F1136" s="5" t="s">
        <v>4299</v>
      </c>
      <c r="G1136" s="5" t="s">
        <v>4300</v>
      </c>
      <c r="H1136" s="5" t="s">
        <v>54</v>
      </c>
      <c r="I1136" s="7">
        <v>40000</v>
      </c>
      <c r="J1136" s="7">
        <v>48000</v>
      </c>
      <c r="K1136" s="8" t="s">
        <v>801</v>
      </c>
      <c r="L1136" s="5" t="s">
        <v>247</v>
      </c>
      <c r="M1136" s="5" t="s">
        <v>103</v>
      </c>
      <c r="N1136" s="5" t="s">
        <v>362</v>
      </c>
      <c r="O1136" s="5" t="s">
        <v>363</v>
      </c>
      <c r="P1136" s="2">
        <v>1</v>
      </c>
    </row>
    <row r="1137" spans="1:16" x14ac:dyDescent="0.15">
      <c r="A1137" s="4">
        <v>43283</v>
      </c>
      <c r="B1137" s="4">
        <v>43284</v>
      </c>
      <c r="C1137" s="5" t="s">
        <v>4301</v>
      </c>
      <c r="D1137" s="5" t="s">
        <v>632</v>
      </c>
      <c r="E1137" s="5" t="s">
        <v>633</v>
      </c>
      <c r="F1137" s="5" t="s">
        <v>895</v>
      </c>
      <c r="G1137" s="5" t="s">
        <v>4302</v>
      </c>
      <c r="H1137" s="5" t="s">
        <v>55</v>
      </c>
      <c r="I1137" s="7">
        <v>25000</v>
      </c>
      <c r="J1137" s="7">
        <v>25000</v>
      </c>
      <c r="K1137" s="8" t="s">
        <v>804</v>
      </c>
      <c r="L1137" s="5" t="s">
        <v>261</v>
      </c>
      <c r="M1137" s="5" t="s">
        <v>790</v>
      </c>
      <c r="N1137" s="5" t="s">
        <v>369</v>
      </c>
      <c r="O1137" s="5" t="s">
        <v>370</v>
      </c>
      <c r="P1137" s="2">
        <v>1</v>
      </c>
    </row>
    <row r="1138" spans="1:16" x14ac:dyDescent="0.15">
      <c r="A1138" s="4">
        <v>43283</v>
      </c>
      <c r="B1138" s="4">
        <v>43284</v>
      </c>
      <c r="C1138" s="5" t="s">
        <v>4303</v>
      </c>
      <c r="D1138" s="5" t="s">
        <v>458</v>
      </c>
      <c r="E1138" s="5" t="s">
        <v>459</v>
      </c>
      <c r="F1138" s="5" t="s">
        <v>4304</v>
      </c>
      <c r="G1138" s="5" t="s">
        <v>4305</v>
      </c>
      <c r="H1138" s="5" t="s">
        <v>43</v>
      </c>
      <c r="I1138" s="7">
        <v>50000</v>
      </c>
      <c r="J1138" s="7">
        <v>45000</v>
      </c>
      <c r="K1138" s="8" t="s">
        <v>730</v>
      </c>
      <c r="L1138" s="5" t="s">
        <v>216</v>
      </c>
      <c r="M1138" s="5" t="s">
        <v>111</v>
      </c>
      <c r="N1138" s="5" t="s">
        <v>362</v>
      </c>
      <c r="O1138" s="5" t="s">
        <v>363</v>
      </c>
      <c r="P1138" s="2">
        <v>1</v>
      </c>
    </row>
    <row r="1139" spans="1:16" x14ac:dyDescent="0.15">
      <c r="A1139" s="4">
        <v>43283</v>
      </c>
      <c r="B1139" s="4">
        <v>43284</v>
      </c>
      <c r="C1139" s="5" t="s">
        <v>4306</v>
      </c>
      <c r="D1139" s="5" t="s">
        <v>448</v>
      </c>
      <c r="E1139" s="5" t="s">
        <v>449</v>
      </c>
      <c r="F1139" s="5" t="s">
        <v>4307</v>
      </c>
      <c r="G1139" s="5" t="s">
        <v>4308</v>
      </c>
      <c r="H1139" s="5" t="s">
        <v>57</v>
      </c>
      <c r="I1139" s="7">
        <v>35000</v>
      </c>
      <c r="J1139" s="7">
        <v>42000</v>
      </c>
      <c r="K1139" s="8" t="s">
        <v>801</v>
      </c>
      <c r="L1139" s="5" t="s">
        <v>217</v>
      </c>
      <c r="M1139" s="5" t="s">
        <v>108</v>
      </c>
      <c r="N1139" s="5" t="s">
        <v>305</v>
      </c>
      <c r="O1139" s="5" t="s">
        <v>306</v>
      </c>
      <c r="P1139" s="2">
        <v>1</v>
      </c>
    </row>
    <row r="1140" spans="1:16" x14ac:dyDescent="0.15">
      <c r="A1140" s="4">
        <v>43283</v>
      </c>
      <c r="B1140" s="4">
        <v>43284</v>
      </c>
      <c r="C1140" s="5" t="s">
        <v>4309</v>
      </c>
      <c r="D1140" s="5" t="s">
        <v>656</v>
      </c>
      <c r="E1140" s="5" t="s">
        <v>657</v>
      </c>
      <c r="F1140" s="5" t="s">
        <v>4310</v>
      </c>
      <c r="G1140" s="5" t="s">
        <v>4311</v>
      </c>
      <c r="H1140" s="5" t="s">
        <v>38</v>
      </c>
      <c r="I1140" s="7">
        <v>35000</v>
      </c>
      <c r="J1140" s="7">
        <v>29750</v>
      </c>
      <c r="K1140" s="8" t="s">
        <v>804</v>
      </c>
      <c r="L1140" s="5" t="s">
        <v>203</v>
      </c>
      <c r="M1140" s="5" t="s">
        <v>144</v>
      </c>
      <c r="N1140" s="5" t="s">
        <v>358</v>
      </c>
      <c r="O1140" s="5" t="s">
        <v>359</v>
      </c>
      <c r="P1140" s="2">
        <v>1</v>
      </c>
    </row>
    <row r="1141" spans="1:16" x14ac:dyDescent="0.15">
      <c r="A1141" s="4">
        <v>43283</v>
      </c>
      <c r="B1141" s="4">
        <v>43284</v>
      </c>
      <c r="C1141" s="5" t="s">
        <v>4312</v>
      </c>
      <c r="D1141" s="5" t="s">
        <v>586</v>
      </c>
      <c r="E1141" s="5" t="s">
        <v>587</v>
      </c>
      <c r="F1141" s="5" t="s">
        <v>4313</v>
      </c>
      <c r="G1141" s="5" t="s">
        <v>4314</v>
      </c>
      <c r="H1141" s="5" t="s">
        <v>43</v>
      </c>
      <c r="I1141" s="7">
        <v>50000</v>
      </c>
      <c r="J1141" s="7">
        <v>60000</v>
      </c>
      <c r="K1141" s="8" t="s">
        <v>804</v>
      </c>
      <c r="L1141" s="5" t="s">
        <v>203</v>
      </c>
      <c r="M1141" s="5" t="s">
        <v>144</v>
      </c>
      <c r="N1141" s="5" t="s">
        <v>308</v>
      </c>
      <c r="O1141" s="5" t="s">
        <v>309</v>
      </c>
      <c r="P1141" s="2">
        <v>1</v>
      </c>
    </row>
    <row r="1142" spans="1:16" x14ac:dyDescent="0.15">
      <c r="A1142" s="4">
        <v>43277</v>
      </c>
      <c r="B1142" s="4">
        <v>43284</v>
      </c>
      <c r="C1142" s="5" t="s">
        <v>4315</v>
      </c>
      <c r="D1142" s="5" t="s">
        <v>419</v>
      </c>
      <c r="E1142" s="5" t="s">
        <v>420</v>
      </c>
      <c r="F1142" s="5" t="s">
        <v>4316</v>
      </c>
      <c r="G1142" s="5" t="s">
        <v>4317</v>
      </c>
      <c r="H1142" s="5" t="s">
        <v>53</v>
      </c>
      <c r="I1142" s="7">
        <v>35000</v>
      </c>
      <c r="J1142" s="7">
        <v>31500</v>
      </c>
      <c r="K1142" s="8" t="s">
        <v>801</v>
      </c>
      <c r="L1142" s="5" t="s">
        <v>258</v>
      </c>
      <c r="M1142" s="5" t="s">
        <v>137</v>
      </c>
      <c r="N1142" s="5" t="s">
        <v>362</v>
      </c>
      <c r="O1142" s="5" t="s">
        <v>363</v>
      </c>
      <c r="P1142" s="2">
        <v>1</v>
      </c>
    </row>
    <row r="1143" spans="1:16" x14ac:dyDescent="0.15">
      <c r="A1143" s="4">
        <v>43283</v>
      </c>
      <c r="B1143" s="4">
        <v>43284</v>
      </c>
      <c r="C1143" s="5" t="s">
        <v>4318</v>
      </c>
      <c r="D1143" s="5" t="s">
        <v>582</v>
      </c>
      <c r="E1143" s="5" t="s">
        <v>583</v>
      </c>
      <c r="F1143" s="5" t="s">
        <v>4319</v>
      </c>
      <c r="G1143" s="5" t="s">
        <v>4320</v>
      </c>
      <c r="H1143" s="5" t="s">
        <v>53</v>
      </c>
      <c r="I1143" s="7">
        <v>25000</v>
      </c>
      <c r="J1143" s="7">
        <v>33250</v>
      </c>
      <c r="K1143" s="8" t="s">
        <v>730</v>
      </c>
      <c r="L1143" s="5" t="s">
        <v>206</v>
      </c>
      <c r="M1143" s="5" t="s">
        <v>167</v>
      </c>
      <c r="N1143" s="5" t="s">
        <v>334</v>
      </c>
      <c r="O1143" s="5" t="s">
        <v>335</v>
      </c>
      <c r="P1143" s="2">
        <v>1</v>
      </c>
    </row>
    <row r="1144" spans="1:16" x14ac:dyDescent="0.15">
      <c r="A1144" s="4">
        <v>43284</v>
      </c>
      <c r="B1144" s="4">
        <v>43284</v>
      </c>
      <c r="C1144" s="5" t="s">
        <v>4321</v>
      </c>
      <c r="D1144" s="5" t="s">
        <v>590</v>
      </c>
      <c r="E1144" s="5" t="s">
        <v>591</v>
      </c>
      <c r="F1144" s="5" t="s">
        <v>4322</v>
      </c>
      <c r="G1144" s="5" t="s">
        <v>4323</v>
      </c>
      <c r="H1144" s="5" t="s">
        <v>43</v>
      </c>
      <c r="I1144" s="7">
        <v>30000</v>
      </c>
      <c r="J1144" s="7">
        <v>30000</v>
      </c>
      <c r="K1144" s="8" t="s">
        <v>730</v>
      </c>
      <c r="L1144" s="5" t="s">
        <v>253</v>
      </c>
      <c r="M1144" s="5" t="s">
        <v>146</v>
      </c>
      <c r="N1144" s="5" t="s">
        <v>305</v>
      </c>
      <c r="O1144" s="5" t="s">
        <v>306</v>
      </c>
      <c r="P1144" s="2">
        <v>1</v>
      </c>
    </row>
    <row r="1145" spans="1:16" x14ac:dyDescent="0.15">
      <c r="A1145" s="4">
        <v>43283</v>
      </c>
      <c r="B1145" s="4">
        <v>43284</v>
      </c>
      <c r="C1145" s="5" t="s">
        <v>4324</v>
      </c>
      <c r="D1145" s="5" t="s">
        <v>515</v>
      </c>
      <c r="E1145" s="5" t="s">
        <v>516</v>
      </c>
      <c r="F1145" s="5" t="s">
        <v>4325</v>
      </c>
      <c r="G1145" s="5" t="s">
        <v>4326</v>
      </c>
      <c r="H1145" s="5" t="s">
        <v>52</v>
      </c>
      <c r="I1145" s="7">
        <v>40000</v>
      </c>
      <c r="J1145" s="7">
        <v>48000</v>
      </c>
      <c r="K1145" s="8" t="s">
        <v>801</v>
      </c>
      <c r="L1145" s="5" t="s">
        <v>214</v>
      </c>
      <c r="M1145" s="5" t="s">
        <v>158</v>
      </c>
      <c r="N1145" s="5" t="s">
        <v>334</v>
      </c>
      <c r="O1145" s="5" t="s">
        <v>335</v>
      </c>
      <c r="P1145" s="2">
        <v>1</v>
      </c>
    </row>
    <row r="1146" spans="1:16" x14ac:dyDescent="0.15">
      <c r="A1146" s="4">
        <v>43283</v>
      </c>
      <c r="B1146" s="4">
        <v>43284</v>
      </c>
      <c r="C1146" s="5" t="s">
        <v>4327</v>
      </c>
      <c r="D1146" s="5" t="s">
        <v>456</v>
      </c>
      <c r="E1146" s="5" t="s">
        <v>457</v>
      </c>
      <c r="F1146" s="5" t="s">
        <v>4328</v>
      </c>
      <c r="G1146" s="5" t="s">
        <v>4329</v>
      </c>
      <c r="H1146" s="5" t="s">
        <v>40</v>
      </c>
      <c r="I1146" s="7">
        <v>35000</v>
      </c>
      <c r="J1146" s="7">
        <v>35000</v>
      </c>
      <c r="K1146" s="8" t="s">
        <v>730</v>
      </c>
      <c r="L1146" s="5" t="s">
        <v>239</v>
      </c>
      <c r="M1146" s="5" t="s">
        <v>168</v>
      </c>
      <c r="N1146" s="5" t="s">
        <v>305</v>
      </c>
      <c r="O1146" s="5" t="s">
        <v>306</v>
      </c>
      <c r="P1146" s="2">
        <v>1</v>
      </c>
    </row>
    <row r="1147" spans="1:16" x14ac:dyDescent="0.15">
      <c r="A1147" s="4">
        <v>43284</v>
      </c>
      <c r="B1147" s="4">
        <v>43284</v>
      </c>
      <c r="C1147" s="5" t="s">
        <v>4330</v>
      </c>
      <c r="D1147" s="5" t="s">
        <v>415</v>
      </c>
      <c r="E1147" s="5" t="s">
        <v>416</v>
      </c>
      <c r="F1147" s="5" t="s">
        <v>4331</v>
      </c>
      <c r="G1147" s="5" t="s">
        <v>4332</v>
      </c>
      <c r="H1147" s="5" t="s">
        <v>39</v>
      </c>
      <c r="I1147" s="7">
        <v>35000</v>
      </c>
      <c r="J1147" s="7">
        <v>42000</v>
      </c>
      <c r="K1147" s="8" t="s">
        <v>801</v>
      </c>
      <c r="L1147" s="5" t="s">
        <v>242</v>
      </c>
      <c r="M1147" s="5" t="s">
        <v>88</v>
      </c>
      <c r="N1147" s="5" t="s">
        <v>305</v>
      </c>
      <c r="O1147" s="5" t="s">
        <v>306</v>
      </c>
      <c r="P1147" s="2">
        <v>1</v>
      </c>
    </row>
    <row r="1148" spans="1:16" x14ac:dyDescent="0.15">
      <c r="A1148" s="4">
        <v>43280</v>
      </c>
      <c r="B1148" s="4">
        <v>43284</v>
      </c>
      <c r="C1148" s="5" t="s">
        <v>4333</v>
      </c>
      <c r="D1148" s="5" t="s">
        <v>507</v>
      </c>
      <c r="E1148" s="5" t="s">
        <v>508</v>
      </c>
      <c r="F1148" s="5" t="s">
        <v>4334</v>
      </c>
      <c r="G1148" s="5" t="s">
        <v>4335</v>
      </c>
      <c r="H1148" s="5" t="s">
        <v>39</v>
      </c>
      <c r="I1148" s="7">
        <v>30000</v>
      </c>
      <c r="J1148" s="7">
        <v>36000</v>
      </c>
      <c r="K1148" s="8" t="s">
        <v>730</v>
      </c>
      <c r="L1148" s="5" t="s">
        <v>241</v>
      </c>
      <c r="M1148" s="5" t="s">
        <v>133</v>
      </c>
      <c r="N1148" s="5" t="s">
        <v>344</v>
      </c>
      <c r="O1148" s="5" t="s">
        <v>345</v>
      </c>
      <c r="P1148" s="2">
        <v>1</v>
      </c>
    </row>
    <row r="1149" spans="1:16" x14ac:dyDescent="0.15">
      <c r="A1149" s="4">
        <v>43281</v>
      </c>
      <c r="B1149" s="4">
        <v>43284</v>
      </c>
      <c r="C1149" s="5" t="s">
        <v>4336</v>
      </c>
      <c r="D1149" s="5" t="s">
        <v>664</v>
      </c>
      <c r="E1149" s="5" t="s">
        <v>665</v>
      </c>
      <c r="F1149" s="5" t="s">
        <v>4337</v>
      </c>
      <c r="G1149" s="5" t="s">
        <v>4338</v>
      </c>
      <c r="H1149" s="5" t="s">
        <v>53</v>
      </c>
      <c r="I1149" s="7">
        <v>40000</v>
      </c>
      <c r="J1149" s="7">
        <v>40000</v>
      </c>
      <c r="K1149" s="8" t="s">
        <v>801</v>
      </c>
      <c r="L1149" s="5" t="s">
        <v>248</v>
      </c>
      <c r="M1149" s="5" t="s">
        <v>119</v>
      </c>
      <c r="N1149" s="5" t="s">
        <v>362</v>
      </c>
      <c r="O1149" s="5" t="s">
        <v>363</v>
      </c>
      <c r="P1149" s="2">
        <v>1</v>
      </c>
    </row>
    <row r="1150" spans="1:16" x14ac:dyDescent="0.15">
      <c r="A1150" s="4">
        <v>43279</v>
      </c>
      <c r="B1150" s="4">
        <v>43284</v>
      </c>
      <c r="C1150" s="5" t="s">
        <v>4339</v>
      </c>
      <c r="D1150" s="5" t="s">
        <v>713</v>
      </c>
      <c r="E1150" s="5" t="s">
        <v>714</v>
      </c>
      <c r="F1150" s="5" t="s">
        <v>4340</v>
      </c>
      <c r="G1150" s="5" t="s">
        <v>4341</v>
      </c>
      <c r="H1150" s="5" t="s">
        <v>43</v>
      </c>
      <c r="I1150" s="7">
        <v>35000</v>
      </c>
      <c r="J1150" s="7">
        <v>35000</v>
      </c>
      <c r="K1150" s="8" t="s">
        <v>801</v>
      </c>
      <c r="L1150" s="5" t="s">
        <v>202</v>
      </c>
      <c r="M1150" s="5" t="s">
        <v>98</v>
      </c>
      <c r="N1150" s="5" t="s">
        <v>385</v>
      </c>
      <c r="O1150" s="5" t="s">
        <v>386</v>
      </c>
      <c r="P1150" s="2">
        <v>1</v>
      </c>
    </row>
    <row r="1151" spans="1:16" x14ac:dyDescent="0.15">
      <c r="A1151" s="4">
        <v>43283</v>
      </c>
      <c r="B1151" s="4">
        <v>43284</v>
      </c>
      <c r="C1151" s="5" t="s">
        <v>4342</v>
      </c>
      <c r="D1151" s="5" t="s">
        <v>668</v>
      </c>
      <c r="E1151" s="5" t="s">
        <v>669</v>
      </c>
      <c r="F1151" s="5" t="s">
        <v>4343</v>
      </c>
      <c r="G1151" s="5" t="s">
        <v>4344</v>
      </c>
      <c r="H1151" s="5" t="s">
        <v>56</v>
      </c>
      <c r="I1151" s="7">
        <v>40000</v>
      </c>
      <c r="J1151" s="7">
        <v>36000</v>
      </c>
      <c r="K1151" s="8" t="s">
        <v>801</v>
      </c>
      <c r="L1151" s="5" t="s">
        <v>214</v>
      </c>
      <c r="M1151" s="5" t="s">
        <v>158</v>
      </c>
      <c r="N1151" s="5" t="s">
        <v>358</v>
      </c>
      <c r="O1151" s="5" t="s">
        <v>359</v>
      </c>
      <c r="P1151" s="2">
        <v>1</v>
      </c>
    </row>
    <row r="1152" spans="1:16" x14ac:dyDescent="0.15">
      <c r="A1152" s="4">
        <v>43280</v>
      </c>
      <c r="B1152" s="4">
        <v>43284</v>
      </c>
      <c r="C1152" s="5" t="s">
        <v>4345</v>
      </c>
      <c r="D1152" s="5" t="s">
        <v>402</v>
      </c>
      <c r="E1152" s="5" t="s">
        <v>403</v>
      </c>
      <c r="F1152" s="5" t="s">
        <v>4346</v>
      </c>
      <c r="G1152" s="5" t="s">
        <v>4347</v>
      </c>
      <c r="H1152" s="5" t="s">
        <v>43</v>
      </c>
      <c r="I1152" s="7">
        <v>50000</v>
      </c>
      <c r="J1152" s="7">
        <v>47500</v>
      </c>
      <c r="K1152" s="8" t="s">
        <v>804</v>
      </c>
      <c r="L1152" s="5" t="s">
        <v>227</v>
      </c>
      <c r="M1152" s="5" t="s">
        <v>114</v>
      </c>
      <c r="N1152" s="5" t="s">
        <v>385</v>
      </c>
      <c r="O1152" s="5" t="s">
        <v>386</v>
      </c>
      <c r="P1152" s="2">
        <v>1</v>
      </c>
    </row>
    <row r="1153" spans="1:16" x14ac:dyDescent="0.15">
      <c r="A1153" s="4">
        <v>43280</v>
      </c>
      <c r="B1153" s="4">
        <v>43284</v>
      </c>
      <c r="C1153" s="5" t="s">
        <v>4348</v>
      </c>
      <c r="D1153" s="5" t="s">
        <v>423</v>
      </c>
      <c r="E1153" s="5" t="s">
        <v>424</v>
      </c>
      <c r="F1153" s="5" t="s">
        <v>4349</v>
      </c>
      <c r="G1153" s="5" t="s">
        <v>4350</v>
      </c>
      <c r="H1153" s="5" t="s">
        <v>43</v>
      </c>
      <c r="I1153" s="7">
        <v>45000</v>
      </c>
      <c r="J1153" s="7">
        <v>40500</v>
      </c>
      <c r="K1153" s="8" t="s">
        <v>730</v>
      </c>
      <c r="L1153" s="5" t="s">
        <v>224</v>
      </c>
      <c r="M1153" s="5" t="s">
        <v>156</v>
      </c>
      <c r="N1153" s="5" t="s">
        <v>381</v>
      </c>
      <c r="O1153" s="5" t="s">
        <v>382</v>
      </c>
      <c r="P1153" s="2">
        <v>1</v>
      </c>
    </row>
    <row r="1154" spans="1:16" x14ac:dyDescent="0.15">
      <c r="A1154" s="4">
        <v>43283</v>
      </c>
      <c r="B1154" s="4">
        <v>43284</v>
      </c>
      <c r="C1154" s="5" t="s">
        <v>4351</v>
      </c>
      <c r="D1154" s="5" t="s">
        <v>456</v>
      </c>
      <c r="E1154" s="5" t="s">
        <v>457</v>
      </c>
      <c r="F1154" s="5" t="s">
        <v>4352</v>
      </c>
      <c r="G1154" s="5" t="s">
        <v>4353</v>
      </c>
      <c r="H1154" s="5" t="s">
        <v>40</v>
      </c>
      <c r="I1154" s="7">
        <v>60000</v>
      </c>
      <c r="J1154" s="7">
        <v>51000</v>
      </c>
      <c r="K1154" s="8" t="s">
        <v>801</v>
      </c>
      <c r="L1154" s="5" t="s">
        <v>196</v>
      </c>
      <c r="M1154" s="5" t="s">
        <v>136</v>
      </c>
      <c r="N1154" s="5" t="s">
        <v>344</v>
      </c>
      <c r="O1154" s="5" t="s">
        <v>345</v>
      </c>
      <c r="P1154" s="2">
        <v>1</v>
      </c>
    </row>
    <row r="1155" spans="1:16" x14ac:dyDescent="0.15">
      <c r="A1155" s="4">
        <v>43283</v>
      </c>
      <c r="B1155" s="4">
        <v>43284</v>
      </c>
      <c r="C1155" s="5" t="s">
        <v>4354</v>
      </c>
      <c r="D1155" s="5" t="s">
        <v>442</v>
      </c>
      <c r="E1155" s="5" t="s">
        <v>443</v>
      </c>
      <c r="F1155" s="5" t="s">
        <v>4355</v>
      </c>
      <c r="G1155" s="5" t="s">
        <v>4356</v>
      </c>
      <c r="H1155" s="5" t="s">
        <v>40</v>
      </c>
      <c r="I1155" s="7">
        <v>40000</v>
      </c>
      <c r="J1155" s="7">
        <v>43200</v>
      </c>
      <c r="K1155" s="8" t="s">
        <v>801</v>
      </c>
      <c r="L1155" s="5" t="s">
        <v>248</v>
      </c>
      <c r="M1155" s="5" t="s">
        <v>119</v>
      </c>
      <c r="N1155" s="5" t="s">
        <v>358</v>
      </c>
      <c r="O1155" s="5" t="s">
        <v>359</v>
      </c>
      <c r="P1155" s="2">
        <v>1</v>
      </c>
    </row>
    <row r="1156" spans="1:16" x14ac:dyDescent="0.15">
      <c r="A1156" s="4">
        <v>43284</v>
      </c>
      <c r="B1156" s="4">
        <v>43284</v>
      </c>
      <c r="C1156" s="5" t="s">
        <v>4357</v>
      </c>
      <c r="D1156" s="5" t="s">
        <v>437</v>
      </c>
      <c r="E1156" s="5" t="s">
        <v>438</v>
      </c>
      <c r="F1156" s="5" t="s">
        <v>4358</v>
      </c>
      <c r="G1156" s="5" t="s">
        <v>4359</v>
      </c>
      <c r="H1156" s="5" t="s">
        <v>57</v>
      </c>
      <c r="I1156" s="7">
        <v>35000</v>
      </c>
      <c r="J1156" s="7">
        <v>28000</v>
      </c>
      <c r="K1156" s="8" t="s">
        <v>804</v>
      </c>
      <c r="L1156" s="5" t="s">
        <v>228</v>
      </c>
      <c r="M1156" s="5" t="s">
        <v>134</v>
      </c>
      <c r="N1156" s="5" t="s">
        <v>348</v>
      </c>
      <c r="O1156" s="5" t="s">
        <v>349</v>
      </c>
      <c r="P1156" s="2">
        <v>1</v>
      </c>
    </row>
    <row r="1157" spans="1:16" x14ac:dyDescent="0.15">
      <c r="A1157" s="4">
        <v>43283</v>
      </c>
      <c r="B1157" s="4">
        <v>43284</v>
      </c>
      <c r="C1157" s="5" t="s">
        <v>4360</v>
      </c>
      <c r="D1157" s="5" t="s">
        <v>536</v>
      </c>
      <c r="E1157" s="5" t="s">
        <v>537</v>
      </c>
      <c r="F1157" s="5" t="s">
        <v>4361</v>
      </c>
      <c r="G1157" s="5" t="s">
        <v>4362</v>
      </c>
      <c r="H1157" s="5" t="s">
        <v>53</v>
      </c>
      <c r="I1157" s="7">
        <v>50000</v>
      </c>
      <c r="J1157" s="7">
        <v>50000</v>
      </c>
      <c r="K1157" s="8" t="s">
        <v>801</v>
      </c>
      <c r="L1157" s="5" t="s">
        <v>228</v>
      </c>
      <c r="M1157" s="5" t="s">
        <v>134</v>
      </c>
      <c r="N1157" s="5" t="s">
        <v>377</v>
      </c>
      <c r="O1157" s="5" t="s">
        <v>378</v>
      </c>
      <c r="P1157" s="2">
        <v>1</v>
      </c>
    </row>
    <row r="1158" spans="1:16" x14ac:dyDescent="0.15">
      <c r="A1158" s="4">
        <v>43283</v>
      </c>
      <c r="B1158" s="4">
        <v>43284</v>
      </c>
      <c r="C1158" s="5" t="s">
        <v>4363</v>
      </c>
      <c r="D1158" s="5" t="s">
        <v>828</v>
      </c>
      <c r="E1158" s="5" t="s">
        <v>829</v>
      </c>
      <c r="F1158" s="5" t="s">
        <v>4364</v>
      </c>
      <c r="G1158" s="5" t="s">
        <v>4365</v>
      </c>
      <c r="H1158" s="5" t="s">
        <v>53</v>
      </c>
      <c r="I1158" s="7">
        <v>50000</v>
      </c>
      <c r="J1158" s="7">
        <v>50000</v>
      </c>
      <c r="K1158" s="8" t="s">
        <v>801</v>
      </c>
      <c r="L1158" s="5" t="s">
        <v>191</v>
      </c>
      <c r="M1158" s="5" t="s">
        <v>129</v>
      </c>
      <c r="N1158" s="5" t="s">
        <v>291</v>
      </c>
      <c r="O1158" s="5" t="s">
        <v>292</v>
      </c>
      <c r="P1158" s="2">
        <v>1</v>
      </c>
    </row>
    <row r="1159" spans="1:16" x14ac:dyDescent="0.15">
      <c r="A1159" s="4">
        <v>43283</v>
      </c>
      <c r="B1159" s="4">
        <v>43284</v>
      </c>
      <c r="C1159" s="5" t="s">
        <v>4366</v>
      </c>
      <c r="D1159" s="5" t="s">
        <v>474</v>
      </c>
      <c r="E1159" s="5" t="s">
        <v>475</v>
      </c>
      <c r="F1159" s="5" t="s">
        <v>4367</v>
      </c>
      <c r="G1159" s="5" t="s">
        <v>4368</v>
      </c>
      <c r="H1159" s="5" t="s">
        <v>53</v>
      </c>
      <c r="I1159" s="7">
        <v>35000</v>
      </c>
      <c r="J1159" s="7">
        <v>33250</v>
      </c>
      <c r="K1159" s="8" t="s">
        <v>801</v>
      </c>
      <c r="L1159" s="5" t="s">
        <v>216</v>
      </c>
      <c r="M1159" s="5" t="s">
        <v>111</v>
      </c>
      <c r="N1159" s="5" t="s">
        <v>308</v>
      </c>
      <c r="O1159" s="5" t="s">
        <v>309</v>
      </c>
      <c r="P1159" s="2">
        <v>1</v>
      </c>
    </row>
    <row r="1160" spans="1:16" x14ac:dyDescent="0.15">
      <c r="A1160" s="4">
        <v>43283</v>
      </c>
      <c r="B1160" s="4">
        <v>43284</v>
      </c>
      <c r="C1160" s="5" t="s">
        <v>4369</v>
      </c>
      <c r="D1160" s="5" t="s">
        <v>806</v>
      </c>
      <c r="E1160" s="5" t="s">
        <v>807</v>
      </c>
      <c r="F1160" s="5" t="s">
        <v>4370</v>
      </c>
      <c r="G1160" s="5" t="s">
        <v>4371</v>
      </c>
      <c r="H1160" s="5" t="s">
        <v>53</v>
      </c>
      <c r="I1160" s="7">
        <v>30000</v>
      </c>
      <c r="J1160" s="7">
        <v>42000</v>
      </c>
      <c r="K1160" s="8" t="s">
        <v>801</v>
      </c>
      <c r="L1160" s="5" t="s">
        <v>262</v>
      </c>
      <c r="M1160" s="5" t="s">
        <v>138</v>
      </c>
      <c r="N1160" s="5" t="s">
        <v>334</v>
      </c>
      <c r="O1160" s="5" t="s">
        <v>335</v>
      </c>
      <c r="P1160" s="2">
        <v>1</v>
      </c>
    </row>
    <row r="1161" spans="1:16" x14ac:dyDescent="0.15">
      <c r="A1161" s="4">
        <v>43283</v>
      </c>
      <c r="B1161" s="4">
        <v>43284</v>
      </c>
      <c r="C1161" s="5" t="s">
        <v>4372</v>
      </c>
      <c r="D1161" s="5" t="s">
        <v>519</v>
      </c>
      <c r="E1161" s="5" t="s">
        <v>520</v>
      </c>
      <c r="F1161" s="5" t="s">
        <v>4373</v>
      </c>
      <c r="G1161" s="5" t="s">
        <v>4374</v>
      </c>
      <c r="H1161" s="5" t="s">
        <v>57</v>
      </c>
      <c r="I1161" s="7">
        <v>45000</v>
      </c>
      <c r="J1161" s="7">
        <v>51300</v>
      </c>
      <c r="K1161" s="8" t="s">
        <v>801</v>
      </c>
      <c r="L1161" s="5" t="s">
        <v>215</v>
      </c>
      <c r="M1161" s="5" t="s">
        <v>142</v>
      </c>
      <c r="N1161" s="5" t="s">
        <v>348</v>
      </c>
      <c r="O1161" s="5" t="s">
        <v>349</v>
      </c>
      <c r="P1161" s="2">
        <v>1</v>
      </c>
    </row>
    <row r="1162" spans="1:16" x14ac:dyDescent="0.15">
      <c r="A1162" s="4">
        <v>43283</v>
      </c>
      <c r="B1162" s="4">
        <v>43284</v>
      </c>
      <c r="C1162" s="5" t="s">
        <v>4375</v>
      </c>
      <c r="D1162" s="5" t="s">
        <v>541</v>
      </c>
      <c r="E1162" s="5" t="s">
        <v>542</v>
      </c>
      <c r="F1162" s="5" t="s">
        <v>4376</v>
      </c>
      <c r="G1162" s="5" t="s">
        <v>4377</v>
      </c>
      <c r="H1162" s="5" t="s">
        <v>57</v>
      </c>
      <c r="I1162" s="7">
        <v>40000</v>
      </c>
      <c r="J1162" s="7">
        <v>40000</v>
      </c>
      <c r="K1162" s="8" t="s">
        <v>801</v>
      </c>
      <c r="L1162" s="5" t="s">
        <v>204</v>
      </c>
      <c r="M1162" s="5" t="s">
        <v>89</v>
      </c>
      <c r="N1162" s="5" t="s">
        <v>291</v>
      </c>
      <c r="O1162" s="5" t="s">
        <v>292</v>
      </c>
      <c r="P1162" s="2">
        <v>1</v>
      </c>
    </row>
    <row r="1163" spans="1:16" x14ac:dyDescent="0.15">
      <c r="A1163" s="4">
        <v>43283</v>
      </c>
      <c r="B1163" s="4">
        <v>43284</v>
      </c>
      <c r="C1163" s="5" t="s">
        <v>4378</v>
      </c>
      <c r="D1163" s="5" t="s">
        <v>456</v>
      </c>
      <c r="E1163" s="5" t="s">
        <v>457</v>
      </c>
      <c r="F1163" s="5" t="s">
        <v>4379</v>
      </c>
      <c r="G1163" s="5" t="s">
        <v>4380</v>
      </c>
      <c r="H1163" s="5" t="s">
        <v>40</v>
      </c>
      <c r="I1163" s="7">
        <v>80000</v>
      </c>
      <c r="J1163" s="7">
        <v>96000</v>
      </c>
      <c r="K1163" s="8" t="s">
        <v>801</v>
      </c>
      <c r="L1163" s="5" t="s">
        <v>253</v>
      </c>
      <c r="M1163" s="5" t="s">
        <v>146</v>
      </c>
      <c r="N1163" s="5" t="s">
        <v>352</v>
      </c>
      <c r="O1163" s="5" t="s">
        <v>353</v>
      </c>
      <c r="P1163" s="2">
        <v>1</v>
      </c>
    </row>
    <row r="1164" spans="1:16" x14ac:dyDescent="0.15">
      <c r="A1164" s="4">
        <v>43283</v>
      </c>
      <c r="B1164" s="4">
        <v>43284</v>
      </c>
      <c r="C1164" s="5" t="s">
        <v>4381</v>
      </c>
      <c r="D1164" s="5" t="s">
        <v>550</v>
      </c>
      <c r="E1164" s="5" t="s">
        <v>551</v>
      </c>
      <c r="F1164" s="5" t="s">
        <v>4382</v>
      </c>
      <c r="G1164" s="5" t="s">
        <v>4383</v>
      </c>
      <c r="H1164" s="5" t="s">
        <v>53</v>
      </c>
      <c r="I1164" s="7">
        <v>45000</v>
      </c>
      <c r="J1164" s="7">
        <v>40500</v>
      </c>
      <c r="K1164" s="8" t="s">
        <v>801</v>
      </c>
      <c r="L1164" s="5" t="s">
        <v>244</v>
      </c>
      <c r="M1164" s="5" t="s">
        <v>92</v>
      </c>
      <c r="N1164" s="5" t="s">
        <v>369</v>
      </c>
      <c r="O1164" s="5" t="s">
        <v>370</v>
      </c>
      <c r="P1164" s="2">
        <v>1</v>
      </c>
    </row>
    <row r="1165" spans="1:16" x14ac:dyDescent="0.15">
      <c r="A1165" s="4">
        <v>43280</v>
      </c>
      <c r="B1165" s="4">
        <v>43284</v>
      </c>
      <c r="C1165" s="5" t="s">
        <v>4384</v>
      </c>
      <c r="D1165" s="5" t="s">
        <v>452</v>
      </c>
      <c r="E1165" s="5" t="s">
        <v>453</v>
      </c>
      <c r="F1165" s="5" t="s">
        <v>4385</v>
      </c>
      <c r="G1165" s="5" t="s">
        <v>4386</v>
      </c>
      <c r="H1165" s="5" t="s">
        <v>53</v>
      </c>
      <c r="I1165" s="7">
        <v>45000</v>
      </c>
      <c r="J1165" s="7">
        <v>68400</v>
      </c>
      <c r="K1165" s="8" t="s">
        <v>801</v>
      </c>
      <c r="L1165" s="5" t="s">
        <v>227</v>
      </c>
      <c r="M1165" s="5" t="s">
        <v>114</v>
      </c>
      <c r="N1165" s="5" t="s">
        <v>373</v>
      </c>
      <c r="O1165" s="5" t="s">
        <v>374</v>
      </c>
      <c r="P1165" s="2">
        <v>1</v>
      </c>
    </row>
    <row r="1166" spans="1:16" x14ac:dyDescent="0.15">
      <c r="A1166" s="4">
        <v>43280</v>
      </c>
      <c r="B1166" s="4">
        <v>43284</v>
      </c>
      <c r="C1166" s="5" t="s">
        <v>4387</v>
      </c>
      <c r="D1166" s="5" t="s">
        <v>490</v>
      </c>
      <c r="E1166" s="5" t="s">
        <v>491</v>
      </c>
      <c r="F1166" s="5" t="s">
        <v>4388</v>
      </c>
      <c r="G1166" s="5" t="s">
        <v>4389</v>
      </c>
      <c r="H1166" s="5" t="s">
        <v>42</v>
      </c>
      <c r="I1166" s="7">
        <v>40000</v>
      </c>
      <c r="J1166" s="7">
        <v>36000</v>
      </c>
      <c r="K1166" s="8" t="s">
        <v>730</v>
      </c>
      <c r="L1166" s="5" t="s">
        <v>218</v>
      </c>
      <c r="M1166" s="5" t="s">
        <v>122</v>
      </c>
      <c r="N1166" s="5" t="s">
        <v>377</v>
      </c>
      <c r="O1166" s="5" t="s">
        <v>378</v>
      </c>
      <c r="P1166" s="2">
        <v>1</v>
      </c>
    </row>
    <row r="1167" spans="1:16" x14ac:dyDescent="0.15">
      <c r="A1167" s="4">
        <v>43283</v>
      </c>
      <c r="B1167" s="4">
        <v>43284</v>
      </c>
      <c r="C1167" s="5" t="s">
        <v>4390</v>
      </c>
      <c r="D1167" s="5" t="s">
        <v>672</v>
      </c>
      <c r="E1167" s="5" t="s">
        <v>673</v>
      </c>
      <c r="F1167" s="5" t="s">
        <v>4391</v>
      </c>
      <c r="G1167" s="5" t="s">
        <v>4392</v>
      </c>
      <c r="H1167" s="5" t="s">
        <v>53</v>
      </c>
      <c r="I1167" s="7">
        <v>50000</v>
      </c>
      <c r="J1167" s="7">
        <v>50000</v>
      </c>
      <c r="K1167" s="8" t="s">
        <v>801</v>
      </c>
      <c r="L1167" s="5" t="s">
        <v>253</v>
      </c>
      <c r="M1167" s="5" t="s">
        <v>146</v>
      </c>
      <c r="N1167" s="5" t="s">
        <v>327</v>
      </c>
      <c r="O1167" s="5" t="s">
        <v>328</v>
      </c>
      <c r="P1167" s="2">
        <v>1</v>
      </c>
    </row>
    <row r="1168" spans="1:16" x14ac:dyDescent="0.15">
      <c r="A1168" s="4">
        <v>43283</v>
      </c>
      <c r="B1168" s="4">
        <v>43284</v>
      </c>
      <c r="C1168" s="5" t="s">
        <v>4393</v>
      </c>
      <c r="D1168" s="5" t="s">
        <v>452</v>
      </c>
      <c r="E1168" s="5" t="s">
        <v>453</v>
      </c>
      <c r="F1168" s="5" t="s">
        <v>4394</v>
      </c>
      <c r="G1168" s="5" t="s">
        <v>4395</v>
      </c>
      <c r="H1168" s="5" t="s">
        <v>53</v>
      </c>
      <c r="I1168" s="7">
        <v>35000</v>
      </c>
      <c r="J1168" s="7">
        <v>35000</v>
      </c>
      <c r="K1168" s="8" t="s">
        <v>801</v>
      </c>
      <c r="L1168" s="5" t="s">
        <v>198</v>
      </c>
      <c r="M1168" s="5" t="s">
        <v>161</v>
      </c>
      <c r="N1168" s="5" t="s">
        <v>369</v>
      </c>
      <c r="O1168" s="5" t="s">
        <v>370</v>
      </c>
      <c r="P1168" s="2">
        <v>1</v>
      </c>
    </row>
    <row r="1169" spans="1:16" x14ac:dyDescent="0.15">
      <c r="A1169" s="4">
        <v>43284</v>
      </c>
      <c r="B1169" s="4">
        <v>43284</v>
      </c>
      <c r="C1169" s="5" t="s">
        <v>4396</v>
      </c>
      <c r="D1169" s="5" t="s">
        <v>643</v>
      </c>
      <c r="E1169" s="5" t="s">
        <v>644</v>
      </c>
      <c r="F1169" s="5" t="s">
        <v>4397</v>
      </c>
      <c r="G1169" s="5" t="s">
        <v>4398</v>
      </c>
      <c r="H1169" s="5" t="s">
        <v>43</v>
      </c>
      <c r="I1169" s="7">
        <v>35000</v>
      </c>
      <c r="J1169" s="7">
        <v>35000</v>
      </c>
      <c r="K1169" s="8" t="s">
        <v>730</v>
      </c>
      <c r="L1169" s="5" t="s">
        <v>256</v>
      </c>
      <c r="M1169" s="5" t="s">
        <v>157</v>
      </c>
      <c r="N1169" s="5" t="s">
        <v>362</v>
      </c>
      <c r="O1169" s="5" t="s">
        <v>363</v>
      </c>
      <c r="P1169" s="2">
        <v>1</v>
      </c>
    </row>
    <row r="1170" spans="1:16" x14ac:dyDescent="0.15">
      <c r="A1170" s="4">
        <v>43283</v>
      </c>
      <c r="B1170" s="4">
        <v>43284</v>
      </c>
      <c r="C1170" s="5" t="s">
        <v>4399</v>
      </c>
      <c r="D1170" s="5" t="s">
        <v>496</v>
      </c>
      <c r="E1170" s="5" t="s">
        <v>497</v>
      </c>
      <c r="F1170" s="5" t="s">
        <v>4400</v>
      </c>
      <c r="G1170" s="5" t="s">
        <v>4401</v>
      </c>
      <c r="H1170" s="5" t="s">
        <v>43</v>
      </c>
      <c r="I1170" s="7">
        <v>25000</v>
      </c>
      <c r="J1170" s="7">
        <v>22500</v>
      </c>
      <c r="K1170" s="8" t="s">
        <v>730</v>
      </c>
      <c r="L1170" s="5" t="s">
        <v>233</v>
      </c>
      <c r="M1170" s="5" t="s">
        <v>160</v>
      </c>
      <c r="N1170" s="5" t="s">
        <v>362</v>
      </c>
      <c r="O1170" s="5" t="s">
        <v>363</v>
      </c>
      <c r="P1170" s="2">
        <v>1</v>
      </c>
    </row>
    <row r="1171" spans="1:16" x14ac:dyDescent="0.15">
      <c r="A1171" s="4">
        <v>43283</v>
      </c>
      <c r="B1171" s="4">
        <v>43284</v>
      </c>
      <c r="C1171" s="5" t="s">
        <v>4402</v>
      </c>
      <c r="D1171" s="5" t="s">
        <v>676</v>
      </c>
      <c r="E1171" s="5" t="s">
        <v>677</v>
      </c>
      <c r="F1171" s="5" t="s">
        <v>4403</v>
      </c>
      <c r="G1171" s="5" t="s">
        <v>4404</v>
      </c>
      <c r="H1171" s="5" t="s">
        <v>43</v>
      </c>
      <c r="I1171" s="7">
        <v>30000</v>
      </c>
      <c r="J1171" s="7">
        <v>27000</v>
      </c>
      <c r="K1171" s="8" t="s">
        <v>730</v>
      </c>
      <c r="L1171" s="5" t="s">
        <v>243</v>
      </c>
      <c r="M1171" s="5" t="s">
        <v>117</v>
      </c>
      <c r="N1171" s="5" t="s">
        <v>305</v>
      </c>
      <c r="O1171" s="5" t="s">
        <v>306</v>
      </c>
      <c r="P1171" s="2">
        <v>1</v>
      </c>
    </row>
    <row r="1172" spans="1:16" x14ac:dyDescent="0.15">
      <c r="A1172" s="4">
        <v>43283</v>
      </c>
      <c r="B1172" s="4">
        <v>43284</v>
      </c>
      <c r="C1172" s="5" t="s">
        <v>4405</v>
      </c>
      <c r="D1172" s="5" t="s">
        <v>818</v>
      </c>
      <c r="E1172" s="5" t="s">
        <v>819</v>
      </c>
      <c r="F1172" s="5" t="s">
        <v>4406</v>
      </c>
      <c r="G1172" s="5" t="s">
        <v>4407</v>
      </c>
      <c r="H1172" s="5" t="s">
        <v>43</v>
      </c>
      <c r="I1172" s="7">
        <v>40000</v>
      </c>
      <c r="J1172" s="7">
        <v>34000</v>
      </c>
      <c r="K1172" s="8" t="s">
        <v>801</v>
      </c>
      <c r="L1172" s="5" t="s">
        <v>207</v>
      </c>
      <c r="M1172" s="5" t="s">
        <v>153</v>
      </c>
      <c r="N1172" s="5" t="s">
        <v>385</v>
      </c>
      <c r="O1172" s="5" t="s">
        <v>386</v>
      </c>
      <c r="P1172" s="2">
        <v>1</v>
      </c>
    </row>
    <row r="1173" spans="1:16" x14ac:dyDescent="0.15">
      <c r="A1173" s="4">
        <v>43283</v>
      </c>
      <c r="B1173" s="4">
        <v>43284</v>
      </c>
      <c r="C1173" s="5" t="s">
        <v>4408</v>
      </c>
      <c r="D1173" s="5" t="s">
        <v>672</v>
      </c>
      <c r="E1173" s="5" t="s">
        <v>673</v>
      </c>
      <c r="F1173" s="5" t="s">
        <v>4409</v>
      </c>
      <c r="G1173" s="5" t="s">
        <v>4410</v>
      </c>
      <c r="H1173" s="5" t="s">
        <v>53</v>
      </c>
      <c r="I1173" s="7">
        <v>45000</v>
      </c>
      <c r="J1173" s="7">
        <v>54000</v>
      </c>
      <c r="K1173" s="8" t="s">
        <v>801</v>
      </c>
      <c r="L1173" s="5" t="s">
        <v>226</v>
      </c>
      <c r="M1173" s="5" t="s">
        <v>94</v>
      </c>
      <c r="N1173" s="5" t="s">
        <v>348</v>
      </c>
      <c r="O1173" s="5" t="s">
        <v>349</v>
      </c>
      <c r="P1173" s="2">
        <v>1</v>
      </c>
    </row>
    <row r="1174" spans="1:16" x14ac:dyDescent="0.15">
      <c r="A1174" s="4">
        <v>43283</v>
      </c>
      <c r="B1174" s="4">
        <v>43284</v>
      </c>
      <c r="C1174" s="5" t="s">
        <v>4411</v>
      </c>
      <c r="D1174" s="5" t="s">
        <v>588</v>
      </c>
      <c r="E1174" s="5" t="s">
        <v>589</v>
      </c>
      <c r="F1174" s="5" t="s">
        <v>4412</v>
      </c>
      <c r="G1174" s="5" t="s">
        <v>4413</v>
      </c>
      <c r="H1174" s="5" t="s">
        <v>53</v>
      </c>
      <c r="I1174" s="7">
        <v>50000</v>
      </c>
      <c r="J1174" s="7">
        <v>47500</v>
      </c>
      <c r="K1174" s="8" t="s">
        <v>801</v>
      </c>
      <c r="L1174" s="5" t="s">
        <v>251</v>
      </c>
      <c r="M1174" s="5" t="s">
        <v>107</v>
      </c>
      <c r="N1174" s="5" t="s">
        <v>334</v>
      </c>
      <c r="O1174" s="5" t="s">
        <v>335</v>
      </c>
      <c r="P1174" s="2">
        <v>1</v>
      </c>
    </row>
    <row r="1175" spans="1:16" x14ac:dyDescent="0.15">
      <c r="A1175" s="4">
        <v>43283</v>
      </c>
      <c r="B1175" s="4">
        <v>43284</v>
      </c>
      <c r="C1175" s="5" t="s">
        <v>4414</v>
      </c>
      <c r="D1175" s="5" t="s">
        <v>588</v>
      </c>
      <c r="E1175" s="5" t="s">
        <v>589</v>
      </c>
      <c r="F1175" s="5" t="s">
        <v>4415</v>
      </c>
      <c r="G1175" s="5" t="s">
        <v>4416</v>
      </c>
      <c r="H1175" s="5" t="s">
        <v>44</v>
      </c>
      <c r="I1175" s="7">
        <v>50000</v>
      </c>
      <c r="J1175" s="7">
        <v>47500</v>
      </c>
      <c r="K1175" s="8" t="s">
        <v>804</v>
      </c>
      <c r="L1175" s="5" t="s">
        <v>251</v>
      </c>
      <c r="M1175" s="5" t="s">
        <v>107</v>
      </c>
      <c r="N1175" s="5" t="s">
        <v>358</v>
      </c>
      <c r="O1175" s="5" t="s">
        <v>359</v>
      </c>
      <c r="P1175" s="2">
        <v>1</v>
      </c>
    </row>
    <row r="1176" spans="1:16" x14ac:dyDescent="0.15">
      <c r="A1176" s="4">
        <v>43280</v>
      </c>
      <c r="B1176" s="4">
        <v>43284</v>
      </c>
      <c r="C1176" s="5" t="s">
        <v>4417</v>
      </c>
      <c r="D1176" s="5" t="s">
        <v>513</v>
      </c>
      <c r="E1176" s="5" t="s">
        <v>514</v>
      </c>
      <c r="F1176" s="5" t="s">
        <v>4418</v>
      </c>
      <c r="G1176" s="5" t="s">
        <v>4419</v>
      </c>
      <c r="H1176" s="5" t="s">
        <v>53</v>
      </c>
      <c r="I1176" s="7">
        <v>45000</v>
      </c>
      <c r="J1176" s="7">
        <v>40500</v>
      </c>
      <c r="K1176" s="8" t="s">
        <v>801</v>
      </c>
      <c r="L1176" s="5" t="s">
        <v>246</v>
      </c>
      <c r="M1176" s="5" t="s">
        <v>96</v>
      </c>
      <c r="N1176" s="5" t="s">
        <v>348</v>
      </c>
      <c r="O1176" s="5" t="s">
        <v>349</v>
      </c>
      <c r="P1176" s="2">
        <v>1</v>
      </c>
    </row>
    <row r="1177" spans="1:16" x14ac:dyDescent="0.15">
      <c r="A1177" s="4">
        <v>43280</v>
      </c>
      <c r="B1177" s="4">
        <v>43284</v>
      </c>
      <c r="C1177" s="5" t="s">
        <v>4420</v>
      </c>
      <c r="D1177" s="5" t="s">
        <v>474</v>
      </c>
      <c r="E1177" s="5" t="s">
        <v>475</v>
      </c>
      <c r="F1177" s="5" t="s">
        <v>4421</v>
      </c>
      <c r="G1177" s="5" t="s">
        <v>4422</v>
      </c>
      <c r="H1177" s="5" t="s">
        <v>44</v>
      </c>
      <c r="I1177" s="7">
        <v>45000</v>
      </c>
      <c r="J1177" s="7">
        <v>42750</v>
      </c>
      <c r="K1177" s="8" t="s">
        <v>801</v>
      </c>
      <c r="L1177" s="5" t="s">
        <v>224</v>
      </c>
      <c r="M1177" s="5" t="s">
        <v>156</v>
      </c>
      <c r="N1177" s="5" t="s">
        <v>385</v>
      </c>
      <c r="O1177" s="5" t="s">
        <v>386</v>
      </c>
      <c r="P1177" s="2">
        <v>1</v>
      </c>
    </row>
    <row r="1178" spans="1:16" x14ac:dyDescent="0.15">
      <c r="A1178" s="4">
        <v>43283</v>
      </c>
      <c r="B1178" s="4">
        <v>43284</v>
      </c>
      <c r="C1178" s="5" t="s">
        <v>4423</v>
      </c>
      <c r="D1178" s="5" t="s">
        <v>611</v>
      </c>
      <c r="E1178" s="5" t="s">
        <v>612</v>
      </c>
      <c r="F1178" s="5" t="s">
        <v>4424</v>
      </c>
      <c r="G1178" s="5" t="s">
        <v>4425</v>
      </c>
      <c r="H1178" s="5" t="s">
        <v>56</v>
      </c>
      <c r="I1178" s="7">
        <v>40000</v>
      </c>
      <c r="J1178" s="7">
        <v>40000</v>
      </c>
      <c r="K1178" s="8" t="s">
        <v>804</v>
      </c>
      <c r="L1178" s="5" t="s">
        <v>206</v>
      </c>
      <c r="M1178" s="5" t="s">
        <v>167</v>
      </c>
      <c r="N1178" s="5" t="s">
        <v>348</v>
      </c>
      <c r="O1178" s="5" t="s">
        <v>349</v>
      </c>
      <c r="P1178" s="2">
        <v>1</v>
      </c>
    </row>
    <row r="1179" spans="1:16" x14ac:dyDescent="0.15">
      <c r="A1179" s="4">
        <v>43280</v>
      </c>
      <c r="B1179" s="4">
        <v>43284</v>
      </c>
      <c r="C1179" s="5" t="s">
        <v>4426</v>
      </c>
      <c r="D1179" s="5" t="s">
        <v>568</v>
      </c>
      <c r="E1179" s="5" t="s">
        <v>569</v>
      </c>
      <c r="F1179" s="5" t="s">
        <v>4427</v>
      </c>
      <c r="G1179" s="5" t="s">
        <v>4428</v>
      </c>
      <c r="H1179" s="5" t="s">
        <v>57</v>
      </c>
      <c r="I1179" s="7">
        <v>30000</v>
      </c>
      <c r="J1179" s="7">
        <v>39900</v>
      </c>
      <c r="K1179" s="8" t="s">
        <v>801</v>
      </c>
      <c r="L1179" s="5" t="s">
        <v>209</v>
      </c>
      <c r="M1179" s="5" t="s">
        <v>106</v>
      </c>
      <c r="N1179" s="5" t="s">
        <v>352</v>
      </c>
      <c r="O1179" s="5" t="s">
        <v>353</v>
      </c>
      <c r="P1179" s="2">
        <v>1</v>
      </c>
    </row>
    <row r="1180" spans="1:16" x14ac:dyDescent="0.15">
      <c r="A1180" s="4">
        <v>43283</v>
      </c>
      <c r="B1180" s="4">
        <v>43284</v>
      </c>
      <c r="C1180" s="5" t="s">
        <v>4429</v>
      </c>
      <c r="D1180" s="5" t="s">
        <v>578</v>
      </c>
      <c r="E1180" s="5" t="s">
        <v>579</v>
      </c>
      <c r="F1180" s="5" t="s">
        <v>4430</v>
      </c>
      <c r="G1180" s="5" t="s">
        <v>4431</v>
      </c>
      <c r="H1180" s="5" t="s">
        <v>40</v>
      </c>
      <c r="I1180" s="7">
        <v>35000</v>
      </c>
      <c r="J1180" s="7">
        <v>28000</v>
      </c>
      <c r="K1180" s="8" t="s">
        <v>804</v>
      </c>
      <c r="L1180" s="5" t="s">
        <v>202</v>
      </c>
      <c r="M1180" s="5" t="s">
        <v>98</v>
      </c>
      <c r="N1180" s="5" t="s">
        <v>344</v>
      </c>
      <c r="O1180" s="5" t="s">
        <v>345</v>
      </c>
      <c r="P1180" s="2">
        <v>1</v>
      </c>
    </row>
    <row r="1181" spans="1:16" x14ac:dyDescent="0.15">
      <c r="A1181" s="4">
        <v>43283</v>
      </c>
      <c r="B1181" s="4">
        <v>43284</v>
      </c>
      <c r="C1181" s="5" t="s">
        <v>4432</v>
      </c>
      <c r="D1181" s="5" t="s">
        <v>625</v>
      </c>
      <c r="E1181" s="5" t="s">
        <v>626</v>
      </c>
      <c r="F1181" s="5" t="s">
        <v>4433</v>
      </c>
      <c r="G1181" s="5" t="s">
        <v>4434</v>
      </c>
      <c r="H1181" s="5" t="s">
        <v>53</v>
      </c>
      <c r="I1181" s="7">
        <v>45000</v>
      </c>
      <c r="J1181" s="7">
        <v>53550</v>
      </c>
      <c r="K1181" s="8" t="s">
        <v>845</v>
      </c>
      <c r="L1181" s="5" t="s">
        <v>216</v>
      </c>
      <c r="M1181" s="5" t="s">
        <v>111</v>
      </c>
      <c r="N1181" s="5" t="s">
        <v>305</v>
      </c>
      <c r="O1181" s="5" t="s">
        <v>306</v>
      </c>
      <c r="P1181" s="2">
        <v>1</v>
      </c>
    </row>
    <row r="1182" spans="1:16" x14ac:dyDescent="0.15">
      <c r="A1182" s="4">
        <v>43283</v>
      </c>
      <c r="B1182" s="4">
        <v>43284</v>
      </c>
      <c r="C1182" s="5" t="s">
        <v>4435</v>
      </c>
      <c r="D1182" s="5" t="s">
        <v>705</v>
      </c>
      <c r="E1182" s="5" t="s">
        <v>706</v>
      </c>
      <c r="F1182" s="5" t="s">
        <v>4436</v>
      </c>
      <c r="G1182" s="5" t="s">
        <v>4437</v>
      </c>
      <c r="H1182" s="5" t="s">
        <v>40</v>
      </c>
      <c r="I1182" s="7">
        <v>50000</v>
      </c>
      <c r="J1182" s="7">
        <v>45000</v>
      </c>
      <c r="K1182" s="8" t="s">
        <v>801</v>
      </c>
      <c r="L1182" s="5" t="s">
        <v>204</v>
      </c>
      <c r="M1182" s="5" t="s">
        <v>89</v>
      </c>
      <c r="N1182" s="5" t="s">
        <v>348</v>
      </c>
      <c r="O1182" s="5" t="s">
        <v>349</v>
      </c>
      <c r="P1182" s="2">
        <v>1</v>
      </c>
    </row>
    <row r="1183" spans="1:16" x14ac:dyDescent="0.15">
      <c r="A1183" s="4">
        <v>43283</v>
      </c>
      <c r="B1183" s="4">
        <v>43284</v>
      </c>
      <c r="C1183" s="5" t="s">
        <v>4438</v>
      </c>
      <c r="D1183" s="5" t="s">
        <v>536</v>
      </c>
      <c r="E1183" s="5" t="s">
        <v>537</v>
      </c>
      <c r="F1183" s="5" t="s">
        <v>913</v>
      </c>
      <c r="G1183" s="5" t="s">
        <v>4439</v>
      </c>
      <c r="H1183" s="5" t="s">
        <v>57</v>
      </c>
      <c r="I1183" s="7">
        <v>45000</v>
      </c>
      <c r="J1183" s="7">
        <v>40500</v>
      </c>
      <c r="K1183" s="8" t="s">
        <v>801</v>
      </c>
      <c r="L1183" s="5" t="s">
        <v>188</v>
      </c>
      <c r="M1183" s="5" t="s">
        <v>132</v>
      </c>
      <c r="N1183" s="5" t="s">
        <v>308</v>
      </c>
      <c r="O1183" s="5" t="s">
        <v>309</v>
      </c>
      <c r="P1183" s="2">
        <v>1</v>
      </c>
    </row>
    <row r="1184" spans="1:16" x14ac:dyDescent="0.15">
      <c r="A1184" s="4">
        <v>43280</v>
      </c>
      <c r="B1184" s="4">
        <v>43284</v>
      </c>
      <c r="C1184" s="5" t="s">
        <v>4440</v>
      </c>
      <c r="D1184" s="5" t="s">
        <v>474</v>
      </c>
      <c r="E1184" s="5" t="s">
        <v>475</v>
      </c>
      <c r="F1184" s="5" t="s">
        <v>4441</v>
      </c>
      <c r="G1184" s="5" t="s">
        <v>4442</v>
      </c>
      <c r="H1184" s="5" t="s">
        <v>52</v>
      </c>
      <c r="I1184" s="7">
        <v>70000</v>
      </c>
      <c r="J1184" s="7">
        <v>66500</v>
      </c>
      <c r="K1184" s="8" t="s">
        <v>801</v>
      </c>
      <c r="L1184" s="5" t="s">
        <v>249</v>
      </c>
      <c r="M1184" s="5" t="s">
        <v>104</v>
      </c>
      <c r="N1184" s="5" t="s">
        <v>362</v>
      </c>
      <c r="O1184" s="5" t="s">
        <v>363</v>
      </c>
      <c r="P1184" s="2">
        <v>1</v>
      </c>
    </row>
    <row r="1185" spans="1:16" x14ac:dyDescent="0.15">
      <c r="A1185" s="4">
        <v>43284</v>
      </c>
      <c r="B1185" s="4">
        <v>43284</v>
      </c>
      <c r="C1185" s="5" t="s">
        <v>4443</v>
      </c>
      <c r="D1185" s="5" t="s">
        <v>500</v>
      </c>
      <c r="E1185" s="5" t="s">
        <v>501</v>
      </c>
      <c r="F1185" s="5" t="s">
        <v>4444</v>
      </c>
      <c r="G1185" s="5" t="s">
        <v>4445</v>
      </c>
      <c r="H1185" s="5" t="s">
        <v>42</v>
      </c>
      <c r="I1185" s="7">
        <v>60000</v>
      </c>
      <c r="J1185" s="7">
        <v>60000</v>
      </c>
      <c r="K1185" s="8" t="s">
        <v>804</v>
      </c>
      <c r="L1185" s="5" t="s">
        <v>217</v>
      </c>
      <c r="M1185" s="5" t="s">
        <v>108</v>
      </c>
      <c r="N1185" s="5" t="s">
        <v>327</v>
      </c>
      <c r="O1185" s="5" t="s">
        <v>328</v>
      </c>
      <c r="P1185" s="2">
        <v>1</v>
      </c>
    </row>
    <row r="1186" spans="1:16" x14ac:dyDescent="0.15">
      <c r="A1186" s="4">
        <v>43283</v>
      </c>
      <c r="B1186" s="4">
        <v>43284</v>
      </c>
      <c r="C1186" s="5" t="s">
        <v>4446</v>
      </c>
      <c r="D1186" s="5" t="s">
        <v>686</v>
      </c>
      <c r="E1186" s="5" t="s">
        <v>687</v>
      </c>
      <c r="F1186" s="5" t="s">
        <v>4447</v>
      </c>
      <c r="G1186" s="5" t="s">
        <v>4448</v>
      </c>
      <c r="H1186" s="5" t="s">
        <v>38</v>
      </c>
      <c r="I1186" s="7">
        <v>55000</v>
      </c>
      <c r="J1186" s="7">
        <v>44000</v>
      </c>
      <c r="K1186" s="8" t="s">
        <v>801</v>
      </c>
      <c r="L1186" s="5" t="s">
        <v>247</v>
      </c>
      <c r="M1186" s="5" t="s">
        <v>103</v>
      </c>
      <c r="N1186" s="5" t="s">
        <v>385</v>
      </c>
      <c r="O1186" s="5" t="s">
        <v>386</v>
      </c>
      <c r="P1186" s="2">
        <v>1</v>
      </c>
    </row>
    <row r="1187" spans="1:16" x14ac:dyDescent="0.15">
      <c r="A1187" s="4">
        <v>43281</v>
      </c>
      <c r="B1187" s="4">
        <v>43284</v>
      </c>
      <c r="C1187" s="5" t="s">
        <v>4449</v>
      </c>
      <c r="D1187" s="5" t="s">
        <v>580</v>
      </c>
      <c r="E1187" s="5" t="s">
        <v>581</v>
      </c>
      <c r="F1187" s="5" t="s">
        <v>4450</v>
      </c>
      <c r="G1187" s="5" t="s">
        <v>4451</v>
      </c>
      <c r="H1187" s="5" t="s">
        <v>42</v>
      </c>
      <c r="I1187" s="7">
        <v>30000</v>
      </c>
      <c r="J1187" s="7">
        <v>30000</v>
      </c>
      <c r="K1187" s="8" t="s">
        <v>801</v>
      </c>
      <c r="L1187" s="5" t="s">
        <v>209</v>
      </c>
      <c r="M1187" s="5" t="s">
        <v>106</v>
      </c>
      <c r="N1187" s="5" t="s">
        <v>385</v>
      </c>
      <c r="O1187" s="5" t="s">
        <v>386</v>
      </c>
      <c r="P1187" s="2">
        <v>1</v>
      </c>
    </row>
    <row r="1188" spans="1:16" x14ac:dyDescent="0.15">
      <c r="A1188" s="4">
        <v>43283</v>
      </c>
      <c r="B1188" s="4">
        <v>43284</v>
      </c>
      <c r="C1188" s="5" t="s">
        <v>4452</v>
      </c>
      <c r="D1188" s="5" t="s">
        <v>511</v>
      </c>
      <c r="E1188" s="5" t="s">
        <v>512</v>
      </c>
      <c r="F1188" s="5" t="s">
        <v>4453</v>
      </c>
      <c r="G1188" s="5" t="s">
        <v>4454</v>
      </c>
      <c r="H1188" s="5" t="s">
        <v>43</v>
      </c>
      <c r="I1188" s="7">
        <v>60000</v>
      </c>
      <c r="J1188" s="7">
        <v>57000</v>
      </c>
      <c r="K1188" s="8" t="s">
        <v>801</v>
      </c>
      <c r="L1188" s="5" t="s">
        <v>222</v>
      </c>
      <c r="M1188" s="5" t="s">
        <v>154</v>
      </c>
      <c r="N1188" s="5" t="s">
        <v>352</v>
      </c>
      <c r="O1188" s="5" t="s">
        <v>353</v>
      </c>
      <c r="P1188" s="2">
        <v>1</v>
      </c>
    </row>
    <row r="1189" spans="1:16" x14ac:dyDescent="0.15">
      <c r="A1189" s="4">
        <v>43283</v>
      </c>
      <c r="B1189" s="4">
        <v>43284</v>
      </c>
      <c r="C1189" s="5" t="s">
        <v>4455</v>
      </c>
      <c r="D1189" s="5" t="s">
        <v>582</v>
      </c>
      <c r="E1189" s="5" t="s">
        <v>583</v>
      </c>
      <c r="F1189" s="5" t="s">
        <v>4456</v>
      </c>
      <c r="G1189" s="5" t="s">
        <v>4457</v>
      </c>
      <c r="H1189" s="5" t="s">
        <v>40</v>
      </c>
      <c r="I1189" s="7">
        <v>40000</v>
      </c>
      <c r="J1189" s="7">
        <v>40000</v>
      </c>
      <c r="K1189" s="8" t="s">
        <v>804</v>
      </c>
      <c r="L1189" s="5" t="s">
        <v>242</v>
      </c>
      <c r="M1189" s="5" t="s">
        <v>88</v>
      </c>
      <c r="N1189" s="5" t="s">
        <v>362</v>
      </c>
      <c r="O1189" s="5" t="s">
        <v>363</v>
      </c>
      <c r="P1189" s="2">
        <v>1</v>
      </c>
    </row>
    <row r="1190" spans="1:16" x14ac:dyDescent="0.15">
      <c r="A1190" s="4">
        <v>43283</v>
      </c>
      <c r="B1190" s="4">
        <v>43284</v>
      </c>
      <c r="C1190" s="5" t="s">
        <v>4458</v>
      </c>
      <c r="D1190" s="5" t="s">
        <v>450</v>
      </c>
      <c r="E1190" s="5" t="s">
        <v>451</v>
      </c>
      <c r="F1190" s="5" t="s">
        <v>4459</v>
      </c>
      <c r="G1190" s="5" t="s">
        <v>4460</v>
      </c>
      <c r="H1190" s="5" t="s">
        <v>53</v>
      </c>
      <c r="I1190" s="7">
        <v>35000</v>
      </c>
      <c r="J1190" s="7">
        <v>29750</v>
      </c>
      <c r="K1190" s="8" t="s">
        <v>730</v>
      </c>
      <c r="L1190" s="5" t="s">
        <v>205</v>
      </c>
      <c r="M1190" s="5" t="s">
        <v>131</v>
      </c>
      <c r="N1190" s="5" t="s">
        <v>381</v>
      </c>
      <c r="O1190" s="5" t="s">
        <v>382</v>
      </c>
      <c r="P1190" s="2">
        <v>1</v>
      </c>
    </row>
    <row r="1191" spans="1:16" x14ac:dyDescent="0.15">
      <c r="A1191" s="4">
        <v>43283</v>
      </c>
      <c r="B1191" s="4">
        <v>43284</v>
      </c>
      <c r="C1191" s="5" t="s">
        <v>4461</v>
      </c>
      <c r="D1191" s="5" t="s">
        <v>582</v>
      </c>
      <c r="E1191" s="5" t="s">
        <v>583</v>
      </c>
      <c r="F1191" s="5" t="s">
        <v>4462</v>
      </c>
      <c r="G1191" s="5" t="s">
        <v>4463</v>
      </c>
      <c r="H1191" s="5" t="s">
        <v>55</v>
      </c>
      <c r="I1191" s="7">
        <v>30000</v>
      </c>
      <c r="J1191" s="7">
        <v>30000</v>
      </c>
      <c r="K1191" s="8" t="s">
        <v>804</v>
      </c>
      <c r="L1191" s="5" t="s">
        <v>194</v>
      </c>
      <c r="M1191" s="5" t="s">
        <v>121</v>
      </c>
      <c r="N1191" s="5" t="s">
        <v>352</v>
      </c>
      <c r="O1191" s="5" t="s">
        <v>353</v>
      </c>
      <c r="P1191" s="2">
        <v>1</v>
      </c>
    </row>
    <row r="1192" spans="1:16" x14ac:dyDescent="0.15">
      <c r="A1192" s="4">
        <v>43283</v>
      </c>
      <c r="B1192" s="4">
        <v>43284</v>
      </c>
      <c r="C1192" s="5" t="s">
        <v>4464</v>
      </c>
      <c r="D1192" s="5" t="s">
        <v>641</v>
      </c>
      <c r="E1192" s="5" t="s">
        <v>642</v>
      </c>
      <c r="F1192" s="5" t="s">
        <v>4465</v>
      </c>
      <c r="G1192" s="5" t="s">
        <v>4466</v>
      </c>
      <c r="H1192" s="5" t="s">
        <v>42</v>
      </c>
      <c r="I1192" s="7">
        <v>50000</v>
      </c>
      <c r="J1192" s="7">
        <v>45000</v>
      </c>
      <c r="K1192" s="8" t="s">
        <v>801</v>
      </c>
      <c r="L1192" s="5" t="s">
        <v>242</v>
      </c>
      <c r="M1192" s="5" t="s">
        <v>88</v>
      </c>
      <c r="N1192" s="5" t="s">
        <v>385</v>
      </c>
      <c r="O1192" s="5" t="s">
        <v>386</v>
      </c>
      <c r="P1192" s="2">
        <v>1</v>
      </c>
    </row>
    <row r="1193" spans="1:16" x14ac:dyDescent="0.15">
      <c r="A1193" s="4">
        <v>43281</v>
      </c>
      <c r="B1193" s="4">
        <v>43284</v>
      </c>
      <c r="C1193" s="5" t="s">
        <v>4467</v>
      </c>
      <c r="D1193" s="5" t="s">
        <v>500</v>
      </c>
      <c r="E1193" s="5" t="s">
        <v>501</v>
      </c>
      <c r="F1193" s="5" t="s">
        <v>4468</v>
      </c>
      <c r="G1193" s="5" t="s">
        <v>4469</v>
      </c>
      <c r="H1193" s="5" t="s">
        <v>40</v>
      </c>
      <c r="I1193" s="7">
        <v>45000</v>
      </c>
      <c r="J1193" s="7">
        <v>38250</v>
      </c>
      <c r="K1193" s="8" t="s">
        <v>801</v>
      </c>
      <c r="L1193" s="5" t="s">
        <v>233</v>
      </c>
      <c r="M1193" s="5" t="s">
        <v>160</v>
      </c>
      <c r="N1193" s="5" t="s">
        <v>369</v>
      </c>
      <c r="O1193" s="5" t="s">
        <v>370</v>
      </c>
      <c r="P1193" s="2">
        <v>1</v>
      </c>
    </row>
    <row r="1194" spans="1:16" x14ac:dyDescent="0.15">
      <c r="A1194" s="4">
        <v>43284</v>
      </c>
      <c r="B1194" s="4">
        <v>43284</v>
      </c>
      <c r="C1194" s="5" t="s">
        <v>4470</v>
      </c>
      <c r="D1194" s="5" t="s">
        <v>580</v>
      </c>
      <c r="E1194" s="5" t="s">
        <v>581</v>
      </c>
      <c r="F1194" s="5" t="s">
        <v>4471</v>
      </c>
      <c r="G1194" s="5" t="s">
        <v>4472</v>
      </c>
      <c r="H1194" s="5" t="s">
        <v>53</v>
      </c>
      <c r="I1194" s="7">
        <v>50000</v>
      </c>
      <c r="J1194" s="7">
        <v>50000</v>
      </c>
      <c r="K1194" s="8" t="s">
        <v>801</v>
      </c>
      <c r="L1194" s="5" t="s">
        <v>229</v>
      </c>
      <c r="M1194" s="5" t="s">
        <v>112</v>
      </c>
      <c r="N1194" s="5" t="s">
        <v>358</v>
      </c>
      <c r="O1194" s="5" t="s">
        <v>359</v>
      </c>
      <c r="P1194" s="2">
        <v>1</v>
      </c>
    </row>
    <row r="1195" spans="1:16" x14ac:dyDescent="0.15">
      <c r="A1195" s="4">
        <v>43283</v>
      </c>
      <c r="B1195" s="4">
        <v>43284</v>
      </c>
      <c r="C1195" s="5" t="s">
        <v>4473</v>
      </c>
      <c r="D1195" s="5" t="s">
        <v>454</v>
      </c>
      <c r="E1195" s="5" t="s">
        <v>455</v>
      </c>
      <c r="F1195" s="5" t="s">
        <v>4474</v>
      </c>
      <c r="G1195" s="5" t="s">
        <v>4475</v>
      </c>
      <c r="H1195" s="5" t="s">
        <v>53</v>
      </c>
      <c r="I1195" s="7">
        <v>45000</v>
      </c>
      <c r="J1195" s="7">
        <v>48600</v>
      </c>
      <c r="K1195" s="8" t="s">
        <v>801</v>
      </c>
      <c r="L1195" s="5" t="s">
        <v>226</v>
      </c>
      <c r="M1195" s="5" t="s">
        <v>94</v>
      </c>
      <c r="N1195" s="5" t="s">
        <v>358</v>
      </c>
      <c r="O1195" s="5" t="s">
        <v>359</v>
      </c>
      <c r="P1195" s="2">
        <v>1</v>
      </c>
    </row>
    <row r="1196" spans="1:16" x14ac:dyDescent="0.15">
      <c r="A1196" s="4">
        <v>43280</v>
      </c>
      <c r="B1196" s="4">
        <v>43284</v>
      </c>
      <c r="C1196" s="5" t="s">
        <v>4476</v>
      </c>
      <c r="D1196" s="5" t="s">
        <v>502</v>
      </c>
      <c r="E1196" s="5" t="s">
        <v>503</v>
      </c>
      <c r="F1196" s="5" t="s">
        <v>4477</v>
      </c>
      <c r="G1196" s="5" t="s">
        <v>4478</v>
      </c>
      <c r="H1196" s="5" t="s">
        <v>43</v>
      </c>
      <c r="I1196" s="7">
        <v>40000</v>
      </c>
      <c r="J1196" s="7">
        <v>43200</v>
      </c>
      <c r="K1196" s="8" t="s">
        <v>804</v>
      </c>
      <c r="L1196" s="5" t="s">
        <v>192</v>
      </c>
      <c r="M1196" s="5" t="s">
        <v>151</v>
      </c>
      <c r="N1196" s="5" t="s">
        <v>377</v>
      </c>
      <c r="O1196" s="5" t="s">
        <v>378</v>
      </c>
      <c r="P1196" s="2">
        <v>1</v>
      </c>
    </row>
    <row r="1197" spans="1:16" x14ac:dyDescent="0.15">
      <c r="A1197" s="4">
        <v>43283</v>
      </c>
      <c r="B1197" s="4">
        <v>43284</v>
      </c>
      <c r="C1197" s="5" t="s">
        <v>4479</v>
      </c>
      <c r="D1197" s="5" t="s">
        <v>632</v>
      </c>
      <c r="E1197" s="5" t="s">
        <v>633</v>
      </c>
      <c r="F1197" s="5" t="s">
        <v>4480</v>
      </c>
      <c r="G1197" s="5" t="s">
        <v>4481</v>
      </c>
      <c r="H1197" s="5" t="s">
        <v>42</v>
      </c>
      <c r="I1197" s="7">
        <v>50000</v>
      </c>
      <c r="J1197" s="7">
        <v>50000</v>
      </c>
      <c r="K1197" s="8" t="s">
        <v>804</v>
      </c>
      <c r="L1197" s="5" t="s">
        <v>225</v>
      </c>
      <c r="M1197" s="5" t="s">
        <v>155</v>
      </c>
      <c r="N1197" s="5" t="s">
        <v>308</v>
      </c>
      <c r="O1197" s="5" t="s">
        <v>309</v>
      </c>
      <c r="P1197" s="2">
        <v>1</v>
      </c>
    </row>
    <row r="1198" spans="1:16" x14ac:dyDescent="0.15">
      <c r="A1198" s="4">
        <v>43280</v>
      </c>
      <c r="B1198" s="4">
        <v>43284</v>
      </c>
      <c r="C1198" s="5" t="s">
        <v>4482</v>
      </c>
      <c r="D1198" s="5" t="s">
        <v>490</v>
      </c>
      <c r="E1198" s="5" t="s">
        <v>491</v>
      </c>
      <c r="F1198" s="5" t="s">
        <v>4483</v>
      </c>
      <c r="G1198" s="5" t="s">
        <v>4484</v>
      </c>
      <c r="H1198" s="5" t="s">
        <v>56</v>
      </c>
      <c r="I1198" s="7">
        <v>45000</v>
      </c>
      <c r="J1198" s="7">
        <v>45000</v>
      </c>
      <c r="K1198" s="8" t="s">
        <v>804</v>
      </c>
      <c r="L1198" s="5" t="s">
        <v>191</v>
      </c>
      <c r="M1198" s="5" t="s">
        <v>129</v>
      </c>
      <c r="N1198" s="5" t="s">
        <v>385</v>
      </c>
      <c r="O1198" s="5" t="s">
        <v>386</v>
      </c>
      <c r="P1198" s="2">
        <v>1</v>
      </c>
    </row>
    <row r="1199" spans="1:16" x14ac:dyDescent="0.15">
      <c r="A1199" s="4">
        <v>43283</v>
      </c>
      <c r="B1199" s="4">
        <v>43284</v>
      </c>
      <c r="C1199" s="5" t="s">
        <v>4485</v>
      </c>
      <c r="D1199" s="5" t="s">
        <v>423</v>
      </c>
      <c r="E1199" s="5" t="s">
        <v>424</v>
      </c>
      <c r="F1199" s="5" t="s">
        <v>4486</v>
      </c>
      <c r="G1199" s="5" t="s">
        <v>4487</v>
      </c>
      <c r="H1199" s="5" t="s">
        <v>53</v>
      </c>
      <c r="I1199" s="7">
        <v>50000</v>
      </c>
      <c r="J1199" s="7">
        <v>45000</v>
      </c>
      <c r="K1199" s="8" t="s">
        <v>801</v>
      </c>
      <c r="L1199" s="5" t="s">
        <v>251</v>
      </c>
      <c r="M1199" s="5" t="s">
        <v>107</v>
      </c>
      <c r="N1199" s="5" t="s">
        <v>377</v>
      </c>
      <c r="O1199" s="5" t="s">
        <v>378</v>
      </c>
      <c r="P1199" s="2">
        <v>1</v>
      </c>
    </row>
    <row r="1200" spans="1:16" x14ac:dyDescent="0.15">
      <c r="A1200" s="4">
        <v>43280</v>
      </c>
      <c r="B1200" s="4">
        <v>43284</v>
      </c>
      <c r="C1200" s="5" t="s">
        <v>4488</v>
      </c>
      <c r="D1200" s="5" t="s">
        <v>460</v>
      </c>
      <c r="E1200" s="5" t="s">
        <v>461</v>
      </c>
      <c r="F1200" s="5" t="s">
        <v>4489</v>
      </c>
      <c r="G1200" s="5" t="s">
        <v>4490</v>
      </c>
      <c r="H1200" s="5" t="s">
        <v>42</v>
      </c>
      <c r="I1200" s="7">
        <v>80000</v>
      </c>
      <c r="J1200" s="7">
        <v>72000</v>
      </c>
      <c r="K1200" s="8" t="s">
        <v>801</v>
      </c>
      <c r="L1200" s="5" t="s">
        <v>203</v>
      </c>
      <c r="M1200" s="5" t="s">
        <v>144</v>
      </c>
      <c r="N1200" s="5" t="s">
        <v>334</v>
      </c>
      <c r="O1200" s="5" t="s">
        <v>335</v>
      </c>
      <c r="P1200" s="2">
        <v>1</v>
      </c>
    </row>
    <row r="1201" spans="1:16" x14ac:dyDescent="0.15">
      <c r="A1201" s="4">
        <v>43283</v>
      </c>
      <c r="B1201" s="4">
        <v>43284</v>
      </c>
      <c r="C1201" s="5" t="s">
        <v>4491</v>
      </c>
      <c r="D1201" s="5" t="s">
        <v>554</v>
      </c>
      <c r="E1201" s="5" t="s">
        <v>555</v>
      </c>
      <c r="F1201" s="5" t="s">
        <v>4492</v>
      </c>
      <c r="G1201" s="5" t="s">
        <v>4493</v>
      </c>
      <c r="H1201" s="5" t="s">
        <v>43</v>
      </c>
      <c r="I1201" s="7">
        <v>40000</v>
      </c>
      <c r="J1201" s="7">
        <v>48000</v>
      </c>
      <c r="K1201" s="8" t="s">
        <v>804</v>
      </c>
      <c r="L1201" s="5" t="s">
        <v>192</v>
      </c>
      <c r="M1201" s="5" t="s">
        <v>151</v>
      </c>
      <c r="N1201" s="5" t="s">
        <v>291</v>
      </c>
      <c r="O1201" s="5" t="s">
        <v>292</v>
      </c>
      <c r="P1201" s="2">
        <v>1</v>
      </c>
    </row>
    <row r="1202" spans="1:16" x14ac:dyDescent="0.15">
      <c r="A1202" s="4">
        <v>43283</v>
      </c>
      <c r="B1202" s="4">
        <v>43284</v>
      </c>
      <c r="C1202" s="5" t="s">
        <v>4494</v>
      </c>
      <c r="D1202" s="5" t="s">
        <v>648</v>
      </c>
      <c r="E1202" s="5" t="s">
        <v>649</v>
      </c>
      <c r="F1202" s="5" t="s">
        <v>4495</v>
      </c>
      <c r="G1202" s="5" t="s">
        <v>4496</v>
      </c>
      <c r="H1202" s="5" t="s">
        <v>52</v>
      </c>
      <c r="I1202" s="7">
        <v>45000</v>
      </c>
      <c r="J1202" s="7">
        <v>40500</v>
      </c>
      <c r="K1202" s="8" t="s">
        <v>801</v>
      </c>
      <c r="L1202" s="5" t="s">
        <v>204</v>
      </c>
      <c r="M1202" s="5" t="s">
        <v>89</v>
      </c>
      <c r="N1202" s="5" t="s">
        <v>291</v>
      </c>
      <c r="O1202" s="5" t="s">
        <v>292</v>
      </c>
      <c r="P1202" s="2">
        <v>1</v>
      </c>
    </row>
    <row r="1203" spans="1:16" x14ac:dyDescent="0.15">
      <c r="A1203" s="4">
        <v>43283</v>
      </c>
      <c r="B1203" s="4">
        <v>43284</v>
      </c>
      <c r="C1203" s="5" t="s">
        <v>4497</v>
      </c>
      <c r="D1203" s="5" t="s">
        <v>409</v>
      </c>
      <c r="E1203" s="5" t="s">
        <v>410</v>
      </c>
      <c r="F1203" s="5" t="s">
        <v>4498</v>
      </c>
      <c r="G1203" s="5" t="s">
        <v>4499</v>
      </c>
      <c r="H1203" s="5" t="s">
        <v>43</v>
      </c>
      <c r="I1203" s="7">
        <v>60000</v>
      </c>
      <c r="J1203" s="7">
        <v>64800</v>
      </c>
      <c r="K1203" s="8" t="s">
        <v>801</v>
      </c>
      <c r="L1203" s="5" t="s">
        <v>226</v>
      </c>
      <c r="M1203" s="5" t="s">
        <v>94</v>
      </c>
      <c r="N1203" s="5" t="s">
        <v>385</v>
      </c>
      <c r="O1203" s="5" t="s">
        <v>386</v>
      </c>
      <c r="P1203" s="2">
        <v>1</v>
      </c>
    </row>
    <row r="1204" spans="1:16" x14ac:dyDescent="0.15">
      <c r="A1204" s="4">
        <v>43280</v>
      </c>
      <c r="B1204" s="4">
        <v>43284</v>
      </c>
      <c r="C1204" s="5" t="s">
        <v>4500</v>
      </c>
      <c r="D1204" s="5" t="s">
        <v>450</v>
      </c>
      <c r="E1204" s="5" t="s">
        <v>451</v>
      </c>
      <c r="F1204" s="5" t="s">
        <v>4501</v>
      </c>
      <c r="G1204" s="5" t="s">
        <v>4502</v>
      </c>
      <c r="H1204" s="5" t="s">
        <v>40</v>
      </c>
      <c r="I1204" s="7">
        <v>30000</v>
      </c>
      <c r="J1204" s="7">
        <v>30000</v>
      </c>
      <c r="K1204" s="8" t="s">
        <v>804</v>
      </c>
      <c r="L1204" s="5" t="s">
        <v>213</v>
      </c>
      <c r="M1204" s="5" t="s">
        <v>124</v>
      </c>
      <c r="N1204" s="5" t="s">
        <v>344</v>
      </c>
      <c r="O1204" s="5" t="s">
        <v>345</v>
      </c>
      <c r="P1204" s="2">
        <v>1</v>
      </c>
    </row>
    <row r="1205" spans="1:16" x14ac:dyDescent="0.15">
      <c r="A1205" s="4">
        <v>43280</v>
      </c>
      <c r="B1205" s="4">
        <v>43284</v>
      </c>
      <c r="C1205" s="5" t="s">
        <v>4503</v>
      </c>
      <c r="D1205" s="5" t="s">
        <v>530</v>
      </c>
      <c r="E1205" s="5" t="s">
        <v>531</v>
      </c>
      <c r="F1205" s="5" t="s">
        <v>4504</v>
      </c>
      <c r="G1205" s="5" t="s">
        <v>4505</v>
      </c>
      <c r="H1205" s="5" t="s">
        <v>40</v>
      </c>
      <c r="I1205" s="7">
        <v>35000</v>
      </c>
      <c r="J1205" s="7">
        <v>35000</v>
      </c>
      <c r="K1205" s="8" t="s">
        <v>804</v>
      </c>
      <c r="L1205" s="5" t="s">
        <v>263</v>
      </c>
      <c r="M1205" s="5" t="s">
        <v>118</v>
      </c>
      <c r="N1205" s="5" t="s">
        <v>348</v>
      </c>
      <c r="O1205" s="5" t="s">
        <v>349</v>
      </c>
      <c r="P1205" s="2">
        <v>1</v>
      </c>
    </row>
    <row r="1206" spans="1:16" x14ac:dyDescent="0.15">
      <c r="A1206" s="4">
        <v>43283</v>
      </c>
      <c r="B1206" s="4">
        <v>43284</v>
      </c>
      <c r="C1206" s="5" t="s">
        <v>4506</v>
      </c>
      <c r="D1206" s="5" t="s">
        <v>534</v>
      </c>
      <c r="E1206" s="5" t="s">
        <v>535</v>
      </c>
      <c r="F1206" s="5" t="s">
        <v>4507</v>
      </c>
      <c r="G1206" s="5" t="s">
        <v>4508</v>
      </c>
      <c r="H1206" s="5" t="s">
        <v>42</v>
      </c>
      <c r="I1206" s="7">
        <v>40000</v>
      </c>
      <c r="J1206" s="7">
        <v>40000</v>
      </c>
      <c r="K1206" s="8" t="s">
        <v>730</v>
      </c>
      <c r="L1206" s="5" t="s">
        <v>223</v>
      </c>
      <c r="M1206" s="5" t="s">
        <v>109</v>
      </c>
      <c r="N1206" s="5" t="s">
        <v>385</v>
      </c>
      <c r="O1206" s="5" t="s">
        <v>386</v>
      </c>
      <c r="P1206" s="2">
        <v>1</v>
      </c>
    </row>
    <row r="1207" spans="1:16" x14ac:dyDescent="0.15">
      <c r="A1207" s="4">
        <v>43283</v>
      </c>
      <c r="B1207" s="4">
        <v>43284</v>
      </c>
      <c r="C1207" s="5" t="s">
        <v>4509</v>
      </c>
      <c r="D1207" s="5" t="s">
        <v>507</v>
      </c>
      <c r="E1207" s="5" t="s">
        <v>508</v>
      </c>
      <c r="F1207" s="5" t="s">
        <v>4510</v>
      </c>
      <c r="G1207" s="5" t="s">
        <v>4511</v>
      </c>
      <c r="H1207" s="5" t="s">
        <v>40</v>
      </c>
      <c r="I1207" s="7">
        <v>60000</v>
      </c>
      <c r="J1207" s="7">
        <v>51000</v>
      </c>
      <c r="K1207" s="8" t="s">
        <v>804</v>
      </c>
      <c r="L1207" s="5" t="s">
        <v>203</v>
      </c>
      <c r="M1207" s="5" t="s">
        <v>144</v>
      </c>
      <c r="N1207" s="5" t="s">
        <v>334</v>
      </c>
      <c r="O1207" s="5" t="s">
        <v>335</v>
      </c>
      <c r="P1207" s="2">
        <v>1</v>
      </c>
    </row>
    <row r="1208" spans="1:16" x14ac:dyDescent="0.15">
      <c r="A1208" s="4">
        <v>43283</v>
      </c>
      <c r="B1208" s="4">
        <v>43284</v>
      </c>
      <c r="C1208" s="5" t="s">
        <v>4512</v>
      </c>
      <c r="D1208" s="5" t="s">
        <v>806</v>
      </c>
      <c r="E1208" s="5" t="s">
        <v>807</v>
      </c>
      <c r="F1208" s="5" t="s">
        <v>4513</v>
      </c>
      <c r="G1208" s="5" t="s">
        <v>4514</v>
      </c>
      <c r="H1208" s="5" t="s">
        <v>42</v>
      </c>
      <c r="I1208" s="7">
        <v>30000</v>
      </c>
      <c r="J1208" s="7">
        <v>27000</v>
      </c>
      <c r="K1208" s="8" t="s">
        <v>730</v>
      </c>
      <c r="L1208" s="5" t="s">
        <v>221</v>
      </c>
      <c r="M1208" s="5" t="s">
        <v>90</v>
      </c>
      <c r="N1208" s="5" t="s">
        <v>385</v>
      </c>
      <c r="O1208" s="5" t="s">
        <v>386</v>
      </c>
      <c r="P1208" s="2">
        <v>1</v>
      </c>
    </row>
    <row r="1209" spans="1:16" x14ac:dyDescent="0.15">
      <c r="A1209" s="4">
        <v>43283</v>
      </c>
      <c r="B1209" s="4">
        <v>43284</v>
      </c>
      <c r="C1209" s="5" t="s">
        <v>4515</v>
      </c>
      <c r="D1209" s="5" t="s">
        <v>645</v>
      </c>
      <c r="E1209" s="5" t="s">
        <v>646</v>
      </c>
      <c r="F1209" s="5" t="s">
        <v>4516</v>
      </c>
      <c r="G1209" s="5" t="s">
        <v>4517</v>
      </c>
      <c r="H1209" s="5" t="s">
        <v>43</v>
      </c>
      <c r="I1209" s="7">
        <v>50000</v>
      </c>
      <c r="J1209" s="7">
        <v>45000</v>
      </c>
      <c r="K1209" s="8" t="s">
        <v>801</v>
      </c>
      <c r="L1209" s="5" t="s">
        <v>221</v>
      </c>
      <c r="M1209" s="5" t="s">
        <v>90</v>
      </c>
      <c r="N1209" s="5" t="s">
        <v>381</v>
      </c>
      <c r="O1209" s="5" t="s">
        <v>382</v>
      </c>
      <c r="P1209" s="2">
        <v>1</v>
      </c>
    </row>
    <row r="1210" spans="1:16" x14ac:dyDescent="0.15">
      <c r="A1210" s="4">
        <v>43280</v>
      </c>
      <c r="B1210" s="4">
        <v>43284</v>
      </c>
      <c r="C1210" s="5" t="s">
        <v>4518</v>
      </c>
      <c r="D1210" s="5" t="s">
        <v>519</v>
      </c>
      <c r="E1210" s="5" t="s">
        <v>520</v>
      </c>
      <c r="F1210" s="5" t="s">
        <v>4519</v>
      </c>
      <c r="G1210" s="5" t="s">
        <v>4520</v>
      </c>
      <c r="H1210" s="5" t="s">
        <v>53</v>
      </c>
      <c r="I1210" s="7">
        <v>40000</v>
      </c>
      <c r="J1210" s="7">
        <v>38000</v>
      </c>
      <c r="K1210" s="8" t="s">
        <v>801</v>
      </c>
      <c r="L1210" s="5" t="s">
        <v>217</v>
      </c>
      <c r="M1210" s="5" t="s">
        <v>108</v>
      </c>
      <c r="N1210" s="5" t="s">
        <v>352</v>
      </c>
      <c r="O1210" s="5" t="s">
        <v>353</v>
      </c>
      <c r="P1210" s="2">
        <v>1</v>
      </c>
    </row>
    <row r="1211" spans="1:16" x14ac:dyDescent="0.15">
      <c r="A1211" s="4">
        <v>43279</v>
      </c>
      <c r="B1211" s="4">
        <v>43284</v>
      </c>
      <c r="C1211" s="5" t="s">
        <v>4521</v>
      </c>
      <c r="D1211" s="5" t="s">
        <v>623</v>
      </c>
      <c r="E1211" s="5" t="s">
        <v>624</v>
      </c>
      <c r="F1211" s="5" t="s">
        <v>4522</v>
      </c>
      <c r="G1211" s="5" t="s">
        <v>4523</v>
      </c>
      <c r="H1211" s="5" t="s">
        <v>55</v>
      </c>
      <c r="I1211" s="7">
        <v>40000</v>
      </c>
      <c r="J1211" s="7">
        <v>34000</v>
      </c>
      <c r="K1211" s="8" t="s">
        <v>801</v>
      </c>
      <c r="L1211" s="5" t="s">
        <v>188</v>
      </c>
      <c r="M1211" s="5" t="s">
        <v>132</v>
      </c>
      <c r="N1211" s="5" t="s">
        <v>305</v>
      </c>
      <c r="O1211" s="5" t="s">
        <v>306</v>
      </c>
      <c r="P1211" s="2">
        <v>1</v>
      </c>
    </row>
    <row r="1212" spans="1:16" x14ac:dyDescent="0.15">
      <c r="A1212" s="4">
        <v>43283</v>
      </c>
      <c r="B1212" s="4">
        <v>43284</v>
      </c>
      <c r="C1212" s="5" t="s">
        <v>4524</v>
      </c>
      <c r="D1212" s="5" t="s">
        <v>402</v>
      </c>
      <c r="E1212" s="5" t="s">
        <v>403</v>
      </c>
      <c r="F1212" s="5" t="s">
        <v>4525</v>
      </c>
      <c r="G1212" s="5" t="s">
        <v>4526</v>
      </c>
      <c r="H1212" s="5" t="s">
        <v>56</v>
      </c>
      <c r="I1212" s="7">
        <v>40000</v>
      </c>
      <c r="J1212" s="7">
        <v>53200</v>
      </c>
      <c r="K1212" s="8" t="s">
        <v>801</v>
      </c>
      <c r="L1212" s="5" t="s">
        <v>221</v>
      </c>
      <c r="M1212" s="5" t="s">
        <v>90</v>
      </c>
      <c r="N1212" s="5" t="s">
        <v>291</v>
      </c>
      <c r="O1212" s="5" t="s">
        <v>292</v>
      </c>
      <c r="P1212" s="2">
        <v>1</v>
      </c>
    </row>
    <row r="1213" spans="1:16" x14ac:dyDescent="0.15">
      <c r="A1213" s="4">
        <v>43283</v>
      </c>
      <c r="B1213" s="4">
        <v>43284</v>
      </c>
      <c r="C1213" s="5" t="s">
        <v>4527</v>
      </c>
      <c r="D1213" s="5" t="s">
        <v>645</v>
      </c>
      <c r="E1213" s="5" t="s">
        <v>646</v>
      </c>
      <c r="F1213" s="5" t="s">
        <v>4528</v>
      </c>
      <c r="G1213" s="5" t="s">
        <v>4529</v>
      </c>
      <c r="H1213" s="5" t="s">
        <v>43</v>
      </c>
      <c r="I1213" s="7">
        <v>40000</v>
      </c>
      <c r="J1213" s="7">
        <v>40000</v>
      </c>
      <c r="K1213" s="8" t="s">
        <v>804</v>
      </c>
      <c r="L1213" s="5" t="s">
        <v>244</v>
      </c>
      <c r="M1213" s="5" t="s">
        <v>92</v>
      </c>
      <c r="N1213" s="5" t="s">
        <v>377</v>
      </c>
      <c r="O1213" s="5" t="s">
        <v>378</v>
      </c>
      <c r="P1213" s="2">
        <v>1</v>
      </c>
    </row>
    <row r="1214" spans="1:16" x14ac:dyDescent="0.15">
      <c r="A1214" s="4">
        <v>43278</v>
      </c>
      <c r="B1214" s="4">
        <v>43284</v>
      </c>
      <c r="C1214" s="5" t="s">
        <v>4530</v>
      </c>
      <c r="D1214" s="5" t="s">
        <v>450</v>
      </c>
      <c r="E1214" s="5" t="s">
        <v>451</v>
      </c>
      <c r="F1214" s="5" t="s">
        <v>4531</v>
      </c>
      <c r="G1214" s="5" t="s">
        <v>4532</v>
      </c>
      <c r="H1214" s="5" t="s">
        <v>57</v>
      </c>
      <c r="I1214" s="7">
        <v>45000</v>
      </c>
      <c r="J1214" s="7">
        <v>54000</v>
      </c>
      <c r="K1214" s="8" t="s">
        <v>801</v>
      </c>
      <c r="L1214" s="5" t="s">
        <v>226</v>
      </c>
      <c r="M1214" s="5" t="s">
        <v>94</v>
      </c>
      <c r="N1214" s="5" t="s">
        <v>377</v>
      </c>
      <c r="O1214" s="5" t="s">
        <v>378</v>
      </c>
      <c r="P1214" s="2">
        <v>1</v>
      </c>
    </row>
    <row r="1215" spans="1:16" x14ac:dyDescent="0.15">
      <c r="A1215" s="4">
        <v>43283</v>
      </c>
      <c r="B1215" s="4">
        <v>43284</v>
      </c>
      <c r="C1215" s="5" t="s">
        <v>4533</v>
      </c>
      <c r="D1215" s="5" t="s">
        <v>490</v>
      </c>
      <c r="E1215" s="5" t="s">
        <v>491</v>
      </c>
      <c r="F1215" s="5" t="s">
        <v>4534</v>
      </c>
      <c r="G1215" s="5" t="s">
        <v>4535</v>
      </c>
      <c r="H1215" s="5" t="s">
        <v>38</v>
      </c>
      <c r="I1215" s="7">
        <v>50000</v>
      </c>
      <c r="J1215" s="7">
        <v>63000</v>
      </c>
      <c r="K1215" s="8" t="s">
        <v>801</v>
      </c>
      <c r="L1215" s="5" t="s">
        <v>215</v>
      </c>
      <c r="M1215" s="5" t="s">
        <v>142</v>
      </c>
      <c r="N1215" s="5" t="s">
        <v>352</v>
      </c>
      <c r="O1215" s="5" t="s">
        <v>353</v>
      </c>
      <c r="P1215" s="2">
        <v>1</v>
      </c>
    </row>
    <row r="1216" spans="1:16" x14ac:dyDescent="0.15">
      <c r="A1216" s="4">
        <v>43279</v>
      </c>
      <c r="B1216" s="4">
        <v>43284</v>
      </c>
      <c r="C1216" s="5" t="s">
        <v>4536</v>
      </c>
      <c r="D1216" s="5" t="s">
        <v>613</v>
      </c>
      <c r="E1216" s="5" t="s">
        <v>614</v>
      </c>
      <c r="F1216" s="5" t="s">
        <v>4537</v>
      </c>
      <c r="G1216" s="5" t="s">
        <v>4538</v>
      </c>
      <c r="H1216" s="5" t="s">
        <v>40</v>
      </c>
      <c r="I1216" s="7">
        <v>50000</v>
      </c>
      <c r="J1216" s="7">
        <v>50000</v>
      </c>
      <c r="K1216" s="8" t="s">
        <v>804</v>
      </c>
      <c r="L1216" s="5" t="s">
        <v>252</v>
      </c>
      <c r="M1216" s="5" t="s">
        <v>115</v>
      </c>
      <c r="N1216" s="5" t="s">
        <v>381</v>
      </c>
      <c r="O1216" s="5" t="s">
        <v>382</v>
      </c>
      <c r="P1216" s="2">
        <v>1</v>
      </c>
    </row>
    <row r="1217" spans="1:16" x14ac:dyDescent="0.15">
      <c r="A1217" s="4">
        <v>43283</v>
      </c>
      <c r="B1217" s="4">
        <v>43284</v>
      </c>
      <c r="C1217" s="5" t="s">
        <v>4539</v>
      </c>
      <c r="D1217" s="5" t="s">
        <v>707</v>
      </c>
      <c r="E1217" s="5" t="s">
        <v>708</v>
      </c>
      <c r="F1217" s="5" t="s">
        <v>4540</v>
      </c>
      <c r="G1217" s="5" t="s">
        <v>4541</v>
      </c>
      <c r="H1217" s="5" t="s">
        <v>43</v>
      </c>
      <c r="I1217" s="7">
        <v>30000</v>
      </c>
      <c r="J1217" s="7">
        <v>32400</v>
      </c>
      <c r="K1217" s="8" t="s">
        <v>730</v>
      </c>
      <c r="L1217" s="5" t="s">
        <v>231</v>
      </c>
      <c r="M1217" s="5" t="s">
        <v>150</v>
      </c>
      <c r="N1217" s="5" t="s">
        <v>334</v>
      </c>
      <c r="O1217" s="5" t="s">
        <v>335</v>
      </c>
      <c r="P1217" s="2">
        <v>1</v>
      </c>
    </row>
    <row r="1218" spans="1:16" x14ac:dyDescent="0.15">
      <c r="A1218" s="4">
        <v>43283</v>
      </c>
      <c r="B1218" s="4">
        <v>43284</v>
      </c>
      <c r="C1218" s="5" t="s">
        <v>4542</v>
      </c>
      <c r="D1218" s="5" t="s">
        <v>425</v>
      </c>
      <c r="E1218" s="5" t="s">
        <v>426</v>
      </c>
      <c r="F1218" s="5" t="s">
        <v>4543</v>
      </c>
      <c r="G1218" s="5" t="s">
        <v>4544</v>
      </c>
      <c r="H1218" s="5" t="s">
        <v>40</v>
      </c>
      <c r="I1218" s="7">
        <v>40000</v>
      </c>
      <c r="J1218" s="7">
        <v>40000</v>
      </c>
      <c r="K1218" s="8" t="s">
        <v>801</v>
      </c>
      <c r="L1218" s="5" t="s">
        <v>212</v>
      </c>
      <c r="M1218" s="5" t="s">
        <v>93</v>
      </c>
      <c r="N1218" s="5" t="s">
        <v>352</v>
      </c>
      <c r="O1218" s="5" t="s">
        <v>353</v>
      </c>
      <c r="P1218" s="2">
        <v>1</v>
      </c>
    </row>
    <row r="1219" spans="1:16" x14ac:dyDescent="0.15">
      <c r="A1219" s="4">
        <v>43283</v>
      </c>
      <c r="B1219" s="4">
        <v>43284</v>
      </c>
      <c r="C1219" s="5" t="s">
        <v>4545</v>
      </c>
      <c r="D1219" s="5" t="s">
        <v>496</v>
      </c>
      <c r="E1219" s="5" t="s">
        <v>497</v>
      </c>
      <c r="F1219" s="5" t="s">
        <v>4546</v>
      </c>
      <c r="G1219" s="5" t="s">
        <v>4547</v>
      </c>
      <c r="H1219" s="5" t="s">
        <v>40</v>
      </c>
      <c r="I1219" s="7">
        <v>40000</v>
      </c>
      <c r="J1219" s="7">
        <v>32000</v>
      </c>
      <c r="K1219" s="8" t="s">
        <v>730</v>
      </c>
      <c r="L1219" s="5" t="s">
        <v>196</v>
      </c>
      <c r="M1219" s="5" t="s">
        <v>136</v>
      </c>
      <c r="N1219" s="5" t="s">
        <v>373</v>
      </c>
      <c r="O1219" s="5" t="s">
        <v>374</v>
      </c>
      <c r="P1219" s="2">
        <v>1</v>
      </c>
    </row>
    <row r="1220" spans="1:16" x14ac:dyDescent="0.15">
      <c r="A1220" s="4">
        <v>43284</v>
      </c>
      <c r="B1220" s="4">
        <v>43284</v>
      </c>
      <c r="C1220" s="5" t="s">
        <v>4548</v>
      </c>
      <c r="D1220" s="5" t="s">
        <v>496</v>
      </c>
      <c r="E1220" s="5" t="s">
        <v>497</v>
      </c>
      <c r="F1220" s="5" t="s">
        <v>4549</v>
      </c>
      <c r="G1220" s="5" t="s">
        <v>4550</v>
      </c>
      <c r="H1220" s="5" t="s">
        <v>40</v>
      </c>
      <c r="I1220" s="7">
        <v>30000</v>
      </c>
      <c r="J1220" s="7">
        <v>32400</v>
      </c>
      <c r="K1220" s="8" t="s">
        <v>730</v>
      </c>
      <c r="L1220" s="5" t="s">
        <v>252</v>
      </c>
      <c r="M1220" s="5" t="s">
        <v>115</v>
      </c>
      <c r="N1220" s="5" t="s">
        <v>362</v>
      </c>
      <c r="O1220" s="5" t="s">
        <v>363</v>
      </c>
      <c r="P1220" s="2">
        <v>1</v>
      </c>
    </row>
    <row r="1221" spans="1:16" x14ac:dyDescent="0.15">
      <c r="A1221" s="4">
        <v>43283</v>
      </c>
      <c r="B1221" s="4">
        <v>43284</v>
      </c>
      <c r="C1221" s="5" t="s">
        <v>4551</v>
      </c>
      <c r="D1221" s="5" t="s">
        <v>554</v>
      </c>
      <c r="E1221" s="5" t="s">
        <v>555</v>
      </c>
      <c r="F1221" s="5" t="s">
        <v>4552</v>
      </c>
      <c r="G1221" s="5" t="s">
        <v>4553</v>
      </c>
      <c r="H1221" s="5" t="s">
        <v>53</v>
      </c>
      <c r="I1221" s="7">
        <v>45000</v>
      </c>
      <c r="J1221" s="7">
        <v>45000</v>
      </c>
      <c r="K1221" s="8" t="s">
        <v>801</v>
      </c>
      <c r="L1221" s="5" t="s">
        <v>204</v>
      </c>
      <c r="M1221" s="5" t="s">
        <v>89</v>
      </c>
      <c r="N1221" s="5" t="s">
        <v>373</v>
      </c>
      <c r="O1221" s="5" t="s">
        <v>374</v>
      </c>
      <c r="P1221" s="2">
        <v>1</v>
      </c>
    </row>
    <row r="1222" spans="1:16" x14ac:dyDescent="0.15">
      <c r="A1222" s="4">
        <v>43283</v>
      </c>
      <c r="B1222" s="4">
        <v>43284</v>
      </c>
      <c r="C1222" s="5" t="s">
        <v>4554</v>
      </c>
      <c r="D1222" s="5" t="s">
        <v>521</v>
      </c>
      <c r="E1222" s="5" t="s">
        <v>522</v>
      </c>
      <c r="F1222" s="5" t="s">
        <v>4555</v>
      </c>
      <c r="G1222" s="5" t="s">
        <v>4556</v>
      </c>
      <c r="H1222" s="5" t="s">
        <v>40</v>
      </c>
      <c r="I1222" s="7">
        <v>40000</v>
      </c>
      <c r="J1222" s="7">
        <v>40000</v>
      </c>
      <c r="K1222" s="8" t="s">
        <v>804</v>
      </c>
      <c r="L1222" s="5" t="s">
        <v>200</v>
      </c>
      <c r="M1222" s="5" t="s">
        <v>149</v>
      </c>
      <c r="N1222" s="5" t="s">
        <v>381</v>
      </c>
      <c r="O1222" s="5" t="s">
        <v>382</v>
      </c>
      <c r="P1222" s="2">
        <v>1</v>
      </c>
    </row>
    <row r="1223" spans="1:16" x14ac:dyDescent="0.15">
      <c r="A1223" s="4">
        <v>43283</v>
      </c>
      <c r="B1223" s="4">
        <v>43284</v>
      </c>
      <c r="C1223" s="5" t="s">
        <v>4557</v>
      </c>
      <c r="D1223" s="5" t="s">
        <v>423</v>
      </c>
      <c r="E1223" s="5" t="s">
        <v>424</v>
      </c>
      <c r="F1223" s="5" t="s">
        <v>4558</v>
      </c>
      <c r="G1223" s="5" t="s">
        <v>4559</v>
      </c>
      <c r="H1223" s="5" t="s">
        <v>54</v>
      </c>
      <c r="I1223" s="7">
        <v>40000</v>
      </c>
      <c r="J1223" s="7">
        <v>40000</v>
      </c>
      <c r="K1223" s="8" t="s">
        <v>804</v>
      </c>
      <c r="L1223" s="5" t="s">
        <v>259</v>
      </c>
      <c r="M1223" s="5" t="s">
        <v>139</v>
      </c>
      <c r="N1223" s="5" t="s">
        <v>327</v>
      </c>
      <c r="O1223" s="5" t="s">
        <v>328</v>
      </c>
      <c r="P1223" s="2">
        <v>1</v>
      </c>
    </row>
    <row r="1224" spans="1:16" x14ac:dyDescent="0.15">
      <c r="A1224" s="4">
        <v>43283</v>
      </c>
      <c r="B1224" s="4">
        <v>43284</v>
      </c>
      <c r="C1224" s="5" t="s">
        <v>4560</v>
      </c>
      <c r="D1224" s="5" t="s">
        <v>496</v>
      </c>
      <c r="E1224" s="5" t="s">
        <v>497</v>
      </c>
      <c r="F1224" s="5" t="s">
        <v>4561</v>
      </c>
      <c r="G1224" s="5" t="s">
        <v>4562</v>
      </c>
      <c r="H1224" s="5" t="s">
        <v>54</v>
      </c>
      <c r="I1224" s="7">
        <v>40000</v>
      </c>
      <c r="J1224" s="7">
        <v>34000</v>
      </c>
      <c r="K1224" s="8" t="s">
        <v>801</v>
      </c>
      <c r="L1224" s="5" t="s">
        <v>245</v>
      </c>
      <c r="M1224" s="5" t="s">
        <v>91</v>
      </c>
      <c r="N1224" s="5" t="s">
        <v>334</v>
      </c>
      <c r="O1224" s="5" t="s">
        <v>335</v>
      </c>
      <c r="P1224" s="2">
        <v>1</v>
      </c>
    </row>
    <row r="1225" spans="1:16" x14ac:dyDescent="0.15">
      <c r="A1225" s="4">
        <v>43283</v>
      </c>
      <c r="B1225" s="4">
        <v>43284</v>
      </c>
      <c r="C1225" s="5" t="s">
        <v>4563</v>
      </c>
      <c r="D1225" s="5" t="s">
        <v>717</v>
      </c>
      <c r="E1225" s="5" t="s">
        <v>718</v>
      </c>
      <c r="F1225" s="5" t="s">
        <v>4564</v>
      </c>
      <c r="G1225" s="5" t="s">
        <v>4565</v>
      </c>
      <c r="H1225" s="5" t="s">
        <v>55</v>
      </c>
      <c r="I1225" s="7">
        <v>25000</v>
      </c>
      <c r="J1225" s="7">
        <v>22500</v>
      </c>
      <c r="K1225" s="8" t="s">
        <v>730</v>
      </c>
      <c r="L1225" s="5" t="s">
        <v>235</v>
      </c>
      <c r="M1225" s="5" t="s">
        <v>110</v>
      </c>
      <c r="N1225" s="5" t="s">
        <v>377</v>
      </c>
      <c r="O1225" s="5" t="s">
        <v>378</v>
      </c>
      <c r="P1225" s="2">
        <v>1</v>
      </c>
    </row>
    <row r="1226" spans="1:16" x14ac:dyDescent="0.15">
      <c r="A1226" s="4">
        <v>43280</v>
      </c>
      <c r="B1226" s="4">
        <v>43284</v>
      </c>
      <c r="C1226" s="5" t="s">
        <v>4566</v>
      </c>
      <c r="D1226" s="5" t="s">
        <v>470</v>
      </c>
      <c r="E1226" s="5" t="s">
        <v>471</v>
      </c>
      <c r="F1226" s="5" t="s">
        <v>4567</v>
      </c>
      <c r="G1226" s="5" t="s">
        <v>4568</v>
      </c>
      <c r="H1226" s="5" t="s">
        <v>53</v>
      </c>
      <c r="I1226" s="7">
        <v>50000</v>
      </c>
      <c r="J1226" s="7">
        <v>50000</v>
      </c>
      <c r="K1226" s="8" t="s">
        <v>801</v>
      </c>
      <c r="L1226" s="5" t="s">
        <v>237</v>
      </c>
      <c r="M1226" s="5" t="s">
        <v>159</v>
      </c>
      <c r="N1226" s="5" t="s">
        <v>344</v>
      </c>
      <c r="O1226" s="5" t="s">
        <v>345</v>
      </c>
      <c r="P1226" s="2">
        <v>1</v>
      </c>
    </row>
    <row r="1227" spans="1:16" x14ac:dyDescent="0.15">
      <c r="A1227" s="4">
        <v>43283</v>
      </c>
      <c r="B1227" s="4">
        <v>43284</v>
      </c>
      <c r="C1227" s="5" t="s">
        <v>4569</v>
      </c>
      <c r="D1227" s="5" t="s">
        <v>660</v>
      </c>
      <c r="E1227" s="5" t="s">
        <v>661</v>
      </c>
      <c r="F1227" s="5" t="s">
        <v>4570</v>
      </c>
      <c r="G1227" s="5" t="s">
        <v>4571</v>
      </c>
      <c r="H1227" s="5" t="s">
        <v>57</v>
      </c>
      <c r="I1227" s="7">
        <v>40000</v>
      </c>
      <c r="J1227" s="7">
        <v>36000</v>
      </c>
      <c r="K1227" s="8" t="s">
        <v>730</v>
      </c>
      <c r="L1227" s="5" t="s">
        <v>262</v>
      </c>
      <c r="M1227" s="5" t="s">
        <v>138</v>
      </c>
      <c r="N1227" s="5" t="s">
        <v>381</v>
      </c>
      <c r="O1227" s="5" t="s">
        <v>382</v>
      </c>
      <c r="P1227" s="2">
        <v>1</v>
      </c>
    </row>
    <row r="1228" spans="1:16" x14ac:dyDescent="0.15">
      <c r="A1228" s="4">
        <v>43280</v>
      </c>
      <c r="B1228" s="4">
        <v>43284</v>
      </c>
      <c r="C1228" s="5" t="s">
        <v>4572</v>
      </c>
      <c r="D1228" s="5" t="s">
        <v>554</v>
      </c>
      <c r="E1228" s="5" t="s">
        <v>555</v>
      </c>
      <c r="F1228" s="5" t="s">
        <v>4573</v>
      </c>
      <c r="G1228" s="5" t="s">
        <v>4574</v>
      </c>
      <c r="H1228" s="5" t="s">
        <v>53</v>
      </c>
      <c r="I1228" s="7">
        <v>50000</v>
      </c>
      <c r="J1228" s="7">
        <v>42500</v>
      </c>
      <c r="K1228" s="8" t="s">
        <v>801</v>
      </c>
      <c r="L1228" s="5" t="s">
        <v>227</v>
      </c>
      <c r="M1228" s="5" t="s">
        <v>114</v>
      </c>
      <c r="N1228" s="5" t="s">
        <v>344</v>
      </c>
      <c r="O1228" s="5" t="s">
        <v>345</v>
      </c>
      <c r="P1228" s="2">
        <v>1</v>
      </c>
    </row>
    <row r="1229" spans="1:16" x14ac:dyDescent="0.15">
      <c r="A1229" s="4">
        <v>43283</v>
      </c>
      <c r="B1229" s="4">
        <v>43284</v>
      </c>
      <c r="C1229" s="5" t="s">
        <v>4575</v>
      </c>
      <c r="D1229" s="5" t="s">
        <v>490</v>
      </c>
      <c r="E1229" s="5" t="s">
        <v>491</v>
      </c>
      <c r="F1229" s="5" t="s">
        <v>4576</v>
      </c>
      <c r="G1229" s="5" t="s">
        <v>4577</v>
      </c>
      <c r="H1229" s="5" t="s">
        <v>42</v>
      </c>
      <c r="I1229" s="7">
        <v>35000</v>
      </c>
      <c r="J1229" s="7">
        <v>29750</v>
      </c>
      <c r="K1229" s="8" t="s">
        <v>730</v>
      </c>
      <c r="L1229" s="5" t="s">
        <v>186</v>
      </c>
      <c r="M1229" s="5" t="s">
        <v>162</v>
      </c>
      <c r="N1229" s="5" t="s">
        <v>334</v>
      </c>
      <c r="O1229" s="5" t="s">
        <v>335</v>
      </c>
      <c r="P1229" s="2">
        <v>1</v>
      </c>
    </row>
    <row r="1230" spans="1:16" x14ac:dyDescent="0.15">
      <c r="A1230" s="4">
        <v>43283</v>
      </c>
      <c r="B1230" s="4">
        <v>43284</v>
      </c>
      <c r="C1230" s="5" t="s">
        <v>4578</v>
      </c>
      <c r="D1230" s="5" t="s">
        <v>456</v>
      </c>
      <c r="E1230" s="5" t="s">
        <v>457</v>
      </c>
      <c r="F1230" s="5" t="s">
        <v>4579</v>
      </c>
      <c r="G1230" s="5" t="s">
        <v>4580</v>
      </c>
      <c r="H1230" s="5" t="s">
        <v>43</v>
      </c>
      <c r="I1230" s="7">
        <v>40000</v>
      </c>
      <c r="J1230" s="7">
        <v>36000</v>
      </c>
      <c r="K1230" s="8" t="s">
        <v>730</v>
      </c>
      <c r="L1230" s="5" t="s">
        <v>208</v>
      </c>
      <c r="M1230" s="5" t="s">
        <v>97</v>
      </c>
      <c r="N1230" s="5" t="s">
        <v>348</v>
      </c>
      <c r="O1230" s="5" t="s">
        <v>349</v>
      </c>
      <c r="P1230" s="2">
        <v>1</v>
      </c>
    </row>
    <row r="1231" spans="1:16" x14ac:dyDescent="0.15">
      <c r="A1231" s="4">
        <v>43283</v>
      </c>
      <c r="B1231" s="4">
        <v>43284</v>
      </c>
      <c r="C1231" s="5" t="s">
        <v>4581</v>
      </c>
      <c r="D1231" s="5" t="s">
        <v>635</v>
      </c>
      <c r="E1231" s="5" t="s">
        <v>636</v>
      </c>
      <c r="F1231" s="5" t="s">
        <v>4582</v>
      </c>
      <c r="G1231" s="5" t="s">
        <v>4583</v>
      </c>
      <c r="H1231" s="5" t="s">
        <v>40</v>
      </c>
      <c r="I1231" s="7">
        <v>50000</v>
      </c>
      <c r="J1231" s="7">
        <v>42500</v>
      </c>
      <c r="K1231" s="8" t="s">
        <v>801</v>
      </c>
      <c r="L1231" s="5" t="s">
        <v>182</v>
      </c>
      <c r="M1231" s="5" t="s">
        <v>105</v>
      </c>
      <c r="N1231" s="5" t="s">
        <v>385</v>
      </c>
      <c r="O1231" s="5" t="s">
        <v>386</v>
      </c>
      <c r="P1231" s="2">
        <v>1</v>
      </c>
    </row>
    <row r="1232" spans="1:16" x14ac:dyDescent="0.15">
      <c r="A1232" s="4">
        <v>43283</v>
      </c>
      <c r="B1232" s="4">
        <v>43284</v>
      </c>
      <c r="C1232" s="5" t="s">
        <v>4584</v>
      </c>
      <c r="D1232" s="5" t="s">
        <v>427</v>
      </c>
      <c r="E1232" s="5" t="s">
        <v>428</v>
      </c>
      <c r="F1232" s="5" t="s">
        <v>4585</v>
      </c>
      <c r="G1232" s="5" t="s">
        <v>4586</v>
      </c>
      <c r="H1232" s="5" t="s">
        <v>44</v>
      </c>
      <c r="I1232" s="7">
        <v>55000</v>
      </c>
      <c r="J1232" s="7">
        <v>55000</v>
      </c>
      <c r="K1232" s="8" t="s">
        <v>801</v>
      </c>
      <c r="L1232" s="5" t="s">
        <v>196</v>
      </c>
      <c r="M1232" s="5" t="s">
        <v>136</v>
      </c>
      <c r="N1232" s="5" t="s">
        <v>385</v>
      </c>
      <c r="O1232" s="5" t="s">
        <v>386</v>
      </c>
      <c r="P1232" s="2">
        <v>1</v>
      </c>
    </row>
    <row r="1233" spans="1:16" x14ac:dyDescent="0.15">
      <c r="A1233" s="4">
        <v>43283</v>
      </c>
      <c r="B1233" s="4">
        <v>43284</v>
      </c>
      <c r="C1233" s="5" t="s">
        <v>4587</v>
      </c>
      <c r="D1233" s="5" t="s">
        <v>460</v>
      </c>
      <c r="E1233" s="5" t="s">
        <v>461</v>
      </c>
      <c r="F1233" s="5" t="s">
        <v>4588</v>
      </c>
      <c r="G1233" s="5" t="s">
        <v>4589</v>
      </c>
      <c r="H1233" s="5" t="s">
        <v>43</v>
      </c>
      <c r="I1233" s="7">
        <v>40000</v>
      </c>
      <c r="J1233" s="7">
        <v>40000</v>
      </c>
      <c r="K1233" s="8" t="s">
        <v>801</v>
      </c>
      <c r="L1233" s="5" t="s">
        <v>212</v>
      </c>
      <c r="M1233" s="5" t="s">
        <v>93</v>
      </c>
      <c r="N1233" s="5" t="s">
        <v>381</v>
      </c>
      <c r="O1233" s="5" t="s">
        <v>382</v>
      </c>
      <c r="P1233" s="2">
        <v>1</v>
      </c>
    </row>
    <row r="1234" spans="1:16" x14ac:dyDescent="0.15">
      <c r="A1234" s="4">
        <v>43283</v>
      </c>
      <c r="B1234" s="4">
        <v>43285</v>
      </c>
      <c r="C1234" s="5" t="s">
        <v>4590</v>
      </c>
      <c r="D1234" s="5" t="s">
        <v>530</v>
      </c>
      <c r="E1234" s="5" t="s">
        <v>531</v>
      </c>
      <c r="F1234" s="5" t="s">
        <v>4591</v>
      </c>
      <c r="G1234" s="5" t="s">
        <v>4592</v>
      </c>
      <c r="H1234" s="5" t="s">
        <v>39</v>
      </c>
      <c r="I1234" s="7">
        <v>40000</v>
      </c>
      <c r="J1234" s="7">
        <v>34000</v>
      </c>
      <c r="K1234" s="8" t="s">
        <v>801</v>
      </c>
      <c r="L1234" s="5" t="s">
        <v>201</v>
      </c>
      <c r="M1234" s="5" t="s">
        <v>126</v>
      </c>
      <c r="N1234" s="5" t="s">
        <v>291</v>
      </c>
      <c r="O1234" s="5" t="s">
        <v>292</v>
      </c>
      <c r="P1234" s="2">
        <v>1</v>
      </c>
    </row>
    <row r="1235" spans="1:16" x14ac:dyDescent="0.15">
      <c r="A1235" s="4">
        <v>43284</v>
      </c>
      <c r="B1235" s="4">
        <v>43285</v>
      </c>
      <c r="C1235" s="5" t="s">
        <v>4593</v>
      </c>
      <c r="D1235" s="5" t="s">
        <v>511</v>
      </c>
      <c r="E1235" s="5" t="s">
        <v>512</v>
      </c>
      <c r="F1235" s="5" t="s">
        <v>4594</v>
      </c>
      <c r="G1235" s="5" t="s">
        <v>4595</v>
      </c>
      <c r="H1235" s="5" t="s">
        <v>43</v>
      </c>
      <c r="I1235" s="7">
        <v>35000</v>
      </c>
      <c r="J1235" s="7">
        <v>33250</v>
      </c>
      <c r="K1235" s="8" t="s">
        <v>730</v>
      </c>
      <c r="L1235" s="5" t="s">
        <v>234</v>
      </c>
      <c r="M1235" s="5" t="s">
        <v>135</v>
      </c>
      <c r="N1235" s="5" t="s">
        <v>373</v>
      </c>
      <c r="O1235" s="5" t="s">
        <v>374</v>
      </c>
      <c r="P1235" s="2">
        <v>1</v>
      </c>
    </row>
    <row r="1236" spans="1:16" x14ac:dyDescent="0.15">
      <c r="A1236" s="4">
        <v>43284</v>
      </c>
      <c r="B1236" s="4">
        <v>43285</v>
      </c>
      <c r="C1236" s="5" t="s">
        <v>4596</v>
      </c>
      <c r="D1236" s="5" t="s">
        <v>494</v>
      </c>
      <c r="E1236" s="5" t="s">
        <v>495</v>
      </c>
      <c r="F1236" s="5" t="s">
        <v>4597</v>
      </c>
      <c r="G1236" s="5" t="s">
        <v>4598</v>
      </c>
      <c r="H1236" s="5" t="s">
        <v>43</v>
      </c>
      <c r="I1236" s="7">
        <v>50000</v>
      </c>
      <c r="J1236" s="7">
        <v>50000</v>
      </c>
      <c r="K1236" s="8" t="s">
        <v>801</v>
      </c>
      <c r="L1236" s="5" t="s">
        <v>179</v>
      </c>
      <c r="M1236" s="5" t="s">
        <v>164</v>
      </c>
      <c r="N1236" s="5" t="s">
        <v>344</v>
      </c>
      <c r="O1236" s="5" t="s">
        <v>345</v>
      </c>
      <c r="P1236" s="2">
        <v>1</v>
      </c>
    </row>
    <row r="1237" spans="1:16" x14ac:dyDescent="0.15">
      <c r="A1237" s="4">
        <v>43284</v>
      </c>
      <c r="B1237" s="4">
        <v>43285</v>
      </c>
      <c r="C1237" s="5" t="s">
        <v>4599</v>
      </c>
      <c r="D1237" s="5" t="s">
        <v>425</v>
      </c>
      <c r="E1237" s="5" t="s">
        <v>426</v>
      </c>
      <c r="F1237" s="5" t="s">
        <v>917</v>
      </c>
      <c r="G1237" s="5" t="s">
        <v>4600</v>
      </c>
      <c r="H1237" s="5" t="s">
        <v>53</v>
      </c>
      <c r="I1237" s="7">
        <v>50000</v>
      </c>
      <c r="J1237" s="7">
        <v>50000</v>
      </c>
      <c r="K1237" s="8" t="s">
        <v>801</v>
      </c>
      <c r="L1237" s="5" t="s">
        <v>202</v>
      </c>
      <c r="M1237" s="5" t="s">
        <v>98</v>
      </c>
      <c r="N1237" s="5" t="s">
        <v>377</v>
      </c>
      <c r="O1237" s="5" t="s">
        <v>378</v>
      </c>
      <c r="P1237" s="2">
        <v>1</v>
      </c>
    </row>
    <row r="1238" spans="1:16" x14ac:dyDescent="0.15">
      <c r="A1238" s="4">
        <v>43284</v>
      </c>
      <c r="B1238" s="4">
        <v>43285</v>
      </c>
      <c r="C1238" s="5" t="s">
        <v>4601</v>
      </c>
      <c r="D1238" s="5" t="s">
        <v>717</v>
      </c>
      <c r="E1238" s="5" t="s">
        <v>718</v>
      </c>
      <c r="F1238" s="5" t="s">
        <v>4602</v>
      </c>
      <c r="G1238" s="5" t="s">
        <v>4603</v>
      </c>
      <c r="H1238" s="5" t="s">
        <v>57</v>
      </c>
      <c r="I1238" s="7">
        <v>40000</v>
      </c>
      <c r="J1238" s="7">
        <v>36000</v>
      </c>
      <c r="K1238" s="8" t="s">
        <v>804</v>
      </c>
      <c r="L1238" s="5" t="s">
        <v>189</v>
      </c>
      <c r="M1238" s="5" t="s">
        <v>165</v>
      </c>
      <c r="N1238" s="5" t="s">
        <v>327</v>
      </c>
      <c r="O1238" s="5" t="s">
        <v>328</v>
      </c>
      <c r="P1238" s="2">
        <v>1</v>
      </c>
    </row>
    <row r="1239" spans="1:16" x14ac:dyDescent="0.15">
      <c r="A1239" s="4">
        <v>43283</v>
      </c>
      <c r="B1239" s="4">
        <v>43285</v>
      </c>
      <c r="C1239" s="5" t="s">
        <v>4604</v>
      </c>
      <c r="D1239" s="5" t="s">
        <v>588</v>
      </c>
      <c r="E1239" s="5" t="s">
        <v>589</v>
      </c>
      <c r="F1239" s="5" t="s">
        <v>4605</v>
      </c>
      <c r="G1239" s="5" t="s">
        <v>4606</v>
      </c>
      <c r="H1239" s="5" t="s">
        <v>39</v>
      </c>
      <c r="I1239" s="7">
        <v>35000</v>
      </c>
      <c r="J1239" s="7">
        <v>33250</v>
      </c>
      <c r="K1239" s="8" t="s">
        <v>801</v>
      </c>
      <c r="L1239" s="5" t="s">
        <v>240</v>
      </c>
      <c r="M1239" s="5" t="s">
        <v>364</v>
      </c>
      <c r="N1239" s="5" t="s">
        <v>362</v>
      </c>
      <c r="O1239" s="5" t="s">
        <v>363</v>
      </c>
      <c r="P1239" s="2">
        <v>1</v>
      </c>
    </row>
    <row r="1240" spans="1:16" x14ac:dyDescent="0.15">
      <c r="A1240" s="4">
        <v>43284</v>
      </c>
      <c r="B1240" s="4">
        <v>43285</v>
      </c>
      <c r="C1240" s="5" t="s">
        <v>4607</v>
      </c>
      <c r="D1240" s="5" t="s">
        <v>562</v>
      </c>
      <c r="E1240" s="5" t="s">
        <v>563</v>
      </c>
      <c r="F1240" s="5" t="s">
        <v>4608</v>
      </c>
      <c r="G1240" s="5" t="s">
        <v>4609</v>
      </c>
      <c r="H1240" s="5" t="s">
        <v>52</v>
      </c>
      <c r="I1240" s="7">
        <v>50000</v>
      </c>
      <c r="J1240" s="7">
        <v>45000</v>
      </c>
      <c r="K1240" s="8" t="s">
        <v>801</v>
      </c>
      <c r="L1240" s="5" t="s">
        <v>228</v>
      </c>
      <c r="M1240" s="5" t="s">
        <v>134</v>
      </c>
      <c r="N1240" s="5" t="s">
        <v>385</v>
      </c>
      <c r="O1240" s="5" t="s">
        <v>386</v>
      </c>
      <c r="P1240" s="2">
        <v>1</v>
      </c>
    </row>
    <row r="1241" spans="1:16" x14ac:dyDescent="0.15">
      <c r="A1241" s="4">
        <v>43284</v>
      </c>
      <c r="B1241" s="4">
        <v>43285</v>
      </c>
      <c r="C1241" s="5" t="s">
        <v>4610</v>
      </c>
      <c r="D1241" s="5" t="s">
        <v>632</v>
      </c>
      <c r="E1241" s="5" t="s">
        <v>633</v>
      </c>
      <c r="F1241" s="5" t="s">
        <v>4611</v>
      </c>
      <c r="G1241" s="5" t="s">
        <v>4612</v>
      </c>
      <c r="H1241" s="5" t="s">
        <v>43</v>
      </c>
      <c r="I1241" s="7">
        <v>30000</v>
      </c>
      <c r="J1241" s="7">
        <v>27000</v>
      </c>
      <c r="K1241" s="8" t="s">
        <v>804</v>
      </c>
      <c r="L1241" s="5" t="s">
        <v>234</v>
      </c>
      <c r="M1241" s="5" t="s">
        <v>135</v>
      </c>
      <c r="N1241" s="5" t="s">
        <v>358</v>
      </c>
      <c r="O1241" s="5" t="s">
        <v>359</v>
      </c>
      <c r="P1241" s="2">
        <v>1</v>
      </c>
    </row>
    <row r="1242" spans="1:16" x14ac:dyDescent="0.15">
      <c r="A1242" s="4">
        <v>43284</v>
      </c>
      <c r="B1242" s="4">
        <v>43285</v>
      </c>
      <c r="C1242" s="5" t="s">
        <v>4613</v>
      </c>
      <c r="D1242" s="5" t="s">
        <v>536</v>
      </c>
      <c r="E1242" s="5" t="s">
        <v>537</v>
      </c>
      <c r="F1242" s="5" t="s">
        <v>4614</v>
      </c>
      <c r="G1242" s="5" t="s">
        <v>4615</v>
      </c>
      <c r="H1242" s="5" t="s">
        <v>53</v>
      </c>
      <c r="I1242" s="7">
        <v>35000</v>
      </c>
      <c r="J1242" s="7">
        <v>35000</v>
      </c>
      <c r="K1242" s="8" t="s">
        <v>801</v>
      </c>
      <c r="L1242" s="5" t="s">
        <v>180</v>
      </c>
      <c r="M1242" s="5" t="s">
        <v>101</v>
      </c>
      <c r="N1242" s="5" t="s">
        <v>358</v>
      </c>
      <c r="O1242" s="5" t="s">
        <v>359</v>
      </c>
      <c r="P1242" s="2">
        <v>1</v>
      </c>
    </row>
    <row r="1243" spans="1:16" x14ac:dyDescent="0.15">
      <c r="A1243" s="4">
        <v>43284</v>
      </c>
      <c r="B1243" s="4">
        <v>43285</v>
      </c>
      <c r="C1243" s="5" t="s">
        <v>4616</v>
      </c>
      <c r="D1243" s="5" t="s">
        <v>437</v>
      </c>
      <c r="E1243" s="5" t="s">
        <v>438</v>
      </c>
      <c r="F1243" s="5" t="s">
        <v>4617</v>
      </c>
      <c r="G1243" s="5" t="s">
        <v>4618</v>
      </c>
      <c r="H1243" s="5" t="s">
        <v>39</v>
      </c>
      <c r="I1243" s="7">
        <v>45000</v>
      </c>
      <c r="J1243" s="7">
        <v>45900</v>
      </c>
      <c r="K1243" s="8" t="s">
        <v>801</v>
      </c>
      <c r="L1243" s="5" t="s">
        <v>188</v>
      </c>
      <c r="M1243" s="5" t="s">
        <v>132</v>
      </c>
      <c r="N1243" s="5" t="s">
        <v>352</v>
      </c>
      <c r="O1243" s="5" t="s">
        <v>353</v>
      </c>
      <c r="P1243" s="2">
        <v>1</v>
      </c>
    </row>
    <row r="1244" spans="1:16" x14ac:dyDescent="0.15">
      <c r="A1244" s="4">
        <v>43285</v>
      </c>
      <c r="B1244" s="4">
        <v>43285</v>
      </c>
      <c r="C1244" s="5" t="s">
        <v>4619</v>
      </c>
      <c r="D1244" s="5" t="s">
        <v>635</v>
      </c>
      <c r="E1244" s="5" t="s">
        <v>636</v>
      </c>
      <c r="F1244" s="5" t="s">
        <v>4620</v>
      </c>
      <c r="G1244" s="5" t="s">
        <v>4621</v>
      </c>
      <c r="H1244" s="5" t="s">
        <v>53</v>
      </c>
      <c r="I1244" s="7">
        <v>40000</v>
      </c>
      <c r="J1244" s="7">
        <v>40000</v>
      </c>
      <c r="K1244" s="8" t="s">
        <v>801</v>
      </c>
      <c r="L1244" s="5" t="s">
        <v>224</v>
      </c>
      <c r="M1244" s="5" t="s">
        <v>156</v>
      </c>
      <c r="N1244" s="5" t="s">
        <v>334</v>
      </c>
      <c r="O1244" s="5" t="s">
        <v>335</v>
      </c>
      <c r="P1244" s="2">
        <v>1</v>
      </c>
    </row>
    <row r="1245" spans="1:16" x14ac:dyDescent="0.15">
      <c r="A1245" s="4">
        <v>43284</v>
      </c>
      <c r="B1245" s="4">
        <v>43285</v>
      </c>
      <c r="C1245" s="5" t="s">
        <v>4622</v>
      </c>
      <c r="D1245" s="5" t="s">
        <v>615</v>
      </c>
      <c r="E1245" s="5" t="s">
        <v>616</v>
      </c>
      <c r="F1245" s="5" t="s">
        <v>4623</v>
      </c>
      <c r="G1245" s="5" t="s">
        <v>4624</v>
      </c>
      <c r="H1245" s="5" t="s">
        <v>40</v>
      </c>
      <c r="I1245" s="7">
        <v>30000</v>
      </c>
      <c r="J1245" s="7">
        <v>36000</v>
      </c>
      <c r="K1245" s="8" t="s">
        <v>730</v>
      </c>
      <c r="L1245" s="5" t="s">
        <v>210</v>
      </c>
      <c r="M1245" s="5" t="s">
        <v>130</v>
      </c>
      <c r="N1245" s="5" t="s">
        <v>385</v>
      </c>
      <c r="O1245" s="5" t="s">
        <v>386</v>
      </c>
      <c r="P1245" s="2">
        <v>1</v>
      </c>
    </row>
    <row r="1246" spans="1:16" x14ac:dyDescent="0.15">
      <c r="A1246" s="4">
        <v>43283</v>
      </c>
      <c r="B1246" s="4">
        <v>43285</v>
      </c>
      <c r="C1246" s="5" t="s">
        <v>4625</v>
      </c>
      <c r="D1246" s="5" t="s">
        <v>562</v>
      </c>
      <c r="E1246" s="5" t="s">
        <v>563</v>
      </c>
      <c r="F1246" s="5" t="s">
        <v>4626</v>
      </c>
      <c r="G1246" s="5" t="s">
        <v>4627</v>
      </c>
      <c r="H1246" s="5" t="s">
        <v>40</v>
      </c>
      <c r="I1246" s="7">
        <v>45000</v>
      </c>
      <c r="J1246" s="7">
        <v>45000</v>
      </c>
      <c r="K1246" s="8" t="s">
        <v>804</v>
      </c>
      <c r="L1246" s="5" t="s">
        <v>180</v>
      </c>
      <c r="M1246" s="5" t="s">
        <v>101</v>
      </c>
      <c r="N1246" s="5" t="s">
        <v>381</v>
      </c>
      <c r="O1246" s="5" t="s">
        <v>382</v>
      </c>
      <c r="P1246" s="2">
        <v>1</v>
      </c>
    </row>
    <row r="1247" spans="1:16" x14ac:dyDescent="0.15">
      <c r="A1247" s="4">
        <v>43284</v>
      </c>
      <c r="B1247" s="4">
        <v>43285</v>
      </c>
      <c r="C1247" s="5" t="s">
        <v>4628</v>
      </c>
      <c r="D1247" s="5" t="s">
        <v>505</v>
      </c>
      <c r="E1247" s="5" t="s">
        <v>506</v>
      </c>
      <c r="F1247" s="5" t="s">
        <v>4629</v>
      </c>
      <c r="G1247" s="5" t="s">
        <v>4630</v>
      </c>
      <c r="H1247" s="5" t="s">
        <v>44</v>
      </c>
      <c r="I1247" s="7">
        <v>50000</v>
      </c>
      <c r="J1247" s="7">
        <v>50000</v>
      </c>
      <c r="K1247" s="8" t="s">
        <v>804</v>
      </c>
      <c r="L1247" s="5" t="s">
        <v>179</v>
      </c>
      <c r="M1247" s="5" t="s">
        <v>164</v>
      </c>
      <c r="N1247" s="5" t="s">
        <v>373</v>
      </c>
      <c r="O1247" s="5" t="s">
        <v>374</v>
      </c>
      <c r="P1247" s="2">
        <v>1</v>
      </c>
    </row>
    <row r="1248" spans="1:16" x14ac:dyDescent="0.15">
      <c r="A1248" s="4">
        <v>43284</v>
      </c>
      <c r="B1248" s="4">
        <v>43285</v>
      </c>
      <c r="C1248" s="5" t="s">
        <v>4631</v>
      </c>
      <c r="D1248" s="5" t="s">
        <v>482</v>
      </c>
      <c r="E1248" s="5" t="s">
        <v>483</v>
      </c>
      <c r="F1248" s="5" t="s">
        <v>4632</v>
      </c>
      <c r="G1248" s="5" t="s">
        <v>4633</v>
      </c>
      <c r="H1248" s="5" t="s">
        <v>57</v>
      </c>
      <c r="I1248" s="7">
        <v>35000</v>
      </c>
      <c r="J1248" s="7">
        <v>29750</v>
      </c>
      <c r="K1248" s="8" t="s">
        <v>801</v>
      </c>
      <c r="L1248" s="5" t="s">
        <v>194</v>
      </c>
      <c r="M1248" s="5" t="s">
        <v>121</v>
      </c>
      <c r="N1248" s="5" t="s">
        <v>352</v>
      </c>
      <c r="O1248" s="5" t="s">
        <v>353</v>
      </c>
      <c r="P1248" s="2">
        <v>1</v>
      </c>
    </row>
    <row r="1249" spans="1:16" x14ac:dyDescent="0.15">
      <c r="A1249" s="4">
        <v>43284</v>
      </c>
      <c r="B1249" s="4">
        <v>43285</v>
      </c>
      <c r="C1249" s="5" t="s">
        <v>4634</v>
      </c>
      <c r="D1249" s="5" t="s">
        <v>639</v>
      </c>
      <c r="E1249" s="5" t="s">
        <v>640</v>
      </c>
      <c r="F1249" s="5" t="s">
        <v>4635</v>
      </c>
      <c r="G1249" s="5" t="s">
        <v>4636</v>
      </c>
      <c r="H1249" s="5" t="s">
        <v>43</v>
      </c>
      <c r="I1249" s="7">
        <v>40000</v>
      </c>
      <c r="J1249" s="7">
        <v>40000</v>
      </c>
      <c r="K1249" s="8" t="s">
        <v>801</v>
      </c>
      <c r="L1249" s="5" t="s">
        <v>202</v>
      </c>
      <c r="M1249" s="5" t="s">
        <v>98</v>
      </c>
      <c r="N1249" s="5" t="s">
        <v>305</v>
      </c>
      <c r="O1249" s="5" t="s">
        <v>306</v>
      </c>
      <c r="P1249" s="2">
        <v>1</v>
      </c>
    </row>
    <row r="1250" spans="1:16" x14ac:dyDescent="0.15">
      <c r="A1250" s="4">
        <v>43284</v>
      </c>
      <c r="B1250" s="4">
        <v>43285</v>
      </c>
      <c r="C1250" s="5" t="s">
        <v>4637</v>
      </c>
      <c r="D1250" s="5" t="s">
        <v>515</v>
      </c>
      <c r="E1250" s="5" t="s">
        <v>516</v>
      </c>
      <c r="F1250" s="5" t="s">
        <v>4638</v>
      </c>
      <c r="G1250" s="5" t="s">
        <v>4639</v>
      </c>
      <c r="H1250" s="5" t="s">
        <v>53</v>
      </c>
      <c r="I1250" s="7">
        <v>30000</v>
      </c>
      <c r="J1250" s="7">
        <v>25500</v>
      </c>
      <c r="K1250" s="8" t="s">
        <v>801</v>
      </c>
      <c r="L1250" s="5" t="s">
        <v>211</v>
      </c>
      <c r="M1250" s="5" t="s">
        <v>148</v>
      </c>
      <c r="N1250" s="5" t="s">
        <v>369</v>
      </c>
      <c r="O1250" s="5" t="s">
        <v>370</v>
      </c>
      <c r="P1250" s="2">
        <v>1</v>
      </c>
    </row>
    <row r="1251" spans="1:16" x14ac:dyDescent="0.15">
      <c r="A1251" s="4">
        <v>43283</v>
      </c>
      <c r="B1251" s="4">
        <v>43285</v>
      </c>
      <c r="C1251" s="5" t="s">
        <v>4640</v>
      </c>
      <c r="D1251" s="5" t="s">
        <v>684</v>
      </c>
      <c r="E1251" s="5" t="s">
        <v>685</v>
      </c>
      <c r="F1251" s="5" t="s">
        <v>4641</v>
      </c>
      <c r="G1251" s="5" t="s">
        <v>4642</v>
      </c>
      <c r="H1251" s="5" t="s">
        <v>43</v>
      </c>
      <c r="I1251" s="7">
        <v>55000</v>
      </c>
      <c r="J1251" s="7">
        <v>49500</v>
      </c>
      <c r="K1251" s="8" t="s">
        <v>801</v>
      </c>
      <c r="L1251" s="5" t="s">
        <v>258</v>
      </c>
      <c r="M1251" s="5" t="s">
        <v>137</v>
      </c>
      <c r="N1251" s="5" t="s">
        <v>369</v>
      </c>
      <c r="O1251" s="5" t="s">
        <v>370</v>
      </c>
      <c r="P1251" s="2">
        <v>1</v>
      </c>
    </row>
    <row r="1252" spans="1:16" x14ac:dyDescent="0.15">
      <c r="A1252" s="4">
        <v>43284</v>
      </c>
      <c r="B1252" s="4">
        <v>43285</v>
      </c>
      <c r="C1252" s="5" t="s">
        <v>4643</v>
      </c>
      <c r="D1252" s="5" t="s">
        <v>609</v>
      </c>
      <c r="E1252" s="5" t="s">
        <v>610</v>
      </c>
      <c r="F1252" s="5" t="s">
        <v>4644</v>
      </c>
      <c r="G1252" s="5" t="s">
        <v>4645</v>
      </c>
      <c r="H1252" s="5" t="s">
        <v>42</v>
      </c>
      <c r="I1252" s="7">
        <v>40000</v>
      </c>
      <c r="J1252" s="7">
        <v>48000</v>
      </c>
      <c r="K1252" s="8" t="s">
        <v>804</v>
      </c>
      <c r="L1252" s="5" t="s">
        <v>262</v>
      </c>
      <c r="M1252" s="5" t="s">
        <v>138</v>
      </c>
      <c r="N1252" s="5" t="s">
        <v>348</v>
      </c>
      <c r="O1252" s="5" t="s">
        <v>349</v>
      </c>
      <c r="P1252" s="2">
        <v>1</v>
      </c>
    </row>
    <row r="1253" spans="1:16" x14ac:dyDescent="0.15">
      <c r="A1253" s="4">
        <v>43284</v>
      </c>
      <c r="B1253" s="4">
        <v>43285</v>
      </c>
      <c r="C1253" s="5" t="s">
        <v>4646</v>
      </c>
      <c r="D1253" s="5" t="s">
        <v>641</v>
      </c>
      <c r="E1253" s="5" t="s">
        <v>642</v>
      </c>
      <c r="F1253" s="5" t="s">
        <v>4647</v>
      </c>
      <c r="G1253" s="5" t="s">
        <v>4648</v>
      </c>
      <c r="H1253" s="5" t="s">
        <v>53</v>
      </c>
      <c r="I1253" s="7">
        <v>75000</v>
      </c>
      <c r="J1253" s="7">
        <v>67500</v>
      </c>
      <c r="K1253" s="8" t="s">
        <v>801</v>
      </c>
      <c r="L1253" s="5" t="s">
        <v>239</v>
      </c>
      <c r="M1253" s="5" t="s">
        <v>168</v>
      </c>
      <c r="N1253" s="5" t="s">
        <v>358</v>
      </c>
      <c r="O1253" s="5" t="s">
        <v>359</v>
      </c>
      <c r="P1253" s="2">
        <v>1</v>
      </c>
    </row>
    <row r="1254" spans="1:16" x14ac:dyDescent="0.15">
      <c r="A1254" s="4">
        <v>43285</v>
      </c>
      <c r="B1254" s="4">
        <v>43285</v>
      </c>
      <c r="C1254" s="5" t="s">
        <v>4649</v>
      </c>
      <c r="D1254" s="5" t="s">
        <v>415</v>
      </c>
      <c r="E1254" s="5" t="s">
        <v>416</v>
      </c>
      <c r="F1254" s="5" t="s">
        <v>4650</v>
      </c>
      <c r="G1254" s="5" t="s">
        <v>4651</v>
      </c>
      <c r="H1254" s="5" t="s">
        <v>53</v>
      </c>
      <c r="I1254" s="7">
        <v>60000</v>
      </c>
      <c r="J1254" s="7">
        <v>54000</v>
      </c>
      <c r="K1254" s="8" t="s">
        <v>801</v>
      </c>
      <c r="L1254" s="5" t="s">
        <v>255</v>
      </c>
      <c r="M1254" s="5" t="s">
        <v>141</v>
      </c>
      <c r="N1254" s="5" t="s">
        <v>358</v>
      </c>
      <c r="O1254" s="5" t="s">
        <v>359</v>
      </c>
      <c r="P1254" s="2">
        <v>1</v>
      </c>
    </row>
    <row r="1255" spans="1:16" x14ac:dyDescent="0.15">
      <c r="A1255" s="4">
        <v>43284</v>
      </c>
      <c r="B1255" s="4">
        <v>43285</v>
      </c>
      <c r="C1255" s="5" t="s">
        <v>4652</v>
      </c>
      <c r="D1255" s="5" t="s">
        <v>582</v>
      </c>
      <c r="E1255" s="5" t="s">
        <v>583</v>
      </c>
      <c r="F1255" s="5" t="s">
        <v>4653</v>
      </c>
      <c r="G1255" s="5" t="s">
        <v>4654</v>
      </c>
      <c r="H1255" s="5" t="s">
        <v>52</v>
      </c>
      <c r="I1255" s="7">
        <v>40000</v>
      </c>
      <c r="J1255" s="7">
        <v>40000</v>
      </c>
      <c r="K1255" s="8" t="s">
        <v>801</v>
      </c>
      <c r="L1255" s="5" t="s">
        <v>219</v>
      </c>
      <c r="M1255" s="5" t="s">
        <v>120</v>
      </c>
      <c r="N1255" s="5" t="s">
        <v>348</v>
      </c>
      <c r="O1255" s="5" t="s">
        <v>349</v>
      </c>
      <c r="P1255" s="2">
        <v>1</v>
      </c>
    </row>
    <row r="1256" spans="1:16" x14ac:dyDescent="0.15">
      <c r="A1256" s="4">
        <v>43284</v>
      </c>
      <c r="B1256" s="4">
        <v>43285</v>
      </c>
      <c r="C1256" s="5" t="s">
        <v>4655</v>
      </c>
      <c r="D1256" s="5" t="s">
        <v>550</v>
      </c>
      <c r="E1256" s="5" t="s">
        <v>551</v>
      </c>
      <c r="F1256" s="5" t="s">
        <v>4656</v>
      </c>
      <c r="G1256" s="5" t="s">
        <v>4657</v>
      </c>
      <c r="H1256" s="5" t="s">
        <v>52</v>
      </c>
      <c r="I1256" s="7">
        <v>50000</v>
      </c>
      <c r="J1256" s="7">
        <v>54000</v>
      </c>
      <c r="K1256" s="8" t="s">
        <v>801</v>
      </c>
      <c r="L1256" s="5" t="s">
        <v>194</v>
      </c>
      <c r="M1256" s="5" t="s">
        <v>121</v>
      </c>
      <c r="N1256" s="5" t="s">
        <v>369</v>
      </c>
      <c r="O1256" s="5" t="s">
        <v>370</v>
      </c>
      <c r="P1256" s="2">
        <v>1</v>
      </c>
    </row>
    <row r="1257" spans="1:16" x14ac:dyDescent="0.15">
      <c r="A1257" s="4">
        <v>43283</v>
      </c>
      <c r="B1257" s="4">
        <v>43285</v>
      </c>
      <c r="C1257" s="5" t="s">
        <v>4658</v>
      </c>
      <c r="D1257" s="5" t="s">
        <v>413</v>
      </c>
      <c r="E1257" s="5" t="s">
        <v>414</v>
      </c>
      <c r="F1257" s="5" t="s">
        <v>4659</v>
      </c>
      <c r="G1257" s="5" t="s">
        <v>4660</v>
      </c>
      <c r="H1257" s="5" t="s">
        <v>55</v>
      </c>
      <c r="I1257" s="7">
        <v>20000</v>
      </c>
      <c r="J1257" s="7">
        <v>18000</v>
      </c>
      <c r="K1257" s="8" t="s">
        <v>730</v>
      </c>
      <c r="L1257" s="5" t="s">
        <v>218</v>
      </c>
      <c r="M1257" s="5" t="s">
        <v>122</v>
      </c>
      <c r="N1257" s="5" t="s">
        <v>373</v>
      </c>
      <c r="O1257" s="5" t="s">
        <v>374</v>
      </c>
      <c r="P1257" s="2">
        <v>1</v>
      </c>
    </row>
    <row r="1258" spans="1:16" x14ac:dyDescent="0.15">
      <c r="A1258" s="4">
        <v>43284</v>
      </c>
      <c r="B1258" s="4">
        <v>43285</v>
      </c>
      <c r="C1258" s="5" t="s">
        <v>4661</v>
      </c>
      <c r="D1258" s="5" t="s">
        <v>402</v>
      </c>
      <c r="E1258" s="5" t="s">
        <v>403</v>
      </c>
      <c r="F1258" s="5" t="s">
        <v>4662</v>
      </c>
      <c r="G1258" s="5" t="s">
        <v>4663</v>
      </c>
      <c r="H1258" s="5" t="s">
        <v>43</v>
      </c>
      <c r="I1258" s="7">
        <v>50000</v>
      </c>
      <c r="J1258" s="7">
        <v>76000</v>
      </c>
      <c r="K1258" s="8" t="s">
        <v>801</v>
      </c>
      <c r="L1258" s="5" t="s">
        <v>248</v>
      </c>
      <c r="M1258" s="5" t="s">
        <v>119</v>
      </c>
      <c r="N1258" s="5" t="s">
        <v>348</v>
      </c>
      <c r="O1258" s="5" t="s">
        <v>349</v>
      </c>
      <c r="P1258" s="2">
        <v>1</v>
      </c>
    </row>
    <row r="1259" spans="1:16" x14ac:dyDescent="0.15">
      <c r="A1259" s="4">
        <v>43283</v>
      </c>
      <c r="B1259" s="4">
        <v>43285</v>
      </c>
      <c r="C1259" s="5" t="s">
        <v>4664</v>
      </c>
      <c r="D1259" s="5" t="s">
        <v>598</v>
      </c>
      <c r="E1259" s="5" t="s">
        <v>599</v>
      </c>
      <c r="F1259" s="5" t="s">
        <v>4665</v>
      </c>
      <c r="G1259" s="5" t="s">
        <v>4666</v>
      </c>
      <c r="H1259" s="5" t="s">
        <v>52</v>
      </c>
      <c r="I1259" s="7">
        <v>50000</v>
      </c>
      <c r="J1259" s="7">
        <v>45000</v>
      </c>
      <c r="K1259" s="8" t="s">
        <v>801</v>
      </c>
      <c r="L1259" s="5" t="s">
        <v>206</v>
      </c>
      <c r="M1259" s="5" t="s">
        <v>167</v>
      </c>
      <c r="N1259" s="5" t="s">
        <v>377</v>
      </c>
      <c r="O1259" s="5" t="s">
        <v>378</v>
      </c>
      <c r="P1259" s="2">
        <v>1</v>
      </c>
    </row>
    <row r="1260" spans="1:16" x14ac:dyDescent="0.15">
      <c r="A1260" s="4">
        <v>43284</v>
      </c>
      <c r="B1260" s="4">
        <v>43285</v>
      </c>
      <c r="C1260" s="5" t="s">
        <v>4667</v>
      </c>
      <c r="D1260" s="5" t="s">
        <v>826</v>
      </c>
      <c r="E1260" s="5" t="s">
        <v>827</v>
      </c>
      <c r="F1260" s="5" t="s">
        <v>4668</v>
      </c>
      <c r="G1260" s="5" t="s">
        <v>4669</v>
      </c>
      <c r="H1260" s="5" t="s">
        <v>53</v>
      </c>
      <c r="I1260" s="7">
        <v>35000</v>
      </c>
      <c r="J1260" s="7">
        <v>42000</v>
      </c>
      <c r="K1260" s="8" t="s">
        <v>801</v>
      </c>
      <c r="L1260" s="5" t="s">
        <v>252</v>
      </c>
      <c r="M1260" s="5" t="s">
        <v>115</v>
      </c>
      <c r="N1260" s="5" t="s">
        <v>352</v>
      </c>
      <c r="O1260" s="5" t="s">
        <v>353</v>
      </c>
      <c r="P1260" s="2">
        <v>1</v>
      </c>
    </row>
    <row r="1261" spans="1:16" x14ac:dyDescent="0.15">
      <c r="A1261" s="4">
        <v>43284</v>
      </c>
      <c r="B1261" s="4">
        <v>43285</v>
      </c>
      <c r="C1261" s="5" t="s">
        <v>4670</v>
      </c>
      <c r="D1261" s="5" t="s">
        <v>588</v>
      </c>
      <c r="E1261" s="5" t="s">
        <v>589</v>
      </c>
      <c r="F1261" s="5" t="s">
        <v>4671</v>
      </c>
      <c r="G1261" s="5" t="s">
        <v>4672</v>
      </c>
      <c r="H1261" s="5" t="s">
        <v>53</v>
      </c>
      <c r="I1261" s="7">
        <v>50000</v>
      </c>
      <c r="J1261" s="7">
        <v>47500</v>
      </c>
      <c r="K1261" s="8" t="s">
        <v>801</v>
      </c>
      <c r="L1261" s="5" t="s">
        <v>189</v>
      </c>
      <c r="M1261" s="5" t="s">
        <v>165</v>
      </c>
      <c r="N1261" s="5" t="s">
        <v>334</v>
      </c>
      <c r="O1261" s="5" t="s">
        <v>335</v>
      </c>
      <c r="P1261" s="2">
        <v>1</v>
      </c>
    </row>
    <row r="1262" spans="1:16" x14ac:dyDescent="0.15">
      <c r="A1262" s="4">
        <v>43284</v>
      </c>
      <c r="B1262" s="4">
        <v>43285</v>
      </c>
      <c r="C1262" s="5" t="s">
        <v>4673</v>
      </c>
      <c r="D1262" s="5" t="s">
        <v>433</v>
      </c>
      <c r="E1262" s="5" t="s">
        <v>434</v>
      </c>
      <c r="F1262" s="5" t="s">
        <v>899</v>
      </c>
      <c r="G1262" s="5" t="s">
        <v>4674</v>
      </c>
      <c r="H1262" s="5" t="s">
        <v>55</v>
      </c>
      <c r="I1262" s="7">
        <v>35000</v>
      </c>
      <c r="J1262" s="7">
        <v>33250</v>
      </c>
      <c r="K1262" s="8" t="s">
        <v>804</v>
      </c>
      <c r="L1262" s="5" t="s">
        <v>242</v>
      </c>
      <c r="M1262" s="5" t="s">
        <v>88</v>
      </c>
      <c r="N1262" s="5" t="s">
        <v>348</v>
      </c>
      <c r="O1262" s="5" t="s">
        <v>349</v>
      </c>
      <c r="P1262" s="2">
        <v>1</v>
      </c>
    </row>
    <row r="1263" spans="1:16" x14ac:dyDescent="0.15">
      <c r="A1263" s="4">
        <v>43284</v>
      </c>
      <c r="B1263" s="4">
        <v>43285</v>
      </c>
      <c r="C1263" s="5" t="s">
        <v>4675</v>
      </c>
      <c r="D1263" s="5" t="s">
        <v>417</v>
      </c>
      <c r="E1263" s="5" t="s">
        <v>418</v>
      </c>
      <c r="F1263" s="5" t="s">
        <v>4676</v>
      </c>
      <c r="G1263" s="5" t="s">
        <v>4677</v>
      </c>
      <c r="H1263" s="5" t="s">
        <v>53</v>
      </c>
      <c r="I1263" s="7">
        <v>50000</v>
      </c>
      <c r="J1263" s="7">
        <v>60000</v>
      </c>
      <c r="K1263" s="8" t="s">
        <v>801</v>
      </c>
      <c r="L1263" s="5" t="s">
        <v>200</v>
      </c>
      <c r="M1263" s="5" t="s">
        <v>149</v>
      </c>
      <c r="N1263" s="5" t="s">
        <v>373</v>
      </c>
      <c r="O1263" s="5" t="s">
        <v>374</v>
      </c>
      <c r="P1263" s="2">
        <v>1</v>
      </c>
    </row>
    <row r="1264" spans="1:16" x14ac:dyDescent="0.15">
      <c r="A1264" s="4">
        <v>43283</v>
      </c>
      <c r="B1264" s="4">
        <v>43285</v>
      </c>
      <c r="C1264" s="5" t="s">
        <v>4678</v>
      </c>
      <c r="D1264" s="5" t="s">
        <v>594</v>
      </c>
      <c r="E1264" s="5" t="s">
        <v>595</v>
      </c>
      <c r="F1264" s="5" t="s">
        <v>4679</v>
      </c>
      <c r="G1264" s="5" t="s">
        <v>4680</v>
      </c>
      <c r="H1264" s="5" t="s">
        <v>57</v>
      </c>
      <c r="I1264" s="7">
        <v>20000</v>
      </c>
      <c r="J1264" s="7">
        <v>20000</v>
      </c>
      <c r="K1264" s="8" t="s">
        <v>730</v>
      </c>
      <c r="L1264" s="5" t="s">
        <v>228</v>
      </c>
      <c r="M1264" s="5" t="s">
        <v>134</v>
      </c>
      <c r="N1264" s="5" t="s">
        <v>385</v>
      </c>
      <c r="O1264" s="5" t="s">
        <v>386</v>
      </c>
      <c r="P1264" s="2">
        <v>1</v>
      </c>
    </row>
    <row r="1265" spans="1:16" x14ac:dyDescent="0.15">
      <c r="A1265" s="4">
        <v>43283</v>
      </c>
      <c r="B1265" s="4">
        <v>43285</v>
      </c>
      <c r="C1265" s="5" t="s">
        <v>4681</v>
      </c>
      <c r="D1265" s="5" t="s">
        <v>700</v>
      </c>
      <c r="E1265" s="5" t="s">
        <v>701</v>
      </c>
      <c r="F1265" s="5" t="s">
        <v>4682</v>
      </c>
      <c r="G1265" s="5" t="s">
        <v>4683</v>
      </c>
      <c r="H1265" s="5" t="s">
        <v>43</v>
      </c>
      <c r="I1265" s="7">
        <v>20000</v>
      </c>
      <c r="J1265" s="7">
        <v>20000</v>
      </c>
      <c r="K1265" s="8" t="s">
        <v>730</v>
      </c>
      <c r="L1265" s="5" t="s">
        <v>203</v>
      </c>
      <c r="M1265" s="5" t="s">
        <v>144</v>
      </c>
      <c r="N1265" s="5" t="s">
        <v>327</v>
      </c>
      <c r="O1265" s="5" t="s">
        <v>328</v>
      </c>
      <c r="P1265" s="2">
        <v>1</v>
      </c>
    </row>
    <row r="1266" spans="1:16" x14ac:dyDescent="0.15">
      <c r="A1266" s="4">
        <v>43284</v>
      </c>
      <c r="B1266" s="4">
        <v>43285</v>
      </c>
      <c r="C1266" s="5" t="s">
        <v>4684</v>
      </c>
      <c r="D1266" s="5" t="s">
        <v>668</v>
      </c>
      <c r="E1266" s="5" t="s">
        <v>669</v>
      </c>
      <c r="F1266" s="5" t="s">
        <v>4685</v>
      </c>
      <c r="G1266" s="5" t="s">
        <v>4686</v>
      </c>
      <c r="H1266" s="5" t="s">
        <v>42</v>
      </c>
      <c r="I1266" s="7">
        <v>40000</v>
      </c>
      <c r="J1266" s="7">
        <v>40000</v>
      </c>
      <c r="K1266" s="8" t="s">
        <v>804</v>
      </c>
      <c r="L1266" s="5" t="s">
        <v>256</v>
      </c>
      <c r="M1266" s="5" t="s">
        <v>157</v>
      </c>
      <c r="N1266" s="5" t="s">
        <v>348</v>
      </c>
      <c r="O1266" s="5" t="s">
        <v>349</v>
      </c>
      <c r="P1266" s="2">
        <v>1</v>
      </c>
    </row>
    <row r="1267" spans="1:16" x14ac:dyDescent="0.15">
      <c r="A1267" s="4">
        <v>43284</v>
      </c>
      <c r="B1267" s="4">
        <v>43285</v>
      </c>
      <c r="C1267" s="5" t="s">
        <v>4687</v>
      </c>
      <c r="D1267" s="5" t="s">
        <v>488</v>
      </c>
      <c r="E1267" s="5" t="s">
        <v>489</v>
      </c>
      <c r="F1267" s="5" t="s">
        <v>4688</v>
      </c>
      <c r="G1267" s="5" t="s">
        <v>4689</v>
      </c>
      <c r="H1267" s="5" t="s">
        <v>53</v>
      </c>
      <c r="I1267" s="7">
        <v>35000</v>
      </c>
      <c r="J1267" s="7">
        <v>35000</v>
      </c>
      <c r="K1267" s="8" t="s">
        <v>801</v>
      </c>
      <c r="L1267" s="5" t="s">
        <v>189</v>
      </c>
      <c r="M1267" s="5" t="s">
        <v>165</v>
      </c>
      <c r="N1267" s="5" t="s">
        <v>358</v>
      </c>
      <c r="O1267" s="5" t="s">
        <v>359</v>
      </c>
      <c r="P1267" s="2">
        <v>1</v>
      </c>
    </row>
    <row r="1268" spans="1:16" x14ac:dyDescent="0.15">
      <c r="A1268" s="4">
        <v>43284</v>
      </c>
      <c r="B1268" s="4">
        <v>43285</v>
      </c>
      <c r="C1268" s="5" t="s">
        <v>4690</v>
      </c>
      <c r="D1268" s="5" t="s">
        <v>521</v>
      </c>
      <c r="E1268" s="5" t="s">
        <v>522</v>
      </c>
      <c r="F1268" s="5" t="s">
        <v>4691</v>
      </c>
      <c r="G1268" s="5" t="s">
        <v>4692</v>
      </c>
      <c r="H1268" s="5" t="s">
        <v>51</v>
      </c>
      <c r="I1268" s="7">
        <v>45000</v>
      </c>
      <c r="J1268" s="7">
        <v>45900</v>
      </c>
      <c r="K1268" s="8" t="s">
        <v>801</v>
      </c>
      <c r="L1268" s="5" t="s">
        <v>253</v>
      </c>
      <c r="M1268" s="5" t="s">
        <v>146</v>
      </c>
      <c r="N1268" s="5" t="s">
        <v>373</v>
      </c>
      <c r="O1268" s="5" t="s">
        <v>374</v>
      </c>
      <c r="P1268" s="2">
        <v>1</v>
      </c>
    </row>
    <row r="1269" spans="1:16" x14ac:dyDescent="0.15">
      <c r="A1269" s="4">
        <v>43283</v>
      </c>
      <c r="B1269" s="4">
        <v>43285</v>
      </c>
      <c r="C1269" s="5" t="s">
        <v>4693</v>
      </c>
      <c r="D1269" s="5" t="s">
        <v>818</v>
      </c>
      <c r="E1269" s="5" t="s">
        <v>819</v>
      </c>
      <c r="F1269" s="5" t="s">
        <v>4694</v>
      </c>
      <c r="G1269" s="5" t="s">
        <v>4695</v>
      </c>
      <c r="H1269" s="5" t="s">
        <v>53</v>
      </c>
      <c r="I1269" s="7">
        <v>35000</v>
      </c>
      <c r="J1269" s="7">
        <v>31500</v>
      </c>
      <c r="K1269" s="8" t="s">
        <v>801</v>
      </c>
      <c r="L1269" s="5" t="s">
        <v>238</v>
      </c>
      <c r="M1269" s="5" t="s">
        <v>169</v>
      </c>
      <c r="N1269" s="5" t="s">
        <v>369</v>
      </c>
      <c r="O1269" s="5" t="s">
        <v>370</v>
      </c>
      <c r="P1269" s="2">
        <v>1</v>
      </c>
    </row>
    <row r="1270" spans="1:16" x14ac:dyDescent="0.15">
      <c r="A1270" s="4">
        <v>43284</v>
      </c>
      <c r="B1270" s="4">
        <v>43285</v>
      </c>
      <c r="C1270" s="5" t="s">
        <v>4696</v>
      </c>
      <c r="D1270" s="5" t="s">
        <v>648</v>
      </c>
      <c r="E1270" s="5" t="s">
        <v>649</v>
      </c>
      <c r="F1270" s="5" t="s">
        <v>4697</v>
      </c>
      <c r="G1270" s="5" t="s">
        <v>4698</v>
      </c>
      <c r="H1270" s="5" t="s">
        <v>56</v>
      </c>
      <c r="I1270" s="7">
        <v>30000</v>
      </c>
      <c r="J1270" s="7">
        <v>27000</v>
      </c>
      <c r="K1270" s="8" t="s">
        <v>804</v>
      </c>
      <c r="L1270" s="5" t="s">
        <v>200</v>
      </c>
      <c r="M1270" s="5" t="s">
        <v>149</v>
      </c>
      <c r="N1270" s="5" t="s">
        <v>352</v>
      </c>
      <c r="O1270" s="5" t="s">
        <v>353</v>
      </c>
      <c r="P1270" s="2">
        <v>1</v>
      </c>
    </row>
    <row r="1271" spans="1:16" x14ac:dyDescent="0.15">
      <c r="A1271" s="4">
        <v>43283</v>
      </c>
      <c r="B1271" s="4">
        <v>43285</v>
      </c>
      <c r="C1271" s="5" t="s">
        <v>4699</v>
      </c>
      <c r="D1271" s="5" t="s">
        <v>650</v>
      </c>
      <c r="E1271" s="5" t="s">
        <v>651</v>
      </c>
      <c r="F1271" s="5" t="s">
        <v>4700</v>
      </c>
      <c r="G1271" s="5" t="s">
        <v>4701</v>
      </c>
      <c r="H1271" s="5" t="s">
        <v>53</v>
      </c>
      <c r="I1271" s="7">
        <v>60000</v>
      </c>
      <c r="J1271" s="7">
        <v>61200</v>
      </c>
      <c r="K1271" s="8" t="s">
        <v>801</v>
      </c>
      <c r="L1271" s="5" t="s">
        <v>250</v>
      </c>
      <c r="M1271" s="5" t="s">
        <v>102</v>
      </c>
      <c r="N1271" s="5" t="s">
        <v>334</v>
      </c>
      <c r="O1271" s="5" t="s">
        <v>335</v>
      </c>
      <c r="P1271" s="2">
        <v>1</v>
      </c>
    </row>
    <row r="1272" spans="1:16" x14ac:dyDescent="0.15">
      <c r="A1272" s="4">
        <v>43284</v>
      </c>
      <c r="B1272" s="4">
        <v>43285</v>
      </c>
      <c r="C1272" s="5" t="s">
        <v>4702</v>
      </c>
      <c r="D1272" s="5" t="s">
        <v>490</v>
      </c>
      <c r="E1272" s="5" t="s">
        <v>491</v>
      </c>
      <c r="F1272" s="5" t="s">
        <v>4703</v>
      </c>
      <c r="G1272" s="5" t="s">
        <v>4704</v>
      </c>
      <c r="H1272" s="5" t="s">
        <v>44</v>
      </c>
      <c r="I1272" s="7">
        <v>40000</v>
      </c>
      <c r="J1272" s="7">
        <v>40000</v>
      </c>
      <c r="K1272" s="8" t="s">
        <v>804</v>
      </c>
      <c r="L1272" s="5" t="s">
        <v>226</v>
      </c>
      <c r="M1272" s="5" t="s">
        <v>94</v>
      </c>
      <c r="N1272" s="5" t="s">
        <v>362</v>
      </c>
      <c r="O1272" s="5" t="s">
        <v>363</v>
      </c>
      <c r="P1272" s="2">
        <v>1</v>
      </c>
    </row>
    <row r="1273" spans="1:16" x14ac:dyDescent="0.15">
      <c r="A1273" s="4">
        <v>43284</v>
      </c>
      <c r="B1273" s="4">
        <v>43285</v>
      </c>
      <c r="C1273" s="5" t="s">
        <v>4705</v>
      </c>
      <c r="D1273" s="5" t="s">
        <v>484</v>
      </c>
      <c r="E1273" s="5" t="s">
        <v>485</v>
      </c>
      <c r="F1273" s="5" t="s">
        <v>4706</v>
      </c>
      <c r="G1273" s="5" t="s">
        <v>4707</v>
      </c>
      <c r="H1273" s="5" t="s">
        <v>52</v>
      </c>
      <c r="I1273" s="7">
        <v>30000</v>
      </c>
      <c r="J1273" s="7">
        <v>30000</v>
      </c>
      <c r="K1273" s="8" t="s">
        <v>730</v>
      </c>
      <c r="L1273" s="5" t="s">
        <v>230</v>
      </c>
      <c r="M1273" s="5" t="s">
        <v>145</v>
      </c>
      <c r="N1273" s="5" t="s">
        <v>327</v>
      </c>
      <c r="O1273" s="5" t="s">
        <v>328</v>
      </c>
      <c r="P1273" s="2">
        <v>1</v>
      </c>
    </row>
    <row r="1274" spans="1:16" x14ac:dyDescent="0.15">
      <c r="A1274" s="4">
        <v>43284</v>
      </c>
      <c r="B1274" s="4">
        <v>43285</v>
      </c>
      <c r="C1274" s="5" t="s">
        <v>4708</v>
      </c>
      <c r="D1274" s="5" t="s">
        <v>409</v>
      </c>
      <c r="E1274" s="5" t="s">
        <v>410</v>
      </c>
      <c r="F1274" s="5" t="s">
        <v>4709</v>
      </c>
      <c r="G1274" s="5" t="s">
        <v>4710</v>
      </c>
      <c r="H1274" s="5" t="s">
        <v>43</v>
      </c>
      <c r="I1274" s="7">
        <v>55000</v>
      </c>
      <c r="J1274" s="7">
        <v>49500</v>
      </c>
      <c r="K1274" s="8" t="s">
        <v>804</v>
      </c>
      <c r="L1274" s="5" t="s">
        <v>211</v>
      </c>
      <c r="M1274" s="5" t="s">
        <v>148</v>
      </c>
      <c r="N1274" s="5" t="s">
        <v>362</v>
      </c>
      <c r="O1274" s="5" t="s">
        <v>363</v>
      </c>
      <c r="P1274" s="2">
        <v>1</v>
      </c>
    </row>
    <row r="1275" spans="1:16" x14ac:dyDescent="0.15">
      <c r="A1275" s="4">
        <v>43284</v>
      </c>
      <c r="B1275" s="4">
        <v>43285</v>
      </c>
      <c r="C1275" s="5" t="s">
        <v>4711</v>
      </c>
      <c r="D1275" s="5" t="s">
        <v>686</v>
      </c>
      <c r="E1275" s="5" t="s">
        <v>687</v>
      </c>
      <c r="F1275" s="5" t="s">
        <v>4712</v>
      </c>
      <c r="G1275" s="5" t="s">
        <v>4713</v>
      </c>
      <c r="H1275" s="5" t="s">
        <v>54</v>
      </c>
      <c r="I1275" s="7">
        <v>50000</v>
      </c>
      <c r="J1275" s="7">
        <v>45000</v>
      </c>
      <c r="K1275" s="8" t="s">
        <v>801</v>
      </c>
      <c r="L1275" s="5" t="s">
        <v>184</v>
      </c>
      <c r="M1275" s="5" t="s">
        <v>113</v>
      </c>
      <c r="N1275" s="5" t="s">
        <v>308</v>
      </c>
      <c r="O1275" s="5" t="s">
        <v>309</v>
      </c>
      <c r="P1275" s="2">
        <v>1</v>
      </c>
    </row>
    <row r="1276" spans="1:16" x14ac:dyDescent="0.15">
      <c r="A1276" s="4">
        <v>43284</v>
      </c>
      <c r="B1276" s="4">
        <v>43285</v>
      </c>
      <c r="C1276" s="5" t="s">
        <v>4714</v>
      </c>
      <c r="D1276" s="5" t="s">
        <v>511</v>
      </c>
      <c r="E1276" s="5" t="s">
        <v>512</v>
      </c>
      <c r="F1276" s="5" t="s">
        <v>4715</v>
      </c>
      <c r="G1276" s="5" t="s">
        <v>4716</v>
      </c>
      <c r="H1276" s="5" t="s">
        <v>53</v>
      </c>
      <c r="I1276" s="7">
        <v>40000</v>
      </c>
      <c r="J1276" s="7">
        <v>38000</v>
      </c>
      <c r="K1276" s="8" t="s">
        <v>801</v>
      </c>
      <c r="L1276" s="5" t="s">
        <v>219</v>
      </c>
      <c r="M1276" s="5" t="s">
        <v>120</v>
      </c>
      <c r="N1276" s="5" t="s">
        <v>373</v>
      </c>
      <c r="O1276" s="5" t="s">
        <v>374</v>
      </c>
      <c r="P1276" s="2">
        <v>1</v>
      </c>
    </row>
    <row r="1277" spans="1:16" x14ac:dyDescent="0.15">
      <c r="A1277" s="4">
        <v>43283</v>
      </c>
      <c r="B1277" s="4">
        <v>43285</v>
      </c>
      <c r="C1277" s="5" t="s">
        <v>4717</v>
      </c>
      <c r="D1277" s="5" t="s">
        <v>460</v>
      </c>
      <c r="E1277" s="5" t="s">
        <v>461</v>
      </c>
      <c r="F1277" s="5" t="s">
        <v>803</v>
      </c>
      <c r="G1277" s="5" t="s">
        <v>4718</v>
      </c>
      <c r="H1277" s="5" t="s">
        <v>54</v>
      </c>
      <c r="I1277" s="7">
        <v>50000</v>
      </c>
      <c r="J1277" s="7">
        <v>45000</v>
      </c>
      <c r="K1277" s="8" t="s">
        <v>801</v>
      </c>
      <c r="L1277" s="5" t="s">
        <v>250</v>
      </c>
      <c r="M1277" s="5" t="s">
        <v>102</v>
      </c>
      <c r="N1277" s="5" t="s">
        <v>344</v>
      </c>
      <c r="O1277" s="5" t="s">
        <v>345</v>
      </c>
      <c r="P1277" s="2">
        <v>1</v>
      </c>
    </row>
    <row r="1278" spans="1:16" x14ac:dyDescent="0.15">
      <c r="A1278" s="4">
        <v>43283</v>
      </c>
      <c r="B1278" s="4">
        <v>43285</v>
      </c>
      <c r="C1278" s="5" t="s">
        <v>4719</v>
      </c>
      <c r="D1278" s="5" t="s">
        <v>511</v>
      </c>
      <c r="E1278" s="5" t="s">
        <v>512</v>
      </c>
      <c r="F1278" s="5" t="s">
        <v>4720</v>
      </c>
      <c r="G1278" s="5" t="s">
        <v>4721</v>
      </c>
      <c r="H1278" s="5" t="s">
        <v>57</v>
      </c>
      <c r="I1278" s="7">
        <v>30000</v>
      </c>
      <c r="J1278" s="7">
        <v>34200</v>
      </c>
      <c r="K1278" s="8" t="s">
        <v>801</v>
      </c>
      <c r="L1278" s="5" t="s">
        <v>214</v>
      </c>
      <c r="M1278" s="5" t="s">
        <v>158</v>
      </c>
      <c r="N1278" s="5" t="s">
        <v>305</v>
      </c>
      <c r="O1278" s="5" t="s">
        <v>306</v>
      </c>
      <c r="P1278" s="2">
        <v>1</v>
      </c>
    </row>
    <row r="1279" spans="1:16" x14ac:dyDescent="0.15">
      <c r="A1279" s="4">
        <v>43283</v>
      </c>
      <c r="B1279" s="4">
        <v>43285</v>
      </c>
      <c r="C1279" s="5" t="s">
        <v>4722</v>
      </c>
      <c r="D1279" s="5" t="s">
        <v>433</v>
      </c>
      <c r="E1279" s="5" t="s">
        <v>434</v>
      </c>
      <c r="F1279" s="5" t="s">
        <v>4723</v>
      </c>
      <c r="G1279" s="5" t="s">
        <v>4724</v>
      </c>
      <c r="H1279" s="5" t="s">
        <v>44</v>
      </c>
      <c r="I1279" s="7">
        <v>40000</v>
      </c>
      <c r="J1279" s="7">
        <v>34000</v>
      </c>
      <c r="K1279" s="8" t="s">
        <v>804</v>
      </c>
      <c r="L1279" s="5" t="s">
        <v>215</v>
      </c>
      <c r="M1279" s="5" t="s">
        <v>142</v>
      </c>
      <c r="N1279" s="5" t="s">
        <v>334</v>
      </c>
      <c r="O1279" s="5" t="s">
        <v>335</v>
      </c>
      <c r="P1279" s="2">
        <v>1</v>
      </c>
    </row>
    <row r="1280" spans="1:16" x14ac:dyDescent="0.15">
      <c r="A1280" s="4">
        <v>43285</v>
      </c>
      <c r="B1280" s="4">
        <v>43285</v>
      </c>
      <c r="C1280" s="5" t="s">
        <v>4725</v>
      </c>
      <c r="D1280" s="5" t="s">
        <v>433</v>
      </c>
      <c r="E1280" s="5" t="s">
        <v>434</v>
      </c>
      <c r="F1280" s="5" t="s">
        <v>4726</v>
      </c>
      <c r="G1280" s="5" t="s">
        <v>4727</v>
      </c>
      <c r="H1280" s="5" t="s">
        <v>43</v>
      </c>
      <c r="I1280" s="7">
        <v>40000</v>
      </c>
      <c r="J1280" s="7">
        <v>36000</v>
      </c>
      <c r="K1280" s="8" t="s">
        <v>804</v>
      </c>
      <c r="L1280" s="5" t="s">
        <v>235</v>
      </c>
      <c r="M1280" s="5" t="s">
        <v>110</v>
      </c>
      <c r="N1280" s="5" t="s">
        <v>291</v>
      </c>
      <c r="O1280" s="5" t="s">
        <v>292</v>
      </c>
      <c r="P1280" s="2">
        <v>1</v>
      </c>
    </row>
    <row r="1281" spans="1:16" x14ac:dyDescent="0.15">
      <c r="A1281" s="4">
        <v>43284</v>
      </c>
      <c r="B1281" s="4">
        <v>43285</v>
      </c>
      <c r="C1281" s="5" t="s">
        <v>4728</v>
      </c>
      <c r="D1281" s="5" t="s">
        <v>440</v>
      </c>
      <c r="E1281" s="5" t="s">
        <v>441</v>
      </c>
      <c r="F1281" s="5" t="s">
        <v>4729</v>
      </c>
      <c r="G1281" s="5" t="s">
        <v>4730</v>
      </c>
      <c r="H1281" s="5" t="s">
        <v>55</v>
      </c>
      <c r="I1281" s="7">
        <v>35000</v>
      </c>
      <c r="J1281" s="7">
        <v>35000</v>
      </c>
      <c r="K1281" s="8" t="s">
        <v>801</v>
      </c>
      <c r="L1281" s="5" t="s">
        <v>188</v>
      </c>
      <c r="M1281" s="5" t="s">
        <v>132</v>
      </c>
      <c r="N1281" s="5" t="s">
        <v>352</v>
      </c>
      <c r="O1281" s="5" t="s">
        <v>353</v>
      </c>
      <c r="P1281" s="2">
        <v>1</v>
      </c>
    </row>
    <row r="1282" spans="1:16" x14ac:dyDescent="0.15">
      <c r="A1282" s="4">
        <v>43284</v>
      </c>
      <c r="B1282" s="4">
        <v>43285</v>
      </c>
      <c r="C1282" s="5" t="s">
        <v>4731</v>
      </c>
      <c r="D1282" s="5" t="s">
        <v>821</v>
      </c>
      <c r="E1282" s="5" t="s">
        <v>822</v>
      </c>
      <c r="F1282" s="5" t="s">
        <v>4732</v>
      </c>
      <c r="G1282" s="5" t="s">
        <v>4733</v>
      </c>
      <c r="H1282" s="5" t="s">
        <v>54</v>
      </c>
      <c r="I1282" s="7">
        <v>35000</v>
      </c>
      <c r="J1282" s="7">
        <v>33250</v>
      </c>
      <c r="K1282" s="8" t="s">
        <v>801</v>
      </c>
      <c r="L1282" s="5" t="s">
        <v>233</v>
      </c>
      <c r="M1282" s="5" t="s">
        <v>160</v>
      </c>
      <c r="N1282" s="5" t="s">
        <v>369</v>
      </c>
      <c r="O1282" s="5" t="s">
        <v>370</v>
      </c>
      <c r="P1282" s="2">
        <v>1</v>
      </c>
    </row>
    <row r="1283" spans="1:16" x14ac:dyDescent="0.15">
      <c r="A1283" s="4">
        <v>43284</v>
      </c>
      <c r="B1283" s="4">
        <v>43285</v>
      </c>
      <c r="C1283" s="5" t="s">
        <v>4734</v>
      </c>
      <c r="D1283" s="5" t="s">
        <v>836</v>
      </c>
      <c r="E1283" s="5" t="s">
        <v>837</v>
      </c>
      <c r="F1283" s="5" t="s">
        <v>869</v>
      </c>
      <c r="G1283" s="5" t="s">
        <v>4735</v>
      </c>
      <c r="H1283" s="5" t="s">
        <v>53</v>
      </c>
      <c r="I1283" s="7">
        <v>50000</v>
      </c>
      <c r="J1283" s="7">
        <v>60000</v>
      </c>
      <c r="K1283" s="8" t="s">
        <v>801</v>
      </c>
      <c r="L1283" s="5" t="s">
        <v>206</v>
      </c>
      <c r="M1283" s="5" t="s">
        <v>167</v>
      </c>
      <c r="N1283" s="5" t="s">
        <v>352</v>
      </c>
      <c r="O1283" s="5" t="s">
        <v>353</v>
      </c>
      <c r="P1283" s="2">
        <v>1</v>
      </c>
    </row>
    <row r="1284" spans="1:16" x14ac:dyDescent="0.15">
      <c r="A1284" s="4">
        <v>43284</v>
      </c>
      <c r="B1284" s="4">
        <v>43285</v>
      </c>
      <c r="C1284" s="5" t="s">
        <v>4736</v>
      </c>
      <c r="D1284" s="5" t="s">
        <v>566</v>
      </c>
      <c r="E1284" s="5" t="s">
        <v>567</v>
      </c>
      <c r="F1284" s="5" t="s">
        <v>4737</v>
      </c>
      <c r="G1284" s="5" t="s">
        <v>4738</v>
      </c>
      <c r="H1284" s="5" t="s">
        <v>56</v>
      </c>
      <c r="I1284" s="7">
        <v>40000</v>
      </c>
      <c r="J1284" s="7">
        <v>40000</v>
      </c>
      <c r="K1284" s="8" t="s">
        <v>801</v>
      </c>
      <c r="L1284" s="5" t="s">
        <v>244</v>
      </c>
      <c r="M1284" s="5" t="s">
        <v>92</v>
      </c>
      <c r="N1284" s="5" t="s">
        <v>358</v>
      </c>
      <c r="O1284" s="5" t="s">
        <v>359</v>
      </c>
      <c r="P1284" s="2">
        <v>1</v>
      </c>
    </row>
    <row r="1285" spans="1:16" x14ac:dyDescent="0.15">
      <c r="A1285" s="4">
        <v>43283</v>
      </c>
      <c r="B1285" s="4">
        <v>43285</v>
      </c>
      <c r="C1285" s="5" t="s">
        <v>4739</v>
      </c>
      <c r="D1285" s="5" t="s">
        <v>588</v>
      </c>
      <c r="E1285" s="5" t="s">
        <v>589</v>
      </c>
      <c r="F1285" s="5" t="s">
        <v>103</v>
      </c>
      <c r="G1285" s="5" t="s">
        <v>4740</v>
      </c>
      <c r="H1285" s="5" t="s">
        <v>53</v>
      </c>
      <c r="I1285" s="7">
        <v>35000</v>
      </c>
      <c r="J1285" s="7">
        <v>35000</v>
      </c>
      <c r="K1285" s="8" t="s">
        <v>801</v>
      </c>
      <c r="L1285" s="5" t="s">
        <v>242</v>
      </c>
      <c r="M1285" s="5" t="s">
        <v>88</v>
      </c>
      <c r="N1285" s="5" t="s">
        <v>352</v>
      </c>
      <c r="O1285" s="5" t="s">
        <v>353</v>
      </c>
      <c r="P1285" s="2">
        <v>1</v>
      </c>
    </row>
    <row r="1286" spans="1:16" x14ac:dyDescent="0.15">
      <c r="A1286" s="4">
        <v>43283</v>
      </c>
      <c r="B1286" s="4">
        <v>43285</v>
      </c>
      <c r="C1286" s="5" t="s">
        <v>4741</v>
      </c>
      <c r="D1286" s="5" t="s">
        <v>703</v>
      </c>
      <c r="E1286" s="5" t="s">
        <v>704</v>
      </c>
      <c r="F1286" s="5" t="s">
        <v>4742</v>
      </c>
      <c r="G1286" s="5" t="s">
        <v>4743</v>
      </c>
      <c r="H1286" s="5" t="s">
        <v>53</v>
      </c>
      <c r="I1286" s="7">
        <v>55000</v>
      </c>
      <c r="J1286" s="7">
        <v>49500</v>
      </c>
      <c r="K1286" s="8" t="s">
        <v>801</v>
      </c>
      <c r="L1286" s="5" t="s">
        <v>201</v>
      </c>
      <c r="M1286" s="5" t="s">
        <v>126</v>
      </c>
      <c r="N1286" s="5" t="s">
        <v>385</v>
      </c>
      <c r="O1286" s="5" t="s">
        <v>386</v>
      </c>
      <c r="P1286" s="2">
        <v>1</v>
      </c>
    </row>
    <row r="1287" spans="1:16" x14ac:dyDescent="0.15">
      <c r="A1287" s="4">
        <v>43285</v>
      </c>
      <c r="B1287" s="4">
        <v>43285</v>
      </c>
      <c r="C1287" s="5" t="s">
        <v>4744</v>
      </c>
      <c r="D1287" s="5" t="s">
        <v>482</v>
      </c>
      <c r="E1287" s="5" t="s">
        <v>483</v>
      </c>
      <c r="F1287" s="5" t="s">
        <v>4745</v>
      </c>
      <c r="G1287" s="5" t="s">
        <v>4746</v>
      </c>
      <c r="H1287" s="5" t="s">
        <v>53</v>
      </c>
      <c r="I1287" s="7">
        <v>50000</v>
      </c>
      <c r="J1287" s="7">
        <v>45000</v>
      </c>
      <c r="K1287" s="8" t="s">
        <v>801</v>
      </c>
      <c r="L1287" s="5" t="s">
        <v>206</v>
      </c>
      <c r="M1287" s="5" t="s">
        <v>167</v>
      </c>
      <c r="N1287" s="5" t="s">
        <v>381</v>
      </c>
      <c r="O1287" s="5" t="s">
        <v>382</v>
      </c>
      <c r="P1287" s="2">
        <v>1</v>
      </c>
    </row>
    <row r="1288" spans="1:16" x14ac:dyDescent="0.15">
      <c r="A1288" s="4">
        <v>43284</v>
      </c>
      <c r="B1288" s="4">
        <v>43285</v>
      </c>
      <c r="C1288" s="5" t="s">
        <v>4747</v>
      </c>
      <c r="D1288" s="5" t="s">
        <v>703</v>
      </c>
      <c r="E1288" s="5" t="s">
        <v>704</v>
      </c>
      <c r="F1288" s="5" t="s">
        <v>4748</v>
      </c>
      <c r="G1288" s="5" t="s">
        <v>4749</v>
      </c>
      <c r="H1288" s="5" t="s">
        <v>53</v>
      </c>
      <c r="I1288" s="7">
        <v>40000</v>
      </c>
      <c r="J1288" s="7">
        <v>36000</v>
      </c>
      <c r="K1288" s="8" t="s">
        <v>801</v>
      </c>
      <c r="L1288" s="5" t="s">
        <v>179</v>
      </c>
      <c r="M1288" s="5" t="s">
        <v>164</v>
      </c>
      <c r="N1288" s="5" t="s">
        <v>348</v>
      </c>
      <c r="O1288" s="5" t="s">
        <v>349</v>
      </c>
      <c r="P1288" s="2">
        <v>1</v>
      </c>
    </row>
    <row r="1289" spans="1:16" x14ac:dyDescent="0.15">
      <c r="A1289" s="4">
        <v>43284</v>
      </c>
      <c r="B1289" s="4">
        <v>43285</v>
      </c>
      <c r="C1289" s="5" t="s">
        <v>4750</v>
      </c>
      <c r="D1289" s="5" t="s">
        <v>490</v>
      </c>
      <c r="E1289" s="5" t="s">
        <v>491</v>
      </c>
      <c r="F1289" s="5" t="s">
        <v>4751</v>
      </c>
      <c r="G1289" s="5" t="s">
        <v>4752</v>
      </c>
      <c r="H1289" s="5" t="s">
        <v>53</v>
      </c>
      <c r="I1289" s="7">
        <v>40000</v>
      </c>
      <c r="J1289" s="7">
        <v>40000</v>
      </c>
      <c r="K1289" s="8" t="s">
        <v>801</v>
      </c>
      <c r="L1289" s="5" t="s">
        <v>191</v>
      </c>
      <c r="M1289" s="5" t="s">
        <v>129</v>
      </c>
      <c r="N1289" s="5" t="s">
        <v>373</v>
      </c>
      <c r="O1289" s="5" t="s">
        <v>374</v>
      </c>
      <c r="P1289" s="2">
        <v>1</v>
      </c>
    </row>
    <row r="1290" spans="1:16" x14ac:dyDescent="0.15">
      <c r="A1290" s="4">
        <v>43283</v>
      </c>
      <c r="B1290" s="4">
        <v>43285</v>
      </c>
      <c r="C1290" s="5" t="s">
        <v>4753</v>
      </c>
      <c r="D1290" s="5" t="s">
        <v>637</v>
      </c>
      <c r="E1290" s="5" t="s">
        <v>638</v>
      </c>
      <c r="F1290" s="5" t="s">
        <v>4754</v>
      </c>
      <c r="G1290" s="5" t="s">
        <v>4755</v>
      </c>
      <c r="H1290" s="5" t="s">
        <v>53</v>
      </c>
      <c r="I1290" s="7">
        <v>60000</v>
      </c>
      <c r="J1290" s="7">
        <v>84000</v>
      </c>
      <c r="K1290" s="8" t="s">
        <v>801</v>
      </c>
      <c r="L1290" s="5" t="s">
        <v>247</v>
      </c>
      <c r="M1290" s="5" t="s">
        <v>103</v>
      </c>
      <c r="N1290" s="5" t="s">
        <v>377</v>
      </c>
      <c r="O1290" s="5" t="s">
        <v>378</v>
      </c>
      <c r="P1290" s="2">
        <v>1</v>
      </c>
    </row>
    <row r="1291" spans="1:16" x14ac:dyDescent="0.15">
      <c r="A1291" s="4">
        <v>43284</v>
      </c>
      <c r="B1291" s="4">
        <v>43285</v>
      </c>
      <c r="C1291" s="5" t="s">
        <v>4756</v>
      </c>
      <c r="D1291" s="5" t="s">
        <v>474</v>
      </c>
      <c r="E1291" s="5" t="s">
        <v>475</v>
      </c>
      <c r="F1291" s="5" t="s">
        <v>4757</v>
      </c>
      <c r="G1291" s="5" t="s">
        <v>4758</v>
      </c>
      <c r="H1291" s="5" t="s">
        <v>42</v>
      </c>
      <c r="I1291" s="7">
        <v>45000</v>
      </c>
      <c r="J1291" s="7">
        <v>42750</v>
      </c>
      <c r="K1291" s="8" t="s">
        <v>730</v>
      </c>
      <c r="L1291" s="5" t="s">
        <v>201</v>
      </c>
      <c r="M1291" s="5" t="s">
        <v>126</v>
      </c>
      <c r="N1291" s="5" t="s">
        <v>373</v>
      </c>
      <c r="O1291" s="5" t="s">
        <v>374</v>
      </c>
      <c r="P1291" s="2">
        <v>1</v>
      </c>
    </row>
    <row r="1292" spans="1:16" x14ac:dyDescent="0.15">
      <c r="A1292" s="4">
        <v>43284</v>
      </c>
      <c r="B1292" s="4">
        <v>43285</v>
      </c>
      <c r="C1292" s="5" t="s">
        <v>4759</v>
      </c>
      <c r="D1292" s="5" t="s">
        <v>435</v>
      </c>
      <c r="E1292" s="5" t="s">
        <v>436</v>
      </c>
      <c r="F1292" s="5" t="s">
        <v>4760</v>
      </c>
      <c r="G1292" s="5" t="s">
        <v>4761</v>
      </c>
      <c r="H1292" s="5" t="s">
        <v>43</v>
      </c>
      <c r="I1292" s="7">
        <v>45000</v>
      </c>
      <c r="J1292" s="7">
        <v>38250</v>
      </c>
      <c r="K1292" s="8" t="s">
        <v>801</v>
      </c>
      <c r="L1292" s="5" t="s">
        <v>181</v>
      </c>
      <c r="M1292" s="5" t="s">
        <v>127</v>
      </c>
      <c r="N1292" s="5" t="s">
        <v>348</v>
      </c>
      <c r="O1292" s="5" t="s">
        <v>349</v>
      </c>
      <c r="P1292" s="2">
        <v>1</v>
      </c>
    </row>
    <row r="1293" spans="1:16" x14ac:dyDescent="0.15">
      <c r="A1293" s="4">
        <v>43284</v>
      </c>
      <c r="B1293" s="4">
        <v>43285</v>
      </c>
      <c r="C1293" s="5" t="s">
        <v>4762</v>
      </c>
      <c r="D1293" s="5" t="s">
        <v>684</v>
      </c>
      <c r="E1293" s="5" t="s">
        <v>685</v>
      </c>
      <c r="F1293" s="5" t="s">
        <v>4763</v>
      </c>
      <c r="G1293" s="5" t="s">
        <v>4764</v>
      </c>
      <c r="H1293" s="5" t="s">
        <v>43</v>
      </c>
      <c r="I1293" s="7">
        <v>35000</v>
      </c>
      <c r="J1293" s="7">
        <v>35000</v>
      </c>
      <c r="K1293" s="8" t="s">
        <v>804</v>
      </c>
      <c r="L1293" s="5" t="s">
        <v>212</v>
      </c>
      <c r="M1293" s="5" t="s">
        <v>93</v>
      </c>
      <c r="N1293" s="5" t="s">
        <v>358</v>
      </c>
      <c r="O1293" s="5" t="s">
        <v>359</v>
      </c>
      <c r="P1293" s="2">
        <v>1</v>
      </c>
    </row>
    <row r="1294" spans="1:16" x14ac:dyDescent="0.15">
      <c r="A1294" s="4">
        <v>43283</v>
      </c>
      <c r="B1294" s="4">
        <v>43285</v>
      </c>
      <c r="C1294" s="5" t="s">
        <v>4765</v>
      </c>
      <c r="D1294" s="5" t="s">
        <v>450</v>
      </c>
      <c r="E1294" s="5" t="s">
        <v>451</v>
      </c>
      <c r="F1294" s="5" t="s">
        <v>4766</v>
      </c>
      <c r="G1294" s="5" t="s">
        <v>4767</v>
      </c>
      <c r="H1294" s="5" t="s">
        <v>53</v>
      </c>
      <c r="I1294" s="7">
        <v>45000</v>
      </c>
      <c r="J1294" s="7">
        <v>40500</v>
      </c>
      <c r="K1294" s="8" t="s">
        <v>801</v>
      </c>
      <c r="L1294" s="5" t="s">
        <v>195</v>
      </c>
      <c r="M1294" s="5" t="s">
        <v>166</v>
      </c>
      <c r="N1294" s="5" t="s">
        <v>348</v>
      </c>
      <c r="O1294" s="5" t="s">
        <v>349</v>
      </c>
      <c r="P1294" s="2">
        <v>1</v>
      </c>
    </row>
    <row r="1295" spans="1:16" x14ac:dyDescent="0.15">
      <c r="A1295" s="4">
        <v>43285</v>
      </c>
      <c r="B1295" s="4">
        <v>43285</v>
      </c>
      <c r="C1295" s="5" t="s">
        <v>4768</v>
      </c>
      <c r="D1295" s="5" t="s">
        <v>509</v>
      </c>
      <c r="E1295" s="5" t="s">
        <v>510</v>
      </c>
      <c r="F1295" s="5" t="s">
        <v>4769</v>
      </c>
      <c r="G1295" s="5" t="s">
        <v>4770</v>
      </c>
      <c r="H1295" s="5" t="s">
        <v>43</v>
      </c>
      <c r="I1295" s="7">
        <v>50000</v>
      </c>
      <c r="J1295" s="7">
        <v>45000</v>
      </c>
      <c r="K1295" s="8" t="s">
        <v>804</v>
      </c>
      <c r="L1295" s="5" t="s">
        <v>245</v>
      </c>
      <c r="M1295" s="5" t="s">
        <v>91</v>
      </c>
      <c r="N1295" s="5" t="s">
        <v>377</v>
      </c>
      <c r="O1295" s="5" t="s">
        <v>378</v>
      </c>
      <c r="P1295" s="2">
        <v>1</v>
      </c>
    </row>
    <row r="1296" spans="1:16" x14ac:dyDescent="0.15">
      <c r="A1296" s="4">
        <v>43283</v>
      </c>
      <c r="B1296" s="4">
        <v>43285</v>
      </c>
      <c r="C1296" s="5" t="s">
        <v>4771</v>
      </c>
      <c r="D1296" s="5" t="s">
        <v>413</v>
      </c>
      <c r="E1296" s="5" t="s">
        <v>414</v>
      </c>
      <c r="F1296" s="5" t="s">
        <v>4772</v>
      </c>
      <c r="G1296" s="5" t="s">
        <v>4773</v>
      </c>
      <c r="H1296" s="5" t="s">
        <v>53</v>
      </c>
      <c r="I1296" s="7">
        <v>50000</v>
      </c>
      <c r="J1296" s="7">
        <v>45000</v>
      </c>
      <c r="K1296" s="8" t="s">
        <v>801</v>
      </c>
      <c r="L1296" s="5" t="s">
        <v>252</v>
      </c>
      <c r="M1296" s="5" t="s">
        <v>115</v>
      </c>
      <c r="N1296" s="5" t="s">
        <v>381</v>
      </c>
      <c r="O1296" s="5" t="s">
        <v>382</v>
      </c>
      <c r="P1296" s="2">
        <v>1</v>
      </c>
    </row>
    <row r="1297" spans="1:16" x14ac:dyDescent="0.15">
      <c r="A1297" s="4">
        <v>43283</v>
      </c>
      <c r="B1297" s="4">
        <v>43285</v>
      </c>
      <c r="C1297" s="5" t="s">
        <v>4774</v>
      </c>
      <c r="D1297" s="5" t="s">
        <v>528</v>
      </c>
      <c r="E1297" s="5" t="s">
        <v>529</v>
      </c>
      <c r="F1297" s="5" t="s">
        <v>4775</v>
      </c>
      <c r="G1297" s="5" t="s">
        <v>4776</v>
      </c>
      <c r="H1297" s="5" t="s">
        <v>42</v>
      </c>
      <c r="I1297" s="7">
        <v>45000</v>
      </c>
      <c r="J1297" s="7">
        <v>38250</v>
      </c>
      <c r="K1297" s="8" t="s">
        <v>801</v>
      </c>
      <c r="L1297" s="5" t="s">
        <v>250</v>
      </c>
      <c r="M1297" s="5" t="s">
        <v>102</v>
      </c>
      <c r="N1297" s="5" t="s">
        <v>381</v>
      </c>
      <c r="O1297" s="5" t="s">
        <v>382</v>
      </c>
      <c r="P1297" s="2">
        <v>1</v>
      </c>
    </row>
    <row r="1298" spans="1:16" x14ac:dyDescent="0.15">
      <c r="A1298" s="4">
        <v>43284</v>
      </c>
      <c r="B1298" s="4">
        <v>43285</v>
      </c>
      <c r="C1298" s="5" t="s">
        <v>4777</v>
      </c>
      <c r="D1298" s="5" t="s">
        <v>536</v>
      </c>
      <c r="E1298" s="5" t="s">
        <v>537</v>
      </c>
      <c r="F1298" s="5" t="s">
        <v>4778</v>
      </c>
      <c r="G1298" s="5" t="s">
        <v>4779</v>
      </c>
      <c r="H1298" s="5" t="s">
        <v>53</v>
      </c>
      <c r="I1298" s="7">
        <v>50000</v>
      </c>
      <c r="J1298" s="7">
        <v>50000</v>
      </c>
      <c r="K1298" s="8" t="s">
        <v>801</v>
      </c>
      <c r="L1298" s="5" t="s">
        <v>229</v>
      </c>
      <c r="M1298" s="5" t="s">
        <v>112</v>
      </c>
      <c r="N1298" s="5" t="s">
        <v>358</v>
      </c>
      <c r="O1298" s="5" t="s">
        <v>359</v>
      </c>
      <c r="P1298" s="2">
        <v>1</v>
      </c>
    </row>
    <row r="1299" spans="1:16" x14ac:dyDescent="0.15">
      <c r="A1299" s="4">
        <v>43283</v>
      </c>
      <c r="B1299" s="4">
        <v>43285</v>
      </c>
      <c r="C1299" s="5" t="s">
        <v>4780</v>
      </c>
      <c r="D1299" s="5" t="s">
        <v>468</v>
      </c>
      <c r="E1299" s="5" t="s">
        <v>469</v>
      </c>
      <c r="F1299" s="5" t="s">
        <v>4781</v>
      </c>
      <c r="G1299" s="5" t="s">
        <v>4782</v>
      </c>
      <c r="H1299" s="5" t="s">
        <v>43</v>
      </c>
      <c r="I1299" s="7">
        <v>45000</v>
      </c>
      <c r="J1299" s="7">
        <v>36000</v>
      </c>
      <c r="K1299" s="8" t="s">
        <v>730</v>
      </c>
      <c r="L1299" s="5" t="s">
        <v>210</v>
      </c>
      <c r="M1299" s="5" t="s">
        <v>130</v>
      </c>
      <c r="N1299" s="5" t="s">
        <v>305</v>
      </c>
      <c r="O1299" s="5" t="s">
        <v>306</v>
      </c>
      <c r="P1299" s="2">
        <v>1</v>
      </c>
    </row>
    <row r="1300" spans="1:16" x14ac:dyDescent="0.15">
      <c r="A1300" s="4">
        <v>43284</v>
      </c>
      <c r="B1300" s="4">
        <v>43285</v>
      </c>
      <c r="C1300" s="5" t="s">
        <v>4783</v>
      </c>
      <c r="D1300" s="5" t="s">
        <v>707</v>
      </c>
      <c r="E1300" s="5" t="s">
        <v>708</v>
      </c>
      <c r="F1300" s="5" t="s">
        <v>4784</v>
      </c>
      <c r="G1300" s="5" t="s">
        <v>4785</v>
      </c>
      <c r="H1300" s="5" t="s">
        <v>43</v>
      </c>
      <c r="I1300" s="7">
        <v>40000</v>
      </c>
      <c r="J1300" s="7">
        <v>40000</v>
      </c>
      <c r="K1300" s="8" t="s">
        <v>804</v>
      </c>
      <c r="L1300" s="5" t="s">
        <v>262</v>
      </c>
      <c r="M1300" s="5" t="s">
        <v>138</v>
      </c>
      <c r="N1300" s="5" t="s">
        <v>348</v>
      </c>
      <c r="O1300" s="5" t="s">
        <v>349</v>
      </c>
      <c r="P1300" s="2">
        <v>1</v>
      </c>
    </row>
    <row r="1301" spans="1:16" x14ac:dyDescent="0.15">
      <c r="A1301" s="4">
        <v>43283</v>
      </c>
      <c r="B1301" s="4">
        <v>43285</v>
      </c>
      <c r="C1301" s="5" t="s">
        <v>4786</v>
      </c>
      <c r="D1301" s="5" t="s">
        <v>700</v>
      </c>
      <c r="E1301" s="5" t="s">
        <v>701</v>
      </c>
      <c r="F1301" s="5" t="s">
        <v>4787</v>
      </c>
      <c r="G1301" s="5" t="s">
        <v>4788</v>
      </c>
      <c r="H1301" s="5" t="s">
        <v>40</v>
      </c>
      <c r="I1301" s="7">
        <v>35000</v>
      </c>
      <c r="J1301" s="7">
        <v>35000</v>
      </c>
      <c r="K1301" s="8" t="s">
        <v>804</v>
      </c>
      <c r="L1301" s="5" t="s">
        <v>200</v>
      </c>
      <c r="M1301" s="5" t="s">
        <v>149</v>
      </c>
      <c r="N1301" s="5" t="s">
        <v>308</v>
      </c>
      <c r="O1301" s="5" t="s">
        <v>309</v>
      </c>
      <c r="P1301" s="2">
        <v>1</v>
      </c>
    </row>
    <row r="1302" spans="1:16" x14ac:dyDescent="0.15">
      <c r="A1302" s="4">
        <v>43283</v>
      </c>
      <c r="B1302" s="4">
        <v>43285</v>
      </c>
      <c r="C1302" s="5" t="s">
        <v>4789</v>
      </c>
      <c r="D1302" s="5" t="s">
        <v>625</v>
      </c>
      <c r="E1302" s="5" t="s">
        <v>626</v>
      </c>
      <c r="F1302" s="5" t="s">
        <v>4790</v>
      </c>
      <c r="G1302" s="5" t="s">
        <v>4791</v>
      </c>
      <c r="H1302" s="5" t="s">
        <v>53</v>
      </c>
      <c r="I1302" s="7">
        <v>50000</v>
      </c>
      <c r="J1302" s="7">
        <v>45000</v>
      </c>
      <c r="K1302" s="8" t="s">
        <v>801</v>
      </c>
      <c r="L1302" s="5" t="s">
        <v>203</v>
      </c>
      <c r="M1302" s="5" t="s">
        <v>144</v>
      </c>
      <c r="N1302" s="5" t="s">
        <v>308</v>
      </c>
      <c r="O1302" s="5" t="s">
        <v>309</v>
      </c>
      <c r="P1302" s="2">
        <v>1</v>
      </c>
    </row>
    <row r="1303" spans="1:16" x14ac:dyDescent="0.15">
      <c r="A1303" s="4">
        <v>43284</v>
      </c>
      <c r="B1303" s="4">
        <v>43285</v>
      </c>
      <c r="C1303" s="5" t="s">
        <v>4792</v>
      </c>
      <c r="D1303" s="5" t="s">
        <v>676</v>
      </c>
      <c r="E1303" s="5" t="s">
        <v>677</v>
      </c>
      <c r="F1303" s="5" t="s">
        <v>4793</v>
      </c>
      <c r="G1303" s="5" t="s">
        <v>4794</v>
      </c>
      <c r="H1303" s="5" t="s">
        <v>44</v>
      </c>
      <c r="I1303" s="7">
        <v>30000</v>
      </c>
      <c r="J1303" s="7">
        <v>36000</v>
      </c>
      <c r="K1303" s="8" t="s">
        <v>730</v>
      </c>
      <c r="L1303" s="5" t="s">
        <v>207</v>
      </c>
      <c r="M1303" s="5" t="s">
        <v>153</v>
      </c>
      <c r="N1303" s="5" t="s">
        <v>334</v>
      </c>
      <c r="O1303" s="5" t="s">
        <v>335</v>
      </c>
      <c r="P1303" s="2">
        <v>1</v>
      </c>
    </row>
    <row r="1304" spans="1:16" x14ac:dyDescent="0.15">
      <c r="A1304" s="4">
        <v>43285</v>
      </c>
      <c r="B1304" s="4">
        <v>43285</v>
      </c>
      <c r="C1304" s="5" t="s">
        <v>4795</v>
      </c>
      <c r="D1304" s="5" t="s">
        <v>632</v>
      </c>
      <c r="E1304" s="5" t="s">
        <v>633</v>
      </c>
      <c r="F1304" s="5" t="s">
        <v>4796</v>
      </c>
      <c r="G1304" s="5" t="s">
        <v>4797</v>
      </c>
      <c r="H1304" s="5" t="s">
        <v>40</v>
      </c>
      <c r="I1304" s="7">
        <v>35000</v>
      </c>
      <c r="J1304" s="7">
        <v>42000</v>
      </c>
      <c r="K1304" s="8" t="s">
        <v>801</v>
      </c>
      <c r="L1304" s="5" t="s">
        <v>184</v>
      </c>
      <c r="M1304" s="5" t="s">
        <v>113</v>
      </c>
      <c r="N1304" s="5" t="s">
        <v>369</v>
      </c>
      <c r="O1304" s="5" t="s">
        <v>370</v>
      </c>
      <c r="P1304" s="2">
        <v>1</v>
      </c>
    </row>
    <row r="1305" spans="1:16" x14ac:dyDescent="0.15">
      <c r="A1305" s="4">
        <v>43284</v>
      </c>
      <c r="B1305" s="4">
        <v>43285</v>
      </c>
      <c r="C1305" s="5" t="s">
        <v>4798</v>
      </c>
      <c r="D1305" s="5" t="s">
        <v>421</v>
      </c>
      <c r="E1305" s="5" t="s">
        <v>422</v>
      </c>
      <c r="F1305" s="5" t="s">
        <v>4799</v>
      </c>
      <c r="G1305" s="5" t="s">
        <v>4800</v>
      </c>
      <c r="H1305" s="5" t="s">
        <v>42</v>
      </c>
      <c r="I1305" s="7">
        <v>40000</v>
      </c>
      <c r="J1305" s="7">
        <v>36000</v>
      </c>
      <c r="K1305" s="8" t="s">
        <v>804</v>
      </c>
      <c r="L1305" s="5" t="s">
        <v>180</v>
      </c>
      <c r="M1305" s="5" t="s">
        <v>101</v>
      </c>
      <c r="N1305" s="5" t="s">
        <v>327</v>
      </c>
      <c r="O1305" s="5" t="s">
        <v>328</v>
      </c>
      <c r="P1305" s="2">
        <v>1</v>
      </c>
    </row>
    <row r="1306" spans="1:16" x14ac:dyDescent="0.15">
      <c r="A1306" s="4">
        <v>43285</v>
      </c>
      <c r="B1306" s="4">
        <v>43285</v>
      </c>
      <c r="C1306" s="5" t="s">
        <v>4801</v>
      </c>
      <c r="D1306" s="5" t="s">
        <v>509</v>
      </c>
      <c r="E1306" s="5" t="s">
        <v>510</v>
      </c>
      <c r="F1306" s="5" t="s">
        <v>4802</v>
      </c>
      <c r="G1306" s="5" t="s">
        <v>4803</v>
      </c>
      <c r="H1306" s="5" t="s">
        <v>40</v>
      </c>
      <c r="I1306" s="7">
        <v>35000</v>
      </c>
      <c r="J1306" s="7">
        <v>31500</v>
      </c>
      <c r="K1306" s="8" t="s">
        <v>804</v>
      </c>
      <c r="L1306" s="5" t="s">
        <v>224</v>
      </c>
      <c r="M1306" s="5" t="s">
        <v>156</v>
      </c>
      <c r="N1306" s="5" t="s">
        <v>334</v>
      </c>
      <c r="O1306" s="5" t="s">
        <v>335</v>
      </c>
      <c r="P1306" s="2">
        <v>1</v>
      </c>
    </row>
    <row r="1307" spans="1:16" x14ac:dyDescent="0.15">
      <c r="A1307" s="4">
        <v>43283</v>
      </c>
      <c r="B1307" s="4">
        <v>43285</v>
      </c>
      <c r="C1307" s="5" t="s">
        <v>4804</v>
      </c>
      <c r="D1307" s="5" t="s">
        <v>826</v>
      </c>
      <c r="E1307" s="5" t="s">
        <v>827</v>
      </c>
      <c r="F1307" s="5" t="s">
        <v>4805</v>
      </c>
      <c r="G1307" s="5" t="s">
        <v>4806</v>
      </c>
      <c r="H1307" s="5" t="s">
        <v>43</v>
      </c>
      <c r="I1307" s="7">
        <v>50000</v>
      </c>
      <c r="J1307" s="7">
        <v>42500</v>
      </c>
      <c r="K1307" s="8" t="s">
        <v>801</v>
      </c>
      <c r="L1307" s="5" t="s">
        <v>245</v>
      </c>
      <c r="M1307" s="5" t="s">
        <v>91</v>
      </c>
      <c r="N1307" s="5" t="s">
        <v>348</v>
      </c>
      <c r="O1307" s="5" t="s">
        <v>349</v>
      </c>
      <c r="P1307" s="2">
        <v>1</v>
      </c>
    </row>
    <row r="1308" spans="1:16" x14ac:dyDescent="0.15">
      <c r="A1308" s="4">
        <v>43283</v>
      </c>
      <c r="B1308" s="4">
        <v>43285</v>
      </c>
      <c r="C1308" s="5" t="s">
        <v>4807</v>
      </c>
      <c r="D1308" s="5" t="s">
        <v>530</v>
      </c>
      <c r="E1308" s="5" t="s">
        <v>531</v>
      </c>
      <c r="F1308" s="5" t="s">
        <v>4808</v>
      </c>
      <c r="G1308" s="5" t="s">
        <v>4809</v>
      </c>
      <c r="H1308" s="5" t="s">
        <v>53</v>
      </c>
      <c r="I1308" s="7">
        <v>45000</v>
      </c>
      <c r="J1308" s="7">
        <v>40500</v>
      </c>
      <c r="K1308" s="8" t="s">
        <v>801</v>
      </c>
      <c r="L1308" s="5" t="s">
        <v>240</v>
      </c>
      <c r="M1308" s="5" t="s">
        <v>364</v>
      </c>
      <c r="N1308" s="5" t="s">
        <v>327</v>
      </c>
      <c r="O1308" s="5" t="s">
        <v>328</v>
      </c>
      <c r="P1308" s="2">
        <v>1</v>
      </c>
    </row>
    <row r="1309" spans="1:16" x14ac:dyDescent="0.15">
      <c r="A1309" s="4">
        <v>43284</v>
      </c>
      <c r="B1309" s="4">
        <v>43285</v>
      </c>
      <c r="C1309" s="5" t="s">
        <v>4810</v>
      </c>
      <c r="D1309" s="5" t="s">
        <v>511</v>
      </c>
      <c r="E1309" s="5" t="s">
        <v>512</v>
      </c>
      <c r="F1309" s="5" t="s">
        <v>4811</v>
      </c>
      <c r="G1309" s="5" t="s">
        <v>4812</v>
      </c>
      <c r="H1309" s="5" t="s">
        <v>52</v>
      </c>
      <c r="I1309" s="7">
        <v>50000</v>
      </c>
      <c r="J1309" s="7">
        <v>57000</v>
      </c>
      <c r="K1309" s="8" t="s">
        <v>801</v>
      </c>
      <c r="L1309" s="5" t="s">
        <v>214</v>
      </c>
      <c r="M1309" s="5" t="s">
        <v>158</v>
      </c>
      <c r="N1309" s="5" t="s">
        <v>373</v>
      </c>
      <c r="O1309" s="5" t="s">
        <v>374</v>
      </c>
      <c r="P1309" s="2">
        <v>1</v>
      </c>
    </row>
    <row r="1310" spans="1:16" x14ac:dyDescent="0.15">
      <c r="A1310" s="4">
        <v>43284</v>
      </c>
      <c r="B1310" s="4">
        <v>43285</v>
      </c>
      <c r="C1310" s="5" t="s">
        <v>4813</v>
      </c>
      <c r="D1310" s="5" t="s">
        <v>431</v>
      </c>
      <c r="E1310" s="5" t="s">
        <v>432</v>
      </c>
      <c r="F1310" s="5" t="s">
        <v>4814</v>
      </c>
      <c r="G1310" s="5" t="s">
        <v>4815</v>
      </c>
      <c r="H1310" s="5" t="s">
        <v>53</v>
      </c>
      <c r="I1310" s="7">
        <v>35000</v>
      </c>
      <c r="J1310" s="7">
        <v>42000</v>
      </c>
      <c r="K1310" s="8" t="s">
        <v>801</v>
      </c>
      <c r="L1310" s="5" t="s">
        <v>206</v>
      </c>
      <c r="M1310" s="5" t="s">
        <v>167</v>
      </c>
      <c r="N1310" s="5" t="s">
        <v>381</v>
      </c>
      <c r="O1310" s="5" t="s">
        <v>382</v>
      </c>
      <c r="P1310" s="2">
        <v>1</v>
      </c>
    </row>
    <row r="1311" spans="1:16" x14ac:dyDescent="0.15">
      <c r="A1311" s="4">
        <v>43283</v>
      </c>
      <c r="B1311" s="4">
        <v>43285</v>
      </c>
      <c r="C1311" s="5" t="s">
        <v>4816</v>
      </c>
      <c r="D1311" s="5" t="s">
        <v>810</v>
      </c>
      <c r="E1311" s="5" t="s">
        <v>811</v>
      </c>
      <c r="F1311" s="5" t="s">
        <v>4817</v>
      </c>
      <c r="G1311" s="5" t="s">
        <v>4818</v>
      </c>
      <c r="H1311" s="5" t="s">
        <v>53</v>
      </c>
      <c r="I1311" s="7">
        <v>40000</v>
      </c>
      <c r="J1311" s="7">
        <v>36000</v>
      </c>
      <c r="K1311" s="8" t="s">
        <v>730</v>
      </c>
      <c r="L1311" s="5" t="s">
        <v>248</v>
      </c>
      <c r="M1311" s="5" t="s">
        <v>119</v>
      </c>
      <c r="N1311" s="5" t="s">
        <v>362</v>
      </c>
      <c r="O1311" s="5" t="s">
        <v>363</v>
      </c>
      <c r="P1311" s="2">
        <v>1</v>
      </c>
    </row>
    <row r="1312" spans="1:16" x14ac:dyDescent="0.15">
      <c r="A1312" s="4">
        <v>43284</v>
      </c>
      <c r="B1312" s="4">
        <v>43285</v>
      </c>
      <c r="C1312" s="5" t="s">
        <v>4819</v>
      </c>
      <c r="D1312" s="5" t="s">
        <v>482</v>
      </c>
      <c r="E1312" s="5" t="s">
        <v>483</v>
      </c>
      <c r="F1312" s="5" t="s">
        <v>4820</v>
      </c>
      <c r="G1312" s="5" t="s">
        <v>4821</v>
      </c>
      <c r="H1312" s="5" t="s">
        <v>40</v>
      </c>
      <c r="I1312" s="7">
        <v>30000</v>
      </c>
      <c r="J1312" s="7">
        <v>27000</v>
      </c>
      <c r="K1312" s="8" t="s">
        <v>801</v>
      </c>
      <c r="L1312" s="5" t="s">
        <v>215</v>
      </c>
      <c r="M1312" s="5" t="s">
        <v>142</v>
      </c>
      <c r="N1312" s="5" t="s">
        <v>362</v>
      </c>
      <c r="O1312" s="5" t="s">
        <v>363</v>
      </c>
      <c r="P1312" s="2">
        <v>1</v>
      </c>
    </row>
    <row r="1313" spans="1:16" x14ac:dyDescent="0.15">
      <c r="A1313" s="4">
        <v>43283</v>
      </c>
      <c r="B1313" s="4">
        <v>43285</v>
      </c>
      <c r="C1313" s="5" t="s">
        <v>4822</v>
      </c>
      <c r="D1313" s="5" t="s">
        <v>482</v>
      </c>
      <c r="E1313" s="5" t="s">
        <v>483</v>
      </c>
      <c r="F1313" s="5" t="s">
        <v>4823</v>
      </c>
      <c r="G1313" s="5" t="s">
        <v>4824</v>
      </c>
      <c r="H1313" s="5" t="s">
        <v>40</v>
      </c>
      <c r="I1313" s="7">
        <v>60000</v>
      </c>
      <c r="J1313" s="7">
        <v>51000</v>
      </c>
      <c r="K1313" s="8" t="s">
        <v>801</v>
      </c>
      <c r="L1313" s="5" t="s">
        <v>259</v>
      </c>
      <c r="M1313" s="5" t="s">
        <v>139</v>
      </c>
      <c r="N1313" s="5" t="s">
        <v>291</v>
      </c>
      <c r="O1313" s="5" t="s">
        <v>292</v>
      </c>
      <c r="P1313" s="2">
        <v>1</v>
      </c>
    </row>
    <row r="1314" spans="1:16" x14ac:dyDescent="0.15">
      <c r="A1314" s="4">
        <v>43283</v>
      </c>
      <c r="B1314" s="4">
        <v>43285</v>
      </c>
      <c r="C1314" s="5" t="s">
        <v>4825</v>
      </c>
      <c r="D1314" s="5" t="s">
        <v>564</v>
      </c>
      <c r="E1314" s="5" t="s">
        <v>565</v>
      </c>
      <c r="F1314" s="5" t="s">
        <v>4826</v>
      </c>
      <c r="G1314" s="5" t="s">
        <v>4827</v>
      </c>
      <c r="H1314" s="5" t="s">
        <v>40</v>
      </c>
      <c r="I1314" s="7">
        <v>50000</v>
      </c>
      <c r="J1314" s="7">
        <v>42500</v>
      </c>
      <c r="K1314" s="8" t="s">
        <v>804</v>
      </c>
      <c r="L1314" s="5" t="s">
        <v>194</v>
      </c>
      <c r="M1314" s="5" t="s">
        <v>121</v>
      </c>
      <c r="N1314" s="5" t="s">
        <v>344</v>
      </c>
      <c r="O1314" s="5" t="s">
        <v>345</v>
      </c>
      <c r="P1314" s="2">
        <v>1</v>
      </c>
    </row>
    <row r="1315" spans="1:16" x14ac:dyDescent="0.15">
      <c r="A1315" s="4">
        <v>43285</v>
      </c>
      <c r="B1315" s="4">
        <v>43285</v>
      </c>
      <c r="C1315" s="5" t="s">
        <v>4828</v>
      </c>
      <c r="D1315" s="5" t="s">
        <v>407</v>
      </c>
      <c r="E1315" s="5" t="s">
        <v>408</v>
      </c>
      <c r="F1315" s="5" t="s">
        <v>4829</v>
      </c>
      <c r="G1315" s="5" t="s">
        <v>4830</v>
      </c>
      <c r="H1315" s="5" t="s">
        <v>53</v>
      </c>
      <c r="I1315" s="7">
        <v>45000</v>
      </c>
      <c r="J1315" s="7">
        <v>54000</v>
      </c>
      <c r="K1315" s="8" t="s">
        <v>801</v>
      </c>
      <c r="L1315" s="5" t="s">
        <v>221</v>
      </c>
      <c r="M1315" s="5" t="s">
        <v>90</v>
      </c>
      <c r="N1315" s="5" t="s">
        <v>369</v>
      </c>
      <c r="O1315" s="5" t="s">
        <v>370</v>
      </c>
      <c r="P1315" s="2">
        <v>1</v>
      </c>
    </row>
    <row r="1316" spans="1:16" x14ac:dyDescent="0.15">
      <c r="A1316" s="4">
        <v>43280</v>
      </c>
      <c r="B1316" s="4">
        <v>43285</v>
      </c>
      <c r="C1316" s="5" t="s">
        <v>4831</v>
      </c>
      <c r="D1316" s="5" t="s">
        <v>613</v>
      </c>
      <c r="E1316" s="5" t="s">
        <v>614</v>
      </c>
      <c r="F1316" s="5" t="s">
        <v>4832</v>
      </c>
      <c r="G1316" s="5" t="s">
        <v>4833</v>
      </c>
      <c r="H1316" s="5" t="s">
        <v>42</v>
      </c>
      <c r="I1316" s="7">
        <v>60000</v>
      </c>
      <c r="J1316" s="7">
        <v>54000</v>
      </c>
      <c r="K1316" s="8" t="s">
        <v>801</v>
      </c>
      <c r="L1316" s="5" t="s">
        <v>224</v>
      </c>
      <c r="M1316" s="5" t="s">
        <v>156</v>
      </c>
      <c r="N1316" s="5" t="s">
        <v>385</v>
      </c>
      <c r="O1316" s="5" t="s">
        <v>386</v>
      </c>
      <c r="P1316" s="2">
        <v>1</v>
      </c>
    </row>
    <row r="1317" spans="1:16" x14ac:dyDescent="0.15">
      <c r="A1317" s="4">
        <v>43283</v>
      </c>
      <c r="B1317" s="4">
        <v>43285</v>
      </c>
      <c r="C1317" s="5" t="s">
        <v>4834</v>
      </c>
      <c r="D1317" s="5" t="s">
        <v>526</v>
      </c>
      <c r="E1317" s="5" t="s">
        <v>527</v>
      </c>
      <c r="F1317" s="5" t="s">
        <v>4835</v>
      </c>
      <c r="G1317" s="5" t="s">
        <v>4836</v>
      </c>
      <c r="H1317" s="5" t="s">
        <v>53</v>
      </c>
      <c r="I1317" s="7">
        <v>55000</v>
      </c>
      <c r="J1317" s="7">
        <v>46750</v>
      </c>
      <c r="K1317" s="8" t="s">
        <v>801</v>
      </c>
      <c r="L1317" s="5" t="s">
        <v>203</v>
      </c>
      <c r="M1317" s="5" t="s">
        <v>144</v>
      </c>
      <c r="N1317" s="5" t="s">
        <v>358</v>
      </c>
      <c r="O1317" s="5" t="s">
        <v>359</v>
      </c>
      <c r="P1317" s="2">
        <v>1</v>
      </c>
    </row>
    <row r="1318" spans="1:16" x14ac:dyDescent="0.15">
      <c r="A1318" s="4">
        <v>43280</v>
      </c>
      <c r="B1318" s="4">
        <v>43285</v>
      </c>
      <c r="C1318" s="5" t="s">
        <v>4837</v>
      </c>
      <c r="D1318" s="5" t="s">
        <v>482</v>
      </c>
      <c r="E1318" s="5" t="s">
        <v>483</v>
      </c>
      <c r="F1318" s="5" t="s">
        <v>902</v>
      </c>
      <c r="G1318" s="5" t="s">
        <v>4838</v>
      </c>
      <c r="H1318" s="5" t="s">
        <v>43</v>
      </c>
      <c r="I1318" s="7">
        <v>45000</v>
      </c>
      <c r="J1318" s="7">
        <v>40500</v>
      </c>
      <c r="K1318" s="8" t="s">
        <v>804</v>
      </c>
      <c r="L1318" s="5" t="s">
        <v>263</v>
      </c>
      <c r="M1318" s="5" t="s">
        <v>118</v>
      </c>
      <c r="N1318" s="5" t="s">
        <v>344</v>
      </c>
      <c r="O1318" s="5" t="s">
        <v>345</v>
      </c>
      <c r="P1318" s="2">
        <v>1</v>
      </c>
    </row>
    <row r="1319" spans="1:16" x14ac:dyDescent="0.15">
      <c r="A1319" s="4">
        <v>43284</v>
      </c>
      <c r="B1319" s="4">
        <v>43285</v>
      </c>
      <c r="C1319" s="5" t="s">
        <v>4839</v>
      </c>
      <c r="D1319" s="5" t="s">
        <v>694</v>
      </c>
      <c r="E1319" s="5" t="s">
        <v>695</v>
      </c>
      <c r="F1319" s="5" t="s">
        <v>4840</v>
      </c>
      <c r="G1319" s="5" t="s">
        <v>4841</v>
      </c>
      <c r="H1319" s="5" t="s">
        <v>43</v>
      </c>
      <c r="I1319" s="7">
        <v>40000</v>
      </c>
      <c r="J1319" s="7">
        <v>36000</v>
      </c>
      <c r="K1319" s="8" t="s">
        <v>730</v>
      </c>
      <c r="L1319" s="5" t="s">
        <v>202</v>
      </c>
      <c r="M1319" s="5" t="s">
        <v>98</v>
      </c>
      <c r="N1319" s="5" t="s">
        <v>334</v>
      </c>
      <c r="O1319" s="5" t="s">
        <v>335</v>
      </c>
      <c r="P1319" s="2">
        <v>1</v>
      </c>
    </row>
    <row r="1320" spans="1:16" x14ac:dyDescent="0.15">
      <c r="A1320" s="4">
        <v>43283</v>
      </c>
      <c r="B1320" s="4">
        <v>43285</v>
      </c>
      <c r="C1320" s="5" t="s">
        <v>4842</v>
      </c>
      <c r="D1320" s="5" t="s">
        <v>433</v>
      </c>
      <c r="E1320" s="5" t="s">
        <v>434</v>
      </c>
      <c r="F1320" s="5" t="s">
        <v>4843</v>
      </c>
      <c r="G1320" s="5" t="s">
        <v>4844</v>
      </c>
      <c r="H1320" s="5" t="s">
        <v>43</v>
      </c>
      <c r="I1320" s="7">
        <v>40000</v>
      </c>
      <c r="J1320" s="7">
        <v>34000</v>
      </c>
      <c r="K1320" s="8" t="s">
        <v>730</v>
      </c>
      <c r="L1320" s="5" t="s">
        <v>254</v>
      </c>
      <c r="M1320" s="5" t="s">
        <v>116</v>
      </c>
      <c r="N1320" s="5" t="s">
        <v>327</v>
      </c>
      <c r="O1320" s="5" t="s">
        <v>328</v>
      </c>
      <c r="P1320" s="2">
        <v>1</v>
      </c>
    </row>
    <row r="1321" spans="1:16" x14ac:dyDescent="0.15">
      <c r="A1321" s="4">
        <v>43279</v>
      </c>
      <c r="B1321" s="4">
        <v>43285</v>
      </c>
      <c r="C1321" s="5" t="s">
        <v>4845</v>
      </c>
      <c r="D1321" s="5" t="s">
        <v>666</v>
      </c>
      <c r="E1321" s="5" t="s">
        <v>667</v>
      </c>
      <c r="F1321" s="5" t="s">
        <v>4846</v>
      </c>
      <c r="G1321" s="5" t="s">
        <v>4847</v>
      </c>
      <c r="H1321" s="5" t="s">
        <v>57</v>
      </c>
      <c r="I1321" s="7">
        <v>30000</v>
      </c>
      <c r="J1321" s="7">
        <v>30000</v>
      </c>
      <c r="K1321" s="8" t="s">
        <v>804</v>
      </c>
      <c r="L1321" s="5" t="s">
        <v>205</v>
      </c>
      <c r="M1321" s="5" t="s">
        <v>131</v>
      </c>
      <c r="N1321" s="5" t="s">
        <v>381</v>
      </c>
      <c r="O1321" s="5" t="s">
        <v>382</v>
      </c>
      <c r="P1321" s="2">
        <v>1</v>
      </c>
    </row>
    <row r="1322" spans="1:16" x14ac:dyDescent="0.15">
      <c r="A1322" s="4">
        <v>43284</v>
      </c>
      <c r="B1322" s="4">
        <v>43285</v>
      </c>
      <c r="C1322" s="5" t="s">
        <v>4848</v>
      </c>
      <c r="D1322" s="5" t="s">
        <v>476</v>
      </c>
      <c r="E1322" s="5" t="s">
        <v>477</v>
      </c>
      <c r="F1322" s="5" t="s">
        <v>4849</v>
      </c>
      <c r="G1322" s="5" t="s">
        <v>4850</v>
      </c>
      <c r="H1322" s="5" t="s">
        <v>53</v>
      </c>
      <c r="I1322" s="7">
        <v>50000</v>
      </c>
      <c r="J1322" s="7">
        <v>45000</v>
      </c>
      <c r="K1322" s="8" t="s">
        <v>801</v>
      </c>
      <c r="L1322" s="5" t="s">
        <v>202</v>
      </c>
      <c r="M1322" s="5" t="s">
        <v>98</v>
      </c>
      <c r="N1322" s="5" t="s">
        <v>348</v>
      </c>
      <c r="O1322" s="5" t="s">
        <v>349</v>
      </c>
      <c r="P1322" s="2">
        <v>1</v>
      </c>
    </row>
    <row r="1323" spans="1:16" x14ac:dyDescent="0.15">
      <c r="A1323" s="4">
        <v>43285</v>
      </c>
      <c r="B1323" s="4">
        <v>43285</v>
      </c>
      <c r="C1323" s="5" t="s">
        <v>4851</v>
      </c>
      <c r="D1323" s="5" t="s">
        <v>1055</v>
      </c>
      <c r="E1323" s="5" t="s">
        <v>1056</v>
      </c>
      <c r="F1323" s="5" t="s">
        <v>4852</v>
      </c>
      <c r="G1323" s="5" t="s">
        <v>4853</v>
      </c>
      <c r="H1323" s="5" t="s">
        <v>1059</v>
      </c>
      <c r="I1323" s="7">
        <v>100000</v>
      </c>
      <c r="J1323" s="7">
        <v>100000</v>
      </c>
      <c r="K1323" s="8" t="s">
        <v>845</v>
      </c>
      <c r="L1323" s="5" t="s">
        <v>186</v>
      </c>
      <c r="M1323" s="5" t="s">
        <v>162</v>
      </c>
      <c r="N1323" s="5" t="s">
        <v>277</v>
      </c>
      <c r="O1323" s="5" t="s">
        <v>278</v>
      </c>
      <c r="P1323" s="2">
        <v>1</v>
      </c>
    </row>
    <row r="1324" spans="1:16" x14ac:dyDescent="0.15">
      <c r="A1324" s="4">
        <v>43284</v>
      </c>
      <c r="B1324" s="4">
        <v>43285</v>
      </c>
      <c r="C1324" s="5" t="s">
        <v>4854</v>
      </c>
      <c r="D1324" s="5" t="s">
        <v>496</v>
      </c>
      <c r="E1324" s="5" t="s">
        <v>497</v>
      </c>
      <c r="F1324" s="5" t="s">
        <v>4855</v>
      </c>
      <c r="G1324" s="5" t="s">
        <v>4856</v>
      </c>
      <c r="H1324" s="5" t="s">
        <v>53</v>
      </c>
      <c r="I1324" s="7">
        <v>40000</v>
      </c>
      <c r="J1324" s="7">
        <v>36000</v>
      </c>
      <c r="K1324" s="8" t="s">
        <v>801</v>
      </c>
      <c r="L1324" s="5" t="s">
        <v>184</v>
      </c>
      <c r="M1324" s="5" t="s">
        <v>113</v>
      </c>
      <c r="N1324" s="5" t="s">
        <v>348</v>
      </c>
      <c r="O1324" s="5" t="s">
        <v>349</v>
      </c>
      <c r="P1324" s="2">
        <v>1</v>
      </c>
    </row>
    <row r="1325" spans="1:16" x14ac:dyDescent="0.15">
      <c r="A1325" s="4">
        <v>43284</v>
      </c>
      <c r="B1325" s="4">
        <v>43285</v>
      </c>
      <c r="C1325" s="5" t="s">
        <v>4857</v>
      </c>
      <c r="D1325" s="5" t="s">
        <v>552</v>
      </c>
      <c r="E1325" s="5" t="s">
        <v>553</v>
      </c>
      <c r="F1325" s="5" t="s">
        <v>4858</v>
      </c>
      <c r="G1325" s="5" t="s">
        <v>4859</v>
      </c>
      <c r="H1325" s="5" t="s">
        <v>54</v>
      </c>
      <c r="I1325" s="7">
        <v>40000</v>
      </c>
      <c r="J1325" s="7">
        <v>36000</v>
      </c>
      <c r="K1325" s="8" t="s">
        <v>730</v>
      </c>
      <c r="L1325" s="5" t="s">
        <v>195</v>
      </c>
      <c r="M1325" s="5" t="s">
        <v>166</v>
      </c>
      <c r="N1325" s="5" t="s">
        <v>381</v>
      </c>
      <c r="O1325" s="5" t="s">
        <v>382</v>
      </c>
      <c r="P1325" s="2">
        <v>1</v>
      </c>
    </row>
    <row r="1326" spans="1:16" x14ac:dyDescent="0.15">
      <c r="A1326" s="4">
        <v>43284</v>
      </c>
      <c r="B1326" s="4">
        <v>43285</v>
      </c>
      <c r="C1326" s="5" t="s">
        <v>4860</v>
      </c>
      <c r="D1326" s="5" t="s">
        <v>560</v>
      </c>
      <c r="E1326" s="5" t="s">
        <v>561</v>
      </c>
      <c r="F1326" s="5" t="s">
        <v>4861</v>
      </c>
      <c r="G1326" s="5" t="s">
        <v>4862</v>
      </c>
      <c r="H1326" s="5" t="s">
        <v>43</v>
      </c>
      <c r="I1326" s="7">
        <v>50000</v>
      </c>
      <c r="J1326" s="7">
        <v>45000</v>
      </c>
      <c r="K1326" s="8" t="s">
        <v>804</v>
      </c>
      <c r="L1326" s="5" t="s">
        <v>200</v>
      </c>
      <c r="M1326" s="5" t="s">
        <v>149</v>
      </c>
      <c r="N1326" s="5" t="s">
        <v>334</v>
      </c>
      <c r="O1326" s="5" t="s">
        <v>335</v>
      </c>
      <c r="P1326" s="2">
        <v>1</v>
      </c>
    </row>
    <row r="1327" spans="1:16" x14ac:dyDescent="0.15">
      <c r="A1327" s="4">
        <v>43284</v>
      </c>
      <c r="B1327" s="4">
        <v>43285</v>
      </c>
      <c r="C1327" s="5" t="s">
        <v>4863</v>
      </c>
      <c r="D1327" s="5" t="s">
        <v>486</v>
      </c>
      <c r="E1327" s="5" t="s">
        <v>487</v>
      </c>
      <c r="F1327" s="5" t="s">
        <v>4864</v>
      </c>
      <c r="G1327" s="5" t="s">
        <v>4865</v>
      </c>
      <c r="H1327" s="5" t="s">
        <v>43</v>
      </c>
      <c r="I1327" s="7">
        <v>60000</v>
      </c>
      <c r="J1327" s="7">
        <v>54000</v>
      </c>
      <c r="K1327" s="8" t="s">
        <v>801</v>
      </c>
      <c r="L1327" s="5" t="s">
        <v>200</v>
      </c>
      <c r="M1327" s="5" t="s">
        <v>149</v>
      </c>
      <c r="N1327" s="5" t="s">
        <v>352</v>
      </c>
      <c r="O1327" s="5" t="s">
        <v>353</v>
      </c>
      <c r="P1327" s="2">
        <v>1</v>
      </c>
    </row>
    <row r="1328" spans="1:16" x14ac:dyDescent="0.15">
      <c r="A1328" s="4">
        <v>43284</v>
      </c>
      <c r="B1328" s="4">
        <v>43285</v>
      </c>
      <c r="C1328" s="5" t="s">
        <v>4866</v>
      </c>
      <c r="D1328" s="5" t="s">
        <v>697</v>
      </c>
      <c r="E1328" s="5" t="s">
        <v>698</v>
      </c>
      <c r="F1328" s="5" t="s">
        <v>4867</v>
      </c>
      <c r="G1328" s="5" t="s">
        <v>4868</v>
      </c>
      <c r="H1328" s="5" t="s">
        <v>38</v>
      </c>
      <c r="I1328" s="7">
        <v>55000</v>
      </c>
      <c r="J1328" s="7">
        <v>77000</v>
      </c>
      <c r="K1328" s="8" t="s">
        <v>801</v>
      </c>
      <c r="L1328" s="5" t="s">
        <v>216</v>
      </c>
      <c r="M1328" s="5" t="s">
        <v>111</v>
      </c>
      <c r="N1328" s="5" t="s">
        <v>377</v>
      </c>
      <c r="O1328" s="5" t="s">
        <v>378</v>
      </c>
      <c r="P1328" s="2">
        <v>1</v>
      </c>
    </row>
    <row r="1329" spans="1:16" x14ac:dyDescent="0.15">
      <c r="A1329" s="4">
        <v>43284</v>
      </c>
      <c r="B1329" s="4">
        <v>43285</v>
      </c>
      <c r="C1329" s="5" t="s">
        <v>4869</v>
      </c>
      <c r="D1329" s="5" t="s">
        <v>715</v>
      </c>
      <c r="E1329" s="5" t="s">
        <v>716</v>
      </c>
      <c r="F1329" s="5" t="s">
        <v>4870</v>
      </c>
      <c r="G1329" s="5" t="s">
        <v>4871</v>
      </c>
      <c r="H1329" s="5" t="s">
        <v>40</v>
      </c>
      <c r="I1329" s="7">
        <v>25000</v>
      </c>
      <c r="J1329" s="7">
        <v>20000</v>
      </c>
      <c r="K1329" s="8" t="s">
        <v>804</v>
      </c>
      <c r="L1329" s="5" t="s">
        <v>243</v>
      </c>
      <c r="M1329" s="5" t="s">
        <v>117</v>
      </c>
      <c r="N1329" s="5" t="s">
        <v>352</v>
      </c>
      <c r="O1329" s="5" t="s">
        <v>353</v>
      </c>
      <c r="P1329" s="2">
        <v>1</v>
      </c>
    </row>
    <row r="1330" spans="1:16" x14ac:dyDescent="0.15">
      <c r="A1330" s="4">
        <v>43284</v>
      </c>
      <c r="B1330" s="4">
        <v>43285</v>
      </c>
      <c r="C1330" s="5" t="s">
        <v>4872</v>
      </c>
      <c r="D1330" s="5" t="s">
        <v>573</v>
      </c>
      <c r="E1330" s="5" t="s">
        <v>574</v>
      </c>
      <c r="F1330" s="5" t="s">
        <v>4873</v>
      </c>
      <c r="G1330" s="5" t="s">
        <v>4874</v>
      </c>
      <c r="H1330" s="5" t="s">
        <v>40</v>
      </c>
      <c r="I1330" s="7">
        <v>30000</v>
      </c>
      <c r="J1330" s="7">
        <v>30000</v>
      </c>
      <c r="K1330" s="8" t="s">
        <v>730</v>
      </c>
      <c r="L1330" s="5" t="s">
        <v>235</v>
      </c>
      <c r="M1330" s="5" t="s">
        <v>110</v>
      </c>
      <c r="N1330" s="5" t="s">
        <v>291</v>
      </c>
      <c r="O1330" s="5" t="s">
        <v>292</v>
      </c>
      <c r="P1330" s="2">
        <v>1</v>
      </c>
    </row>
    <row r="1331" spans="1:16" x14ac:dyDescent="0.15">
      <c r="A1331" s="4">
        <v>43283</v>
      </c>
      <c r="B1331" s="4">
        <v>43285</v>
      </c>
      <c r="C1331" s="5" t="s">
        <v>4875</v>
      </c>
      <c r="D1331" s="5" t="s">
        <v>621</v>
      </c>
      <c r="E1331" s="5" t="s">
        <v>622</v>
      </c>
      <c r="F1331" s="5" t="s">
        <v>4876</v>
      </c>
      <c r="G1331" s="5" t="s">
        <v>4877</v>
      </c>
      <c r="H1331" s="5" t="s">
        <v>42</v>
      </c>
      <c r="I1331" s="7">
        <v>60000</v>
      </c>
      <c r="J1331" s="7">
        <v>54000</v>
      </c>
      <c r="K1331" s="8" t="s">
        <v>804</v>
      </c>
      <c r="L1331" s="5" t="s">
        <v>243</v>
      </c>
      <c r="M1331" s="5" t="s">
        <v>117</v>
      </c>
      <c r="N1331" s="5" t="s">
        <v>344</v>
      </c>
      <c r="O1331" s="5" t="s">
        <v>345</v>
      </c>
      <c r="P1331" s="2">
        <v>1</v>
      </c>
    </row>
    <row r="1332" spans="1:16" x14ac:dyDescent="0.15">
      <c r="A1332" s="4">
        <v>43284</v>
      </c>
      <c r="B1332" s="4">
        <v>43285</v>
      </c>
      <c r="C1332" s="5" t="s">
        <v>4878</v>
      </c>
      <c r="D1332" s="5" t="s">
        <v>573</v>
      </c>
      <c r="E1332" s="5" t="s">
        <v>574</v>
      </c>
      <c r="F1332" s="5" t="s">
        <v>4879</v>
      </c>
      <c r="G1332" s="5" t="s">
        <v>4880</v>
      </c>
      <c r="H1332" s="5" t="s">
        <v>52</v>
      </c>
      <c r="I1332" s="7">
        <v>40000</v>
      </c>
      <c r="J1332" s="7">
        <v>36000</v>
      </c>
      <c r="K1332" s="8" t="s">
        <v>801</v>
      </c>
      <c r="L1332" s="5" t="s">
        <v>221</v>
      </c>
      <c r="M1332" s="5" t="s">
        <v>90</v>
      </c>
      <c r="N1332" s="5" t="s">
        <v>373</v>
      </c>
      <c r="O1332" s="5" t="s">
        <v>374</v>
      </c>
      <c r="P1332" s="2">
        <v>1</v>
      </c>
    </row>
    <row r="1333" spans="1:16" x14ac:dyDescent="0.15">
      <c r="A1333" s="4">
        <v>43283</v>
      </c>
      <c r="B1333" s="4">
        <v>43285</v>
      </c>
      <c r="C1333" s="5" t="s">
        <v>4881</v>
      </c>
      <c r="D1333" s="5" t="s">
        <v>458</v>
      </c>
      <c r="E1333" s="5" t="s">
        <v>459</v>
      </c>
      <c r="F1333" s="5" t="s">
        <v>4882</v>
      </c>
      <c r="G1333" s="5" t="s">
        <v>4883</v>
      </c>
      <c r="H1333" s="5" t="s">
        <v>42</v>
      </c>
      <c r="I1333" s="7">
        <v>50000</v>
      </c>
      <c r="J1333" s="7">
        <v>70000</v>
      </c>
      <c r="K1333" s="8" t="s">
        <v>801</v>
      </c>
      <c r="L1333" s="5" t="s">
        <v>206</v>
      </c>
      <c r="M1333" s="5" t="s">
        <v>167</v>
      </c>
      <c r="N1333" s="5" t="s">
        <v>362</v>
      </c>
      <c r="O1333" s="5" t="s">
        <v>363</v>
      </c>
      <c r="P1333" s="2">
        <v>1</v>
      </c>
    </row>
    <row r="1334" spans="1:16" x14ac:dyDescent="0.15">
      <c r="A1334" s="4">
        <v>43284</v>
      </c>
      <c r="B1334" s="4">
        <v>43285</v>
      </c>
      <c r="C1334" s="5" t="s">
        <v>4884</v>
      </c>
      <c r="D1334" s="5" t="s">
        <v>582</v>
      </c>
      <c r="E1334" s="5" t="s">
        <v>583</v>
      </c>
      <c r="F1334" s="5" t="s">
        <v>4885</v>
      </c>
      <c r="G1334" s="5" t="s">
        <v>4886</v>
      </c>
      <c r="H1334" s="5" t="s">
        <v>40</v>
      </c>
      <c r="I1334" s="7">
        <v>40000</v>
      </c>
      <c r="J1334" s="7">
        <v>34000</v>
      </c>
      <c r="K1334" s="8" t="s">
        <v>804</v>
      </c>
      <c r="L1334" s="5" t="s">
        <v>250</v>
      </c>
      <c r="M1334" s="5" t="s">
        <v>102</v>
      </c>
      <c r="N1334" s="5" t="s">
        <v>344</v>
      </c>
      <c r="O1334" s="5" t="s">
        <v>345</v>
      </c>
      <c r="P1334" s="2">
        <v>1</v>
      </c>
    </row>
    <row r="1335" spans="1:16" x14ac:dyDescent="0.15">
      <c r="A1335" s="4">
        <v>43285</v>
      </c>
      <c r="B1335" s="4">
        <v>43285</v>
      </c>
      <c r="C1335" s="5" t="s">
        <v>4887</v>
      </c>
      <c r="D1335" s="5" t="s">
        <v>625</v>
      </c>
      <c r="E1335" s="5" t="s">
        <v>626</v>
      </c>
      <c r="F1335" s="5" t="s">
        <v>4888</v>
      </c>
      <c r="G1335" s="5" t="s">
        <v>4889</v>
      </c>
      <c r="H1335" s="5" t="s">
        <v>52</v>
      </c>
      <c r="I1335" s="7">
        <v>50000</v>
      </c>
      <c r="J1335" s="7">
        <v>50000</v>
      </c>
      <c r="K1335" s="8" t="s">
        <v>801</v>
      </c>
      <c r="L1335" s="5" t="s">
        <v>243</v>
      </c>
      <c r="M1335" s="5" t="s">
        <v>117</v>
      </c>
      <c r="N1335" s="5" t="s">
        <v>327</v>
      </c>
      <c r="O1335" s="5" t="s">
        <v>328</v>
      </c>
      <c r="P1335" s="2">
        <v>1</v>
      </c>
    </row>
    <row r="1336" spans="1:16" x14ac:dyDescent="0.15">
      <c r="A1336" s="4">
        <v>43283</v>
      </c>
      <c r="B1336" s="4">
        <v>43285</v>
      </c>
      <c r="C1336" s="5" t="s">
        <v>4890</v>
      </c>
      <c r="D1336" s="5" t="s">
        <v>550</v>
      </c>
      <c r="E1336" s="5" t="s">
        <v>551</v>
      </c>
      <c r="F1336" s="5" t="s">
        <v>4891</v>
      </c>
      <c r="G1336" s="5" t="s">
        <v>4892</v>
      </c>
      <c r="H1336" s="5" t="s">
        <v>38</v>
      </c>
      <c r="I1336" s="7">
        <v>50000</v>
      </c>
      <c r="J1336" s="7">
        <v>50000</v>
      </c>
      <c r="K1336" s="8" t="s">
        <v>801</v>
      </c>
      <c r="L1336" s="5" t="s">
        <v>218</v>
      </c>
      <c r="M1336" s="5" t="s">
        <v>122</v>
      </c>
      <c r="N1336" s="5" t="s">
        <v>358</v>
      </c>
      <c r="O1336" s="5" t="s">
        <v>359</v>
      </c>
      <c r="P1336" s="2">
        <v>1</v>
      </c>
    </row>
    <row r="1337" spans="1:16" x14ac:dyDescent="0.15">
      <c r="A1337" s="4">
        <v>43284</v>
      </c>
      <c r="B1337" s="4">
        <v>43285</v>
      </c>
      <c r="C1337" s="5" t="s">
        <v>4893</v>
      </c>
      <c r="D1337" s="5" t="s">
        <v>519</v>
      </c>
      <c r="E1337" s="5" t="s">
        <v>520</v>
      </c>
      <c r="F1337" s="5" t="s">
        <v>4894</v>
      </c>
      <c r="G1337" s="5" t="s">
        <v>4895</v>
      </c>
      <c r="H1337" s="5" t="s">
        <v>40</v>
      </c>
      <c r="I1337" s="7">
        <v>40000</v>
      </c>
      <c r="J1337" s="7">
        <v>38000</v>
      </c>
      <c r="K1337" s="8" t="s">
        <v>801</v>
      </c>
      <c r="L1337" s="5" t="s">
        <v>237</v>
      </c>
      <c r="M1337" s="5" t="s">
        <v>159</v>
      </c>
      <c r="N1337" s="5" t="s">
        <v>334</v>
      </c>
      <c r="O1337" s="5" t="s">
        <v>335</v>
      </c>
      <c r="P1337" s="2">
        <v>1</v>
      </c>
    </row>
    <row r="1338" spans="1:16" x14ac:dyDescent="0.15">
      <c r="A1338" s="4">
        <v>43283</v>
      </c>
      <c r="B1338" s="4">
        <v>43285</v>
      </c>
      <c r="C1338" s="5" t="s">
        <v>4896</v>
      </c>
      <c r="D1338" s="5" t="s">
        <v>662</v>
      </c>
      <c r="E1338" s="5" t="s">
        <v>663</v>
      </c>
      <c r="F1338" s="5" t="s">
        <v>4897</v>
      </c>
      <c r="G1338" s="5" t="s">
        <v>4898</v>
      </c>
      <c r="H1338" s="5" t="s">
        <v>40</v>
      </c>
      <c r="I1338" s="7">
        <v>45000</v>
      </c>
      <c r="J1338" s="7">
        <v>45000</v>
      </c>
      <c r="K1338" s="8" t="s">
        <v>804</v>
      </c>
      <c r="L1338" s="5" t="s">
        <v>231</v>
      </c>
      <c r="M1338" s="5" t="s">
        <v>150</v>
      </c>
      <c r="N1338" s="5" t="s">
        <v>362</v>
      </c>
      <c r="O1338" s="5" t="s">
        <v>363</v>
      </c>
      <c r="P1338" s="2">
        <v>1</v>
      </c>
    </row>
    <row r="1339" spans="1:16" x14ac:dyDescent="0.15">
      <c r="A1339" s="4">
        <v>43284</v>
      </c>
      <c r="B1339" s="4">
        <v>43285</v>
      </c>
      <c r="C1339" s="5" t="s">
        <v>4899</v>
      </c>
      <c r="D1339" s="5" t="s">
        <v>490</v>
      </c>
      <c r="E1339" s="5" t="s">
        <v>491</v>
      </c>
      <c r="F1339" s="5" t="s">
        <v>575</v>
      </c>
      <c r="G1339" s="5" t="s">
        <v>4900</v>
      </c>
      <c r="H1339" s="5" t="s">
        <v>40</v>
      </c>
      <c r="I1339" s="7">
        <v>35000</v>
      </c>
      <c r="J1339" s="7">
        <v>35000</v>
      </c>
      <c r="K1339" s="8" t="s">
        <v>804</v>
      </c>
      <c r="L1339" s="5" t="s">
        <v>218</v>
      </c>
      <c r="M1339" s="5" t="s">
        <v>122</v>
      </c>
      <c r="N1339" s="5" t="s">
        <v>373</v>
      </c>
      <c r="O1339" s="5" t="s">
        <v>374</v>
      </c>
      <c r="P1339" s="2">
        <v>1</v>
      </c>
    </row>
    <row r="1340" spans="1:16" x14ac:dyDescent="0.15">
      <c r="A1340" s="4">
        <v>43284</v>
      </c>
      <c r="B1340" s="4">
        <v>43285</v>
      </c>
      <c r="C1340" s="5" t="s">
        <v>4901</v>
      </c>
      <c r="D1340" s="5" t="s">
        <v>417</v>
      </c>
      <c r="E1340" s="5" t="s">
        <v>418</v>
      </c>
      <c r="F1340" s="5" t="s">
        <v>4902</v>
      </c>
      <c r="G1340" s="5" t="s">
        <v>4903</v>
      </c>
      <c r="H1340" s="5" t="s">
        <v>57</v>
      </c>
      <c r="I1340" s="7">
        <v>50000</v>
      </c>
      <c r="J1340" s="7">
        <v>63000</v>
      </c>
      <c r="K1340" s="8" t="s">
        <v>804</v>
      </c>
      <c r="L1340" s="5" t="s">
        <v>253</v>
      </c>
      <c r="M1340" s="5" t="s">
        <v>146</v>
      </c>
      <c r="N1340" s="5" t="s">
        <v>381</v>
      </c>
      <c r="O1340" s="5" t="s">
        <v>382</v>
      </c>
      <c r="P1340" s="2">
        <v>1</v>
      </c>
    </row>
    <row r="1341" spans="1:16" x14ac:dyDescent="0.15">
      <c r="A1341" s="4">
        <v>43283</v>
      </c>
      <c r="B1341" s="4">
        <v>43285</v>
      </c>
      <c r="C1341" s="5" t="s">
        <v>4904</v>
      </c>
      <c r="D1341" s="5" t="s">
        <v>645</v>
      </c>
      <c r="E1341" s="5" t="s">
        <v>646</v>
      </c>
      <c r="F1341" s="5" t="s">
        <v>907</v>
      </c>
      <c r="G1341" s="5" t="s">
        <v>4905</v>
      </c>
      <c r="H1341" s="5" t="s">
        <v>42</v>
      </c>
      <c r="I1341" s="7">
        <v>50000</v>
      </c>
      <c r="J1341" s="7">
        <v>60000</v>
      </c>
      <c r="K1341" s="8" t="s">
        <v>801</v>
      </c>
      <c r="L1341" s="5" t="s">
        <v>179</v>
      </c>
      <c r="M1341" s="5" t="s">
        <v>164</v>
      </c>
      <c r="N1341" s="5" t="s">
        <v>358</v>
      </c>
      <c r="O1341" s="5" t="s">
        <v>359</v>
      </c>
      <c r="P1341" s="2">
        <v>1</v>
      </c>
    </row>
    <row r="1342" spans="1:16" x14ac:dyDescent="0.15">
      <c r="A1342" s="4">
        <v>43284</v>
      </c>
      <c r="B1342" s="4">
        <v>43285</v>
      </c>
      <c r="C1342" s="5" t="s">
        <v>4906</v>
      </c>
      <c r="D1342" s="5" t="s">
        <v>442</v>
      </c>
      <c r="E1342" s="5" t="s">
        <v>443</v>
      </c>
      <c r="F1342" s="5" t="s">
        <v>4907</v>
      </c>
      <c r="G1342" s="5" t="s">
        <v>4908</v>
      </c>
      <c r="H1342" s="5" t="s">
        <v>40</v>
      </c>
      <c r="I1342" s="7">
        <v>35000</v>
      </c>
      <c r="J1342" s="7">
        <v>31500</v>
      </c>
      <c r="K1342" s="8" t="s">
        <v>804</v>
      </c>
      <c r="L1342" s="5" t="s">
        <v>258</v>
      </c>
      <c r="M1342" s="5" t="s">
        <v>137</v>
      </c>
      <c r="N1342" s="5" t="s">
        <v>327</v>
      </c>
      <c r="O1342" s="5" t="s">
        <v>328</v>
      </c>
      <c r="P1342" s="2">
        <v>1</v>
      </c>
    </row>
    <row r="1343" spans="1:16" x14ac:dyDescent="0.15">
      <c r="A1343" s="4">
        <v>43284</v>
      </c>
      <c r="B1343" s="4">
        <v>43285</v>
      </c>
      <c r="C1343" s="5" t="s">
        <v>4909</v>
      </c>
      <c r="D1343" s="5" t="s">
        <v>444</v>
      </c>
      <c r="E1343" s="5" t="s">
        <v>445</v>
      </c>
      <c r="F1343" s="5" t="s">
        <v>4910</v>
      </c>
      <c r="G1343" s="5" t="s">
        <v>4911</v>
      </c>
      <c r="H1343" s="5" t="s">
        <v>43</v>
      </c>
      <c r="I1343" s="7">
        <v>40000</v>
      </c>
      <c r="J1343" s="7">
        <v>40000</v>
      </c>
      <c r="K1343" s="8" t="s">
        <v>730</v>
      </c>
      <c r="L1343" s="5" t="s">
        <v>205</v>
      </c>
      <c r="M1343" s="5" t="s">
        <v>131</v>
      </c>
      <c r="N1343" s="5" t="s">
        <v>373</v>
      </c>
      <c r="O1343" s="5" t="s">
        <v>374</v>
      </c>
      <c r="P1343" s="2">
        <v>1</v>
      </c>
    </row>
    <row r="1344" spans="1:16" x14ac:dyDescent="0.15">
      <c r="A1344" s="4">
        <v>43284</v>
      </c>
      <c r="B1344" s="4">
        <v>43285</v>
      </c>
      <c r="C1344" s="5" t="s">
        <v>4912</v>
      </c>
      <c r="D1344" s="5" t="s">
        <v>664</v>
      </c>
      <c r="E1344" s="5" t="s">
        <v>665</v>
      </c>
      <c r="F1344" s="5" t="s">
        <v>4913</v>
      </c>
      <c r="G1344" s="5" t="s">
        <v>4914</v>
      </c>
      <c r="H1344" s="5" t="s">
        <v>43</v>
      </c>
      <c r="I1344" s="7">
        <v>35000</v>
      </c>
      <c r="J1344" s="7">
        <v>31500</v>
      </c>
      <c r="K1344" s="8" t="s">
        <v>804</v>
      </c>
      <c r="L1344" s="5" t="s">
        <v>191</v>
      </c>
      <c r="M1344" s="5" t="s">
        <v>129</v>
      </c>
      <c r="N1344" s="5" t="s">
        <v>369</v>
      </c>
      <c r="O1344" s="5" t="s">
        <v>370</v>
      </c>
      <c r="P1344" s="2">
        <v>1</v>
      </c>
    </row>
    <row r="1345" spans="1:16" x14ac:dyDescent="0.15">
      <c r="A1345" s="4">
        <v>43284</v>
      </c>
      <c r="B1345" s="4">
        <v>43285</v>
      </c>
      <c r="C1345" s="5" t="s">
        <v>4915</v>
      </c>
      <c r="D1345" s="5" t="s">
        <v>437</v>
      </c>
      <c r="E1345" s="5" t="s">
        <v>438</v>
      </c>
      <c r="F1345" s="5" t="s">
        <v>4916</v>
      </c>
      <c r="G1345" s="5" t="s">
        <v>4917</v>
      </c>
      <c r="H1345" s="5" t="s">
        <v>40</v>
      </c>
      <c r="I1345" s="7">
        <v>45000</v>
      </c>
      <c r="J1345" s="7">
        <v>38250</v>
      </c>
      <c r="K1345" s="8" t="s">
        <v>801</v>
      </c>
      <c r="L1345" s="5" t="s">
        <v>219</v>
      </c>
      <c r="M1345" s="5" t="s">
        <v>120</v>
      </c>
      <c r="N1345" s="5" t="s">
        <v>358</v>
      </c>
      <c r="O1345" s="5" t="s">
        <v>359</v>
      </c>
      <c r="P1345" s="2">
        <v>1</v>
      </c>
    </row>
    <row r="1346" spans="1:16" x14ac:dyDescent="0.15">
      <c r="A1346" s="4">
        <v>43277</v>
      </c>
      <c r="B1346" s="4">
        <v>43285</v>
      </c>
      <c r="C1346" s="5" t="s">
        <v>4918</v>
      </c>
      <c r="D1346" s="5" t="s">
        <v>590</v>
      </c>
      <c r="E1346" s="5" t="s">
        <v>591</v>
      </c>
      <c r="F1346" s="5" t="s">
        <v>4919</v>
      </c>
      <c r="G1346" s="5" t="s">
        <v>4920</v>
      </c>
      <c r="H1346" s="5" t="s">
        <v>55</v>
      </c>
      <c r="I1346" s="7">
        <v>40000</v>
      </c>
      <c r="J1346" s="7">
        <v>40000</v>
      </c>
      <c r="K1346" s="8" t="s">
        <v>801</v>
      </c>
      <c r="L1346" s="5" t="s">
        <v>196</v>
      </c>
      <c r="M1346" s="5" t="s">
        <v>136</v>
      </c>
      <c r="N1346" s="5" t="s">
        <v>348</v>
      </c>
      <c r="O1346" s="5" t="s">
        <v>349</v>
      </c>
      <c r="P1346" s="2">
        <v>1</v>
      </c>
    </row>
    <row r="1347" spans="1:16" x14ac:dyDescent="0.15">
      <c r="A1347" s="4">
        <v>43283</v>
      </c>
      <c r="B1347" s="4">
        <v>43285</v>
      </c>
      <c r="C1347" s="5" t="s">
        <v>4921</v>
      </c>
      <c r="D1347" s="5" t="s">
        <v>588</v>
      </c>
      <c r="E1347" s="5" t="s">
        <v>589</v>
      </c>
      <c r="F1347" s="5" t="s">
        <v>4922</v>
      </c>
      <c r="G1347" s="5" t="s">
        <v>4923</v>
      </c>
      <c r="H1347" s="5" t="s">
        <v>43</v>
      </c>
      <c r="I1347" s="7">
        <v>50000</v>
      </c>
      <c r="J1347" s="7">
        <v>47500</v>
      </c>
      <c r="K1347" s="8" t="s">
        <v>804</v>
      </c>
      <c r="L1347" s="5" t="s">
        <v>223</v>
      </c>
      <c r="M1347" s="5" t="s">
        <v>109</v>
      </c>
      <c r="N1347" s="5" t="s">
        <v>362</v>
      </c>
      <c r="O1347" s="5" t="s">
        <v>363</v>
      </c>
      <c r="P1347" s="2">
        <v>1</v>
      </c>
    </row>
    <row r="1348" spans="1:16" x14ac:dyDescent="0.15">
      <c r="A1348" s="4">
        <v>43284</v>
      </c>
      <c r="B1348" s="4">
        <v>43285</v>
      </c>
      <c r="C1348" s="5" t="s">
        <v>4924</v>
      </c>
      <c r="D1348" s="5" t="s">
        <v>584</v>
      </c>
      <c r="E1348" s="5" t="s">
        <v>585</v>
      </c>
      <c r="F1348" s="5" t="s">
        <v>4925</v>
      </c>
      <c r="G1348" s="5" t="s">
        <v>4926</v>
      </c>
      <c r="H1348" s="5" t="s">
        <v>53</v>
      </c>
      <c r="I1348" s="7">
        <v>50000</v>
      </c>
      <c r="J1348" s="7">
        <v>45000</v>
      </c>
      <c r="K1348" s="8" t="s">
        <v>801</v>
      </c>
      <c r="L1348" s="5" t="s">
        <v>194</v>
      </c>
      <c r="M1348" s="5" t="s">
        <v>121</v>
      </c>
      <c r="N1348" s="5" t="s">
        <v>381</v>
      </c>
      <c r="O1348" s="5" t="s">
        <v>382</v>
      </c>
      <c r="P1348" s="2">
        <v>1</v>
      </c>
    </row>
    <row r="1349" spans="1:16" x14ac:dyDescent="0.15">
      <c r="A1349" s="4">
        <v>43285</v>
      </c>
      <c r="B1349" s="4">
        <v>43285</v>
      </c>
      <c r="C1349" s="5" t="s">
        <v>4927</v>
      </c>
      <c r="D1349" s="5" t="s">
        <v>484</v>
      </c>
      <c r="E1349" s="5" t="s">
        <v>485</v>
      </c>
      <c r="F1349" s="5" t="s">
        <v>4928</v>
      </c>
      <c r="G1349" s="5" t="s">
        <v>4929</v>
      </c>
      <c r="H1349" s="5" t="s">
        <v>40</v>
      </c>
      <c r="I1349" s="7">
        <v>35000</v>
      </c>
      <c r="J1349" s="7">
        <v>31500</v>
      </c>
      <c r="K1349" s="8" t="s">
        <v>804</v>
      </c>
      <c r="L1349" s="5" t="s">
        <v>213</v>
      </c>
      <c r="M1349" s="5" t="s">
        <v>124</v>
      </c>
      <c r="N1349" s="5" t="s">
        <v>344</v>
      </c>
      <c r="O1349" s="5" t="s">
        <v>345</v>
      </c>
      <c r="P1349" s="2">
        <v>1</v>
      </c>
    </row>
    <row r="1350" spans="1:16" x14ac:dyDescent="0.15">
      <c r="A1350" s="4">
        <v>43284</v>
      </c>
      <c r="B1350" s="4">
        <v>43285</v>
      </c>
      <c r="C1350" s="5" t="s">
        <v>4930</v>
      </c>
      <c r="D1350" s="5" t="s">
        <v>425</v>
      </c>
      <c r="E1350" s="5" t="s">
        <v>426</v>
      </c>
      <c r="F1350" s="5" t="s">
        <v>884</v>
      </c>
      <c r="G1350" s="5" t="s">
        <v>885</v>
      </c>
      <c r="H1350" s="5" t="s">
        <v>43</v>
      </c>
      <c r="I1350" s="7">
        <v>40000</v>
      </c>
      <c r="J1350" s="7">
        <v>40000</v>
      </c>
      <c r="K1350" s="8" t="s">
        <v>730</v>
      </c>
      <c r="L1350" s="5" t="s">
        <v>181</v>
      </c>
      <c r="M1350" s="5" t="s">
        <v>127</v>
      </c>
      <c r="N1350" s="5" t="s">
        <v>334</v>
      </c>
      <c r="O1350" s="5" t="s">
        <v>335</v>
      </c>
      <c r="P1350" s="2">
        <v>1</v>
      </c>
    </row>
    <row r="1351" spans="1:16" x14ac:dyDescent="0.15">
      <c r="A1351" s="4">
        <v>43284</v>
      </c>
      <c r="B1351" s="4">
        <v>43285</v>
      </c>
      <c r="C1351" s="5" t="s">
        <v>4931</v>
      </c>
      <c r="D1351" s="5" t="s">
        <v>519</v>
      </c>
      <c r="E1351" s="5" t="s">
        <v>520</v>
      </c>
      <c r="F1351" s="5" t="s">
        <v>4932</v>
      </c>
      <c r="G1351" s="5" t="s">
        <v>4933</v>
      </c>
      <c r="H1351" s="5" t="s">
        <v>53</v>
      </c>
      <c r="I1351" s="7">
        <v>60000</v>
      </c>
      <c r="J1351" s="7">
        <v>57000</v>
      </c>
      <c r="K1351" s="8" t="s">
        <v>801</v>
      </c>
      <c r="L1351" s="5" t="s">
        <v>194</v>
      </c>
      <c r="M1351" s="5" t="s">
        <v>121</v>
      </c>
      <c r="N1351" s="5" t="s">
        <v>369</v>
      </c>
      <c r="O1351" s="5" t="s">
        <v>370</v>
      </c>
      <c r="P1351" s="2">
        <v>1</v>
      </c>
    </row>
    <row r="1352" spans="1:16" x14ac:dyDescent="0.15">
      <c r="A1352" s="4">
        <v>43283</v>
      </c>
      <c r="B1352" s="4">
        <v>43285</v>
      </c>
      <c r="C1352" s="5" t="s">
        <v>4934</v>
      </c>
      <c r="D1352" s="5" t="s">
        <v>604</v>
      </c>
      <c r="E1352" s="5" t="s">
        <v>605</v>
      </c>
      <c r="F1352" s="5" t="s">
        <v>4935</v>
      </c>
      <c r="G1352" s="5" t="s">
        <v>4936</v>
      </c>
      <c r="H1352" s="5" t="s">
        <v>53</v>
      </c>
      <c r="I1352" s="7">
        <v>50000</v>
      </c>
      <c r="J1352" s="7">
        <v>50000</v>
      </c>
      <c r="K1352" s="8" t="s">
        <v>801</v>
      </c>
      <c r="L1352" s="5" t="s">
        <v>929</v>
      </c>
      <c r="M1352" s="5" t="s">
        <v>930</v>
      </c>
      <c r="N1352" s="5" t="s">
        <v>385</v>
      </c>
      <c r="O1352" s="5" t="s">
        <v>386</v>
      </c>
      <c r="P1352" s="2">
        <v>1</v>
      </c>
    </row>
    <row r="1353" spans="1:16" x14ac:dyDescent="0.15">
      <c r="A1353" s="4">
        <v>43284</v>
      </c>
      <c r="B1353" s="4">
        <v>43285</v>
      </c>
      <c r="C1353" s="5" t="s">
        <v>4937</v>
      </c>
      <c r="D1353" s="5" t="s">
        <v>417</v>
      </c>
      <c r="E1353" s="5" t="s">
        <v>418</v>
      </c>
      <c r="F1353" s="5" t="s">
        <v>4938</v>
      </c>
      <c r="G1353" s="5" t="s">
        <v>4939</v>
      </c>
      <c r="H1353" s="5" t="s">
        <v>53</v>
      </c>
      <c r="I1353" s="7">
        <v>45000</v>
      </c>
      <c r="J1353" s="7">
        <v>38250</v>
      </c>
      <c r="K1353" s="8" t="s">
        <v>801</v>
      </c>
      <c r="L1353" s="5" t="s">
        <v>180</v>
      </c>
      <c r="M1353" s="5" t="s">
        <v>101</v>
      </c>
      <c r="N1353" s="5" t="s">
        <v>305</v>
      </c>
      <c r="O1353" s="5" t="s">
        <v>306</v>
      </c>
      <c r="P1353" s="2">
        <v>1</v>
      </c>
    </row>
    <row r="1354" spans="1:16" x14ac:dyDescent="0.15">
      <c r="A1354" s="4">
        <v>43284</v>
      </c>
      <c r="B1354" s="4">
        <v>43285</v>
      </c>
      <c r="C1354" s="5" t="s">
        <v>4940</v>
      </c>
      <c r="D1354" s="5" t="s">
        <v>482</v>
      </c>
      <c r="E1354" s="5" t="s">
        <v>483</v>
      </c>
      <c r="F1354" s="5" t="s">
        <v>4941</v>
      </c>
      <c r="G1354" s="5" t="s">
        <v>4942</v>
      </c>
      <c r="H1354" s="5" t="s">
        <v>40</v>
      </c>
      <c r="I1354" s="7">
        <v>45000</v>
      </c>
      <c r="J1354" s="7">
        <v>38250</v>
      </c>
      <c r="K1354" s="8" t="s">
        <v>804</v>
      </c>
      <c r="L1354" s="5" t="s">
        <v>217</v>
      </c>
      <c r="M1354" s="5" t="s">
        <v>108</v>
      </c>
      <c r="N1354" s="5" t="s">
        <v>344</v>
      </c>
      <c r="O1354" s="5" t="s">
        <v>345</v>
      </c>
      <c r="P1354" s="2">
        <v>1</v>
      </c>
    </row>
    <row r="1355" spans="1:16" x14ac:dyDescent="0.15">
      <c r="A1355" s="4">
        <v>43284</v>
      </c>
      <c r="B1355" s="4">
        <v>43285</v>
      </c>
      <c r="C1355" s="5" t="s">
        <v>4943</v>
      </c>
      <c r="D1355" s="5" t="s">
        <v>492</v>
      </c>
      <c r="E1355" s="5" t="s">
        <v>493</v>
      </c>
      <c r="F1355" s="5" t="s">
        <v>4944</v>
      </c>
      <c r="G1355" s="5" t="s">
        <v>4945</v>
      </c>
      <c r="H1355" s="5" t="s">
        <v>40</v>
      </c>
      <c r="I1355" s="7">
        <v>40000</v>
      </c>
      <c r="J1355" s="7">
        <v>40000</v>
      </c>
      <c r="K1355" s="8" t="s">
        <v>801</v>
      </c>
      <c r="L1355" s="5" t="s">
        <v>216</v>
      </c>
      <c r="M1355" s="5" t="s">
        <v>111</v>
      </c>
      <c r="N1355" s="5" t="s">
        <v>373</v>
      </c>
      <c r="O1355" s="5" t="s">
        <v>374</v>
      </c>
      <c r="P1355" s="2">
        <v>1</v>
      </c>
    </row>
    <row r="1356" spans="1:16" x14ac:dyDescent="0.15">
      <c r="A1356" s="4">
        <v>43284</v>
      </c>
      <c r="B1356" s="4">
        <v>43285</v>
      </c>
      <c r="C1356" s="5" t="s">
        <v>4946</v>
      </c>
      <c r="D1356" s="5" t="s">
        <v>402</v>
      </c>
      <c r="E1356" s="5" t="s">
        <v>403</v>
      </c>
      <c r="F1356" s="5" t="s">
        <v>4947</v>
      </c>
      <c r="G1356" s="5" t="s">
        <v>4948</v>
      </c>
      <c r="H1356" s="5" t="s">
        <v>40</v>
      </c>
      <c r="I1356" s="7">
        <v>40000</v>
      </c>
      <c r="J1356" s="7">
        <v>38000</v>
      </c>
      <c r="K1356" s="8" t="s">
        <v>804</v>
      </c>
      <c r="L1356" s="5" t="s">
        <v>203</v>
      </c>
      <c r="M1356" s="5" t="s">
        <v>144</v>
      </c>
      <c r="N1356" s="5" t="s">
        <v>327</v>
      </c>
      <c r="O1356" s="5" t="s">
        <v>328</v>
      </c>
      <c r="P1356" s="2">
        <v>1</v>
      </c>
    </row>
    <row r="1357" spans="1:16" x14ac:dyDescent="0.15">
      <c r="A1357" s="4">
        <v>43283</v>
      </c>
      <c r="B1357" s="4">
        <v>43285</v>
      </c>
      <c r="C1357" s="5" t="s">
        <v>4949</v>
      </c>
      <c r="D1357" s="5" t="s">
        <v>532</v>
      </c>
      <c r="E1357" s="5" t="s">
        <v>533</v>
      </c>
      <c r="F1357" s="5" t="s">
        <v>4950</v>
      </c>
      <c r="G1357" s="5" t="s">
        <v>4951</v>
      </c>
      <c r="H1357" s="5" t="s">
        <v>40</v>
      </c>
      <c r="I1357" s="7">
        <v>35000</v>
      </c>
      <c r="J1357" s="7">
        <v>35000</v>
      </c>
      <c r="K1357" s="8" t="s">
        <v>730</v>
      </c>
      <c r="L1357" s="5" t="s">
        <v>229</v>
      </c>
      <c r="M1357" s="5" t="s">
        <v>112</v>
      </c>
      <c r="N1357" s="5" t="s">
        <v>385</v>
      </c>
      <c r="O1357" s="5" t="s">
        <v>386</v>
      </c>
      <c r="P1357" s="2">
        <v>1</v>
      </c>
    </row>
    <row r="1358" spans="1:16" x14ac:dyDescent="0.15">
      <c r="A1358" s="4">
        <v>43284</v>
      </c>
      <c r="B1358" s="4">
        <v>43285</v>
      </c>
      <c r="C1358" s="5" t="s">
        <v>4952</v>
      </c>
      <c r="D1358" s="5" t="s">
        <v>826</v>
      </c>
      <c r="E1358" s="5" t="s">
        <v>827</v>
      </c>
      <c r="F1358" s="5" t="s">
        <v>4953</v>
      </c>
      <c r="G1358" s="5" t="s">
        <v>4954</v>
      </c>
      <c r="H1358" s="5" t="s">
        <v>43</v>
      </c>
      <c r="I1358" s="7">
        <v>50000</v>
      </c>
      <c r="J1358" s="7">
        <v>60000</v>
      </c>
      <c r="K1358" s="8" t="s">
        <v>804</v>
      </c>
      <c r="L1358" s="5" t="s">
        <v>248</v>
      </c>
      <c r="M1358" s="5" t="s">
        <v>119</v>
      </c>
      <c r="N1358" s="5" t="s">
        <v>358</v>
      </c>
      <c r="O1358" s="5" t="s">
        <v>359</v>
      </c>
      <c r="P1358" s="2">
        <v>1</v>
      </c>
    </row>
    <row r="1359" spans="1:16" x14ac:dyDescent="0.15">
      <c r="A1359" s="4">
        <v>43284</v>
      </c>
      <c r="B1359" s="4">
        <v>43285</v>
      </c>
      <c r="C1359" s="5" t="s">
        <v>4955</v>
      </c>
      <c r="D1359" s="5" t="s">
        <v>448</v>
      </c>
      <c r="E1359" s="5" t="s">
        <v>449</v>
      </c>
      <c r="F1359" s="5" t="s">
        <v>4956</v>
      </c>
      <c r="G1359" s="5" t="s">
        <v>4957</v>
      </c>
      <c r="H1359" s="5" t="s">
        <v>43</v>
      </c>
      <c r="I1359" s="7">
        <v>20000</v>
      </c>
      <c r="J1359" s="7">
        <v>20000</v>
      </c>
      <c r="K1359" s="8" t="s">
        <v>730</v>
      </c>
      <c r="L1359" s="5" t="s">
        <v>221</v>
      </c>
      <c r="M1359" s="5" t="s">
        <v>90</v>
      </c>
      <c r="N1359" s="5" t="s">
        <v>377</v>
      </c>
      <c r="O1359" s="5" t="s">
        <v>378</v>
      </c>
      <c r="P1359" s="2">
        <v>1</v>
      </c>
    </row>
    <row r="1360" spans="1:16" x14ac:dyDescent="0.15">
      <c r="A1360" s="4">
        <v>43284</v>
      </c>
      <c r="B1360" s="4">
        <v>43285</v>
      </c>
      <c r="C1360" s="5" t="s">
        <v>4958</v>
      </c>
      <c r="D1360" s="5" t="s">
        <v>541</v>
      </c>
      <c r="E1360" s="5" t="s">
        <v>542</v>
      </c>
      <c r="F1360" s="5" t="s">
        <v>4959</v>
      </c>
      <c r="G1360" s="5" t="s">
        <v>4960</v>
      </c>
      <c r="H1360" s="5" t="s">
        <v>56</v>
      </c>
      <c r="I1360" s="7">
        <v>30000</v>
      </c>
      <c r="J1360" s="7">
        <v>27000</v>
      </c>
      <c r="K1360" s="8" t="s">
        <v>730</v>
      </c>
      <c r="L1360" s="5" t="s">
        <v>195</v>
      </c>
      <c r="M1360" s="5" t="s">
        <v>166</v>
      </c>
      <c r="N1360" s="5" t="s">
        <v>381</v>
      </c>
      <c r="O1360" s="5" t="s">
        <v>382</v>
      </c>
      <c r="P1360" s="2">
        <v>1</v>
      </c>
    </row>
    <row r="1361" spans="1:16" x14ac:dyDescent="0.15">
      <c r="A1361" s="4">
        <v>43283</v>
      </c>
      <c r="B1361" s="4">
        <v>43285</v>
      </c>
      <c r="C1361" s="5" t="s">
        <v>4961</v>
      </c>
      <c r="D1361" s="5" t="s">
        <v>419</v>
      </c>
      <c r="E1361" s="5" t="s">
        <v>420</v>
      </c>
      <c r="F1361" s="5" t="s">
        <v>4962</v>
      </c>
      <c r="G1361" s="5" t="s">
        <v>4963</v>
      </c>
      <c r="H1361" s="5" t="s">
        <v>40</v>
      </c>
      <c r="I1361" s="7">
        <v>40000</v>
      </c>
      <c r="J1361" s="7">
        <v>40000</v>
      </c>
      <c r="K1361" s="8" t="s">
        <v>804</v>
      </c>
      <c r="L1361" s="5" t="s">
        <v>188</v>
      </c>
      <c r="M1361" s="5" t="s">
        <v>132</v>
      </c>
      <c r="N1361" s="5" t="s">
        <v>344</v>
      </c>
      <c r="O1361" s="5" t="s">
        <v>345</v>
      </c>
      <c r="P1361" s="2">
        <v>1</v>
      </c>
    </row>
    <row r="1362" spans="1:16" x14ac:dyDescent="0.15">
      <c r="A1362" s="4">
        <v>43284</v>
      </c>
      <c r="B1362" s="4">
        <v>43285</v>
      </c>
      <c r="C1362" s="5" t="s">
        <v>4964</v>
      </c>
      <c r="D1362" s="5" t="s">
        <v>539</v>
      </c>
      <c r="E1362" s="5" t="s">
        <v>540</v>
      </c>
      <c r="F1362" s="5" t="s">
        <v>4965</v>
      </c>
      <c r="G1362" s="5" t="s">
        <v>4966</v>
      </c>
      <c r="H1362" s="5" t="s">
        <v>53</v>
      </c>
      <c r="I1362" s="7">
        <v>40000</v>
      </c>
      <c r="J1362" s="7">
        <v>40000</v>
      </c>
      <c r="K1362" s="8" t="s">
        <v>730</v>
      </c>
      <c r="L1362" s="5" t="s">
        <v>195</v>
      </c>
      <c r="M1362" s="5" t="s">
        <v>166</v>
      </c>
      <c r="N1362" s="5" t="s">
        <v>381</v>
      </c>
      <c r="O1362" s="5" t="s">
        <v>382</v>
      </c>
      <c r="P1362" s="2">
        <v>1</v>
      </c>
    </row>
    <row r="1363" spans="1:16" x14ac:dyDescent="0.15">
      <c r="A1363" s="4">
        <v>43283</v>
      </c>
      <c r="B1363" s="4">
        <v>43285</v>
      </c>
      <c r="C1363" s="5" t="s">
        <v>4967</v>
      </c>
      <c r="D1363" s="5" t="s">
        <v>586</v>
      </c>
      <c r="E1363" s="5" t="s">
        <v>587</v>
      </c>
      <c r="F1363" s="5" t="s">
        <v>4968</v>
      </c>
      <c r="G1363" s="5" t="s">
        <v>4969</v>
      </c>
      <c r="H1363" s="5" t="s">
        <v>39</v>
      </c>
      <c r="I1363" s="7">
        <v>20000</v>
      </c>
      <c r="J1363" s="7">
        <v>24000</v>
      </c>
      <c r="K1363" s="8" t="s">
        <v>730</v>
      </c>
      <c r="L1363" s="5" t="s">
        <v>197</v>
      </c>
      <c r="M1363" s="5" t="s">
        <v>163</v>
      </c>
      <c r="N1363" s="5" t="s">
        <v>385</v>
      </c>
      <c r="O1363" s="5" t="s">
        <v>386</v>
      </c>
      <c r="P1363" s="2">
        <v>1</v>
      </c>
    </row>
    <row r="1364" spans="1:16" x14ac:dyDescent="0.15">
      <c r="A1364" s="4">
        <v>43283</v>
      </c>
      <c r="B1364" s="4">
        <v>43285</v>
      </c>
      <c r="C1364" s="5" t="s">
        <v>4970</v>
      </c>
      <c r="D1364" s="5" t="s">
        <v>519</v>
      </c>
      <c r="E1364" s="5" t="s">
        <v>520</v>
      </c>
      <c r="F1364" s="5" t="s">
        <v>4971</v>
      </c>
      <c r="G1364" s="5" t="s">
        <v>4972</v>
      </c>
      <c r="H1364" s="5" t="s">
        <v>57</v>
      </c>
      <c r="I1364" s="7">
        <v>20000</v>
      </c>
      <c r="J1364" s="7">
        <v>26600</v>
      </c>
      <c r="K1364" s="8" t="s">
        <v>730</v>
      </c>
      <c r="L1364" s="5" t="s">
        <v>203</v>
      </c>
      <c r="M1364" s="5" t="s">
        <v>144</v>
      </c>
      <c r="N1364" s="5" t="s">
        <v>385</v>
      </c>
      <c r="O1364" s="5" t="s">
        <v>386</v>
      </c>
      <c r="P1364" s="2">
        <v>1</v>
      </c>
    </row>
    <row r="1365" spans="1:16" x14ac:dyDescent="0.15">
      <c r="A1365" s="4">
        <v>43284</v>
      </c>
      <c r="B1365" s="4">
        <v>43285</v>
      </c>
      <c r="C1365" s="5" t="s">
        <v>4973</v>
      </c>
      <c r="D1365" s="5" t="s">
        <v>576</v>
      </c>
      <c r="E1365" s="5" t="s">
        <v>577</v>
      </c>
      <c r="F1365" s="5" t="s">
        <v>4974</v>
      </c>
      <c r="G1365" s="5" t="s">
        <v>4975</v>
      </c>
      <c r="H1365" s="5" t="s">
        <v>53</v>
      </c>
      <c r="I1365" s="7">
        <v>50000</v>
      </c>
      <c r="J1365" s="7">
        <v>60000</v>
      </c>
      <c r="K1365" s="8" t="s">
        <v>801</v>
      </c>
      <c r="L1365" s="5" t="s">
        <v>203</v>
      </c>
      <c r="M1365" s="5" t="s">
        <v>144</v>
      </c>
      <c r="N1365" s="5" t="s">
        <v>369</v>
      </c>
      <c r="O1365" s="5" t="s">
        <v>370</v>
      </c>
      <c r="P1365" s="2">
        <v>1</v>
      </c>
    </row>
    <row r="1366" spans="1:16" x14ac:dyDescent="0.15">
      <c r="A1366" s="4">
        <v>43284</v>
      </c>
      <c r="B1366" s="4">
        <v>43285</v>
      </c>
      <c r="C1366" s="5" t="s">
        <v>4976</v>
      </c>
      <c r="D1366" s="5" t="s">
        <v>474</v>
      </c>
      <c r="E1366" s="5" t="s">
        <v>475</v>
      </c>
      <c r="F1366" s="5" t="s">
        <v>4977</v>
      </c>
      <c r="G1366" s="5" t="s">
        <v>4978</v>
      </c>
      <c r="H1366" s="5" t="s">
        <v>54</v>
      </c>
      <c r="I1366" s="7">
        <v>50000</v>
      </c>
      <c r="J1366" s="7">
        <v>47500</v>
      </c>
      <c r="K1366" s="8" t="s">
        <v>801</v>
      </c>
      <c r="L1366" s="5" t="s">
        <v>253</v>
      </c>
      <c r="M1366" s="5" t="s">
        <v>146</v>
      </c>
      <c r="N1366" s="5" t="s">
        <v>348</v>
      </c>
      <c r="O1366" s="5" t="s">
        <v>349</v>
      </c>
      <c r="P1366" s="2">
        <v>1</v>
      </c>
    </row>
    <row r="1367" spans="1:16" x14ac:dyDescent="0.15">
      <c r="A1367" s="4">
        <v>43284</v>
      </c>
      <c r="B1367" s="4">
        <v>43285</v>
      </c>
      <c r="C1367" s="5" t="s">
        <v>4979</v>
      </c>
      <c r="D1367" s="5" t="s">
        <v>690</v>
      </c>
      <c r="E1367" s="5" t="s">
        <v>691</v>
      </c>
      <c r="F1367" s="5" t="s">
        <v>4980</v>
      </c>
      <c r="G1367" s="5" t="s">
        <v>4981</v>
      </c>
      <c r="H1367" s="5" t="s">
        <v>56</v>
      </c>
      <c r="I1367" s="7">
        <v>30000</v>
      </c>
      <c r="J1367" s="7">
        <v>30000</v>
      </c>
      <c r="K1367" s="8" t="s">
        <v>804</v>
      </c>
      <c r="L1367" s="5" t="s">
        <v>259</v>
      </c>
      <c r="M1367" s="5" t="s">
        <v>139</v>
      </c>
      <c r="N1367" s="5" t="s">
        <v>352</v>
      </c>
      <c r="O1367" s="5" t="s">
        <v>353</v>
      </c>
      <c r="P1367" s="2">
        <v>1</v>
      </c>
    </row>
    <row r="1368" spans="1:16" x14ac:dyDescent="0.15">
      <c r="A1368" s="4">
        <v>43284</v>
      </c>
      <c r="B1368" s="4">
        <v>43285</v>
      </c>
      <c r="C1368" s="5" t="s">
        <v>4982</v>
      </c>
      <c r="D1368" s="5" t="s">
        <v>519</v>
      </c>
      <c r="E1368" s="5" t="s">
        <v>520</v>
      </c>
      <c r="F1368" s="5" t="s">
        <v>4983</v>
      </c>
      <c r="G1368" s="5" t="s">
        <v>4984</v>
      </c>
      <c r="H1368" s="5" t="s">
        <v>57</v>
      </c>
      <c r="I1368" s="7">
        <v>40000</v>
      </c>
      <c r="J1368" s="7">
        <v>38000</v>
      </c>
      <c r="K1368" s="8" t="s">
        <v>801</v>
      </c>
      <c r="L1368" s="5" t="s">
        <v>206</v>
      </c>
      <c r="M1368" s="5" t="s">
        <v>167</v>
      </c>
      <c r="N1368" s="5" t="s">
        <v>348</v>
      </c>
      <c r="O1368" s="5" t="s">
        <v>349</v>
      </c>
      <c r="P1368" s="2">
        <v>1</v>
      </c>
    </row>
    <row r="1369" spans="1:16" x14ac:dyDescent="0.15">
      <c r="A1369" s="4">
        <v>43283</v>
      </c>
      <c r="B1369" s="4">
        <v>43285</v>
      </c>
      <c r="C1369" s="5" t="s">
        <v>4985</v>
      </c>
      <c r="D1369" s="5" t="s">
        <v>713</v>
      </c>
      <c r="E1369" s="5" t="s">
        <v>714</v>
      </c>
      <c r="F1369" s="5" t="s">
        <v>4986</v>
      </c>
      <c r="G1369" s="5" t="s">
        <v>4987</v>
      </c>
      <c r="H1369" s="5" t="s">
        <v>53</v>
      </c>
      <c r="I1369" s="7">
        <v>45000</v>
      </c>
      <c r="J1369" s="7">
        <v>40500</v>
      </c>
      <c r="K1369" s="8" t="s">
        <v>801</v>
      </c>
      <c r="L1369" s="5" t="s">
        <v>202</v>
      </c>
      <c r="M1369" s="5" t="s">
        <v>98</v>
      </c>
      <c r="N1369" s="5" t="s">
        <v>358</v>
      </c>
      <c r="O1369" s="5" t="s">
        <v>359</v>
      </c>
      <c r="P1369" s="2">
        <v>1</v>
      </c>
    </row>
    <row r="1370" spans="1:16" x14ac:dyDescent="0.15">
      <c r="A1370" s="4">
        <v>43285</v>
      </c>
      <c r="B1370" s="4">
        <v>43285</v>
      </c>
      <c r="C1370" s="5" t="s">
        <v>4988</v>
      </c>
      <c r="D1370" s="5" t="s">
        <v>440</v>
      </c>
      <c r="E1370" s="5" t="s">
        <v>441</v>
      </c>
      <c r="F1370" s="5" t="s">
        <v>4989</v>
      </c>
      <c r="G1370" s="5" t="s">
        <v>4990</v>
      </c>
      <c r="H1370" s="5" t="s">
        <v>53</v>
      </c>
      <c r="I1370" s="7">
        <v>40000</v>
      </c>
      <c r="J1370" s="7">
        <v>48000</v>
      </c>
      <c r="K1370" s="8" t="s">
        <v>801</v>
      </c>
      <c r="L1370" s="5" t="s">
        <v>256</v>
      </c>
      <c r="M1370" s="5" t="s">
        <v>157</v>
      </c>
      <c r="N1370" s="5" t="s">
        <v>362</v>
      </c>
      <c r="O1370" s="5" t="s">
        <v>363</v>
      </c>
      <c r="P1370" s="2">
        <v>1</v>
      </c>
    </row>
    <row r="1371" spans="1:16" x14ac:dyDescent="0.15">
      <c r="A1371" s="4">
        <v>43284</v>
      </c>
      <c r="B1371" s="4">
        <v>43285</v>
      </c>
      <c r="C1371" s="5" t="s">
        <v>4991</v>
      </c>
      <c r="D1371" s="5" t="s">
        <v>580</v>
      </c>
      <c r="E1371" s="5" t="s">
        <v>581</v>
      </c>
      <c r="F1371" s="5" t="s">
        <v>4992</v>
      </c>
      <c r="G1371" s="5" t="s">
        <v>4993</v>
      </c>
      <c r="H1371" s="5" t="s">
        <v>40</v>
      </c>
      <c r="I1371" s="7">
        <v>40000</v>
      </c>
      <c r="J1371" s="7">
        <v>36000</v>
      </c>
      <c r="K1371" s="8" t="s">
        <v>804</v>
      </c>
      <c r="L1371" s="5" t="s">
        <v>213</v>
      </c>
      <c r="M1371" s="5" t="s">
        <v>124</v>
      </c>
      <c r="N1371" s="5" t="s">
        <v>334</v>
      </c>
      <c r="O1371" s="5" t="s">
        <v>335</v>
      </c>
      <c r="P1371" s="2">
        <v>1</v>
      </c>
    </row>
    <row r="1372" spans="1:16" x14ac:dyDescent="0.15">
      <c r="A1372" s="4">
        <v>43284</v>
      </c>
      <c r="B1372" s="4">
        <v>43285</v>
      </c>
      <c r="C1372" s="5" t="s">
        <v>4994</v>
      </c>
      <c r="D1372" s="5" t="s">
        <v>650</v>
      </c>
      <c r="E1372" s="5" t="s">
        <v>651</v>
      </c>
      <c r="F1372" s="5" t="s">
        <v>4995</v>
      </c>
      <c r="G1372" s="5" t="s">
        <v>4996</v>
      </c>
      <c r="H1372" s="5" t="s">
        <v>40</v>
      </c>
      <c r="I1372" s="7">
        <v>50000</v>
      </c>
      <c r="J1372" s="7">
        <v>48000</v>
      </c>
      <c r="K1372" s="8" t="s">
        <v>804</v>
      </c>
      <c r="L1372" s="5" t="s">
        <v>188</v>
      </c>
      <c r="M1372" s="5" t="s">
        <v>132</v>
      </c>
      <c r="N1372" s="5" t="s">
        <v>327</v>
      </c>
      <c r="O1372" s="5" t="s">
        <v>328</v>
      </c>
      <c r="P1372" s="2">
        <v>1</v>
      </c>
    </row>
    <row r="1373" spans="1:16" x14ac:dyDescent="0.15">
      <c r="A1373" s="4">
        <v>43284</v>
      </c>
      <c r="B1373" s="4">
        <v>43285</v>
      </c>
      <c r="C1373" s="5" t="s">
        <v>4997</v>
      </c>
      <c r="D1373" s="5" t="s">
        <v>532</v>
      </c>
      <c r="E1373" s="5" t="s">
        <v>533</v>
      </c>
      <c r="F1373" s="5" t="s">
        <v>4998</v>
      </c>
      <c r="G1373" s="5" t="s">
        <v>4999</v>
      </c>
      <c r="H1373" s="5" t="s">
        <v>43</v>
      </c>
      <c r="I1373" s="7">
        <v>45000</v>
      </c>
      <c r="J1373" s="7">
        <v>40500</v>
      </c>
      <c r="K1373" s="8" t="s">
        <v>801</v>
      </c>
      <c r="L1373" s="5" t="s">
        <v>203</v>
      </c>
      <c r="M1373" s="5" t="s">
        <v>144</v>
      </c>
      <c r="N1373" s="5" t="s">
        <v>352</v>
      </c>
      <c r="O1373" s="5" t="s">
        <v>353</v>
      </c>
      <c r="P1373" s="2">
        <v>1</v>
      </c>
    </row>
    <row r="1374" spans="1:16" x14ac:dyDescent="0.15">
      <c r="A1374" s="4">
        <v>43284</v>
      </c>
      <c r="B1374" s="4">
        <v>43285</v>
      </c>
      <c r="C1374" s="5" t="s">
        <v>5000</v>
      </c>
      <c r="D1374" s="5" t="s">
        <v>539</v>
      </c>
      <c r="E1374" s="5" t="s">
        <v>540</v>
      </c>
      <c r="F1374" s="5" t="s">
        <v>5001</v>
      </c>
      <c r="G1374" s="5" t="s">
        <v>5002</v>
      </c>
      <c r="H1374" s="5" t="s">
        <v>40</v>
      </c>
      <c r="I1374" s="7">
        <v>45000</v>
      </c>
      <c r="J1374" s="7">
        <v>63000</v>
      </c>
      <c r="K1374" s="8" t="s">
        <v>804</v>
      </c>
      <c r="L1374" s="5" t="s">
        <v>187</v>
      </c>
      <c r="M1374" s="5" t="s">
        <v>95</v>
      </c>
      <c r="N1374" s="5" t="s">
        <v>377</v>
      </c>
      <c r="O1374" s="5" t="s">
        <v>378</v>
      </c>
      <c r="P1374" s="2">
        <v>1</v>
      </c>
    </row>
    <row r="1375" spans="1:16" x14ac:dyDescent="0.15">
      <c r="A1375" s="4">
        <v>43284</v>
      </c>
      <c r="B1375" s="4">
        <v>43285</v>
      </c>
      <c r="C1375" s="5" t="s">
        <v>5003</v>
      </c>
      <c r="D1375" s="5" t="s">
        <v>635</v>
      </c>
      <c r="E1375" s="5" t="s">
        <v>636</v>
      </c>
      <c r="F1375" s="5" t="s">
        <v>5004</v>
      </c>
      <c r="G1375" s="5" t="s">
        <v>5005</v>
      </c>
      <c r="H1375" s="5" t="s">
        <v>40</v>
      </c>
      <c r="I1375" s="7">
        <v>50000</v>
      </c>
      <c r="J1375" s="7">
        <v>45000</v>
      </c>
      <c r="K1375" s="8" t="s">
        <v>804</v>
      </c>
      <c r="L1375" s="5" t="s">
        <v>226</v>
      </c>
      <c r="M1375" s="5" t="s">
        <v>94</v>
      </c>
      <c r="N1375" s="5" t="s">
        <v>327</v>
      </c>
      <c r="O1375" s="5" t="s">
        <v>328</v>
      </c>
      <c r="P1375" s="2">
        <v>1</v>
      </c>
    </row>
    <row r="1376" spans="1:16" x14ac:dyDescent="0.15">
      <c r="A1376" s="4">
        <v>43281</v>
      </c>
      <c r="B1376" s="4">
        <v>43285</v>
      </c>
      <c r="C1376" s="5" t="s">
        <v>5006</v>
      </c>
      <c r="D1376" s="5" t="s">
        <v>521</v>
      </c>
      <c r="E1376" s="5" t="s">
        <v>522</v>
      </c>
      <c r="F1376" s="5" t="s">
        <v>5007</v>
      </c>
      <c r="G1376" s="5" t="s">
        <v>5008</v>
      </c>
      <c r="H1376" s="5" t="s">
        <v>53</v>
      </c>
      <c r="I1376" s="7">
        <v>40000</v>
      </c>
      <c r="J1376" s="7">
        <v>40000</v>
      </c>
      <c r="K1376" s="8" t="s">
        <v>801</v>
      </c>
      <c r="L1376" s="5" t="s">
        <v>250</v>
      </c>
      <c r="M1376" s="5" t="s">
        <v>102</v>
      </c>
      <c r="N1376" s="5" t="s">
        <v>308</v>
      </c>
      <c r="O1376" s="5" t="s">
        <v>309</v>
      </c>
      <c r="P1376" s="2">
        <v>1</v>
      </c>
    </row>
    <row r="1377" spans="1:16" x14ac:dyDescent="0.15">
      <c r="A1377" s="4">
        <v>43284</v>
      </c>
      <c r="B1377" s="4">
        <v>43285</v>
      </c>
      <c r="C1377" s="5" t="s">
        <v>5009</v>
      </c>
      <c r="D1377" s="5" t="s">
        <v>826</v>
      </c>
      <c r="E1377" s="5" t="s">
        <v>827</v>
      </c>
      <c r="F1377" s="5" t="s">
        <v>5010</v>
      </c>
      <c r="G1377" s="5" t="s">
        <v>5011</v>
      </c>
      <c r="H1377" s="5" t="s">
        <v>56</v>
      </c>
      <c r="I1377" s="7">
        <v>30000</v>
      </c>
      <c r="J1377" s="7">
        <v>25500</v>
      </c>
      <c r="K1377" s="8" t="s">
        <v>730</v>
      </c>
      <c r="L1377" s="5" t="s">
        <v>201</v>
      </c>
      <c r="M1377" s="5" t="s">
        <v>126</v>
      </c>
      <c r="N1377" s="5" t="s">
        <v>362</v>
      </c>
      <c r="O1377" s="5" t="s">
        <v>363</v>
      </c>
      <c r="P1377" s="2">
        <v>1</v>
      </c>
    </row>
    <row r="1378" spans="1:16" x14ac:dyDescent="0.15">
      <c r="A1378" s="4">
        <v>43283</v>
      </c>
      <c r="B1378" s="4">
        <v>43285</v>
      </c>
      <c r="C1378" s="5" t="s">
        <v>5012</v>
      </c>
      <c r="D1378" s="5" t="s">
        <v>556</v>
      </c>
      <c r="E1378" s="5" t="s">
        <v>557</v>
      </c>
      <c r="F1378" s="5" t="s">
        <v>5013</v>
      </c>
      <c r="G1378" s="5" t="s">
        <v>5014</v>
      </c>
      <c r="H1378" s="5" t="s">
        <v>40</v>
      </c>
      <c r="I1378" s="7">
        <v>40000</v>
      </c>
      <c r="J1378" s="7">
        <v>34000</v>
      </c>
      <c r="K1378" s="8" t="s">
        <v>801</v>
      </c>
      <c r="L1378" s="5" t="s">
        <v>253</v>
      </c>
      <c r="M1378" s="5" t="s">
        <v>146</v>
      </c>
      <c r="N1378" s="5" t="s">
        <v>348</v>
      </c>
      <c r="O1378" s="5" t="s">
        <v>349</v>
      </c>
      <c r="P1378" s="2">
        <v>1</v>
      </c>
    </row>
    <row r="1379" spans="1:16" x14ac:dyDescent="0.15">
      <c r="A1379" s="4">
        <v>43283</v>
      </c>
      <c r="B1379" s="4">
        <v>43285</v>
      </c>
      <c r="C1379" s="5" t="s">
        <v>5015</v>
      </c>
      <c r="D1379" s="5" t="s">
        <v>709</v>
      </c>
      <c r="E1379" s="5" t="s">
        <v>710</v>
      </c>
      <c r="F1379" s="5" t="s">
        <v>5016</v>
      </c>
      <c r="G1379" s="5" t="s">
        <v>5017</v>
      </c>
      <c r="H1379" s="5" t="s">
        <v>53</v>
      </c>
      <c r="I1379" s="7">
        <v>40000</v>
      </c>
      <c r="J1379" s="7">
        <v>40000</v>
      </c>
      <c r="K1379" s="8" t="s">
        <v>730</v>
      </c>
      <c r="L1379" s="5" t="s">
        <v>221</v>
      </c>
      <c r="M1379" s="5" t="s">
        <v>90</v>
      </c>
      <c r="N1379" s="5" t="s">
        <v>381</v>
      </c>
      <c r="O1379" s="5" t="s">
        <v>382</v>
      </c>
      <c r="P1379" s="2">
        <v>1</v>
      </c>
    </row>
    <row r="1380" spans="1:16" x14ac:dyDescent="0.15">
      <c r="A1380" s="4">
        <v>43284</v>
      </c>
      <c r="B1380" s="4">
        <v>43285</v>
      </c>
      <c r="C1380" s="5" t="s">
        <v>5018</v>
      </c>
      <c r="D1380" s="5" t="s">
        <v>580</v>
      </c>
      <c r="E1380" s="5" t="s">
        <v>581</v>
      </c>
      <c r="F1380" s="5" t="s">
        <v>5019</v>
      </c>
      <c r="G1380" s="5" t="s">
        <v>5020</v>
      </c>
      <c r="H1380" s="5" t="s">
        <v>43</v>
      </c>
      <c r="I1380" s="7">
        <v>40000</v>
      </c>
      <c r="J1380" s="7">
        <v>40000</v>
      </c>
      <c r="K1380" s="8" t="s">
        <v>730</v>
      </c>
      <c r="L1380" s="5" t="s">
        <v>212</v>
      </c>
      <c r="M1380" s="5" t="s">
        <v>93</v>
      </c>
      <c r="N1380" s="5" t="s">
        <v>334</v>
      </c>
      <c r="O1380" s="5" t="s">
        <v>335</v>
      </c>
      <c r="P1380" s="2">
        <v>1</v>
      </c>
    </row>
    <row r="1381" spans="1:16" x14ac:dyDescent="0.15">
      <c r="A1381" s="4">
        <v>43280</v>
      </c>
      <c r="B1381" s="4">
        <v>43285</v>
      </c>
      <c r="C1381" s="5" t="s">
        <v>5021</v>
      </c>
      <c r="D1381" s="5" t="s">
        <v>806</v>
      </c>
      <c r="E1381" s="5" t="s">
        <v>807</v>
      </c>
      <c r="F1381" s="5" t="s">
        <v>5022</v>
      </c>
      <c r="G1381" s="5" t="s">
        <v>5023</v>
      </c>
      <c r="H1381" s="5" t="s">
        <v>57</v>
      </c>
      <c r="I1381" s="7">
        <v>25000</v>
      </c>
      <c r="J1381" s="7">
        <v>22500</v>
      </c>
      <c r="K1381" s="8" t="s">
        <v>804</v>
      </c>
      <c r="L1381" s="5" t="s">
        <v>192</v>
      </c>
      <c r="M1381" s="5" t="s">
        <v>151</v>
      </c>
      <c r="N1381" s="5" t="s">
        <v>362</v>
      </c>
      <c r="O1381" s="5" t="s">
        <v>363</v>
      </c>
      <c r="P1381" s="2">
        <v>1</v>
      </c>
    </row>
    <row r="1382" spans="1:16" x14ac:dyDescent="0.15">
      <c r="A1382" s="4">
        <v>43284</v>
      </c>
      <c r="B1382" s="4">
        <v>43285</v>
      </c>
      <c r="C1382" s="5" t="s">
        <v>5024</v>
      </c>
      <c r="D1382" s="5" t="s">
        <v>619</v>
      </c>
      <c r="E1382" s="5" t="s">
        <v>620</v>
      </c>
      <c r="F1382" s="5" t="s">
        <v>5025</v>
      </c>
      <c r="G1382" s="5" t="s">
        <v>5026</v>
      </c>
      <c r="H1382" s="5" t="s">
        <v>38</v>
      </c>
      <c r="I1382" s="7">
        <v>50000</v>
      </c>
      <c r="J1382" s="7">
        <v>54000</v>
      </c>
      <c r="K1382" s="8" t="s">
        <v>801</v>
      </c>
      <c r="L1382" s="5" t="s">
        <v>202</v>
      </c>
      <c r="M1382" s="5" t="s">
        <v>98</v>
      </c>
      <c r="N1382" s="5" t="s">
        <v>362</v>
      </c>
      <c r="O1382" s="5" t="s">
        <v>363</v>
      </c>
      <c r="P1382" s="2">
        <v>1</v>
      </c>
    </row>
    <row r="1383" spans="1:16" x14ac:dyDescent="0.15">
      <c r="A1383" s="4">
        <v>43284</v>
      </c>
      <c r="B1383" s="4">
        <v>43285</v>
      </c>
      <c r="C1383" s="5" t="s">
        <v>5027</v>
      </c>
      <c r="D1383" s="5" t="s">
        <v>509</v>
      </c>
      <c r="E1383" s="5" t="s">
        <v>510</v>
      </c>
      <c r="F1383" s="5" t="s">
        <v>5028</v>
      </c>
      <c r="G1383" s="5" t="s">
        <v>5029</v>
      </c>
      <c r="H1383" s="5" t="s">
        <v>43</v>
      </c>
      <c r="I1383" s="7">
        <v>30000</v>
      </c>
      <c r="J1383" s="7">
        <v>30000</v>
      </c>
      <c r="K1383" s="8" t="s">
        <v>730</v>
      </c>
      <c r="L1383" s="5" t="s">
        <v>240</v>
      </c>
      <c r="M1383" s="5" t="s">
        <v>364</v>
      </c>
      <c r="N1383" s="5" t="s">
        <v>373</v>
      </c>
      <c r="O1383" s="5" t="s">
        <v>374</v>
      </c>
      <c r="P1383" s="2">
        <v>1</v>
      </c>
    </row>
    <row r="1384" spans="1:16" x14ac:dyDescent="0.15">
      <c r="A1384" s="4">
        <v>43284</v>
      </c>
      <c r="B1384" s="4">
        <v>43285</v>
      </c>
      <c r="C1384" s="5" t="s">
        <v>5030</v>
      </c>
      <c r="D1384" s="5" t="s">
        <v>652</v>
      </c>
      <c r="E1384" s="5" t="s">
        <v>653</v>
      </c>
      <c r="F1384" s="5" t="s">
        <v>5031</v>
      </c>
      <c r="G1384" s="5" t="s">
        <v>5032</v>
      </c>
      <c r="H1384" s="5" t="s">
        <v>53</v>
      </c>
      <c r="I1384" s="7">
        <v>45000</v>
      </c>
      <c r="J1384" s="7">
        <v>45000</v>
      </c>
      <c r="K1384" s="8" t="s">
        <v>801</v>
      </c>
      <c r="L1384" s="5" t="s">
        <v>227</v>
      </c>
      <c r="M1384" s="5" t="s">
        <v>114</v>
      </c>
      <c r="N1384" s="5" t="s">
        <v>373</v>
      </c>
      <c r="O1384" s="5" t="s">
        <v>374</v>
      </c>
      <c r="P1384" s="2">
        <v>1</v>
      </c>
    </row>
    <row r="1385" spans="1:16" x14ac:dyDescent="0.15">
      <c r="A1385" s="4">
        <v>43285</v>
      </c>
      <c r="B1385" s="4">
        <v>43285</v>
      </c>
      <c r="C1385" s="5" t="s">
        <v>5033</v>
      </c>
      <c r="D1385" s="5" t="s">
        <v>468</v>
      </c>
      <c r="E1385" s="5" t="s">
        <v>469</v>
      </c>
      <c r="F1385" s="5" t="s">
        <v>5034</v>
      </c>
      <c r="G1385" s="5" t="s">
        <v>5035</v>
      </c>
      <c r="H1385" s="5" t="s">
        <v>39</v>
      </c>
      <c r="I1385" s="7">
        <v>40000</v>
      </c>
      <c r="J1385" s="7">
        <v>40000</v>
      </c>
      <c r="K1385" s="8" t="s">
        <v>801</v>
      </c>
      <c r="L1385" s="5" t="s">
        <v>240</v>
      </c>
      <c r="M1385" s="5" t="s">
        <v>364</v>
      </c>
      <c r="N1385" s="5" t="s">
        <v>358</v>
      </c>
      <c r="O1385" s="5" t="s">
        <v>359</v>
      </c>
      <c r="P1385" s="2">
        <v>1</v>
      </c>
    </row>
    <row r="1386" spans="1:16" x14ac:dyDescent="0.15">
      <c r="A1386" s="4">
        <v>43284</v>
      </c>
      <c r="B1386" s="4">
        <v>43285</v>
      </c>
      <c r="C1386" s="5" t="s">
        <v>5036</v>
      </c>
      <c r="D1386" s="5" t="s">
        <v>448</v>
      </c>
      <c r="E1386" s="5" t="s">
        <v>449</v>
      </c>
      <c r="F1386" s="5" t="s">
        <v>5037</v>
      </c>
      <c r="G1386" s="5" t="s">
        <v>5038</v>
      </c>
      <c r="H1386" s="5" t="s">
        <v>43</v>
      </c>
      <c r="I1386" s="7">
        <v>60000</v>
      </c>
      <c r="J1386" s="7">
        <v>64800</v>
      </c>
      <c r="K1386" s="8" t="s">
        <v>801</v>
      </c>
      <c r="L1386" s="5" t="s">
        <v>222</v>
      </c>
      <c r="M1386" s="5" t="s">
        <v>154</v>
      </c>
      <c r="N1386" s="5" t="s">
        <v>344</v>
      </c>
      <c r="O1386" s="5" t="s">
        <v>345</v>
      </c>
      <c r="P1386" s="2">
        <v>1</v>
      </c>
    </row>
    <row r="1387" spans="1:16" x14ac:dyDescent="0.15">
      <c r="A1387" s="4">
        <v>43284</v>
      </c>
      <c r="B1387" s="4">
        <v>43285</v>
      </c>
      <c r="C1387" s="5" t="s">
        <v>5039</v>
      </c>
      <c r="D1387" s="5" t="s">
        <v>442</v>
      </c>
      <c r="E1387" s="5" t="s">
        <v>443</v>
      </c>
      <c r="F1387" s="5" t="s">
        <v>5040</v>
      </c>
      <c r="G1387" s="5" t="s">
        <v>5041</v>
      </c>
      <c r="H1387" s="5" t="s">
        <v>40</v>
      </c>
      <c r="I1387" s="7">
        <v>35000</v>
      </c>
      <c r="J1387" s="7">
        <v>31500</v>
      </c>
      <c r="K1387" s="8" t="s">
        <v>804</v>
      </c>
      <c r="L1387" s="5" t="s">
        <v>212</v>
      </c>
      <c r="M1387" s="5" t="s">
        <v>93</v>
      </c>
      <c r="N1387" s="5" t="s">
        <v>377</v>
      </c>
      <c r="O1387" s="5" t="s">
        <v>378</v>
      </c>
      <c r="P1387" s="2">
        <v>1</v>
      </c>
    </row>
    <row r="1388" spans="1:16" x14ac:dyDescent="0.15">
      <c r="A1388" s="4">
        <v>43284</v>
      </c>
      <c r="B1388" s="4">
        <v>43285</v>
      </c>
      <c r="C1388" s="5" t="s">
        <v>5042</v>
      </c>
      <c r="D1388" s="5" t="s">
        <v>476</v>
      </c>
      <c r="E1388" s="5" t="s">
        <v>477</v>
      </c>
      <c r="F1388" s="5" t="s">
        <v>5043</v>
      </c>
      <c r="G1388" s="5" t="s">
        <v>5044</v>
      </c>
      <c r="H1388" s="5" t="s">
        <v>56</v>
      </c>
      <c r="I1388" s="7">
        <v>35000</v>
      </c>
      <c r="J1388" s="7">
        <v>31500</v>
      </c>
      <c r="K1388" s="8" t="s">
        <v>801</v>
      </c>
      <c r="L1388" s="5" t="s">
        <v>181</v>
      </c>
      <c r="M1388" s="5" t="s">
        <v>127</v>
      </c>
      <c r="N1388" s="5" t="s">
        <v>305</v>
      </c>
      <c r="O1388" s="5" t="s">
        <v>306</v>
      </c>
      <c r="P1388" s="2">
        <v>1</v>
      </c>
    </row>
    <row r="1389" spans="1:16" x14ac:dyDescent="0.15">
      <c r="A1389" s="4">
        <v>43284</v>
      </c>
      <c r="B1389" s="4">
        <v>43285</v>
      </c>
      <c r="C1389" s="5" t="s">
        <v>5045</v>
      </c>
      <c r="D1389" s="5" t="s">
        <v>507</v>
      </c>
      <c r="E1389" s="5" t="s">
        <v>508</v>
      </c>
      <c r="F1389" s="5" t="s">
        <v>5046</v>
      </c>
      <c r="G1389" s="5" t="s">
        <v>5047</v>
      </c>
      <c r="H1389" s="5" t="s">
        <v>54</v>
      </c>
      <c r="I1389" s="7">
        <v>40000</v>
      </c>
      <c r="J1389" s="7">
        <v>36000</v>
      </c>
      <c r="K1389" s="8" t="s">
        <v>801</v>
      </c>
      <c r="L1389" s="5" t="s">
        <v>258</v>
      </c>
      <c r="M1389" s="5" t="s">
        <v>137</v>
      </c>
      <c r="N1389" s="5" t="s">
        <v>362</v>
      </c>
      <c r="O1389" s="5" t="s">
        <v>363</v>
      </c>
      <c r="P1389" s="2">
        <v>1</v>
      </c>
    </row>
    <row r="1390" spans="1:16" x14ac:dyDescent="0.15">
      <c r="A1390" s="4">
        <v>43284</v>
      </c>
      <c r="B1390" s="4">
        <v>43285</v>
      </c>
      <c r="C1390" s="5" t="s">
        <v>5048</v>
      </c>
      <c r="D1390" s="5" t="s">
        <v>641</v>
      </c>
      <c r="E1390" s="5" t="s">
        <v>642</v>
      </c>
      <c r="F1390" s="5" t="s">
        <v>5049</v>
      </c>
      <c r="G1390" s="5" t="s">
        <v>5050</v>
      </c>
      <c r="H1390" s="5" t="s">
        <v>42</v>
      </c>
      <c r="I1390" s="7">
        <v>70000</v>
      </c>
      <c r="J1390" s="7">
        <v>59500</v>
      </c>
      <c r="K1390" s="8" t="s">
        <v>730</v>
      </c>
      <c r="L1390" s="5" t="s">
        <v>198</v>
      </c>
      <c r="M1390" s="5" t="s">
        <v>161</v>
      </c>
      <c r="N1390" s="5" t="s">
        <v>327</v>
      </c>
      <c r="O1390" s="5" t="s">
        <v>328</v>
      </c>
      <c r="P1390" s="2">
        <v>1</v>
      </c>
    </row>
    <row r="1391" spans="1:16" x14ac:dyDescent="0.15">
      <c r="A1391" s="4">
        <v>43284</v>
      </c>
      <c r="B1391" s="4">
        <v>43285</v>
      </c>
      <c r="C1391" s="5" t="s">
        <v>5051</v>
      </c>
      <c r="D1391" s="5" t="s">
        <v>496</v>
      </c>
      <c r="E1391" s="5" t="s">
        <v>497</v>
      </c>
      <c r="F1391" s="5" t="s">
        <v>5052</v>
      </c>
      <c r="G1391" s="5" t="s">
        <v>5053</v>
      </c>
      <c r="H1391" s="5" t="s">
        <v>53</v>
      </c>
      <c r="I1391" s="7">
        <v>45000</v>
      </c>
      <c r="J1391" s="7">
        <v>40500</v>
      </c>
      <c r="K1391" s="8" t="s">
        <v>801</v>
      </c>
      <c r="L1391" s="5" t="s">
        <v>255</v>
      </c>
      <c r="M1391" s="5" t="s">
        <v>141</v>
      </c>
      <c r="N1391" s="5" t="s">
        <v>334</v>
      </c>
      <c r="O1391" s="5" t="s">
        <v>335</v>
      </c>
      <c r="P1391" s="2">
        <v>1</v>
      </c>
    </row>
    <row r="1392" spans="1:16" x14ac:dyDescent="0.15">
      <c r="A1392" s="4">
        <v>43285</v>
      </c>
      <c r="B1392" s="4">
        <v>43285</v>
      </c>
      <c r="C1392" s="5" t="s">
        <v>5054</v>
      </c>
      <c r="D1392" s="5" t="s">
        <v>509</v>
      </c>
      <c r="E1392" s="5" t="s">
        <v>510</v>
      </c>
      <c r="F1392" s="5" t="s">
        <v>5055</v>
      </c>
      <c r="G1392" s="5" t="s">
        <v>5056</v>
      </c>
      <c r="H1392" s="5" t="s">
        <v>38</v>
      </c>
      <c r="I1392" s="7">
        <v>50000</v>
      </c>
      <c r="J1392" s="7">
        <v>54000</v>
      </c>
      <c r="K1392" s="8" t="s">
        <v>801</v>
      </c>
      <c r="L1392" s="5" t="s">
        <v>180</v>
      </c>
      <c r="M1392" s="5" t="s">
        <v>101</v>
      </c>
      <c r="N1392" s="5" t="s">
        <v>369</v>
      </c>
      <c r="O1392" s="5" t="s">
        <v>370</v>
      </c>
      <c r="P1392" s="2">
        <v>1</v>
      </c>
    </row>
    <row r="1393" spans="1:16" x14ac:dyDescent="0.15">
      <c r="A1393" s="4">
        <v>43283</v>
      </c>
      <c r="B1393" s="4">
        <v>43285</v>
      </c>
      <c r="C1393" s="5" t="s">
        <v>5057</v>
      </c>
      <c r="D1393" s="5" t="s">
        <v>411</v>
      </c>
      <c r="E1393" s="5" t="s">
        <v>412</v>
      </c>
      <c r="F1393" s="5" t="s">
        <v>5058</v>
      </c>
      <c r="G1393" s="5" t="s">
        <v>5059</v>
      </c>
      <c r="H1393" s="5" t="s">
        <v>55</v>
      </c>
      <c r="I1393" s="7">
        <v>40000</v>
      </c>
      <c r="J1393" s="7">
        <v>34000</v>
      </c>
      <c r="K1393" s="8" t="s">
        <v>804</v>
      </c>
      <c r="L1393" s="5" t="s">
        <v>225</v>
      </c>
      <c r="M1393" s="5" t="s">
        <v>155</v>
      </c>
      <c r="N1393" s="5" t="s">
        <v>381</v>
      </c>
      <c r="O1393" s="5" t="s">
        <v>382</v>
      </c>
      <c r="P1393" s="2">
        <v>1</v>
      </c>
    </row>
    <row r="1394" spans="1:16" x14ac:dyDescent="0.15">
      <c r="A1394" s="4">
        <v>43280</v>
      </c>
      <c r="B1394" s="4">
        <v>43285</v>
      </c>
      <c r="C1394" s="5" t="s">
        <v>5060</v>
      </c>
      <c r="D1394" s="5" t="s">
        <v>656</v>
      </c>
      <c r="E1394" s="5" t="s">
        <v>657</v>
      </c>
      <c r="F1394" s="5" t="s">
        <v>5061</v>
      </c>
      <c r="G1394" s="5" t="s">
        <v>5062</v>
      </c>
      <c r="H1394" s="5" t="s">
        <v>57</v>
      </c>
      <c r="I1394" s="7">
        <v>40000</v>
      </c>
      <c r="J1394" s="7">
        <v>40800</v>
      </c>
      <c r="K1394" s="8" t="s">
        <v>801</v>
      </c>
      <c r="L1394" s="5" t="s">
        <v>241</v>
      </c>
      <c r="M1394" s="5" t="s">
        <v>133</v>
      </c>
      <c r="N1394" s="5" t="s">
        <v>377</v>
      </c>
      <c r="O1394" s="5" t="s">
        <v>378</v>
      </c>
      <c r="P1394" s="2">
        <v>1</v>
      </c>
    </row>
    <row r="1395" spans="1:16" x14ac:dyDescent="0.15">
      <c r="A1395" s="4">
        <v>43284</v>
      </c>
      <c r="B1395" s="4">
        <v>43285</v>
      </c>
      <c r="C1395" s="5" t="s">
        <v>5063</v>
      </c>
      <c r="D1395" s="5" t="s">
        <v>703</v>
      </c>
      <c r="E1395" s="5" t="s">
        <v>704</v>
      </c>
      <c r="F1395" s="5" t="s">
        <v>5064</v>
      </c>
      <c r="G1395" s="5" t="s">
        <v>5065</v>
      </c>
      <c r="H1395" s="5" t="s">
        <v>40</v>
      </c>
      <c r="I1395" s="7">
        <v>55000</v>
      </c>
      <c r="J1395" s="7">
        <v>49500</v>
      </c>
      <c r="K1395" s="8" t="s">
        <v>801</v>
      </c>
      <c r="L1395" s="5" t="s">
        <v>197</v>
      </c>
      <c r="M1395" s="5" t="s">
        <v>163</v>
      </c>
      <c r="N1395" s="5" t="s">
        <v>369</v>
      </c>
      <c r="O1395" s="5" t="s">
        <v>370</v>
      </c>
      <c r="P1395" s="2">
        <v>1</v>
      </c>
    </row>
    <row r="1396" spans="1:16" x14ac:dyDescent="0.15">
      <c r="A1396" s="4">
        <v>43285</v>
      </c>
      <c r="B1396" s="4">
        <v>43285</v>
      </c>
      <c r="C1396" s="5" t="s">
        <v>5066</v>
      </c>
      <c r="D1396" s="5" t="s">
        <v>688</v>
      </c>
      <c r="E1396" s="5" t="s">
        <v>689</v>
      </c>
      <c r="F1396" s="5" t="s">
        <v>5067</v>
      </c>
      <c r="G1396" s="5" t="s">
        <v>5068</v>
      </c>
      <c r="H1396" s="5" t="s">
        <v>39</v>
      </c>
      <c r="I1396" s="7">
        <v>40000</v>
      </c>
      <c r="J1396" s="7">
        <v>40000</v>
      </c>
      <c r="K1396" s="8" t="s">
        <v>804</v>
      </c>
      <c r="L1396" s="5" t="s">
        <v>195</v>
      </c>
      <c r="M1396" s="5" t="s">
        <v>166</v>
      </c>
      <c r="N1396" s="5" t="s">
        <v>377</v>
      </c>
      <c r="O1396" s="5" t="s">
        <v>378</v>
      </c>
      <c r="P1396" s="2">
        <v>1</v>
      </c>
    </row>
    <row r="1397" spans="1:16" x14ac:dyDescent="0.15">
      <c r="A1397" s="4">
        <v>43284</v>
      </c>
      <c r="B1397" s="4">
        <v>43285</v>
      </c>
      <c r="C1397" s="5" t="s">
        <v>5069</v>
      </c>
      <c r="D1397" s="5" t="s">
        <v>421</v>
      </c>
      <c r="E1397" s="5" t="s">
        <v>422</v>
      </c>
      <c r="F1397" s="5" t="s">
        <v>5070</v>
      </c>
      <c r="G1397" s="5" t="s">
        <v>5071</v>
      </c>
      <c r="H1397" s="5" t="s">
        <v>43</v>
      </c>
      <c r="I1397" s="7">
        <v>40000</v>
      </c>
      <c r="J1397" s="7">
        <v>36000</v>
      </c>
      <c r="K1397" s="8" t="s">
        <v>804</v>
      </c>
      <c r="L1397" s="5" t="s">
        <v>250</v>
      </c>
      <c r="M1397" s="5" t="s">
        <v>102</v>
      </c>
      <c r="N1397" s="5" t="s">
        <v>348</v>
      </c>
      <c r="O1397" s="5" t="s">
        <v>349</v>
      </c>
      <c r="P1397" s="2">
        <v>1</v>
      </c>
    </row>
    <row r="1398" spans="1:16" x14ac:dyDescent="0.15">
      <c r="A1398" s="4">
        <v>43284</v>
      </c>
      <c r="B1398" s="4">
        <v>43285</v>
      </c>
      <c r="C1398" s="5" t="s">
        <v>5072</v>
      </c>
      <c r="D1398" s="5" t="s">
        <v>446</v>
      </c>
      <c r="E1398" s="5" t="s">
        <v>447</v>
      </c>
      <c r="F1398" s="5" t="s">
        <v>5073</v>
      </c>
      <c r="G1398" s="5" t="s">
        <v>5074</v>
      </c>
      <c r="H1398" s="5" t="s">
        <v>40</v>
      </c>
      <c r="I1398" s="7">
        <v>40000</v>
      </c>
      <c r="J1398" s="7">
        <v>40000</v>
      </c>
      <c r="K1398" s="8" t="s">
        <v>804</v>
      </c>
      <c r="L1398" s="5" t="s">
        <v>224</v>
      </c>
      <c r="M1398" s="5" t="s">
        <v>156</v>
      </c>
      <c r="N1398" s="5" t="s">
        <v>344</v>
      </c>
      <c r="O1398" s="5" t="s">
        <v>345</v>
      </c>
      <c r="P1398" s="2">
        <v>1</v>
      </c>
    </row>
    <row r="1399" spans="1:16" x14ac:dyDescent="0.15">
      <c r="A1399" s="4">
        <v>43283</v>
      </c>
      <c r="B1399" s="4">
        <v>43285</v>
      </c>
      <c r="C1399" s="5" t="s">
        <v>5075</v>
      </c>
      <c r="D1399" s="5" t="s">
        <v>427</v>
      </c>
      <c r="E1399" s="5" t="s">
        <v>428</v>
      </c>
      <c r="F1399" s="5" t="s">
        <v>5076</v>
      </c>
      <c r="G1399" s="5" t="s">
        <v>5077</v>
      </c>
      <c r="H1399" s="5" t="s">
        <v>53</v>
      </c>
      <c r="I1399" s="7">
        <v>40000</v>
      </c>
      <c r="J1399" s="7">
        <v>36000</v>
      </c>
      <c r="K1399" s="8" t="s">
        <v>801</v>
      </c>
      <c r="L1399" s="5" t="s">
        <v>263</v>
      </c>
      <c r="M1399" s="5" t="s">
        <v>118</v>
      </c>
      <c r="N1399" s="5" t="s">
        <v>385</v>
      </c>
      <c r="O1399" s="5" t="s">
        <v>386</v>
      </c>
      <c r="P1399" s="2">
        <v>1</v>
      </c>
    </row>
    <row r="1400" spans="1:16" x14ac:dyDescent="0.15">
      <c r="A1400" s="4">
        <v>43285</v>
      </c>
      <c r="B1400" s="4">
        <v>43285</v>
      </c>
      <c r="C1400" s="5" t="s">
        <v>5078</v>
      </c>
      <c r="D1400" s="5" t="s">
        <v>517</v>
      </c>
      <c r="E1400" s="5" t="s">
        <v>518</v>
      </c>
      <c r="F1400" s="5" t="s">
        <v>5079</v>
      </c>
      <c r="G1400" s="5" t="s">
        <v>5080</v>
      </c>
      <c r="H1400" s="5" t="s">
        <v>57</v>
      </c>
      <c r="I1400" s="7">
        <v>35000</v>
      </c>
      <c r="J1400" s="7">
        <v>35000</v>
      </c>
      <c r="K1400" s="8" t="s">
        <v>801</v>
      </c>
      <c r="L1400" s="5" t="s">
        <v>179</v>
      </c>
      <c r="M1400" s="5" t="s">
        <v>164</v>
      </c>
      <c r="N1400" s="5" t="s">
        <v>348</v>
      </c>
      <c r="O1400" s="5" t="s">
        <v>349</v>
      </c>
      <c r="P1400" s="2">
        <v>1</v>
      </c>
    </row>
    <row r="1401" spans="1:16" x14ac:dyDescent="0.15">
      <c r="A1401" s="4">
        <v>43284</v>
      </c>
      <c r="B1401" s="4">
        <v>43285</v>
      </c>
      <c r="C1401" s="5" t="s">
        <v>5081</v>
      </c>
      <c r="D1401" s="5" t="s">
        <v>690</v>
      </c>
      <c r="E1401" s="5" t="s">
        <v>691</v>
      </c>
      <c r="F1401" s="5" t="s">
        <v>5082</v>
      </c>
      <c r="G1401" s="5" t="s">
        <v>5083</v>
      </c>
      <c r="H1401" s="5" t="s">
        <v>55</v>
      </c>
      <c r="I1401" s="7">
        <v>40000</v>
      </c>
      <c r="J1401" s="7">
        <v>40000</v>
      </c>
      <c r="K1401" s="8" t="s">
        <v>801</v>
      </c>
      <c r="L1401" s="5" t="s">
        <v>251</v>
      </c>
      <c r="M1401" s="5" t="s">
        <v>107</v>
      </c>
      <c r="N1401" s="5" t="s">
        <v>334</v>
      </c>
      <c r="O1401" s="5" t="s">
        <v>335</v>
      </c>
      <c r="P1401" s="2">
        <v>1</v>
      </c>
    </row>
    <row r="1402" spans="1:16" x14ac:dyDescent="0.15">
      <c r="A1402" s="4">
        <v>43284</v>
      </c>
      <c r="B1402" s="4">
        <v>43285</v>
      </c>
      <c r="C1402" s="5" t="s">
        <v>5084</v>
      </c>
      <c r="D1402" s="5" t="s">
        <v>604</v>
      </c>
      <c r="E1402" s="5" t="s">
        <v>605</v>
      </c>
      <c r="F1402" s="5" t="s">
        <v>5085</v>
      </c>
      <c r="G1402" s="5" t="s">
        <v>5086</v>
      </c>
      <c r="H1402" s="5" t="s">
        <v>40</v>
      </c>
      <c r="I1402" s="7">
        <v>45000</v>
      </c>
      <c r="J1402" s="7">
        <v>59850</v>
      </c>
      <c r="K1402" s="8" t="s">
        <v>801</v>
      </c>
      <c r="L1402" s="5" t="s">
        <v>209</v>
      </c>
      <c r="M1402" s="5" t="s">
        <v>106</v>
      </c>
      <c r="N1402" s="5" t="s">
        <v>377</v>
      </c>
      <c r="O1402" s="5" t="s">
        <v>378</v>
      </c>
      <c r="P1402" s="2">
        <v>1</v>
      </c>
    </row>
    <row r="1403" spans="1:16" x14ac:dyDescent="0.15">
      <c r="A1403" s="4">
        <v>43284</v>
      </c>
      <c r="B1403" s="4">
        <v>43285</v>
      </c>
      <c r="C1403" s="5" t="s">
        <v>5087</v>
      </c>
      <c r="D1403" s="5" t="s">
        <v>558</v>
      </c>
      <c r="E1403" s="5" t="s">
        <v>559</v>
      </c>
      <c r="F1403" s="5" t="s">
        <v>5088</v>
      </c>
      <c r="G1403" s="5" t="s">
        <v>5089</v>
      </c>
      <c r="H1403" s="5" t="s">
        <v>39</v>
      </c>
      <c r="I1403" s="7">
        <v>25000</v>
      </c>
      <c r="J1403" s="7">
        <v>30000</v>
      </c>
      <c r="K1403" s="8" t="s">
        <v>730</v>
      </c>
      <c r="L1403" s="5" t="s">
        <v>247</v>
      </c>
      <c r="M1403" s="5" t="s">
        <v>103</v>
      </c>
      <c r="N1403" s="5" t="s">
        <v>377</v>
      </c>
      <c r="O1403" s="5" t="s">
        <v>378</v>
      </c>
      <c r="P1403" s="2">
        <v>1</v>
      </c>
    </row>
    <row r="1404" spans="1:16" x14ac:dyDescent="0.15">
      <c r="A1404" s="4">
        <v>43283</v>
      </c>
      <c r="B1404" s="4">
        <v>43285</v>
      </c>
      <c r="C1404" s="5" t="s">
        <v>5090</v>
      </c>
      <c r="D1404" s="5" t="s">
        <v>534</v>
      </c>
      <c r="E1404" s="5" t="s">
        <v>535</v>
      </c>
      <c r="F1404" s="5" t="s">
        <v>5091</v>
      </c>
      <c r="G1404" s="5" t="s">
        <v>5092</v>
      </c>
      <c r="H1404" s="5" t="s">
        <v>40</v>
      </c>
      <c r="I1404" s="7">
        <v>50000</v>
      </c>
      <c r="J1404" s="7">
        <v>40000</v>
      </c>
      <c r="K1404" s="8" t="s">
        <v>801</v>
      </c>
      <c r="L1404" s="5" t="s">
        <v>263</v>
      </c>
      <c r="M1404" s="5" t="s">
        <v>118</v>
      </c>
      <c r="N1404" s="5" t="s">
        <v>381</v>
      </c>
      <c r="O1404" s="5" t="s">
        <v>382</v>
      </c>
      <c r="P1404" s="2">
        <v>1</v>
      </c>
    </row>
    <row r="1405" spans="1:16" x14ac:dyDescent="0.15">
      <c r="A1405" s="4">
        <v>43283</v>
      </c>
      <c r="B1405" s="4">
        <v>43285</v>
      </c>
      <c r="C1405" s="5" t="s">
        <v>5093</v>
      </c>
      <c r="D1405" s="5" t="s">
        <v>494</v>
      </c>
      <c r="E1405" s="5" t="s">
        <v>495</v>
      </c>
      <c r="F1405" s="5" t="s">
        <v>5094</v>
      </c>
      <c r="G1405" s="5" t="s">
        <v>5095</v>
      </c>
      <c r="H1405" s="5" t="s">
        <v>53</v>
      </c>
      <c r="I1405" s="7">
        <v>35000</v>
      </c>
      <c r="J1405" s="7">
        <v>33250</v>
      </c>
      <c r="K1405" s="8" t="s">
        <v>801</v>
      </c>
      <c r="L1405" s="5" t="s">
        <v>233</v>
      </c>
      <c r="M1405" s="5" t="s">
        <v>160</v>
      </c>
      <c r="N1405" s="5" t="s">
        <v>362</v>
      </c>
      <c r="O1405" s="5" t="s">
        <v>363</v>
      </c>
      <c r="P1405" s="2">
        <v>1</v>
      </c>
    </row>
    <row r="1406" spans="1:16" x14ac:dyDescent="0.15">
      <c r="A1406" s="4">
        <v>43284</v>
      </c>
      <c r="B1406" s="4">
        <v>43285</v>
      </c>
      <c r="C1406" s="5" t="s">
        <v>5096</v>
      </c>
      <c r="D1406" s="5" t="s">
        <v>552</v>
      </c>
      <c r="E1406" s="5" t="s">
        <v>553</v>
      </c>
      <c r="F1406" s="5" t="s">
        <v>5097</v>
      </c>
      <c r="G1406" s="5" t="s">
        <v>5098</v>
      </c>
      <c r="H1406" s="5" t="s">
        <v>42</v>
      </c>
      <c r="I1406" s="7">
        <v>40000</v>
      </c>
      <c r="J1406" s="7">
        <v>56000</v>
      </c>
      <c r="K1406" s="8" t="s">
        <v>730</v>
      </c>
      <c r="L1406" s="5" t="s">
        <v>238</v>
      </c>
      <c r="M1406" s="5" t="s">
        <v>169</v>
      </c>
      <c r="N1406" s="5" t="s">
        <v>362</v>
      </c>
      <c r="O1406" s="5" t="s">
        <v>363</v>
      </c>
      <c r="P1406" s="2">
        <v>1</v>
      </c>
    </row>
    <row r="1407" spans="1:16" x14ac:dyDescent="0.15">
      <c r="A1407" s="4">
        <v>43284</v>
      </c>
      <c r="B1407" s="4">
        <v>43285</v>
      </c>
      <c r="C1407" s="5" t="s">
        <v>5099</v>
      </c>
      <c r="D1407" s="5" t="s">
        <v>528</v>
      </c>
      <c r="E1407" s="5" t="s">
        <v>529</v>
      </c>
      <c r="F1407" s="5" t="s">
        <v>5100</v>
      </c>
      <c r="G1407" s="5" t="s">
        <v>5101</v>
      </c>
      <c r="H1407" s="5" t="s">
        <v>38</v>
      </c>
      <c r="I1407" s="7">
        <v>40000</v>
      </c>
      <c r="J1407" s="7">
        <v>40800</v>
      </c>
      <c r="K1407" s="8" t="s">
        <v>801</v>
      </c>
      <c r="L1407" s="5" t="s">
        <v>200</v>
      </c>
      <c r="M1407" s="5" t="s">
        <v>149</v>
      </c>
      <c r="N1407" s="5" t="s">
        <v>334</v>
      </c>
      <c r="O1407" s="5" t="s">
        <v>335</v>
      </c>
      <c r="P1407" s="2">
        <v>1</v>
      </c>
    </row>
    <row r="1408" spans="1:16" x14ac:dyDescent="0.15">
      <c r="A1408" s="4">
        <v>43284</v>
      </c>
      <c r="B1408" s="4">
        <v>43285</v>
      </c>
      <c r="C1408" s="5" t="s">
        <v>5102</v>
      </c>
      <c r="D1408" s="5" t="s">
        <v>660</v>
      </c>
      <c r="E1408" s="5" t="s">
        <v>661</v>
      </c>
      <c r="F1408" s="5" t="s">
        <v>5103</v>
      </c>
      <c r="G1408" s="5" t="s">
        <v>5104</v>
      </c>
      <c r="H1408" s="5" t="s">
        <v>53</v>
      </c>
      <c r="I1408" s="7">
        <v>35000</v>
      </c>
      <c r="J1408" s="7">
        <v>31500</v>
      </c>
      <c r="K1408" s="8" t="s">
        <v>730</v>
      </c>
      <c r="L1408" s="5" t="s">
        <v>217</v>
      </c>
      <c r="M1408" s="5" t="s">
        <v>108</v>
      </c>
      <c r="N1408" s="5" t="s">
        <v>377</v>
      </c>
      <c r="O1408" s="5" t="s">
        <v>378</v>
      </c>
      <c r="P1408" s="2">
        <v>1</v>
      </c>
    </row>
    <row r="1409" spans="1:16" x14ac:dyDescent="0.15">
      <c r="A1409" s="4">
        <v>43283</v>
      </c>
      <c r="B1409" s="4">
        <v>43285</v>
      </c>
      <c r="C1409" s="5" t="s">
        <v>5105</v>
      </c>
      <c r="D1409" s="5" t="s">
        <v>598</v>
      </c>
      <c r="E1409" s="5" t="s">
        <v>599</v>
      </c>
      <c r="F1409" s="5" t="s">
        <v>5106</v>
      </c>
      <c r="G1409" s="5" t="s">
        <v>5107</v>
      </c>
      <c r="H1409" s="5" t="s">
        <v>41</v>
      </c>
      <c r="I1409" s="7">
        <v>60000</v>
      </c>
      <c r="J1409" s="7">
        <v>54000</v>
      </c>
      <c r="K1409" s="8" t="s">
        <v>801</v>
      </c>
      <c r="L1409" s="5" t="s">
        <v>250</v>
      </c>
      <c r="M1409" s="5" t="s">
        <v>102</v>
      </c>
      <c r="N1409" s="5" t="s">
        <v>352</v>
      </c>
      <c r="O1409" s="5" t="s">
        <v>353</v>
      </c>
      <c r="P1409" s="2">
        <v>1</v>
      </c>
    </row>
    <row r="1410" spans="1:16" x14ac:dyDescent="0.15">
      <c r="A1410" s="4">
        <v>43285</v>
      </c>
      <c r="B1410" s="4">
        <v>43285</v>
      </c>
      <c r="C1410" s="5" t="s">
        <v>5108</v>
      </c>
      <c r="D1410" s="5" t="s">
        <v>468</v>
      </c>
      <c r="E1410" s="5" t="s">
        <v>469</v>
      </c>
      <c r="F1410" s="5" t="s">
        <v>364</v>
      </c>
      <c r="G1410" s="5" t="s">
        <v>5109</v>
      </c>
      <c r="H1410" s="5" t="s">
        <v>43</v>
      </c>
      <c r="I1410" s="7">
        <v>40000</v>
      </c>
      <c r="J1410" s="7">
        <v>36000</v>
      </c>
      <c r="K1410" s="8" t="s">
        <v>801</v>
      </c>
      <c r="L1410" s="5" t="s">
        <v>202</v>
      </c>
      <c r="M1410" s="5" t="s">
        <v>98</v>
      </c>
      <c r="N1410" s="5" t="s">
        <v>348</v>
      </c>
      <c r="O1410" s="5" t="s">
        <v>349</v>
      </c>
      <c r="P1410" s="2">
        <v>1</v>
      </c>
    </row>
    <row r="1411" spans="1:16" x14ac:dyDescent="0.15">
      <c r="A1411" s="4">
        <v>43283</v>
      </c>
      <c r="B1411" s="4">
        <v>43285</v>
      </c>
      <c r="C1411" s="5" t="s">
        <v>5110</v>
      </c>
      <c r="D1411" s="5" t="s">
        <v>635</v>
      </c>
      <c r="E1411" s="5" t="s">
        <v>636</v>
      </c>
      <c r="F1411" s="5" t="s">
        <v>5111</v>
      </c>
      <c r="G1411" s="5" t="s">
        <v>5112</v>
      </c>
      <c r="H1411" s="5" t="s">
        <v>57</v>
      </c>
      <c r="I1411" s="7">
        <v>40000</v>
      </c>
      <c r="J1411" s="7">
        <v>40000</v>
      </c>
      <c r="K1411" s="8" t="s">
        <v>801</v>
      </c>
      <c r="L1411" s="5" t="s">
        <v>184</v>
      </c>
      <c r="M1411" s="5" t="s">
        <v>113</v>
      </c>
      <c r="N1411" s="5" t="s">
        <v>291</v>
      </c>
      <c r="O1411" s="5" t="s">
        <v>292</v>
      </c>
      <c r="P1411" s="2">
        <v>1</v>
      </c>
    </row>
    <row r="1412" spans="1:16" x14ac:dyDescent="0.15">
      <c r="A1412" s="4">
        <v>43284</v>
      </c>
      <c r="B1412" s="4">
        <v>43285</v>
      </c>
      <c r="C1412" s="5" t="s">
        <v>5113</v>
      </c>
      <c r="D1412" s="5" t="s">
        <v>639</v>
      </c>
      <c r="E1412" s="5" t="s">
        <v>640</v>
      </c>
      <c r="F1412" s="5" t="s">
        <v>5114</v>
      </c>
      <c r="G1412" s="5" t="s">
        <v>5115</v>
      </c>
      <c r="H1412" s="5" t="s">
        <v>43</v>
      </c>
      <c r="I1412" s="7">
        <v>40000</v>
      </c>
      <c r="J1412" s="7">
        <v>40000</v>
      </c>
      <c r="K1412" s="8" t="s">
        <v>804</v>
      </c>
      <c r="L1412" s="5" t="s">
        <v>225</v>
      </c>
      <c r="M1412" s="5" t="s">
        <v>155</v>
      </c>
      <c r="N1412" s="5" t="s">
        <v>348</v>
      </c>
      <c r="O1412" s="5" t="s">
        <v>349</v>
      </c>
      <c r="P1412" s="2">
        <v>1</v>
      </c>
    </row>
    <row r="1413" spans="1:16" x14ac:dyDescent="0.15">
      <c r="A1413" s="4">
        <v>43284</v>
      </c>
      <c r="B1413" s="4">
        <v>43285</v>
      </c>
      <c r="C1413" s="5" t="s">
        <v>5116</v>
      </c>
      <c r="D1413" s="5" t="s">
        <v>839</v>
      </c>
      <c r="E1413" s="5" t="s">
        <v>840</v>
      </c>
      <c r="F1413" s="5" t="s">
        <v>5117</v>
      </c>
      <c r="G1413" s="5" t="s">
        <v>5118</v>
      </c>
      <c r="H1413" s="5" t="s">
        <v>40</v>
      </c>
      <c r="I1413" s="7">
        <v>40000</v>
      </c>
      <c r="J1413" s="7">
        <v>40000</v>
      </c>
      <c r="K1413" s="8" t="s">
        <v>804</v>
      </c>
      <c r="L1413" s="5" t="s">
        <v>197</v>
      </c>
      <c r="M1413" s="5" t="s">
        <v>163</v>
      </c>
      <c r="N1413" s="5" t="s">
        <v>381</v>
      </c>
      <c r="O1413" s="5" t="s">
        <v>382</v>
      </c>
      <c r="P1413" s="2">
        <v>1</v>
      </c>
    </row>
    <row r="1414" spans="1:16" x14ac:dyDescent="0.15">
      <c r="A1414" s="4">
        <v>43283</v>
      </c>
      <c r="B1414" s="4">
        <v>43285</v>
      </c>
      <c r="C1414" s="5" t="s">
        <v>5119</v>
      </c>
      <c r="D1414" s="5" t="s">
        <v>534</v>
      </c>
      <c r="E1414" s="5" t="s">
        <v>535</v>
      </c>
      <c r="F1414" s="5" t="s">
        <v>5120</v>
      </c>
      <c r="G1414" s="5" t="s">
        <v>5121</v>
      </c>
      <c r="H1414" s="5" t="s">
        <v>40</v>
      </c>
      <c r="I1414" s="7">
        <v>35000</v>
      </c>
      <c r="J1414" s="7">
        <v>29750</v>
      </c>
      <c r="K1414" s="8" t="s">
        <v>804</v>
      </c>
      <c r="L1414" s="5" t="s">
        <v>205</v>
      </c>
      <c r="M1414" s="5" t="s">
        <v>131</v>
      </c>
      <c r="N1414" s="5" t="s">
        <v>348</v>
      </c>
      <c r="O1414" s="5" t="s">
        <v>349</v>
      </c>
      <c r="P1414" s="2">
        <v>1</v>
      </c>
    </row>
    <row r="1415" spans="1:16" x14ac:dyDescent="0.15">
      <c r="A1415" s="4">
        <v>43284</v>
      </c>
      <c r="B1415" s="4">
        <v>43285</v>
      </c>
      <c r="C1415" s="5" t="s">
        <v>5122</v>
      </c>
      <c r="D1415" s="5" t="s">
        <v>692</v>
      </c>
      <c r="E1415" s="5" t="s">
        <v>693</v>
      </c>
      <c r="F1415" s="5" t="s">
        <v>5123</v>
      </c>
      <c r="G1415" s="5" t="s">
        <v>5124</v>
      </c>
      <c r="H1415" s="5" t="s">
        <v>40</v>
      </c>
      <c r="I1415" s="7">
        <v>40000</v>
      </c>
      <c r="J1415" s="7">
        <v>40000</v>
      </c>
      <c r="K1415" s="8" t="s">
        <v>730</v>
      </c>
      <c r="L1415" s="5" t="s">
        <v>256</v>
      </c>
      <c r="M1415" s="5" t="s">
        <v>157</v>
      </c>
      <c r="N1415" s="5" t="s">
        <v>334</v>
      </c>
      <c r="O1415" s="5" t="s">
        <v>335</v>
      </c>
      <c r="P1415" s="2">
        <v>1</v>
      </c>
    </row>
    <row r="1416" spans="1:16" x14ac:dyDescent="0.15">
      <c r="A1416" s="4">
        <v>43284</v>
      </c>
      <c r="B1416" s="4">
        <v>43285</v>
      </c>
      <c r="C1416" s="5" t="s">
        <v>5125</v>
      </c>
      <c r="D1416" s="5" t="s">
        <v>560</v>
      </c>
      <c r="E1416" s="5" t="s">
        <v>561</v>
      </c>
      <c r="F1416" s="5" t="s">
        <v>5126</v>
      </c>
      <c r="G1416" s="5" t="s">
        <v>5127</v>
      </c>
      <c r="H1416" s="5" t="s">
        <v>51</v>
      </c>
      <c r="I1416" s="7">
        <v>60000</v>
      </c>
      <c r="J1416" s="7">
        <v>75600</v>
      </c>
      <c r="K1416" s="8" t="s">
        <v>801</v>
      </c>
      <c r="L1416" s="5" t="s">
        <v>233</v>
      </c>
      <c r="M1416" s="5" t="s">
        <v>160</v>
      </c>
      <c r="N1416" s="5" t="s">
        <v>334</v>
      </c>
      <c r="O1416" s="5" t="s">
        <v>335</v>
      </c>
      <c r="P1416" s="2">
        <v>1</v>
      </c>
    </row>
    <row r="1417" spans="1:16" x14ac:dyDescent="0.15">
      <c r="A1417" s="4">
        <v>43280</v>
      </c>
      <c r="B1417" s="4">
        <v>43285</v>
      </c>
      <c r="C1417" s="5" t="s">
        <v>5128</v>
      </c>
      <c r="D1417" s="5" t="s">
        <v>417</v>
      </c>
      <c r="E1417" s="5" t="s">
        <v>418</v>
      </c>
      <c r="F1417" s="5" t="s">
        <v>5129</v>
      </c>
      <c r="G1417" s="5" t="s">
        <v>5130</v>
      </c>
      <c r="H1417" s="5" t="s">
        <v>40</v>
      </c>
      <c r="I1417" s="7">
        <v>40000</v>
      </c>
      <c r="J1417" s="7">
        <v>40000</v>
      </c>
      <c r="K1417" s="8" t="s">
        <v>804</v>
      </c>
      <c r="L1417" s="5" t="s">
        <v>241</v>
      </c>
      <c r="M1417" s="5" t="s">
        <v>133</v>
      </c>
      <c r="N1417" s="5" t="s">
        <v>377</v>
      </c>
      <c r="O1417" s="5" t="s">
        <v>378</v>
      </c>
      <c r="P1417" s="2">
        <v>1</v>
      </c>
    </row>
    <row r="1418" spans="1:16" x14ac:dyDescent="0.15">
      <c r="A1418" s="4">
        <v>43283</v>
      </c>
      <c r="B1418" s="4">
        <v>43285</v>
      </c>
      <c r="C1418" s="5" t="s">
        <v>5131</v>
      </c>
      <c r="D1418" s="5" t="s">
        <v>684</v>
      </c>
      <c r="E1418" s="5" t="s">
        <v>685</v>
      </c>
      <c r="F1418" s="5" t="s">
        <v>5132</v>
      </c>
      <c r="G1418" s="5" t="s">
        <v>5133</v>
      </c>
      <c r="H1418" s="5" t="s">
        <v>55</v>
      </c>
      <c r="I1418" s="7">
        <v>35000</v>
      </c>
      <c r="J1418" s="7">
        <v>31500</v>
      </c>
      <c r="K1418" s="8" t="s">
        <v>804</v>
      </c>
      <c r="L1418" s="5" t="s">
        <v>244</v>
      </c>
      <c r="M1418" s="5" t="s">
        <v>92</v>
      </c>
      <c r="N1418" s="5" t="s">
        <v>348</v>
      </c>
      <c r="O1418" s="5" t="s">
        <v>349</v>
      </c>
      <c r="P1418" s="2">
        <v>1</v>
      </c>
    </row>
    <row r="1419" spans="1:16" x14ac:dyDescent="0.15">
      <c r="A1419" s="4">
        <v>43280</v>
      </c>
      <c r="B1419" s="4">
        <v>43285</v>
      </c>
      <c r="C1419" s="5" t="s">
        <v>5134</v>
      </c>
      <c r="D1419" s="5" t="s">
        <v>717</v>
      </c>
      <c r="E1419" s="5" t="s">
        <v>718</v>
      </c>
      <c r="F1419" s="5" t="s">
        <v>5135</v>
      </c>
      <c r="G1419" s="5" t="s">
        <v>5136</v>
      </c>
      <c r="H1419" s="5" t="s">
        <v>40</v>
      </c>
      <c r="I1419" s="7">
        <v>20000</v>
      </c>
      <c r="J1419" s="7">
        <v>28000</v>
      </c>
      <c r="K1419" s="8" t="s">
        <v>730</v>
      </c>
      <c r="L1419" s="5" t="s">
        <v>215</v>
      </c>
      <c r="M1419" s="5" t="s">
        <v>142</v>
      </c>
      <c r="N1419" s="5" t="s">
        <v>385</v>
      </c>
      <c r="O1419" s="5" t="s">
        <v>386</v>
      </c>
      <c r="P1419" s="2">
        <v>1</v>
      </c>
    </row>
    <row r="1420" spans="1:16" x14ac:dyDescent="0.15">
      <c r="A1420" s="4">
        <v>43283</v>
      </c>
      <c r="B1420" s="4">
        <v>43285</v>
      </c>
      <c r="C1420" s="5" t="s">
        <v>5137</v>
      </c>
      <c r="D1420" s="5" t="s">
        <v>515</v>
      </c>
      <c r="E1420" s="5" t="s">
        <v>516</v>
      </c>
      <c r="F1420" s="5" t="s">
        <v>5138</v>
      </c>
      <c r="G1420" s="5" t="s">
        <v>5139</v>
      </c>
      <c r="H1420" s="5" t="s">
        <v>43</v>
      </c>
      <c r="I1420" s="7">
        <v>45000</v>
      </c>
      <c r="J1420" s="7">
        <v>36000</v>
      </c>
      <c r="K1420" s="8" t="s">
        <v>801</v>
      </c>
      <c r="L1420" s="5" t="s">
        <v>260</v>
      </c>
      <c r="M1420" s="5" t="s">
        <v>140</v>
      </c>
      <c r="N1420" s="5" t="s">
        <v>385</v>
      </c>
      <c r="O1420" s="5" t="s">
        <v>386</v>
      </c>
      <c r="P1420" s="2">
        <v>1</v>
      </c>
    </row>
    <row r="1421" spans="1:16" x14ac:dyDescent="0.15">
      <c r="A1421" s="4">
        <v>43284</v>
      </c>
      <c r="B1421" s="4">
        <v>43285</v>
      </c>
      <c r="C1421" s="5" t="s">
        <v>5140</v>
      </c>
      <c r="D1421" s="5" t="s">
        <v>650</v>
      </c>
      <c r="E1421" s="5" t="s">
        <v>651</v>
      </c>
      <c r="F1421" s="5" t="s">
        <v>5141</v>
      </c>
      <c r="G1421" s="5" t="s">
        <v>5142</v>
      </c>
      <c r="H1421" s="5" t="s">
        <v>43</v>
      </c>
      <c r="I1421" s="7">
        <v>40000</v>
      </c>
      <c r="J1421" s="7">
        <v>36000</v>
      </c>
      <c r="K1421" s="8" t="s">
        <v>804</v>
      </c>
      <c r="L1421" s="5" t="s">
        <v>201</v>
      </c>
      <c r="M1421" s="5" t="s">
        <v>126</v>
      </c>
      <c r="N1421" s="5" t="s">
        <v>369</v>
      </c>
      <c r="O1421" s="5" t="s">
        <v>370</v>
      </c>
      <c r="P1421" s="2">
        <v>1</v>
      </c>
    </row>
    <row r="1422" spans="1:16" x14ac:dyDescent="0.15">
      <c r="A1422" s="4">
        <v>43284</v>
      </c>
      <c r="B1422" s="4">
        <v>43285</v>
      </c>
      <c r="C1422" s="5" t="s">
        <v>5143</v>
      </c>
      <c r="D1422" s="5" t="s">
        <v>419</v>
      </c>
      <c r="E1422" s="5" t="s">
        <v>420</v>
      </c>
      <c r="F1422" s="5" t="s">
        <v>5144</v>
      </c>
      <c r="G1422" s="5" t="s">
        <v>5145</v>
      </c>
      <c r="H1422" s="5" t="s">
        <v>43</v>
      </c>
      <c r="I1422" s="7">
        <v>35000</v>
      </c>
      <c r="J1422" s="7">
        <v>31500</v>
      </c>
      <c r="K1422" s="8" t="s">
        <v>730</v>
      </c>
      <c r="L1422" s="5" t="s">
        <v>205</v>
      </c>
      <c r="M1422" s="5" t="s">
        <v>131</v>
      </c>
      <c r="N1422" s="5" t="s">
        <v>373</v>
      </c>
      <c r="O1422" s="5" t="s">
        <v>374</v>
      </c>
      <c r="P1422" s="2">
        <v>1</v>
      </c>
    </row>
    <row r="1423" spans="1:16" x14ac:dyDescent="0.15">
      <c r="A1423" s="4">
        <v>43284</v>
      </c>
      <c r="B1423" s="4">
        <v>43285</v>
      </c>
      <c r="C1423" s="5" t="s">
        <v>5146</v>
      </c>
      <c r="D1423" s="5" t="s">
        <v>641</v>
      </c>
      <c r="E1423" s="5" t="s">
        <v>642</v>
      </c>
      <c r="F1423" s="5" t="s">
        <v>5147</v>
      </c>
      <c r="G1423" s="5" t="s">
        <v>5148</v>
      </c>
      <c r="H1423" s="5" t="s">
        <v>43</v>
      </c>
      <c r="I1423" s="7">
        <v>50000</v>
      </c>
      <c r="J1423" s="7">
        <v>50000</v>
      </c>
      <c r="K1423" s="8" t="s">
        <v>804</v>
      </c>
      <c r="L1423" s="5" t="s">
        <v>217</v>
      </c>
      <c r="M1423" s="5" t="s">
        <v>108</v>
      </c>
      <c r="N1423" s="5" t="s">
        <v>373</v>
      </c>
      <c r="O1423" s="5" t="s">
        <v>374</v>
      </c>
      <c r="P1423" s="2">
        <v>1</v>
      </c>
    </row>
    <row r="1424" spans="1:16" x14ac:dyDescent="0.15">
      <c r="A1424" s="4">
        <v>43285</v>
      </c>
      <c r="B1424" s="4">
        <v>43285</v>
      </c>
      <c r="C1424" s="5" t="s">
        <v>5149</v>
      </c>
      <c r="D1424" s="5" t="s">
        <v>474</v>
      </c>
      <c r="E1424" s="5" t="s">
        <v>475</v>
      </c>
      <c r="F1424" s="5" t="s">
        <v>5150</v>
      </c>
      <c r="G1424" s="5" t="s">
        <v>5151</v>
      </c>
      <c r="H1424" s="5" t="s">
        <v>40</v>
      </c>
      <c r="I1424" s="7">
        <v>40000</v>
      </c>
      <c r="J1424" s="7">
        <v>38000</v>
      </c>
      <c r="K1424" s="8" t="s">
        <v>801</v>
      </c>
      <c r="L1424" s="5" t="s">
        <v>215</v>
      </c>
      <c r="M1424" s="5" t="s">
        <v>142</v>
      </c>
      <c r="N1424" s="5" t="s">
        <v>344</v>
      </c>
      <c r="O1424" s="5" t="s">
        <v>345</v>
      </c>
      <c r="P1424" s="2">
        <v>1</v>
      </c>
    </row>
    <row r="1425" spans="1:16" x14ac:dyDescent="0.15">
      <c r="A1425" s="4">
        <v>43283</v>
      </c>
      <c r="B1425" s="4">
        <v>43285</v>
      </c>
      <c r="C1425" s="5" t="s">
        <v>5152</v>
      </c>
      <c r="D1425" s="5" t="s">
        <v>505</v>
      </c>
      <c r="E1425" s="5" t="s">
        <v>506</v>
      </c>
      <c r="F1425" s="5" t="s">
        <v>5153</v>
      </c>
      <c r="G1425" s="5" t="s">
        <v>5154</v>
      </c>
      <c r="H1425" s="5" t="s">
        <v>53</v>
      </c>
      <c r="I1425" s="7">
        <v>40000</v>
      </c>
      <c r="J1425" s="7">
        <v>40000</v>
      </c>
      <c r="K1425" s="8" t="s">
        <v>801</v>
      </c>
      <c r="L1425" s="5" t="s">
        <v>247</v>
      </c>
      <c r="M1425" s="5" t="s">
        <v>103</v>
      </c>
      <c r="N1425" s="5" t="s">
        <v>348</v>
      </c>
      <c r="O1425" s="5" t="s">
        <v>349</v>
      </c>
      <c r="P1425" s="2">
        <v>1</v>
      </c>
    </row>
    <row r="1426" spans="1:16" x14ac:dyDescent="0.15">
      <c r="A1426" s="4">
        <v>43284</v>
      </c>
      <c r="B1426" s="4">
        <v>43285</v>
      </c>
      <c r="C1426" s="5" t="s">
        <v>5155</v>
      </c>
      <c r="D1426" s="5" t="s">
        <v>656</v>
      </c>
      <c r="E1426" s="5" t="s">
        <v>657</v>
      </c>
      <c r="F1426" s="5" t="s">
        <v>5156</v>
      </c>
      <c r="G1426" s="5" t="s">
        <v>5157</v>
      </c>
      <c r="H1426" s="5" t="s">
        <v>57</v>
      </c>
      <c r="I1426" s="7">
        <v>45000</v>
      </c>
      <c r="J1426" s="7">
        <v>45000</v>
      </c>
      <c r="K1426" s="8" t="s">
        <v>804</v>
      </c>
      <c r="L1426" s="5" t="s">
        <v>228</v>
      </c>
      <c r="M1426" s="5" t="s">
        <v>134</v>
      </c>
      <c r="N1426" s="5" t="s">
        <v>381</v>
      </c>
      <c r="O1426" s="5" t="s">
        <v>382</v>
      </c>
      <c r="P1426" s="2">
        <v>1</v>
      </c>
    </row>
    <row r="1427" spans="1:16" x14ac:dyDescent="0.15">
      <c r="A1427" s="4">
        <v>43284</v>
      </c>
      <c r="B1427" s="4">
        <v>43285</v>
      </c>
      <c r="C1427" s="5" t="s">
        <v>5158</v>
      </c>
      <c r="D1427" s="5" t="s">
        <v>697</v>
      </c>
      <c r="E1427" s="5" t="s">
        <v>698</v>
      </c>
      <c r="F1427" s="5" t="s">
        <v>5159</v>
      </c>
      <c r="G1427" s="5" t="s">
        <v>5160</v>
      </c>
      <c r="H1427" s="5" t="s">
        <v>40</v>
      </c>
      <c r="I1427" s="7">
        <v>50000</v>
      </c>
      <c r="J1427" s="7">
        <v>42500</v>
      </c>
      <c r="K1427" s="8" t="s">
        <v>801</v>
      </c>
      <c r="L1427" s="5" t="s">
        <v>218</v>
      </c>
      <c r="M1427" s="5" t="s">
        <v>122</v>
      </c>
      <c r="N1427" s="5" t="s">
        <v>381</v>
      </c>
      <c r="O1427" s="5" t="s">
        <v>382</v>
      </c>
      <c r="P1427" s="2">
        <v>1</v>
      </c>
    </row>
    <row r="1428" spans="1:16" x14ac:dyDescent="0.15">
      <c r="A1428" s="4">
        <v>43284</v>
      </c>
      <c r="B1428" s="4">
        <v>43285</v>
      </c>
      <c r="C1428" s="5" t="s">
        <v>5161</v>
      </c>
      <c r="D1428" s="5" t="s">
        <v>564</v>
      </c>
      <c r="E1428" s="5" t="s">
        <v>565</v>
      </c>
      <c r="F1428" s="5" t="s">
        <v>5162</v>
      </c>
      <c r="G1428" s="5" t="s">
        <v>5163</v>
      </c>
      <c r="H1428" s="5" t="s">
        <v>40</v>
      </c>
      <c r="I1428" s="7">
        <v>35000</v>
      </c>
      <c r="J1428" s="7">
        <v>31500</v>
      </c>
      <c r="K1428" s="8" t="s">
        <v>801</v>
      </c>
      <c r="L1428" s="5" t="s">
        <v>255</v>
      </c>
      <c r="M1428" s="5" t="s">
        <v>141</v>
      </c>
      <c r="N1428" s="5" t="s">
        <v>385</v>
      </c>
      <c r="O1428" s="5" t="s">
        <v>386</v>
      </c>
      <c r="P1428" s="2">
        <v>1</v>
      </c>
    </row>
    <row r="1429" spans="1:16" x14ac:dyDescent="0.15">
      <c r="A1429" s="4">
        <v>43284</v>
      </c>
      <c r="B1429" s="4">
        <v>43285</v>
      </c>
      <c r="C1429" s="5" t="s">
        <v>5164</v>
      </c>
      <c r="D1429" s="5" t="s">
        <v>468</v>
      </c>
      <c r="E1429" s="5" t="s">
        <v>469</v>
      </c>
      <c r="F1429" s="5" t="s">
        <v>5165</v>
      </c>
      <c r="G1429" s="5" t="s">
        <v>5166</v>
      </c>
      <c r="H1429" s="5" t="s">
        <v>38</v>
      </c>
      <c r="I1429" s="7">
        <v>50000</v>
      </c>
      <c r="J1429" s="7">
        <v>45000</v>
      </c>
      <c r="K1429" s="8" t="s">
        <v>801</v>
      </c>
      <c r="L1429" s="5" t="s">
        <v>260</v>
      </c>
      <c r="M1429" s="5" t="s">
        <v>140</v>
      </c>
      <c r="N1429" s="5" t="s">
        <v>344</v>
      </c>
      <c r="O1429" s="5" t="s">
        <v>345</v>
      </c>
      <c r="P1429" s="2">
        <v>1</v>
      </c>
    </row>
    <row r="1430" spans="1:16" x14ac:dyDescent="0.15">
      <c r="A1430" s="4">
        <v>43284</v>
      </c>
      <c r="B1430" s="4">
        <v>43285</v>
      </c>
      <c r="C1430" s="5" t="s">
        <v>5167</v>
      </c>
      <c r="D1430" s="5" t="s">
        <v>470</v>
      </c>
      <c r="E1430" s="5" t="s">
        <v>471</v>
      </c>
      <c r="F1430" s="5" t="s">
        <v>5168</v>
      </c>
      <c r="G1430" s="5" t="s">
        <v>5169</v>
      </c>
      <c r="H1430" s="5" t="s">
        <v>43</v>
      </c>
      <c r="I1430" s="7">
        <v>20000</v>
      </c>
      <c r="J1430" s="7">
        <v>20000</v>
      </c>
      <c r="K1430" s="8" t="s">
        <v>730</v>
      </c>
      <c r="L1430" s="5" t="s">
        <v>248</v>
      </c>
      <c r="M1430" s="5" t="s">
        <v>119</v>
      </c>
      <c r="N1430" s="5" t="s">
        <v>327</v>
      </c>
      <c r="O1430" s="5" t="s">
        <v>328</v>
      </c>
      <c r="P1430" s="2">
        <v>1</v>
      </c>
    </row>
    <row r="1431" spans="1:16" x14ac:dyDescent="0.15">
      <c r="A1431" s="4">
        <v>43284</v>
      </c>
      <c r="B1431" s="4">
        <v>43285</v>
      </c>
      <c r="C1431" s="5" t="s">
        <v>5170</v>
      </c>
      <c r="D1431" s="5" t="s">
        <v>582</v>
      </c>
      <c r="E1431" s="5" t="s">
        <v>583</v>
      </c>
      <c r="F1431" s="5" t="s">
        <v>5171</v>
      </c>
      <c r="G1431" s="5" t="s">
        <v>5172</v>
      </c>
      <c r="H1431" s="5" t="s">
        <v>39</v>
      </c>
      <c r="I1431" s="7">
        <v>35000</v>
      </c>
      <c r="J1431" s="7">
        <v>29750</v>
      </c>
      <c r="K1431" s="8" t="s">
        <v>801</v>
      </c>
      <c r="L1431" s="5" t="s">
        <v>204</v>
      </c>
      <c r="M1431" s="5" t="s">
        <v>89</v>
      </c>
      <c r="N1431" s="5" t="s">
        <v>369</v>
      </c>
      <c r="O1431" s="5" t="s">
        <v>370</v>
      </c>
      <c r="P1431" s="2">
        <v>1</v>
      </c>
    </row>
    <row r="1432" spans="1:16" x14ac:dyDescent="0.15">
      <c r="A1432" s="4">
        <v>43284</v>
      </c>
      <c r="B1432" s="4">
        <v>43285</v>
      </c>
      <c r="C1432" s="5" t="s">
        <v>5173</v>
      </c>
      <c r="D1432" s="5" t="s">
        <v>700</v>
      </c>
      <c r="E1432" s="5" t="s">
        <v>701</v>
      </c>
      <c r="F1432" s="5" t="s">
        <v>5174</v>
      </c>
      <c r="G1432" s="5" t="s">
        <v>5175</v>
      </c>
      <c r="H1432" s="5" t="s">
        <v>57</v>
      </c>
      <c r="I1432" s="7">
        <v>50000</v>
      </c>
      <c r="J1432" s="7">
        <v>50000</v>
      </c>
      <c r="K1432" s="8" t="s">
        <v>801</v>
      </c>
      <c r="L1432" s="5" t="s">
        <v>188</v>
      </c>
      <c r="M1432" s="5" t="s">
        <v>132</v>
      </c>
      <c r="N1432" s="5" t="s">
        <v>377</v>
      </c>
      <c r="O1432" s="5" t="s">
        <v>378</v>
      </c>
      <c r="P1432" s="2">
        <v>1</v>
      </c>
    </row>
    <row r="1433" spans="1:16" x14ac:dyDescent="0.15">
      <c r="A1433" s="4">
        <v>43285</v>
      </c>
      <c r="B1433" s="4">
        <v>43285</v>
      </c>
      <c r="C1433" s="5" t="s">
        <v>5176</v>
      </c>
      <c r="D1433" s="5" t="s">
        <v>639</v>
      </c>
      <c r="E1433" s="5" t="s">
        <v>640</v>
      </c>
      <c r="F1433" s="5" t="s">
        <v>5177</v>
      </c>
      <c r="G1433" s="5" t="s">
        <v>5178</v>
      </c>
      <c r="H1433" s="5" t="s">
        <v>43</v>
      </c>
      <c r="I1433" s="7">
        <v>35000</v>
      </c>
      <c r="J1433" s="7">
        <v>35000</v>
      </c>
      <c r="K1433" s="8" t="s">
        <v>730</v>
      </c>
      <c r="L1433" s="5" t="s">
        <v>213</v>
      </c>
      <c r="M1433" s="5" t="s">
        <v>124</v>
      </c>
      <c r="N1433" s="5" t="s">
        <v>373</v>
      </c>
      <c r="O1433" s="5" t="s">
        <v>374</v>
      </c>
      <c r="P1433" s="2">
        <v>1</v>
      </c>
    </row>
    <row r="1434" spans="1:16" x14ac:dyDescent="0.15">
      <c r="A1434" s="4">
        <v>43284</v>
      </c>
      <c r="B1434" s="4">
        <v>43285</v>
      </c>
      <c r="C1434" s="5" t="s">
        <v>5179</v>
      </c>
      <c r="D1434" s="5" t="s">
        <v>450</v>
      </c>
      <c r="E1434" s="5" t="s">
        <v>451</v>
      </c>
      <c r="F1434" s="5" t="s">
        <v>525</v>
      </c>
      <c r="G1434" s="5" t="s">
        <v>5180</v>
      </c>
      <c r="H1434" s="5" t="s">
        <v>43</v>
      </c>
      <c r="I1434" s="7">
        <v>55000</v>
      </c>
      <c r="J1434" s="7">
        <v>49500</v>
      </c>
      <c r="K1434" s="8" t="s">
        <v>801</v>
      </c>
      <c r="L1434" s="5" t="s">
        <v>211</v>
      </c>
      <c r="M1434" s="5" t="s">
        <v>148</v>
      </c>
      <c r="N1434" s="5" t="s">
        <v>385</v>
      </c>
      <c r="O1434" s="5" t="s">
        <v>386</v>
      </c>
      <c r="P1434" s="2">
        <v>1</v>
      </c>
    </row>
    <row r="1435" spans="1:16" x14ac:dyDescent="0.15">
      <c r="A1435" s="4">
        <v>43284</v>
      </c>
      <c r="B1435" s="4">
        <v>43285</v>
      </c>
      <c r="C1435" s="5" t="s">
        <v>5181</v>
      </c>
      <c r="D1435" s="5" t="s">
        <v>705</v>
      </c>
      <c r="E1435" s="5" t="s">
        <v>706</v>
      </c>
      <c r="F1435" s="5" t="s">
        <v>5182</v>
      </c>
      <c r="G1435" s="5" t="s">
        <v>5183</v>
      </c>
      <c r="H1435" s="5" t="s">
        <v>38</v>
      </c>
      <c r="I1435" s="7">
        <v>50000</v>
      </c>
      <c r="J1435" s="7">
        <v>42500</v>
      </c>
      <c r="K1435" s="8" t="s">
        <v>801</v>
      </c>
      <c r="L1435" s="5" t="s">
        <v>214</v>
      </c>
      <c r="M1435" s="5" t="s">
        <v>158</v>
      </c>
      <c r="N1435" s="5" t="s">
        <v>291</v>
      </c>
      <c r="O1435" s="5" t="s">
        <v>292</v>
      </c>
      <c r="P1435" s="2">
        <v>1</v>
      </c>
    </row>
    <row r="1436" spans="1:16" x14ac:dyDescent="0.15">
      <c r="A1436" s="4">
        <v>43285</v>
      </c>
      <c r="B1436" s="4">
        <v>43285</v>
      </c>
      <c r="C1436" s="5" t="s">
        <v>5184</v>
      </c>
      <c r="D1436" s="5" t="s">
        <v>480</v>
      </c>
      <c r="E1436" s="5" t="s">
        <v>481</v>
      </c>
      <c r="F1436" s="5" t="s">
        <v>5185</v>
      </c>
      <c r="G1436" s="5" t="s">
        <v>5186</v>
      </c>
      <c r="H1436" s="5" t="s">
        <v>40</v>
      </c>
      <c r="I1436" s="7">
        <v>40000</v>
      </c>
      <c r="J1436" s="7">
        <v>48000</v>
      </c>
      <c r="K1436" s="8" t="s">
        <v>730</v>
      </c>
      <c r="L1436" s="5" t="s">
        <v>215</v>
      </c>
      <c r="M1436" s="5" t="s">
        <v>142</v>
      </c>
      <c r="N1436" s="5" t="s">
        <v>327</v>
      </c>
      <c r="O1436" s="5" t="s">
        <v>328</v>
      </c>
      <c r="P1436" s="2">
        <v>1</v>
      </c>
    </row>
    <row r="1437" spans="1:16" x14ac:dyDescent="0.15">
      <c r="A1437" s="4">
        <v>43284</v>
      </c>
      <c r="B1437" s="4">
        <v>43285</v>
      </c>
      <c r="C1437" s="5" t="s">
        <v>5187</v>
      </c>
      <c r="D1437" s="5" t="s">
        <v>680</v>
      </c>
      <c r="E1437" s="5" t="s">
        <v>681</v>
      </c>
      <c r="F1437" s="5" t="s">
        <v>843</v>
      </c>
      <c r="G1437" s="5" t="s">
        <v>5188</v>
      </c>
      <c r="H1437" s="5" t="s">
        <v>40</v>
      </c>
      <c r="I1437" s="7">
        <v>35000</v>
      </c>
      <c r="J1437" s="7">
        <v>56000</v>
      </c>
      <c r="K1437" s="8" t="s">
        <v>804</v>
      </c>
      <c r="L1437" s="5" t="s">
        <v>261</v>
      </c>
      <c r="M1437" s="5" t="s">
        <v>790</v>
      </c>
      <c r="N1437" s="5" t="s">
        <v>385</v>
      </c>
      <c r="O1437" s="5" t="s">
        <v>386</v>
      </c>
      <c r="P1437" s="2">
        <v>1</v>
      </c>
    </row>
    <row r="1438" spans="1:16" x14ac:dyDescent="0.15">
      <c r="A1438" s="4">
        <v>43284</v>
      </c>
      <c r="B1438" s="4">
        <v>43285</v>
      </c>
      <c r="C1438" s="5" t="s">
        <v>5189</v>
      </c>
      <c r="D1438" s="5" t="s">
        <v>450</v>
      </c>
      <c r="E1438" s="5" t="s">
        <v>451</v>
      </c>
      <c r="F1438" s="5" t="s">
        <v>5190</v>
      </c>
      <c r="G1438" s="5" t="s">
        <v>5191</v>
      </c>
      <c r="H1438" s="5" t="s">
        <v>39</v>
      </c>
      <c r="I1438" s="7">
        <v>50000</v>
      </c>
      <c r="J1438" s="7">
        <v>42500</v>
      </c>
      <c r="K1438" s="8" t="s">
        <v>801</v>
      </c>
      <c r="L1438" s="5" t="s">
        <v>215</v>
      </c>
      <c r="M1438" s="5" t="s">
        <v>142</v>
      </c>
      <c r="N1438" s="5" t="s">
        <v>369</v>
      </c>
      <c r="O1438" s="5" t="s">
        <v>370</v>
      </c>
      <c r="P1438" s="2">
        <v>1</v>
      </c>
    </row>
    <row r="1439" spans="1:16" x14ac:dyDescent="0.15">
      <c r="A1439" s="4">
        <v>43284</v>
      </c>
      <c r="B1439" s="4">
        <v>43285</v>
      </c>
      <c r="C1439" s="5" t="s">
        <v>5192</v>
      </c>
      <c r="D1439" s="5" t="s">
        <v>578</v>
      </c>
      <c r="E1439" s="5" t="s">
        <v>579</v>
      </c>
      <c r="F1439" s="5" t="s">
        <v>5193</v>
      </c>
      <c r="G1439" s="5" t="s">
        <v>5194</v>
      </c>
      <c r="H1439" s="5" t="s">
        <v>53</v>
      </c>
      <c r="I1439" s="7">
        <v>30000</v>
      </c>
      <c r="J1439" s="7">
        <v>25500</v>
      </c>
      <c r="K1439" s="8" t="s">
        <v>801</v>
      </c>
      <c r="L1439" s="5" t="s">
        <v>216</v>
      </c>
      <c r="M1439" s="5" t="s">
        <v>111</v>
      </c>
      <c r="N1439" s="5" t="s">
        <v>305</v>
      </c>
      <c r="O1439" s="5" t="s">
        <v>306</v>
      </c>
      <c r="P1439" s="2">
        <v>1</v>
      </c>
    </row>
    <row r="1440" spans="1:16" x14ac:dyDescent="0.15">
      <c r="A1440" s="4">
        <v>43283</v>
      </c>
      <c r="B1440" s="4">
        <v>43285</v>
      </c>
      <c r="C1440" s="5" t="s">
        <v>5195</v>
      </c>
      <c r="D1440" s="5" t="s">
        <v>592</v>
      </c>
      <c r="E1440" s="5" t="s">
        <v>593</v>
      </c>
      <c r="F1440" s="5" t="s">
        <v>5196</v>
      </c>
      <c r="G1440" s="5" t="s">
        <v>5197</v>
      </c>
      <c r="H1440" s="5" t="s">
        <v>40</v>
      </c>
      <c r="I1440" s="7">
        <v>45000</v>
      </c>
      <c r="J1440" s="7">
        <v>45000</v>
      </c>
      <c r="K1440" s="8" t="s">
        <v>801</v>
      </c>
      <c r="L1440" s="5" t="s">
        <v>225</v>
      </c>
      <c r="M1440" s="5" t="s">
        <v>155</v>
      </c>
      <c r="N1440" s="5" t="s">
        <v>344</v>
      </c>
      <c r="O1440" s="5" t="s">
        <v>345</v>
      </c>
      <c r="P1440" s="2">
        <v>1</v>
      </c>
    </row>
    <row r="1441" spans="1:16" x14ac:dyDescent="0.15">
      <c r="A1441" s="4">
        <v>43283</v>
      </c>
      <c r="B1441" s="4">
        <v>43285</v>
      </c>
      <c r="C1441" s="5" t="s">
        <v>5198</v>
      </c>
      <c r="D1441" s="5" t="s">
        <v>662</v>
      </c>
      <c r="E1441" s="5" t="s">
        <v>663</v>
      </c>
      <c r="F1441" s="5" t="s">
        <v>5199</v>
      </c>
      <c r="G1441" s="5" t="s">
        <v>5200</v>
      </c>
      <c r="H1441" s="5" t="s">
        <v>53</v>
      </c>
      <c r="I1441" s="7">
        <v>40000</v>
      </c>
      <c r="J1441" s="7">
        <v>43200</v>
      </c>
      <c r="K1441" s="8" t="s">
        <v>730</v>
      </c>
      <c r="L1441" s="5" t="s">
        <v>231</v>
      </c>
      <c r="M1441" s="5" t="s">
        <v>150</v>
      </c>
      <c r="N1441" s="5" t="s">
        <v>377</v>
      </c>
      <c r="O1441" s="5" t="s">
        <v>378</v>
      </c>
      <c r="P1441" s="2">
        <v>1</v>
      </c>
    </row>
    <row r="1442" spans="1:16" x14ac:dyDescent="0.15">
      <c r="A1442" s="4">
        <v>43284</v>
      </c>
      <c r="B1442" s="4">
        <v>43285</v>
      </c>
      <c r="C1442" s="5" t="s">
        <v>5201</v>
      </c>
      <c r="D1442" s="5" t="s">
        <v>536</v>
      </c>
      <c r="E1442" s="5" t="s">
        <v>537</v>
      </c>
      <c r="F1442" s="5" t="s">
        <v>5202</v>
      </c>
      <c r="G1442" s="5" t="s">
        <v>5203</v>
      </c>
      <c r="H1442" s="5" t="s">
        <v>53</v>
      </c>
      <c r="I1442" s="7">
        <v>35000</v>
      </c>
      <c r="J1442" s="7">
        <v>35000</v>
      </c>
      <c r="K1442" s="8" t="s">
        <v>801</v>
      </c>
      <c r="L1442" s="5" t="s">
        <v>262</v>
      </c>
      <c r="M1442" s="5" t="s">
        <v>138</v>
      </c>
      <c r="N1442" s="5" t="s">
        <v>373</v>
      </c>
      <c r="O1442" s="5" t="s">
        <v>374</v>
      </c>
      <c r="P1442" s="2">
        <v>1</v>
      </c>
    </row>
    <row r="1443" spans="1:16" x14ac:dyDescent="0.15">
      <c r="A1443" s="4">
        <v>43284</v>
      </c>
      <c r="B1443" s="4">
        <v>43285</v>
      </c>
      <c r="C1443" s="5" t="s">
        <v>5204</v>
      </c>
      <c r="D1443" s="5" t="s">
        <v>415</v>
      </c>
      <c r="E1443" s="5" t="s">
        <v>416</v>
      </c>
      <c r="F1443" s="5" t="s">
        <v>5205</v>
      </c>
      <c r="G1443" s="5" t="s">
        <v>5206</v>
      </c>
      <c r="H1443" s="5" t="s">
        <v>53</v>
      </c>
      <c r="I1443" s="7">
        <v>55000</v>
      </c>
      <c r="J1443" s="7">
        <v>55000</v>
      </c>
      <c r="K1443" s="8" t="s">
        <v>801</v>
      </c>
      <c r="L1443" s="5" t="s">
        <v>224</v>
      </c>
      <c r="M1443" s="5" t="s">
        <v>156</v>
      </c>
      <c r="N1443" s="5" t="s">
        <v>373</v>
      </c>
      <c r="O1443" s="5" t="s">
        <v>374</v>
      </c>
      <c r="P1443" s="2">
        <v>1</v>
      </c>
    </row>
    <row r="1444" spans="1:16" x14ac:dyDescent="0.15">
      <c r="A1444" s="4">
        <v>43285</v>
      </c>
      <c r="B1444" s="4">
        <v>43285</v>
      </c>
      <c r="C1444" s="5" t="s">
        <v>5207</v>
      </c>
      <c r="D1444" s="5" t="s">
        <v>433</v>
      </c>
      <c r="E1444" s="5" t="s">
        <v>434</v>
      </c>
      <c r="F1444" s="5" t="s">
        <v>5208</v>
      </c>
      <c r="G1444" s="5" t="s">
        <v>5209</v>
      </c>
      <c r="H1444" s="5" t="s">
        <v>56</v>
      </c>
      <c r="I1444" s="7">
        <v>40000</v>
      </c>
      <c r="J1444" s="7">
        <v>36000</v>
      </c>
      <c r="K1444" s="8" t="s">
        <v>730</v>
      </c>
      <c r="L1444" s="5" t="s">
        <v>255</v>
      </c>
      <c r="M1444" s="5" t="s">
        <v>141</v>
      </c>
      <c r="N1444" s="5" t="s">
        <v>385</v>
      </c>
      <c r="O1444" s="5" t="s">
        <v>386</v>
      </c>
      <c r="P1444" s="2">
        <v>1</v>
      </c>
    </row>
    <row r="1445" spans="1:16" x14ac:dyDescent="0.15">
      <c r="A1445" s="4">
        <v>43284</v>
      </c>
      <c r="B1445" s="4">
        <v>43285</v>
      </c>
      <c r="C1445" s="5" t="s">
        <v>5210</v>
      </c>
      <c r="D1445" s="5" t="s">
        <v>619</v>
      </c>
      <c r="E1445" s="5" t="s">
        <v>620</v>
      </c>
      <c r="F1445" s="5" t="s">
        <v>5211</v>
      </c>
      <c r="G1445" s="5" t="s">
        <v>5212</v>
      </c>
      <c r="H1445" s="5" t="s">
        <v>56</v>
      </c>
      <c r="I1445" s="7">
        <v>40000</v>
      </c>
      <c r="J1445" s="7">
        <v>40000</v>
      </c>
      <c r="K1445" s="8" t="s">
        <v>801</v>
      </c>
      <c r="L1445" s="5" t="s">
        <v>229</v>
      </c>
      <c r="M1445" s="5" t="s">
        <v>112</v>
      </c>
      <c r="N1445" s="5" t="s">
        <v>381</v>
      </c>
      <c r="O1445" s="5" t="s">
        <v>382</v>
      </c>
      <c r="P1445" s="2">
        <v>1</v>
      </c>
    </row>
    <row r="1446" spans="1:16" x14ac:dyDescent="0.15">
      <c r="A1446" s="4">
        <v>43284</v>
      </c>
      <c r="B1446" s="4">
        <v>43285</v>
      </c>
      <c r="C1446" s="5" t="s">
        <v>5213</v>
      </c>
      <c r="D1446" s="5" t="s">
        <v>692</v>
      </c>
      <c r="E1446" s="5" t="s">
        <v>693</v>
      </c>
      <c r="F1446" s="5" t="s">
        <v>5214</v>
      </c>
      <c r="G1446" s="5" t="s">
        <v>5215</v>
      </c>
      <c r="H1446" s="5" t="s">
        <v>55</v>
      </c>
      <c r="I1446" s="7">
        <v>45000</v>
      </c>
      <c r="J1446" s="7">
        <v>63000</v>
      </c>
      <c r="K1446" s="8" t="s">
        <v>801</v>
      </c>
      <c r="L1446" s="5" t="s">
        <v>194</v>
      </c>
      <c r="M1446" s="5" t="s">
        <v>121</v>
      </c>
      <c r="N1446" s="5" t="s">
        <v>352</v>
      </c>
      <c r="O1446" s="5" t="s">
        <v>353</v>
      </c>
      <c r="P1446" s="2">
        <v>1</v>
      </c>
    </row>
    <row r="1447" spans="1:16" x14ac:dyDescent="0.15">
      <c r="A1447" s="4">
        <v>43283</v>
      </c>
      <c r="B1447" s="4">
        <v>43285</v>
      </c>
      <c r="C1447" s="5" t="s">
        <v>5216</v>
      </c>
      <c r="D1447" s="5" t="s">
        <v>452</v>
      </c>
      <c r="E1447" s="5" t="s">
        <v>453</v>
      </c>
      <c r="F1447" s="5" t="s">
        <v>5217</v>
      </c>
      <c r="G1447" s="5" t="s">
        <v>5218</v>
      </c>
      <c r="H1447" s="5" t="s">
        <v>53</v>
      </c>
      <c r="I1447" s="7">
        <v>50000</v>
      </c>
      <c r="J1447" s="7">
        <v>50000</v>
      </c>
      <c r="K1447" s="8" t="s">
        <v>801</v>
      </c>
      <c r="L1447" s="5" t="s">
        <v>217</v>
      </c>
      <c r="M1447" s="5" t="s">
        <v>108</v>
      </c>
      <c r="N1447" s="5" t="s">
        <v>327</v>
      </c>
      <c r="O1447" s="5" t="s">
        <v>328</v>
      </c>
      <c r="P1447" s="2">
        <v>1</v>
      </c>
    </row>
    <row r="1448" spans="1:16" x14ac:dyDescent="0.15">
      <c r="A1448" s="4">
        <v>43284</v>
      </c>
      <c r="B1448" s="4">
        <v>43285</v>
      </c>
      <c r="C1448" s="5" t="s">
        <v>5219</v>
      </c>
      <c r="D1448" s="5" t="s">
        <v>454</v>
      </c>
      <c r="E1448" s="5" t="s">
        <v>455</v>
      </c>
      <c r="F1448" s="5" t="s">
        <v>5220</v>
      </c>
      <c r="G1448" s="5" t="s">
        <v>5221</v>
      </c>
      <c r="H1448" s="5" t="s">
        <v>54</v>
      </c>
      <c r="I1448" s="7">
        <v>30000</v>
      </c>
      <c r="J1448" s="7">
        <v>30000</v>
      </c>
      <c r="K1448" s="8" t="s">
        <v>730</v>
      </c>
      <c r="L1448" s="5" t="s">
        <v>261</v>
      </c>
      <c r="M1448" s="5" t="s">
        <v>790</v>
      </c>
      <c r="N1448" s="5" t="s">
        <v>381</v>
      </c>
      <c r="O1448" s="5" t="s">
        <v>382</v>
      </c>
      <c r="P1448" s="2">
        <v>1</v>
      </c>
    </row>
    <row r="1449" spans="1:16" x14ac:dyDescent="0.15">
      <c r="A1449" s="4">
        <v>43284</v>
      </c>
      <c r="B1449" s="4">
        <v>43285</v>
      </c>
      <c r="C1449" s="5" t="s">
        <v>5222</v>
      </c>
      <c r="D1449" s="5" t="s">
        <v>602</v>
      </c>
      <c r="E1449" s="5" t="s">
        <v>603</v>
      </c>
      <c r="F1449" s="5" t="s">
        <v>5223</v>
      </c>
      <c r="G1449" s="5" t="s">
        <v>5224</v>
      </c>
      <c r="H1449" s="5" t="s">
        <v>53</v>
      </c>
      <c r="I1449" s="7">
        <v>40000</v>
      </c>
      <c r="J1449" s="7">
        <v>40000</v>
      </c>
      <c r="K1449" s="8" t="s">
        <v>801</v>
      </c>
      <c r="L1449" s="5" t="s">
        <v>216</v>
      </c>
      <c r="M1449" s="5" t="s">
        <v>111</v>
      </c>
      <c r="N1449" s="5" t="s">
        <v>305</v>
      </c>
      <c r="O1449" s="5" t="s">
        <v>306</v>
      </c>
      <c r="P1449" s="2">
        <v>1</v>
      </c>
    </row>
    <row r="1450" spans="1:16" x14ac:dyDescent="0.15">
      <c r="A1450" s="4">
        <v>43284</v>
      </c>
      <c r="B1450" s="4">
        <v>43285</v>
      </c>
      <c r="C1450" s="5" t="s">
        <v>5225</v>
      </c>
      <c r="D1450" s="5" t="s">
        <v>470</v>
      </c>
      <c r="E1450" s="5" t="s">
        <v>471</v>
      </c>
      <c r="F1450" s="5" t="s">
        <v>870</v>
      </c>
      <c r="G1450" s="5" t="s">
        <v>5226</v>
      </c>
      <c r="H1450" s="5" t="s">
        <v>40</v>
      </c>
      <c r="I1450" s="7">
        <v>45000</v>
      </c>
      <c r="J1450" s="7">
        <v>48600</v>
      </c>
      <c r="K1450" s="8" t="s">
        <v>801</v>
      </c>
      <c r="L1450" s="5" t="s">
        <v>212</v>
      </c>
      <c r="M1450" s="5" t="s">
        <v>93</v>
      </c>
      <c r="N1450" s="5" t="s">
        <v>334</v>
      </c>
      <c r="O1450" s="5" t="s">
        <v>335</v>
      </c>
      <c r="P1450" s="2">
        <v>1</v>
      </c>
    </row>
    <row r="1451" spans="1:16" x14ac:dyDescent="0.15">
      <c r="A1451" s="4">
        <v>43284</v>
      </c>
      <c r="B1451" s="4">
        <v>43285</v>
      </c>
      <c r="C1451" s="5" t="s">
        <v>5227</v>
      </c>
      <c r="D1451" s="5" t="s">
        <v>813</v>
      </c>
      <c r="E1451" s="5" t="s">
        <v>814</v>
      </c>
      <c r="F1451" s="5" t="s">
        <v>5228</v>
      </c>
      <c r="G1451" s="5" t="s">
        <v>5229</v>
      </c>
      <c r="H1451" s="5" t="s">
        <v>43</v>
      </c>
      <c r="I1451" s="7">
        <v>40000</v>
      </c>
      <c r="J1451" s="7">
        <v>48000</v>
      </c>
      <c r="K1451" s="8" t="s">
        <v>804</v>
      </c>
      <c r="L1451" s="5" t="s">
        <v>245</v>
      </c>
      <c r="M1451" s="5" t="s">
        <v>91</v>
      </c>
      <c r="N1451" s="5" t="s">
        <v>327</v>
      </c>
      <c r="O1451" s="5" t="s">
        <v>328</v>
      </c>
      <c r="P1451" s="2">
        <v>1</v>
      </c>
    </row>
    <row r="1452" spans="1:16" x14ac:dyDescent="0.15">
      <c r="A1452" s="4">
        <v>43280</v>
      </c>
      <c r="B1452" s="4">
        <v>43285</v>
      </c>
      <c r="C1452" s="5" t="s">
        <v>5230</v>
      </c>
      <c r="D1452" s="5" t="s">
        <v>566</v>
      </c>
      <c r="E1452" s="5" t="s">
        <v>567</v>
      </c>
      <c r="F1452" s="5" t="s">
        <v>5231</v>
      </c>
      <c r="G1452" s="5" t="s">
        <v>5232</v>
      </c>
      <c r="H1452" s="5" t="s">
        <v>43</v>
      </c>
      <c r="I1452" s="7">
        <v>40000</v>
      </c>
      <c r="J1452" s="7">
        <v>40000</v>
      </c>
      <c r="K1452" s="8" t="s">
        <v>804</v>
      </c>
      <c r="L1452" s="5" t="s">
        <v>205</v>
      </c>
      <c r="M1452" s="5" t="s">
        <v>131</v>
      </c>
      <c r="N1452" s="5" t="s">
        <v>377</v>
      </c>
      <c r="O1452" s="5" t="s">
        <v>378</v>
      </c>
      <c r="P1452" s="2">
        <v>1</v>
      </c>
    </row>
    <row r="1453" spans="1:16" x14ac:dyDescent="0.15">
      <c r="A1453" s="4">
        <v>43283</v>
      </c>
      <c r="B1453" s="4">
        <v>43285</v>
      </c>
      <c r="C1453" s="5" t="s">
        <v>5233</v>
      </c>
      <c r="D1453" s="5" t="s">
        <v>810</v>
      </c>
      <c r="E1453" s="5" t="s">
        <v>811</v>
      </c>
      <c r="F1453" s="5" t="s">
        <v>5234</v>
      </c>
      <c r="G1453" s="5" t="s">
        <v>5235</v>
      </c>
      <c r="H1453" s="5" t="s">
        <v>42</v>
      </c>
      <c r="I1453" s="7">
        <v>45000</v>
      </c>
      <c r="J1453" s="7">
        <v>45000</v>
      </c>
      <c r="K1453" s="8" t="s">
        <v>804</v>
      </c>
      <c r="L1453" s="5" t="s">
        <v>205</v>
      </c>
      <c r="M1453" s="5" t="s">
        <v>131</v>
      </c>
      <c r="N1453" s="5" t="s">
        <v>334</v>
      </c>
      <c r="O1453" s="5" t="s">
        <v>335</v>
      </c>
      <c r="P1453" s="2">
        <v>1</v>
      </c>
    </row>
    <row r="1454" spans="1:16" x14ac:dyDescent="0.15">
      <c r="A1454" s="4">
        <v>43283</v>
      </c>
      <c r="B1454" s="4">
        <v>43285</v>
      </c>
      <c r="C1454" s="5" t="s">
        <v>5236</v>
      </c>
      <c r="D1454" s="5" t="s">
        <v>697</v>
      </c>
      <c r="E1454" s="5" t="s">
        <v>698</v>
      </c>
      <c r="F1454" s="5" t="s">
        <v>5237</v>
      </c>
      <c r="G1454" s="5" t="s">
        <v>5238</v>
      </c>
      <c r="H1454" s="5" t="s">
        <v>44</v>
      </c>
      <c r="I1454" s="7">
        <v>50000</v>
      </c>
      <c r="J1454" s="7">
        <v>60000</v>
      </c>
      <c r="K1454" s="8" t="s">
        <v>801</v>
      </c>
      <c r="L1454" s="5" t="s">
        <v>246</v>
      </c>
      <c r="M1454" s="5" t="s">
        <v>96</v>
      </c>
      <c r="N1454" s="5" t="s">
        <v>352</v>
      </c>
      <c r="O1454" s="5" t="s">
        <v>353</v>
      </c>
      <c r="P1454" s="2">
        <v>1</v>
      </c>
    </row>
    <row r="1455" spans="1:16" x14ac:dyDescent="0.15">
      <c r="A1455" s="4">
        <v>43283</v>
      </c>
      <c r="B1455" s="4">
        <v>43285</v>
      </c>
      <c r="C1455" s="5" t="s">
        <v>5239</v>
      </c>
      <c r="D1455" s="5" t="s">
        <v>694</v>
      </c>
      <c r="E1455" s="5" t="s">
        <v>695</v>
      </c>
      <c r="F1455" s="5" t="s">
        <v>5240</v>
      </c>
      <c r="G1455" s="5" t="s">
        <v>5241</v>
      </c>
      <c r="H1455" s="5" t="s">
        <v>52</v>
      </c>
      <c r="I1455" s="7">
        <v>60000</v>
      </c>
      <c r="J1455" s="7">
        <v>54000</v>
      </c>
      <c r="K1455" s="8" t="s">
        <v>801</v>
      </c>
      <c r="L1455" s="5" t="s">
        <v>254</v>
      </c>
      <c r="M1455" s="5" t="s">
        <v>116</v>
      </c>
      <c r="N1455" s="5" t="s">
        <v>344</v>
      </c>
      <c r="O1455" s="5" t="s">
        <v>345</v>
      </c>
      <c r="P1455" s="2">
        <v>1</v>
      </c>
    </row>
    <row r="1456" spans="1:16" x14ac:dyDescent="0.15">
      <c r="A1456" s="4">
        <v>43284</v>
      </c>
      <c r="B1456" s="4">
        <v>43285</v>
      </c>
      <c r="C1456" s="5" t="s">
        <v>5242</v>
      </c>
      <c r="D1456" s="5" t="s">
        <v>625</v>
      </c>
      <c r="E1456" s="5" t="s">
        <v>626</v>
      </c>
      <c r="F1456" s="5" t="s">
        <v>5243</v>
      </c>
      <c r="G1456" s="5" t="s">
        <v>5244</v>
      </c>
      <c r="H1456" s="5" t="s">
        <v>39</v>
      </c>
      <c r="I1456" s="7">
        <v>40000</v>
      </c>
      <c r="J1456" s="7">
        <v>43200</v>
      </c>
      <c r="K1456" s="8" t="s">
        <v>804</v>
      </c>
      <c r="L1456" s="5" t="s">
        <v>228</v>
      </c>
      <c r="M1456" s="5" t="s">
        <v>134</v>
      </c>
      <c r="N1456" s="5" t="s">
        <v>373</v>
      </c>
      <c r="O1456" s="5" t="s">
        <v>374</v>
      </c>
      <c r="P1456" s="2">
        <v>1</v>
      </c>
    </row>
    <row r="1457" spans="1:16" x14ac:dyDescent="0.15">
      <c r="A1457" s="4">
        <v>43283</v>
      </c>
      <c r="B1457" s="4">
        <v>43285</v>
      </c>
      <c r="C1457" s="5" t="s">
        <v>5245</v>
      </c>
      <c r="D1457" s="5" t="s">
        <v>637</v>
      </c>
      <c r="E1457" s="5" t="s">
        <v>638</v>
      </c>
      <c r="F1457" s="5" t="s">
        <v>5246</v>
      </c>
      <c r="G1457" s="5" t="s">
        <v>5247</v>
      </c>
      <c r="H1457" s="5" t="s">
        <v>43</v>
      </c>
      <c r="I1457" s="7">
        <v>45000</v>
      </c>
      <c r="J1457" s="7">
        <v>45000</v>
      </c>
      <c r="K1457" s="8" t="s">
        <v>804</v>
      </c>
      <c r="L1457" s="5" t="s">
        <v>248</v>
      </c>
      <c r="M1457" s="5" t="s">
        <v>119</v>
      </c>
      <c r="N1457" s="5" t="s">
        <v>362</v>
      </c>
      <c r="O1457" s="5" t="s">
        <v>363</v>
      </c>
      <c r="P1457" s="2">
        <v>1</v>
      </c>
    </row>
    <row r="1458" spans="1:16" x14ac:dyDescent="0.15">
      <c r="A1458" s="4">
        <v>43280</v>
      </c>
      <c r="B1458" s="4">
        <v>43285</v>
      </c>
      <c r="C1458" s="5" t="s">
        <v>5248</v>
      </c>
      <c r="D1458" s="5" t="s">
        <v>607</v>
      </c>
      <c r="E1458" s="5" t="s">
        <v>608</v>
      </c>
      <c r="F1458" s="5" t="s">
        <v>5249</v>
      </c>
      <c r="G1458" s="5" t="s">
        <v>5250</v>
      </c>
      <c r="H1458" s="5" t="s">
        <v>40</v>
      </c>
      <c r="I1458" s="7">
        <v>40000</v>
      </c>
      <c r="J1458" s="7">
        <v>40000</v>
      </c>
      <c r="K1458" s="8" t="s">
        <v>804</v>
      </c>
      <c r="L1458" s="5" t="s">
        <v>178</v>
      </c>
      <c r="M1458" s="5" t="s">
        <v>147</v>
      </c>
      <c r="N1458" s="5" t="s">
        <v>334</v>
      </c>
      <c r="O1458" s="5" t="s">
        <v>335</v>
      </c>
      <c r="P1458" s="2">
        <v>1</v>
      </c>
    </row>
    <row r="1459" spans="1:16" x14ac:dyDescent="0.15">
      <c r="A1459" s="4">
        <v>43283</v>
      </c>
      <c r="B1459" s="4">
        <v>43285</v>
      </c>
      <c r="C1459" s="5" t="s">
        <v>5251</v>
      </c>
      <c r="D1459" s="5" t="s">
        <v>592</v>
      </c>
      <c r="E1459" s="5" t="s">
        <v>593</v>
      </c>
      <c r="F1459" s="5" t="s">
        <v>5252</v>
      </c>
      <c r="G1459" s="5" t="s">
        <v>5253</v>
      </c>
      <c r="H1459" s="5" t="s">
        <v>40</v>
      </c>
      <c r="I1459" s="7">
        <v>40000</v>
      </c>
      <c r="J1459" s="7">
        <v>36000</v>
      </c>
      <c r="K1459" s="8" t="s">
        <v>804</v>
      </c>
      <c r="L1459" s="5" t="s">
        <v>240</v>
      </c>
      <c r="M1459" s="5" t="s">
        <v>364</v>
      </c>
      <c r="N1459" s="5" t="s">
        <v>344</v>
      </c>
      <c r="O1459" s="5" t="s">
        <v>345</v>
      </c>
      <c r="P1459" s="2">
        <v>1</v>
      </c>
    </row>
    <row r="1460" spans="1:16" x14ac:dyDescent="0.15">
      <c r="A1460" s="4">
        <v>43283</v>
      </c>
      <c r="B1460" s="4">
        <v>43285</v>
      </c>
      <c r="C1460" s="5" t="s">
        <v>5254</v>
      </c>
      <c r="D1460" s="5" t="s">
        <v>684</v>
      </c>
      <c r="E1460" s="5" t="s">
        <v>685</v>
      </c>
      <c r="F1460" s="5" t="s">
        <v>5255</v>
      </c>
      <c r="G1460" s="5" t="s">
        <v>5256</v>
      </c>
      <c r="H1460" s="5" t="s">
        <v>54</v>
      </c>
      <c r="I1460" s="7">
        <v>35000</v>
      </c>
      <c r="J1460" s="7">
        <v>35000</v>
      </c>
      <c r="K1460" s="8" t="s">
        <v>804</v>
      </c>
      <c r="L1460" s="5" t="s">
        <v>235</v>
      </c>
      <c r="M1460" s="5" t="s">
        <v>110</v>
      </c>
      <c r="N1460" s="5" t="s">
        <v>381</v>
      </c>
      <c r="O1460" s="5" t="s">
        <v>382</v>
      </c>
      <c r="P1460" s="2">
        <v>1</v>
      </c>
    </row>
    <row r="1461" spans="1:16" x14ac:dyDescent="0.15">
      <c r="A1461" s="4">
        <v>43283</v>
      </c>
      <c r="B1461" s="4">
        <v>43285</v>
      </c>
      <c r="C1461" s="5" t="s">
        <v>5257</v>
      </c>
      <c r="D1461" s="5" t="s">
        <v>437</v>
      </c>
      <c r="E1461" s="5" t="s">
        <v>438</v>
      </c>
      <c r="F1461" s="5" t="s">
        <v>5258</v>
      </c>
      <c r="G1461" s="5" t="s">
        <v>5259</v>
      </c>
      <c r="H1461" s="5" t="s">
        <v>42</v>
      </c>
      <c r="I1461" s="7">
        <v>40000</v>
      </c>
      <c r="J1461" s="7">
        <v>32000</v>
      </c>
      <c r="K1461" s="8" t="s">
        <v>804</v>
      </c>
      <c r="L1461" s="5" t="s">
        <v>261</v>
      </c>
      <c r="M1461" s="5" t="s">
        <v>790</v>
      </c>
      <c r="N1461" s="5" t="s">
        <v>344</v>
      </c>
      <c r="O1461" s="5" t="s">
        <v>345</v>
      </c>
      <c r="P1461" s="2">
        <v>1</v>
      </c>
    </row>
    <row r="1462" spans="1:16" x14ac:dyDescent="0.15">
      <c r="A1462" s="4">
        <v>43284</v>
      </c>
      <c r="B1462" s="4">
        <v>43285</v>
      </c>
      <c r="C1462" s="5" t="s">
        <v>5260</v>
      </c>
      <c r="D1462" s="5" t="s">
        <v>484</v>
      </c>
      <c r="E1462" s="5" t="s">
        <v>485</v>
      </c>
      <c r="F1462" s="5" t="s">
        <v>5261</v>
      </c>
      <c r="G1462" s="5" t="s">
        <v>5262</v>
      </c>
      <c r="H1462" s="5" t="s">
        <v>54</v>
      </c>
      <c r="I1462" s="7">
        <v>30000</v>
      </c>
      <c r="J1462" s="7">
        <v>27000</v>
      </c>
      <c r="K1462" s="8" t="s">
        <v>730</v>
      </c>
      <c r="L1462" s="5" t="s">
        <v>221</v>
      </c>
      <c r="M1462" s="5" t="s">
        <v>90</v>
      </c>
      <c r="N1462" s="5" t="s">
        <v>327</v>
      </c>
      <c r="O1462" s="5" t="s">
        <v>328</v>
      </c>
      <c r="P1462" s="2">
        <v>1</v>
      </c>
    </row>
    <row r="1463" spans="1:16" x14ac:dyDescent="0.15">
      <c r="A1463" s="4">
        <v>43283</v>
      </c>
      <c r="B1463" s="4">
        <v>43285</v>
      </c>
      <c r="C1463" s="5" t="s">
        <v>5263</v>
      </c>
      <c r="D1463" s="5" t="s">
        <v>456</v>
      </c>
      <c r="E1463" s="5" t="s">
        <v>457</v>
      </c>
      <c r="F1463" s="5" t="s">
        <v>5264</v>
      </c>
      <c r="G1463" s="5" t="s">
        <v>5265</v>
      </c>
      <c r="H1463" s="5" t="s">
        <v>56</v>
      </c>
      <c r="I1463" s="7">
        <v>40000</v>
      </c>
      <c r="J1463" s="7">
        <v>34000</v>
      </c>
      <c r="K1463" s="8" t="s">
        <v>804</v>
      </c>
      <c r="L1463" s="5" t="s">
        <v>215</v>
      </c>
      <c r="M1463" s="5" t="s">
        <v>142</v>
      </c>
      <c r="N1463" s="5" t="s">
        <v>348</v>
      </c>
      <c r="O1463" s="5" t="s">
        <v>349</v>
      </c>
      <c r="P1463" s="2">
        <v>1</v>
      </c>
    </row>
    <row r="1464" spans="1:16" x14ac:dyDescent="0.15">
      <c r="A1464" s="4">
        <v>43283</v>
      </c>
      <c r="B1464" s="4">
        <v>43285</v>
      </c>
      <c r="C1464" s="5" t="s">
        <v>5266</v>
      </c>
      <c r="D1464" s="5" t="s">
        <v>492</v>
      </c>
      <c r="E1464" s="5" t="s">
        <v>493</v>
      </c>
      <c r="F1464" s="5" t="s">
        <v>5267</v>
      </c>
      <c r="G1464" s="5" t="s">
        <v>5268</v>
      </c>
      <c r="H1464" s="5" t="s">
        <v>53</v>
      </c>
      <c r="I1464" s="7">
        <v>45000</v>
      </c>
      <c r="J1464" s="7">
        <v>40500</v>
      </c>
      <c r="K1464" s="8" t="s">
        <v>801</v>
      </c>
      <c r="L1464" s="5" t="s">
        <v>203</v>
      </c>
      <c r="M1464" s="5" t="s">
        <v>144</v>
      </c>
      <c r="N1464" s="5" t="s">
        <v>348</v>
      </c>
      <c r="O1464" s="5" t="s">
        <v>349</v>
      </c>
      <c r="P1464" s="2">
        <v>1</v>
      </c>
    </row>
    <row r="1465" spans="1:16" x14ac:dyDescent="0.15">
      <c r="A1465" s="4">
        <v>43284</v>
      </c>
      <c r="B1465" s="4">
        <v>43285</v>
      </c>
      <c r="C1465" s="5" t="s">
        <v>5269</v>
      </c>
      <c r="D1465" s="5" t="s">
        <v>433</v>
      </c>
      <c r="E1465" s="5" t="s">
        <v>434</v>
      </c>
      <c r="F1465" s="5" t="s">
        <v>5270</v>
      </c>
      <c r="G1465" s="5" t="s">
        <v>5271</v>
      </c>
      <c r="H1465" s="5" t="s">
        <v>53</v>
      </c>
      <c r="I1465" s="7">
        <v>30000</v>
      </c>
      <c r="J1465" s="7">
        <v>30000</v>
      </c>
      <c r="K1465" s="8" t="s">
        <v>801</v>
      </c>
      <c r="L1465" s="5" t="s">
        <v>240</v>
      </c>
      <c r="M1465" s="5" t="s">
        <v>364</v>
      </c>
      <c r="N1465" s="5" t="s">
        <v>352</v>
      </c>
      <c r="O1465" s="5" t="s">
        <v>353</v>
      </c>
      <c r="P1465" s="2">
        <v>1</v>
      </c>
    </row>
    <row r="1466" spans="1:16" x14ac:dyDescent="0.15">
      <c r="A1466" s="4">
        <v>43283</v>
      </c>
      <c r="B1466" s="4">
        <v>43285</v>
      </c>
      <c r="C1466" s="5" t="s">
        <v>5272</v>
      </c>
      <c r="D1466" s="5" t="s">
        <v>464</v>
      </c>
      <c r="E1466" s="5" t="s">
        <v>465</v>
      </c>
      <c r="F1466" s="5" t="s">
        <v>5273</v>
      </c>
      <c r="G1466" s="5" t="s">
        <v>5274</v>
      </c>
      <c r="H1466" s="5" t="s">
        <v>52</v>
      </c>
      <c r="I1466" s="7">
        <v>50000</v>
      </c>
      <c r="J1466" s="7">
        <v>45000</v>
      </c>
      <c r="K1466" s="8" t="s">
        <v>801</v>
      </c>
      <c r="L1466" s="5" t="s">
        <v>246</v>
      </c>
      <c r="M1466" s="5" t="s">
        <v>96</v>
      </c>
      <c r="N1466" s="5" t="s">
        <v>334</v>
      </c>
      <c r="O1466" s="5" t="s">
        <v>335</v>
      </c>
      <c r="P1466" s="2">
        <v>1</v>
      </c>
    </row>
    <row r="1467" spans="1:16" x14ac:dyDescent="0.15">
      <c r="A1467" s="4">
        <v>43284</v>
      </c>
      <c r="B1467" s="4">
        <v>43285</v>
      </c>
      <c r="C1467" s="5" t="s">
        <v>5275</v>
      </c>
      <c r="D1467" s="5" t="s">
        <v>568</v>
      </c>
      <c r="E1467" s="5" t="s">
        <v>569</v>
      </c>
      <c r="F1467" s="5" t="s">
        <v>5276</v>
      </c>
      <c r="G1467" s="5" t="s">
        <v>5277</v>
      </c>
      <c r="H1467" s="5" t="s">
        <v>43</v>
      </c>
      <c r="I1467" s="7">
        <v>20000</v>
      </c>
      <c r="J1467" s="7">
        <v>21600</v>
      </c>
      <c r="K1467" s="8" t="s">
        <v>730</v>
      </c>
      <c r="L1467" s="5" t="s">
        <v>250</v>
      </c>
      <c r="M1467" s="5" t="s">
        <v>102</v>
      </c>
      <c r="N1467" s="5" t="s">
        <v>362</v>
      </c>
      <c r="O1467" s="5" t="s">
        <v>363</v>
      </c>
      <c r="P1467" s="2">
        <v>1</v>
      </c>
    </row>
    <row r="1468" spans="1:16" x14ac:dyDescent="0.15">
      <c r="A1468" s="4">
        <v>43285</v>
      </c>
      <c r="B1468" s="4">
        <v>43285</v>
      </c>
      <c r="C1468" s="5" t="s">
        <v>5278</v>
      </c>
      <c r="D1468" s="5" t="s">
        <v>462</v>
      </c>
      <c r="E1468" s="5" t="s">
        <v>463</v>
      </c>
      <c r="F1468" s="5" t="s">
        <v>5279</v>
      </c>
      <c r="G1468" s="5" t="s">
        <v>5280</v>
      </c>
      <c r="H1468" s="5" t="s">
        <v>53</v>
      </c>
      <c r="I1468" s="7">
        <v>40000</v>
      </c>
      <c r="J1468" s="7">
        <v>36000</v>
      </c>
      <c r="K1468" s="8" t="s">
        <v>801</v>
      </c>
      <c r="L1468" s="5" t="s">
        <v>181</v>
      </c>
      <c r="M1468" s="5" t="s">
        <v>127</v>
      </c>
      <c r="N1468" s="5" t="s">
        <v>348</v>
      </c>
      <c r="O1468" s="5" t="s">
        <v>349</v>
      </c>
      <c r="P1468" s="2">
        <v>1</v>
      </c>
    </row>
    <row r="1469" spans="1:16" x14ac:dyDescent="0.15">
      <c r="A1469" s="4">
        <v>43283</v>
      </c>
      <c r="B1469" s="4">
        <v>43285</v>
      </c>
      <c r="C1469" s="5" t="s">
        <v>5281</v>
      </c>
      <c r="D1469" s="5" t="s">
        <v>539</v>
      </c>
      <c r="E1469" s="5" t="s">
        <v>540</v>
      </c>
      <c r="F1469" s="5" t="s">
        <v>5282</v>
      </c>
      <c r="G1469" s="5" t="s">
        <v>5283</v>
      </c>
      <c r="H1469" s="5" t="s">
        <v>40</v>
      </c>
      <c r="I1469" s="7">
        <v>25000</v>
      </c>
      <c r="J1469" s="7">
        <v>21250</v>
      </c>
      <c r="K1469" s="8" t="s">
        <v>804</v>
      </c>
      <c r="L1469" s="5" t="s">
        <v>186</v>
      </c>
      <c r="M1469" s="5" t="s">
        <v>162</v>
      </c>
      <c r="N1469" s="5" t="s">
        <v>352</v>
      </c>
      <c r="O1469" s="5" t="s">
        <v>353</v>
      </c>
      <c r="P1469" s="2">
        <v>1</v>
      </c>
    </row>
    <row r="1470" spans="1:16" x14ac:dyDescent="0.15">
      <c r="A1470" s="4">
        <v>43284</v>
      </c>
      <c r="B1470" s="4">
        <v>43285</v>
      </c>
      <c r="C1470" s="5" t="s">
        <v>5284</v>
      </c>
      <c r="D1470" s="5" t="s">
        <v>680</v>
      </c>
      <c r="E1470" s="5" t="s">
        <v>681</v>
      </c>
      <c r="F1470" s="5" t="s">
        <v>850</v>
      </c>
      <c r="G1470" s="5" t="s">
        <v>5285</v>
      </c>
      <c r="H1470" s="5" t="s">
        <v>52</v>
      </c>
      <c r="I1470" s="7">
        <v>40000</v>
      </c>
      <c r="J1470" s="7">
        <v>40000</v>
      </c>
      <c r="K1470" s="8" t="s">
        <v>801</v>
      </c>
      <c r="L1470" s="5" t="s">
        <v>211</v>
      </c>
      <c r="M1470" s="5" t="s">
        <v>148</v>
      </c>
      <c r="N1470" s="5" t="s">
        <v>308</v>
      </c>
      <c r="O1470" s="5" t="s">
        <v>309</v>
      </c>
      <c r="P1470" s="2">
        <v>1</v>
      </c>
    </row>
    <row r="1471" spans="1:16" x14ac:dyDescent="0.15">
      <c r="A1471" s="4">
        <v>43284</v>
      </c>
      <c r="B1471" s="4">
        <v>43285</v>
      </c>
      <c r="C1471" s="5" t="s">
        <v>5286</v>
      </c>
      <c r="D1471" s="5" t="s">
        <v>528</v>
      </c>
      <c r="E1471" s="5" t="s">
        <v>529</v>
      </c>
      <c r="F1471" s="5" t="s">
        <v>5287</v>
      </c>
      <c r="G1471" s="5" t="s">
        <v>5288</v>
      </c>
      <c r="H1471" s="5" t="s">
        <v>42</v>
      </c>
      <c r="I1471" s="7">
        <v>40000</v>
      </c>
      <c r="J1471" s="7">
        <v>34000</v>
      </c>
      <c r="K1471" s="8" t="s">
        <v>804</v>
      </c>
      <c r="L1471" s="5" t="s">
        <v>219</v>
      </c>
      <c r="M1471" s="5" t="s">
        <v>120</v>
      </c>
      <c r="N1471" s="5" t="s">
        <v>377</v>
      </c>
      <c r="O1471" s="5" t="s">
        <v>378</v>
      </c>
      <c r="P1471" s="2">
        <v>1</v>
      </c>
    </row>
    <row r="1472" spans="1:16" x14ac:dyDescent="0.15">
      <c r="A1472" s="4">
        <v>43284</v>
      </c>
      <c r="B1472" s="4">
        <v>43285</v>
      </c>
      <c r="C1472" s="5" t="s">
        <v>5289</v>
      </c>
      <c r="D1472" s="5" t="s">
        <v>607</v>
      </c>
      <c r="E1472" s="5" t="s">
        <v>608</v>
      </c>
      <c r="F1472" s="5" t="s">
        <v>989</v>
      </c>
      <c r="G1472" s="5" t="s">
        <v>5290</v>
      </c>
      <c r="H1472" s="5" t="s">
        <v>40</v>
      </c>
      <c r="I1472" s="7">
        <v>30000</v>
      </c>
      <c r="J1472" s="7">
        <v>25500</v>
      </c>
      <c r="K1472" s="8" t="s">
        <v>804</v>
      </c>
      <c r="L1472" s="5" t="s">
        <v>223</v>
      </c>
      <c r="M1472" s="5" t="s">
        <v>109</v>
      </c>
      <c r="N1472" s="5" t="s">
        <v>369</v>
      </c>
      <c r="O1472" s="5" t="s">
        <v>370</v>
      </c>
      <c r="P1472" s="2">
        <v>1</v>
      </c>
    </row>
    <row r="1473" spans="1:16" x14ac:dyDescent="0.15">
      <c r="A1473" s="4">
        <v>43284</v>
      </c>
      <c r="B1473" s="4">
        <v>43285</v>
      </c>
      <c r="C1473" s="5" t="s">
        <v>5291</v>
      </c>
      <c r="D1473" s="5" t="s">
        <v>594</v>
      </c>
      <c r="E1473" s="5" t="s">
        <v>595</v>
      </c>
      <c r="F1473" s="5" t="s">
        <v>5292</v>
      </c>
      <c r="G1473" s="5" t="s">
        <v>5293</v>
      </c>
      <c r="H1473" s="5" t="s">
        <v>53</v>
      </c>
      <c r="I1473" s="7">
        <v>60000</v>
      </c>
      <c r="J1473" s="7">
        <v>60000</v>
      </c>
      <c r="K1473" s="8" t="s">
        <v>801</v>
      </c>
      <c r="L1473" s="5" t="s">
        <v>221</v>
      </c>
      <c r="M1473" s="5" t="s">
        <v>90</v>
      </c>
      <c r="N1473" s="5" t="s">
        <v>344</v>
      </c>
      <c r="O1473" s="5" t="s">
        <v>345</v>
      </c>
      <c r="P1473" s="2">
        <v>1</v>
      </c>
    </row>
    <row r="1474" spans="1:16" x14ac:dyDescent="0.15">
      <c r="A1474" s="4">
        <v>43283</v>
      </c>
      <c r="B1474" s="4">
        <v>43285</v>
      </c>
      <c r="C1474" s="5" t="s">
        <v>5294</v>
      </c>
      <c r="D1474" s="5" t="s">
        <v>413</v>
      </c>
      <c r="E1474" s="5" t="s">
        <v>414</v>
      </c>
      <c r="F1474" s="5" t="s">
        <v>5295</v>
      </c>
      <c r="G1474" s="5" t="s">
        <v>5296</v>
      </c>
      <c r="H1474" s="5" t="s">
        <v>53</v>
      </c>
      <c r="I1474" s="7">
        <v>50000</v>
      </c>
      <c r="J1474" s="7">
        <v>50000</v>
      </c>
      <c r="K1474" s="8" t="s">
        <v>801</v>
      </c>
      <c r="L1474" s="5" t="s">
        <v>181</v>
      </c>
      <c r="M1474" s="5" t="s">
        <v>127</v>
      </c>
      <c r="N1474" s="5" t="s">
        <v>369</v>
      </c>
      <c r="O1474" s="5" t="s">
        <v>370</v>
      </c>
      <c r="P1474" s="2">
        <v>1</v>
      </c>
    </row>
    <row r="1475" spans="1:16" x14ac:dyDescent="0.15">
      <c r="A1475" s="4">
        <v>43283</v>
      </c>
      <c r="B1475" s="4">
        <v>43285</v>
      </c>
      <c r="C1475" s="5" t="s">
        <v>5297</v>
      </c>
      <c r="D1475" s="5" t="s">
        <v>705</v>
      </c>
      <c r="E1475" s="5" t="s">
        <v>706</v>
      </c>
      <c r="F1475" s="5" t="s">
        <v>5298</v>
      </c>
      <c r="G1475" s="5" t="s">
        <v>5299</v>
      </c>
      <c r="H1475" s="5" t="s">
        <v>38</v>
      </c>
      <c r="I1475" s="7">
        <v>45000</v>
      </c>
      <c r="J1475" s="7">
        <v>54000</v>
      </c>
      <c r="K1475" s="8" t="s">
        <v>801</v>
      </c>
      <c r="L1475" s="5" t="s">
        <v>223</v>
      </c>
      <c r="M1475" s="5" t="s">
        <v>109</v>
      </c>
      <c r="N1475" s="5" t="s">
        <v>381</v>
      </c>
      <c r="O1475" s="5" t="s">
        <v>382</v>
      </c>
      <c r="P1475" s="2">
        <v>1</v>
      </c>
    </row>
    <row r="1476" spans="1:16" x14ac:dyDescent="0.15">
      <c r="A1476" s="4">
        <v>43280</v>
      </c>
      <c r="B1476" s="4">
        <v>43285</v>
      </c>
      <c r="C1476" s="5" t="s">
        <v>5300</v>
      </c>
      <c r="D1476" s="5" t="s">
        <v>431</v>
      </c>
      <c r="E1476" s="5" t="s">
        <v>432</v>
      </c>
      <c r="F1476" s="5" t="s">
        <v>5301</v>
      </c>
      <c r="G1476" s="5" t="s">
        <v>5302</v>
      </c>
      <c r="H1476" s="5" t="s">
        <v>42</v>
      </c>
      <c r="I1476" s="7">
        <v>40000</v>
      </c>
      <c r="J1476" s="7">
        <v>43200</v>
      </c>
      <c r="K1476" s="8" t="s">
        <v>804</v>
      </c>
      <c r="L1476" s="5" t="s">
        <v>220</v>
      </c>
      <c r="M1476" s="5" t="s">
        <v>99</v>
      </c>
      <c r="N1476" s="5" t="s">
        <v>348</v>
      </c>
      <c r="O1476" s="5" t="s">
        <v>349</v>
      </c>
      <c r="P1476" s="2">
        <v>1</v>
      </c>
    </row>
    <row r="1477" spans="1:16" x14ac:dyDescent="0.15">
      <c r="A1477" s="4">
        <v>43285</v>
      </c>
      <c r="B1477" s="4">
        <v>43285</v>
      </c>
      <c r="C1477" s="5" t="s">
        <v>5303</v>
      </c>
      <c r="D1477" s="5" t="s">
        <v>637</v>
      </c>
      <c r="E1477" s="5" t="s">
        <v>638</v>
      </c>
      <c r="F1477" s="5" t="s">
        <v>1212</v>
      </c>
      <c r="G1477" s="5" t="s">
        <v>5304</v>
      </c>
      <c r="H1477" s="5" t="s">
        <v>38</v>
      </c>
      <c r="I1477" s="7">
        <v>40000</v>
      </c>
      <c r="J1477" s="7">
        <v>36000</v>
      </c>
      <c r="K1477" s="8" t="s">
        <v>801</v>
      </c>
      <c r="L1477" s="5" t="s">
        <v>929</v>
      </c>
      <c r="M1477" s="5" t="s">
        <v>930</v>
      </c>
      <c r="N1477" s="5" t="s">
        <v>381</v>
      </c>
      <c r="O1477" s="5" t="s">
        <v>382</v>
      </c>
      <c r="P1477" s="2">
        <v>1</v>
      </c>
    </row>
    <row r="1478" spans="1:16" x14ac:dyDescent="0.15">
      <c r="A1478" s="4">
        <v>43284</v>
      </c>
      <c r="B1478" s="4">
        <v>43285</v>
      </c>
      <c r="C1478" s="5" t="s">
        <v>5305</v>
      </c>
      <c r="D1478" s="5" t="s">
        <v>666</v>
      </c>
      <c r="E1478" s="5" t="s">
        <v>667</v>
      </c>
      <c r="F1478" s="5" t="s">
        <v>892</v>
      </c>
      <c r="G1478" s="5" t="s">
        <v>893</v>
      </c>
      <c r="H1478" s="5" t="s">
        <v>52</v>
      </c>
      <c r="I1478" s="7">
        <v>45000</v>
      </c>
      <c r="J1478" s="7">
        <v>40500</v>
      </c>
      <c r="K1478" s="8" t="s">
        <v>801</v>
      </c>
      <c r="L1478" s="5" t="s">
        <v>233</v>
      </c>
      <c r="M1478" s="5" t="s">
        <v>160</v>
      </c>
      <c r="N1478" s="5" t="s">
        <v>381</v>
      </c>
      <c r="O1478" s="5" t="s">
        <v>382</v>
      </c>
      <c r="P1478" s="2">
        <v>1</v>
      </c>
    </row>
    <row r="1479" spans="1:16" x14ac:dyDescent="0.15">
      <c r="A1479" s="4">
        <v>43283</v>
      </c>
      <c r="B1479" s="4">
        <v>43285</v>
      </c>
      <c r="C1479" s="5" t="s">
        <v>5306</v>
      </c>
      <c r="D1479" s="5" t="s">
        <v>566</v>
      </c>
      <c r="E1479" s="5" t="s">
        <v>567</v>
      </c>
      <c r="F1479" s="5" t="s">
        <v>5307</v>
      </c>
      <c r="G1479" s="5" t="s">
        <v>5308</v>
      </c>
      <c r="H1479" s="5" t="s">
        <v>44</v>
      </c>
      <c r="I1479" s="7">
        <v>40000</v>
      </c>
      <c r="J1479" s="7">
        <v>40000</v>
      </c>
      <c r="K1479" s="8" t="s">
        <v>801</v>
      </c>
      <c r="L1479" s="5" t="s">
        <v>246</v>
      </c>
      <c r="M1479" s="5" t="s">
        <v>96</v>
      </c>
      <c r="N1479" s="5" t="s">
        <v>348</v>
      </c>
      <c r="O1479" s="5" t="s">
        <v>349</v>
      </c>
      <c r="P1479" s="2">
        <v>1</v>
      </c>
    </row>
    <row r="1480" spans="1:16" x14ac:dyDescent="0.15">
      <c r="A1480" s="4">
        <v>43284</v>
      </c>
      <c r="B1480" s="4">
        <v>43285</v>
      </c>
      <c r="C1480" s="5" t="s">
        <v>5309</v>
      </c>
      <c r="D1480" s="5" t="s">
        <v>607</v>
      </c>
      <c r="E1480" s="5" t="s">
        <v>608</v>
      </c>
      <c r="F1480" s="5" t="s">
        <v>5310</v>
      </c>
      <c r="G1480" s="5" t="s">
        <v>5311</v>
      </c>
      <c r="H1480" s="5" t="s">
        <v>42</v>
      </c>
      <c r="I1480" s="7">
        <v>50000</v>
      </c>
      <c r="J1480" s="7">
        <v>50000</v>
      </c>
      <c r="K1480" s="8" t="s">
        <v>801</v>
      </c>
      <c r="L1480" s="5" t="s">
        <v>192</v>
      </c>
      <c r="M1480" s="5" t="s">
        <v>151</v>
      </c>
      <c r="N1480" s="5" t="s">
        <v>348</v>
      </c>
      <c r="O1480" s="5" t="s">
        <v>349</v>
      </c>
      <c r="P1480" s="2">
        <v>1</v>
      </c>
    </row>
    <row r="1481" spans="1:16" x14ac:dyDescent="0.15">
      <c r="A1481" s="4">
        <v>43284</v>
      </c>
      <c r="B1481" s="4">
        <v>43285</v>
      </c>
      <c r="C1481" s="5" t="s">
        <v>5312</v>
      </c>
      <c r="D1481" s="5" t="s">
        <v>592</v>
      </c>
      <c r="E1481" s="5" t="s">
        <v>593</v>
      </c>
      <c r="F1481" s="5" t="s">
        <v>5313</v>
      </c>
      <c r="G1481" s="5" t="s">
        <v>5314</v>
      </c>
      <c r="H1481" s="5" t="s">
        <v>56</v>
      </c>
      <c r="I1481" s="7">
        <v>40000</v>
      </c>
      <c r="J1481" s="7">
        <v>40000</v>
      </c>
      <c r="K1481" s="8" t="s">
        <v>804</v>
      </c>
      <c r="L1481" s="5" t="s">
        <v>240</v>
      </c>
      <c r="M1481" s="5" t="s">
        <v>364</v>
      </c>
      <c r="N1481" s="5" t="s">
        <v>377</v>
      </c>
      <c r="O1481" s="5" t="s">
        <v>378</v>
      </c>
      <c r="P1481" s="2">
        <v>1</v>
      </c>
    </row>
    <row r="1482" spans="1:16" x14ac:dyDescent="0.15">
      <c r="A1482" s="4">
        <v>43285</v>
      </c>
      <c r="B1482" s="4">
        <v>43285</v>
      </c>
      <c r="C1482" s="5" t="s">
        <v>5315</v>
      </c>
      <c r="D1482" s="5" t="s">
        <v>828</v>
      </c>
      <c r="E1482" s="5" t="s">
        <v>829</v>
      </c>
      <c r="F1482" s="5" t="s">
        <v>5316</v>
      </c>
      <c r="G1482" s="5" t="s">
        <v>5317</v>
      </c>
      <c r="H1482" s="5" t="s">
        <v>42</v>
      </c>
      <c r="I1482" s="7">
        <v>40000</v>
      </c>
      <c r="J1482" s="7">
        <v>36000</v>
      </c>
      <c r="K1482" s="8" t="s">
        <v>730</v>
      </c>
      <c r="L1482" s="5" t="s">
        <v>184</v>
      </c>
      <c r="M1482" s="5" t="s">
        <v>113</v>
      </c>
      <c r="N1482" s="5" t="s">
        <v>385</v>
      </c>
      <c r="O1482" s="5" t="s">
        <v>386</v>
      </c>
      <c r="P1482" s="2">
        <v>1</v>
      </c>
    </row>
    <row r="1483" spans="1:16" x14ac:dyDescent="0.15">
      <c r="A1483" s="4">
        <v>43285</v>
      </c>
      <c r="B1483" s="4">
        <v>43285</v>
      </c>
      <c r="C1483" s="5" t="s">
        <v>5318</v>
      </c>
      <c r="D1483" s="5" t="s">
        <v>552</v>
      </c>
      <c r="E1483" s="5" t="s">
        <v>553</v>
      </c>
      <c r="F1483" s="5" t="s">
        <v>5319</v>
      </c>
      <c r="G1483" s="5" t="s">
        <v>5320</v>
      </c>
      <c r="H1483" s="5" t="s">
        <v>40</v>
      </c>
      <c r="I1483" s="7">
        <v>35000</v>
      </c>
      <c r="J1483" s="7">
        <v>35000</v>
      </c>
      <c r="K1483" s="8" t="s">
        <v>804</v>
      </c>
      <c r="L1483" s="5" t="s">
        <v>205</v>
      </c>
      <c r="M1483" s="5" t="s">
        <v>131</v>
      </c>
      <c r="N1483" s="5" t="s">
        <v>348</v>
      </c>
      <c r="O1483" s="5" t="s">
        <v>349</v>
      </c>
      <c r="P1483" s="2">
        <v>1</v>
      </c>
    </row>
    <row r="1484" spans="1:16" x14ac:dyDescent="0.15">
      <c r="A1484" s="4">
        <v>43284</v>
      </c>
      <c r="B1484" s="4">
        <v>43285</v>
      </c>
      <c r="C1484" s="5" t="s">
        <v>5321</v>
      </c>
      <c r="D1484" s="5" t="s">
        <v>435</v>
      </c>
      <c r="E1484" s="5" t="s">
        <v>436</v>
      </c>
      <c r="F1484" s="5" t="s">
        <v>5322</v>
      </c>
      <c r="G1484" s="5" t="s">
        <v>5323</v>
      </c>
      <c r="H1484" s="5" t="s">
        <v>42</v>
      </c>
      <c r="I1484" s="7">
        <v>80000</v>
      </c>
      <c r="J1484" s="7">
        <v>86400</v>
      </c>
      <c r="K1484" s="8" t="s">
        <v>730</v>
      </c>
      <c r="L1484" s="5" t="s">
        <v>250</v>
      </c>
      <c r="M1484" s="5" t="s">
        <v>102</v>
      </c>
      <c r="N1484" s="5" t="s">
        <v>362</v>
      </c>
      <c r="O1484" s="5" t="s">
        <v>363</v>
      </c>
      <c r="P1484" s="2">
        <v>1</v>
      </c>
    </row>
    <row r="1485" spans="1:16" x14ac:dyDescent="0.15">
      <c r="A1485" s="4">
        <v>43284</v>
      </c>
      <c r="B1485" s="4">
        <v>43285</v>
      </c>
      <c r="C1485" s="5" t="s">
        <v>5324</v>
      </c>
      <c r="D1485" s="5" t="s">
        <v>625</v>
      </c>
      <c r="E1485" s="5" t="s">
        <v>626</v>
      </c>
      <c r="F1485" s="5" t="s">
        <v>5325</v>
      </c>
      <c r="G1485" s="5" t="s">
        <v>5326</v>
      </c>
      <c r="H1485" s="5" t="s">
        <v>42</v>
      </c>
      <c r="I1485" s="7">
        <v>50000</v>
      </c>
      <c r="J1485" s="7">
        <v>50000</v>
      </c>
      <c r="K1485" s="8" t="s">
        <v>804</v>
      </c>
      <c r="L1485" s="5" t="s">
        <v>229</v>
      </c>
      <c r="M1485" s="5" t="s">
        <v>112</v>
      </c>
      <c r="N1485" s="5" t="s">
        <v>344</v>
      </c>
      <c r="O1485" s="5" t="s">
        <v>345</v>
      </c>
      <c r="P1485" s="2">
        <v>1</v>
      </c>
    </row>
    <row r="1486" spans="1:16" x14ac:dyDescent="0.15">
      <c r="A1486" s="4">
        <v>43284</v>
      </c>
      <c r="B1486" s="4">
        <v>43285</v>
      </c>
      <c r="C1486" s="5" t="s">
        <v>5327</v>
      </c>
      <c r="D1486" s="5" t="s">
        <v>592</v>
      </c>
      <c r="E1486" s="5" t="s">
        <v>593</v>
      </c>
      <c r="F1486" s="5" t="s">
        <v>5328</v>
      </c>
      <c r="G1486" s="5" t="s">
        <v>5329</v>
      </c>
      <c r="H1486" s="5" t="s">
        <v>55</v>
      </c>
      <c r="I1486" s="7">
        <v>30000</v>
      </c>
      <c r="J1486" s="7">
        <v>25500</v>
      </c>
      <c r="K1486" s="8" t="s">
        <v>804</v>
      </c>
      <c r="L1486" s="5" t="s">
        <v>260</v>
      </c>
      <c r="M1486" s="5" t="s">
        <v>140</v>
      </c>
      <c r="N1486" s="5" t="s">
        <v>373</v>
      </c>
      <c r="O1486" s="5" t="s">
        <v>374</v>
      </c>
      <c r="P1486" s="2">
        <v>1</v>
      </c>
    </row>
    <row r="1487" spans="1:16" x14ac:dyDescent="0.15">
      <c r="A1487" s="4">
        <v>43284</v>
      </c>
      <c r="B1487" s="4">
        <v>43285</v>
      </c>
      <c r="C1487" s="5" t="s">
        <v>5330</v>
      </c>
      <c r="D1487" s="5" t="s">
        <v>619</v>
      </c>
      <c r="E1487" s="5" t="s">
        <v>620</v>
      </c>
      <c r="F1487" s="5" t="s">
        <v>5331</v>
      </c>
      <c r="G1487" s="5" t="s">
        <v>5332</v>
      </c>
      <c r="H1487" s="5" t="s">
        <v>43</v>
      </c>
      <c r="I1487" s="7">
        <v>40000</v>
      </c>
      <c r="J1487" s="7">
        <v>40000</v>
      </c>
      <c r="K1487" s="8" t="s">
        <v>804</v>
      </c>
      <c r="L1487" s="5" t="s">
        <v>259</v>
      </c>
      <c r="M1487" s="5" t="s">
        <v>139</v>
      </c>
      <c r="N1487" s="5" t="s">
        <v>358</v>
      </c>
      <c r="O1487" s="5" t="s">
        <v>359</v>
      </c>
      <c r="P1487" s="2">
        <v>1</v>
      </c>
    </row>
    <row r="1488" spans="1:16" x14ac:dyDescent="0.15">
      <c r="A1488" s="4">
        <v>43285</v>
      </c>
      <c r="B1488" s="4">
        <v>43285</v>
      </c>
      <c r="C1488" s="5" t="s">
        <v>5333</v>
      </c>
      <c r="D1488" s="5" t="s">
        <v>509</v>
      </c>
      <c r="E1488" s="5" t="s">
        <v>510</v>
      </c>
      <c r="F1488" s="5" t="s">
        <v>5334</v>
      </c>
      <c r="G1488" s="5" t="s">
        <v>5335</v>
      </c>
      <c r="H1488" s="5" t="s">
        <v>40</v>
      </c>
      <c r="I1488" s="7">
        <v>35000</v>
      </c>
      <c r="J1488" s="7">
        <v>31500</v>
      </c>
      <c r="K1488" s="8" t="s">
        <v>804</v>
      </c>
      <c r="L1488" s="5" t="s">
        <v>213</v>
      </c>
      <c r="M1488" s="5" t="s">
        <v>124</v>
      </c>
      <c r="N1488" s="5" t="s">
        <v>373</v>
      </c>
      <c r="O1488" s="5" t="s">
        <v>374</v>
      </c>
      <c r="P1488" s="2">
        <v>1</v>
      </c>
    </row>
    <row r="1489" spans="1:16" x14ac:dyDescent="0.15">
      <c r="A1489" s="4">
        <v>43284</v>
      </c>
      <c r="B1489" s="4">
        <v>43285</v>
      </c>
      <c r="C1489" s="5" t="s">
        <v>5336</v>
      </c>
      <c r="D1489" s="5" t="s">
        <v>560</v>
      </c>
      <c r="E1489" s="5" t="s">
        <v>561</v>
      </c>
      <c r="F1489" s="5" t="s">
        <v>849</v>
      </c>
      <c r="G1489" s="5" t="s">
        <v>5337</v>
      </c>
      <c r="H1489" s="5" t="s">
        <v>56</v>
      </c>
      <c r="I1489" s="7">
        <v>45000</v>
      </c>
      <c r="J1489" s="7">
        <v>51300</v>
      </c>
      <c r="K1489" s="8" t="s">
        <v>804</v>
      </c>
      <c r="L1489" s="5" t="s">
        <v>188</v>
      </c>
      <c r="M1489" s="5" t="s">
        <v>132</v>
      </c>
      <c r="N1489" s="5" t="s">
        <v>358</v>
      </c>
      <c r="O1489" s="5" t="s">
        <v>359</v>
      </c>
      <c r="P1489" s="2">
        <v>1</v>
      </c>
    </row>
    <row r="1490" spans="1:16" x14ac:dyDescent="0.15">
      <c r="A1490" s="4">
        <v>43283</v>
      </c>
      <c r="B1490" s="4">
        <v>43285</v>
      </c>
      <c r="C1490" s="5" t="s">
        <v>5338</v>
      </c>
      <c r="D1490" s="5" t="s">
        <v>627</v>
      </c>
      <c r="E1490" s="5" t="s">
        <v>628</v>
      </c>
      <c r="F1490" s="5" t="s">
        <v>5339</v>
      </c>
      <c r="G1490" s="5" t="s">
        <v>910</v>
      </c>
      <c r="H1490" s="5" t="s">
        <v>52</v>
      </c>
      <c r="I1490" s="7">
        <v>60000</v>
      </c>
      <c r="J1490" s="7">
        <v>51000</v>
      </c>
      <c r="K1490" s="8" t="s">
        <v>801</v>
      </c>
      <c r="L1490" s="5" t="s">
        <v>181</v>
      </c>
      <c r="M1490" s="5" t="s">
        <v>127</v>
      </c>
      <c r="N1490" s="5" t="s">
        <v>358</v>
      </c>
      <c r="O1490" s="5" t="s">
        <v>359</v>
      </c>
      <c r="P1490" s="2">
        <v>1</v>
      </c>
    </row>
    <row r="1491" spans="1:16" x14ac:dyDescent="0.15">
      <c r="A1491" s="4">
        <v>43283</v>
      </c>
      <c r="B1491" s="4">
        <v>43285</v>
      </c>
      <c r="C1491" s="5" t="s">
        <v>5340</v>
      </c>
      <c r="D1491" s="5" t="s">
        <v>425</v>
      </c>
      <c r="E1491" s="5" t="s">
        <v>426</v>
      </c>
      <c r="F1491" s="5" t="s">
        <v>5341</v>
      </c>
      <c r="G1491" s="5" t="s">
        <v>5342</v>
      </c>
      <c r="H1491" s="5" t="s">
        <v>40</v>
      </c>
      <c r="I1491" s="7">
        <v>35000</v>
      </c>
      <c r="J1491" s="7">
        <v>31500</v>
      </c>
      <c r="K1491" s="8" t="s">
        <v>804</v>
      </c>
      <c r="L1491" s="5" t="s">
        <v>245</v>
      </c>
      <c r="M1491" s="5" t="s">
        <v>91</v>
      </c>
      <c r="N1491" s="5" t="s">
        <v>377</v>
      </c>
      <c r="O1491" s="5" t="s">
        <v>378</v>
      </c>
      <c r="P1491" s="2">
        <v>1</v>
      </c>
    </row>
    <row r="1492" spans="1:16" x14ac:dyDescent="0.15">
      <c r="A1492" s="4">
        <v>43284</v>
      </c>
      <c r="B1492" s="4">
        <v>43285</v>
      </c>
      <c r="C1492" s="5" t="s">
        <v>5343</v>
      </c>
      <c r="D1492" s="5" t="s">
        <v>413</v>
      </c>
      <c r="E1492" s="5" t="s">
        <v>414</v>
      </c>
      <c r="F1492" s="5" t="s">
        <v>5344</v>
      </c>
      <c r="G1492" s="5" t="s">
        <v>5345</v>
      </c>
      <c r="H1492" s="5" t="s">
        <v>42</v>
      </c>
      <c r="I1492" s="7">
        <v>50000</v>
      </c>
      <c r="J1492" s="7">
        <v>40000</v>
      </c>
      <c r="K1492" s="8" t="s">
        <v>801</v>
      </c>
      <c r="L1492" s="5" t="s">
        <v>242</v>
      </c>
      <c r="M1492" s="5" t="s">
        <v>88</v>
      </c>
      <c r="N1492" s="5" t="s">
        <v>348</v>
      </c>
      <c r="O1492" s="5" t="s">
        <v>349</v>
      </c>
      <c r="P1492" s="2">
        <v>1</v>
      </c>
    </row>
    <row r="1493" spans="1:16" x14ac:dyDescent="0.15">
      <c r="A1493" s="4">
        <v>43285</v>
      </c>
      <c r="B1493" s="4">
        <v>43285</v>
      </c>
      <c r="C1493" s="5" t="s">
        <v>5346</v>
      </c>
      <c r="D1493" s="5" t="s">
        <v>578</v>
      </c>
      <c r="E1493" s="5" t="s">
        <v>579</v>
      </c>
      <c r="F1493" s="5" t="s">
        <v>5347</v>
      </c>
      <c r="G1493" s="5" t="s">
        <v>5348</v>
      </c>
      <c r="H1493" s="5" t="s">
        <v>52</v>
      </c>
      <c r="I1493" s="7">
        <v>50000</v>
      </c>
      <c r="J1493" s="7">
        <v>45000</v>
      </c>
      <c r="K1493" s="8" t="s">
        <v>801</v>
      </c>
      <c r="L1493" s="5" t="s">
        <v>221</v>
      </c>
      <c r="M1493" s="5" t="s">
        <v>90</v>
      </c>
      <c r="N1493" s="5" t="s">
        <v>373</v>
      </c>
      <c r="O1493" s="5" t="s">
        <v>374</v>
      </c>
      <c r="P1493" s="2">
        <v>1</v>
      </c>
    </row>
    <row r="1494" spans="1:16" x14ac:dyDescent="0.15">
      <c r="A1494" s="4">
        <v>43284</v>
      </c>
      <c r="B1494" s="4">
        <v>43285</v>
      </c>
      <c r="C1494" s="5" t="s">
        <v>5349</v>
      </c>
      <c r="D1494" s="5" t="s">
        <v>556</v>
      </c>
      <c r="E1494" s="5" t="s">
        <v>557</v>
      </c>
      <c r="F1494" s="5" t="s">
        <v>5350</v>
      </c>
      <c r="G1494" s="5" t="s">
        <v>5351</v>
      </c>
      <c r="H1494" s="5" t="s">
        <v>40</v>
      </c>
      <c r="I1494" s="7">
        <v>35000</v>
      </c>
      <c r="J1494" s="7">
        <v>35000</v>
      </c>
      <c r="K1494" s="8" t="s">
        <v>730</v>
      </c>
      <c r="L1494" s="5" t="s">
        <v>197</v>
      </c>
      <c r="M1494" s="5" t="s">
        <v>163</v>
      </c>
      <c r="N1494" s="5" t="s">
        <v>385</v>
      </c>
      <c r="O1494" s="5" t="s">
        <v>386</v>
      </c>
      <c r="P1494" s="2">
        <v>1</v>
      </c>
    </row>
    <row r="1495" spans="1:16" x14ac:dyDescent="0.15">
      <c r="A1495" s="4">
        <v>43284</v>
      </c>
      <c r="B1495" s="4">
        <v>43285</v>
      </c>
      <c r="C1495" s="5" t="s">
        <v>5352</v>
      </c>
      <c r="D1495" s="5" t="s">
        <v>472</v>
      </c>
      <c r="E1495" s="5" t="s">
        <v>473</v>
      </c>
      <c r="F1495" s="5" t="s">
        <v>5353</v>
      </c>
      <c r="G1495" s="5" t="s">
        <v>5354</v>
      </c>
      <c r="H1495" s="5" t="s">
        <v>40</v>
      </c>
      <c r="I1495" s="7">
        <v>25000</v>
      </c>
      <c r="J1495" s="7">
        <v>22500</v>
      </c>
      <c r="K1495" s="8" t="s">
        <v>730</v>
      </c>
      <c r="L1495" s="5" t="s">
        <v>219</v>
      </c>
      <c r="M1495" s="5" t="s">
        <v>120</v>
      </c>
      <c r="N1495" s="5" t="s">
        <v>352</v>
      </c>
      <c r="O1495" s="5" t="s">
        <v>353</v>
      </c>
      <c r="P1495" s="2">
        <v>1</v>
      </c>
    </row>
    <row r="1496" spans="1:16" x14ac:dyDescent="0.15">
      <c r="A1496" s="4">
        <v>43285</v>
      </c>
      <c r="B1496" s="4">
        <v>43285</v>
      </c>
      <c r="C1496" s="5" t="s">
        <v>5355</v>
      </c>
      <c r="D1496" s="5" t="s">
        <v>505</v>
      </c>
      <c r="E1496" s="5" t="s">
        <v>506</v>
      </c>
      <c r="F1496" s="5" t="s">
        <v>5356</v>
      </c>
      <c r="G1496" s="5" t="s">
        <v>5357</v>
      </c>
      <c r="H1496" s="5" t="s">
        <v>53</v>
      </c>
      <c r="I1496" s="7">
        <v>40000</v>
      </c>
      <c r="J1496" s="7">
        <v>40000</v>
      </c>
      <c r="K1496" s="8" t="s">
        <v>801</v>
      </c>
      <c r="L1496" s="5" t="s">
        <v>181</v>
      </c>
      <c r="M1496" s="5" t="s">
        <v>127</v>
      </c>
      <c r="N1496" s="5" t="s">
        <v>381</v>
      </c>
      <c r="O1496" s="5" t="s">
        <v>382</v>
      </c>
      <c r="P1496" s="2">
        <v>1</v>
      </c>
    </row>
    <row r="1497" spans="1:16" x14ac:dyDescent="0.15">
      <c r="A1497" s="4">
        <v>43283</v>
      </c>
      <c r="B1497" s="4">
        <v>43285</v>
      </c>
      <c r="C1497" s="5" t="s">
        <v>5358</v>
      </c>
      <c r="D1497" s="5" t="s">
        <v>598</v>
      </c>
      <c r="E1497" s="5" t="s">
        <v>599</v>
      </c>
      <c r="F1497" s="5" t="s">
        <v>5359</v>
      </c>
      <c r="G1497" s="5" t="s">
        <v>5360</v>
      </c>
      <c r="H1497" s="5" t="s">
        <v>53</v>
      </c>
      <c r="I1497" s="7">
        <v>50000</v>
      </c>
      <c r="J1497" s="7">
        <v>42500</v>
      </c>
      <c r="K1497" s="8" t="s">
        <v>801</v>
      </c>
      <c r="L1497" s="5" t="s">
        <v>247</v>
      </c>
      <c r="M1497" s="5" t="s">
        <v>103</v>
      </c>
      <c r="N1497" s="5" t="s">
        <v>352</v>
      </c>
      <c r="O1497" s="5" t="s">
        <v>353</v>
      </c>
      <c r="P1497" s="2">
        <v>1</v>
      </c>
    </row>
    <row r="1498" spans="1:16" x14ac:dyDescent="0.15">
      <c r="A1498" s="4">
        <v>43283</v>
      </c>
      <c r="B1498" s="4">
        <v>43285</v>
      </c>
      <c r="C1498" s="5" t="s">
        <v>5361</v>
      </c>
      <c r="D1498" s="5" t="s">
        <v>688</v>
      </c>
      <c r="E1498" s="5" t="s">
        <v>689</v>
      </c>
      <c r="F1498" s="5" t="s">
        <v>3293</v>
      </c>
      <c r="G1498" s="5" t="s">
        <v>5362</v>
      </c>
      <c r="H1498" s="5" t="s">
        <v>42</v>
      </c>
      <c r="I1498" s="7">
        <v>55000</v>
      </c>
      <c r="J1498" s="7">
        <v>55000</v>
      </c>
      <c r="K1498" s="8" t="s">
        <v>801</v>
      </c>
      <c r="L1498" s="5" t="s">
        <v>192</v>
      </c>
      <c r="M1498" s="5" t="s">
        <v>151</v>
      </c>
      <c r="N1498" s="5" t="s">
        <v>291</v>
      </c>
      <c r="O1498" s="5" t="s">
        <v>292</v>
      </c>
      <c r="P1498" s="2">
        <v>1</v>
      </c>
    </row>
    <row r="1499" spans="1:16" x14ac:dyDescent="0.15">
      <c r="A1499" s="4">
        <v>43284</v>
      </c>
      <c r="B1499" s="4">
        <v>43285</v>
      </c>
      <c r="C1499" s="5" t="s">
        <v>5363</v>
      </c>
      <c r="D1499" s="5" t="s">
        <v>423</v>
      </c>
      <c r="E1499" s="5" t="s">
        <v>424</v>
      </c>
      <c r="F1499" s="5" t="s">
        <v>5364</v>
      </c>
      <c r="G1499" s="5" t="s">
        <v>5365</v>
      </c>
      <c r="H1499" s="5" t="s">
        <v>57</v>
      </c>
      <c r="I1499" s="7">
        <v>30000</v>
      </c>
      <c r="J1499" s="7">
        <v>30000</v>
      </c>
      <c r="K1499" s="8" t="s">
        <v>804</v>
      </c>
      <c r="L1499" s="5" t="s">
        <v>200</v>
      </c>
      <c r="M1499" s="5" t="s">
        <v>149</v>
      </c>
      <c r="N1499" s="5" t="s">
        <v>308</v>
      </c>
      <c r="O1499" s="5" t="s">
        <v>309</v>
      </c>
      <c r="P1499" s="2">
        <v>1</v>
      </c>
    </row>
    <row r="1500" spans="1:16" x14ac:dyDescent="0.15">
      <c r="A1500" s="4">
        <v>43285</v>
      </c>
      <c r="B1500" s="4">
        <v>43285</v>
      </c>
      <c r="C1500" s="5" t="s">
        <v>5366</v>
      </c>
      <c r="D1500" s="5" t="s">
        <v>1055</v>
      </c>
      <c r="E1500" s="5" t="s">
        <v>1056</v>
      </c>
      <c r="F1500" s="5" t="s">
        <v>5367</v>
      </c>
      <c r="G1500" s="5" t="s">
        <v>5368</v>
      </c>
      <c r="H1500" s="5" t="s">
        <v>1059</v>
      </c>
      <c r="I1500" s="7">
        <v>20000</v>
      </c>
      <c r="J1500" s="7">
        <v>20000</v>
      </c>
      <c r="K1500" s="8" t="s">
        <v>801</v>
      </c>
      <c r="L1500" s="5" t="s">
        <v>220</v>
      </c>
      <c r="M1500" s="5" t="s">
        <v>99</v>
      </c>
      <c r="N1500" s="5" t="s">
        <v>291</v>
      </c>
      <c r="O1500" s="5" t="s">
        <v>292</v>
      </c>
      <c r="P1500" s="2">
        <v>1</v>
      </c>
    </row>
    <row r="1501" spans="1:16" x14ac:dyDescent="0.15">
      <c r="A1501" s="4">
        <v>43284</v>
      </c>
      <c r="B1501" s="4">
        <v>43285</v>
      </c>
      <c r="C1501" s="5" t="s">
        <v>5369</v>
      </c>
      <c r="D1501" s="5" t="s">
        <v>539</v>
      </c>
      <c r="E1501" s="5" t="s">
        <v>540</v>
      </c>
      <c r="F1501" s="5" t="s">
        <v>5370</v>
      </c>
      <c r="G1501" s="5" t="s">
        <v>5371</v>
      </c>
      <c r="H1501" s="5" t="s">
        <v>53</v>
      </c>
      <c r="I1501" s="7">
        <v>45000</v>
      </c>
      <c r="J1501" s="7">
        <v>54000</v>
      </c>
      <c r="K1501" s="8" t="s">
        <v>801</v>
      </c>
      <c r="L1501" s="5" t="s">
        <v>241</v>
      </c>
      <c r="M1501" s="5" t="s">
        <v>133</v>
      </c>
      <c r="N1501" s="5" t="s">
        <v>362</v>
      </c>
      <c r="O1501" s="5" t="s">
        <v>363</v>
      </c>
      <c r="P1501" s="2">
        <v>1</v>
      </c>
    </row>
    <row r="1502" spans="1:16" x14ac:dyDescent="0.15">
      <c r="A1502" s="4">
        <v>43284</v>
      </c>
      <c r="B1502" s="4">
        <v>43285</v>
      </c>
      <c r="C1502" s="5" t="s">
        <v>5372</v>
      </c>
      <c r="D1502" s="5" t="s">
        <v>602</v>
      </c>
      <c r="E1502" s="5" t="s">
        <v>603</v>
      </c>
      <c r="F1502" s="5" t="s">
        <v>5373</v>
      </c>
      <c r="G1502" s="5" t="s">
        <v>916</v>
      </c>
      <c r="H1502" s="5" t="s">
        <v>43</v>
      </c>
      <c r="I1502" s="7">
        <v>60000</v>
      </c>
      <c r="J1502" s="7">
        <v>68400</v>
      </c>
      <c r="K1502" s="8" t="s">
        <v>804</v>
      </c>
      <c r="L1502" s="5" t="s">
        <v>238</v>
      </c>
      <c r="M1502" s="5" t="s">
        <v>169</v>
      </c>
      <c r="N1502" s="5" t="s">
        <v>334</v>
      </c>
      <c r="O1502" s="5" t="s">
        <v>335</v>
      </c>
      <c r="P1502" s="2">
        <v>1</v>
      </c>
    </row>
    <row r="1503" spans="1:16" x14ac:dyDescent="0.15">
      <c r="A1503" s="4">
        <v>43279</v>
      </c>
      <c r="B1503" s="4">
        <v>43285</v>
      </c>
      <c r="C1503" s="5" t="s">
        <v>5374</v>
      </c>
      <c r="D1503" s="5" t="s">
        <v>429</v>
      </c>
      <c r="E1503" s="5" t="s">
        <v>430</v>
      </c>
      <c r="F1503" s="5" t="s">
        <v>5375</v>
      </c>
      <c r="G1503" s="5" t="s">
        <v>5376</v>
      </c>
      <c r="H1503" s="5" t="s">
        <v>43</v>
      </c>
      <c r="I1503" s="7">
        <v>40000</v>
      </c>
      <c r="J1503" s="7">
        <v>36000</v>
      </c>
      <c r="K1503" s="8" t="s">
        <v>730</v>
      </c>
      <c r="L1503" s="5" t="s">
        <v>935</v>
      </c>
      <c r="M1503" s="5" t="s">
        <v>936</v>
      </c>
      <c r="N1503" s="5" t="s">
        <v>305</v>
      </c>
      <c r="O1503" s="5" t="s">
        <v>306</v>
      </c>
      <c r="P1503" s="2">
        <v>1</v>
      </c>
    </row>
    <row r="1504" spans="1:16" x14ac:dyDescent="0.15">
      <c r="A1504" s="4">
        <v>43284</v>
      </c>
      <c r="B1504" s="4">
        <v>43285</v>
      </c>
      <c r="C1504" s="5" t="s">
        <v>5377</v>
      </c>
      <c r="D1504" s="5" t="s">
        <v>456</v>
      </c>
      <c r="E1504" s="5" t="s">
        <v>457</v>
      </c>
      <c r="F1504" s="5" t="s">
        <v>5378</v>
      </c>
      <c r="G1504" s="5" t="s">
        <v>5379</v>
      </c>
      <c r="H1504" s="5" t="s">
        <v>52</v>
      </c>
      <c r="I1504" s="7">
        <v>25000</v>
      </c>
      <c r="J1504" s="7">
        <v>25000</v>
      </c>
      <c r="K1504" s="8" t="s">
        <v>730</v>
      </c>
      <c r="L1504" s="5" t="s">
        <v>262</v>
      </c>
      <c r="M1504" s="5" t="s">
        <v>138</v>
      </c>
      <c r="N1504" s="5" t="s">
        <v>308</v>
      </c>
      <c r="O1504" s="5" t="s">
        <v>309</v>
      </c>
      <c r="P1504" s="2">
        <v>1</v>
      </c>
    </row>
    <row r="1505" spans="1:16" x14ac:dyDescent="0.15">
      <c r="A1505" s="4">
        <v>43284</v>
      </c>
      <c r="B1505" s="4">
        <v>43285</v>
      </c>
      <c r="C1505" s="5" t="s">
        <v>5380</v>
      </c>
      <c r="D1505" s="5" t="s">
        <v>632</v>
      </c>
      <c r="E1505" s="5" t="s">
        <v>633</v>
      </c>
      <c r="F1505" s="5" t="s">
        <v>5381</v>
      </c>
      <c r="G1505" s="5" t="s">
        <v>5382</v>
      </c>
      <c r="H1505" s="5" t="s">
        <v>40</v>
      </c>
      <c r="I1505" s="7">
        <v>35000</v>
      </c>
      <c r="J1505" s="7">
        <v>35000</v>
      </c>
      <c r="K1505" s="8" t="s">
        <v>804</v>
      </c>
      <c r="L1505" s="5" t="s">
        <v>251</v>
      </c>
      <c r="M1505" s="5" t="s">
        <v>107</v>
      </c>
      <c r="N1505" s="5" t="s">
        <v>373</v>
      </c>
      <c r="O1505" s="5" t="s">
        <v>374</v>
      </c>
      <c r="P1505" s="2">
        <v>1</v>
      </c>
    </row>
    <row r="1506" spans="1:16" x14ac:dyDescent="0.15">
      <c r="A1506" s="4">
        <v>43284</v>
      </c>
      <c r="B1506" s="4">
        <v>43285</v>
      </c>
      <c r="C1506" s="5" t="s">
        <v>5383</v>
      </c>
      <c r="D1506" s="5" t="s">
        <v>409</v>
      </c>
      <c r="E1506" s="5" t="s">
        <v>410</v>
      </c>
      <c r="F1506" s="5" t="s">
        <v>5384</v>
      </c>
      <c r="G1506" s="5" t="s">
        <v>5385</v>
      </c>
      <c r="H1506" s="5" t="s">
        <v>42</v>
      </c>
      <c r="I1506" s="7">
        <v>50000</v>
      </c>
      <c r="J1506" s="7">
        <v>70000</v>
      </c>
      <c r="K1506" s="8" t="s">
        <v>801</v>
      </c>
      <c r="L1506" s="5" t="s">
        <v>179</v>
      </c>
      <c r="M1506" s="5" t="s">
        <v>164</v>
      </c>
      <c r="N1506" s="5" t="s">
        <v>381</v>
      </c>
      <c r="O1506" s="5" t="s">
        <v>382</v>
      </c>
      <c r="P1506" s="2">
        <v>1</v>
      </c>
    </row>
    <row r="1507" spans="1:16" x14ac:dyDescent="0.15">
      <c r="A1507" s="4">
        <v>43285</v>
      </c>
      <c r="B1507" s="4">
        <v>43285</v>
      </c>
      <c r="C1507" s="5" t="s">
        <v>5386</v>
      </c>
      <c r="D1507" s="5" t="s">
        <v>446</v>
      </c>
      <c r="E1507" s="5" t="s">
        <v>447</v>
      </c>
      <c r="F1507" s="5" t="s">
        <v>5387</v>
      </c>
      <c r="G1507" s="5" t="s">
        <v>5388</v>
      </c>
      <c r="H1507" s="5" t="s">
        <v>57</v>
      </c>
      <c r="I1507" s="7">
        <v>30000</v>
      </c>
      <c r="J1507" s="7">
        <v>25500</v>
      </c>
      <c r="K1507" s="8" t="s">
        <v>730</v>
      </c>
      <c r="L1507" s="5" t="s">
        <v>263</v>
      </c>
      <c r="M1507" s="5" t="s">
        <v>118</v>
      </c>
      <c r="N1507" s="5" t="s">
        <v>327</v>
      </c>
      <c r="O1507" s="5" t="s">
        <v>328</v>
      </c>
      <c r="P1507" s="2">
        <v>1</v>
      </c>
    </row>
    <row r="1508" spans="1:16" x14ac:dyDescent="0.15">
      <c r="A1508" s="4">
        <v>43284</v>
      </c>
      <c r="B1508" s="4">
        <v>43285</v>
      </c>
      <c r="C1508" s="5" t="s">
        <v>5389</v>
      </c>
      <c r="D1508" s="5" t="s">
        <v>482</v>
      </c>
      <c r="E1508" s="5" t="s">
        <v>483</v>
      </c>
      <c r="F1508" s="5" t="s">
        <v>5390</v>
      </c>
      <c r="G1508" s="5" t="s">
        <v>5391</v>
      </c>
      <c r="H1508" s="5" t="s">
        <v>57</v>
      </c>
      <c r="I1508" s="7">
        <v>40000</v>
      </c>
      <c r="J1508" s="7">
        <v>40000</v>
      </c>
      <c r="K1508" s="8" t="s">
        <v>801</v>
      </c>
      <c r="L1508" s="5" t="s">
        <v>181</v>
      </c>
      <c r="M1508" s="5" t="s">
        <v>127</v>
      </c>
      <c r="N1508" s="5" t="s">
        <v>358</v>
      </c>
      <c r="O1508" s="5" t="s">
        <v>359</v>
      </c>
      <c r="P1508" s="2">
        <v>1</v>
      </c>
    </row>
    <row r="1509" spans="1:16" x14ac:dyDescent="0.15">
      <c r="A1509" s="4">
        <v>43284</v>
      </c>
      <c r="B1509" s="4">
        <v>43285</v>
      </c>
      <c r="C1509" s="5" t="s">
        <v>5392</v>
      </c>
      <c r="D1509" s="5" t="s">
        <v>421</v>
      </c>
      <c r="E1509" s="5" t="s">
        <v>422</v>
      </c>
      <c r="F1509" s="5" t="s">
        <v>5393</v>
      </c>
      <c r="G1509" s="5" t="s">
        <v>5394</v>
      </c>
      <c r="H1509" s="5" t="s">
        <v>40</v>
      </c>
      <c r="I1509" s="7">
        <v>40000</v>
      </c>
      <c r="J1509" s="7">
        <v>48000</v>
      </c>
      <c r="K1509" s="8" t="s">
        <v>801</v>
      </c>
      <c r="L1509" s="5" t="s">
        <v>196</v>
      </c>
      <c r="M1509" s="5" t="s">
        <v>136</v>
      </c>
      <c r="N1509" s="5" t="s">
        <v>358</v>
      </c>
      <c r="O1509" s="5" t="s">
        <v>359</v>
      </c>
      <c r="P1509" s="2">
        <v>1</v>
      </c>
    </row>
    <row r="1510" spans="1:16" x14ac:dyDescent="0.15">
      <c r="A1510" s="4">
        <v>43284</v>
      </c>
      <c r="B1510" s="4">
        <v>43285</v>
      </c>
      <c r="C1510" s="5" t="s">
        <v>5395</v>
      </c>
      <c r="D1510" s="5" t="s">
        <v>839</v>
      </c>
      <c r="E1510" s="5" t="s">
        <v>840</v>
      </c>
      <c r="F1510" s="5" t="s">
        <v>5396</v>
      </c>
      <c r="G1510" s="5" t="s">
        <v>5397</v>
      </c>
      <c r="H1510" s="5" t="s">
        <v>39</v>
      </c>
      <c r="I1510" s="7">
        <v>40000</v>
      </c>
      <c r="J1510" s="7">
        <v>40000</v>
      </c>
      <c r="K1510" s="8" t="s">
        <v>804</v>
      </c>
      <c r="L1510" s="5" t="s">
        <v>261</v>
      </c>
      <c r="M1510" s="5" t="s">
        <v>790</v>
      </c>
      <c r="N1510" s="5" t="s">
        <v>327</v>
      </c>
      <c r="O1510" s="5" t="s">
        <v>328</v>
      </c>
      <c r="P1510" s="2">
        <v>1</v>
      </c>
    </row>
    <row r="1511" spans="1:16" x14ac:dyDescent="0.15">
      <c r="A1511" s="4">
        <v>43283</v>
      </c>
      <c r="B1511" s="4">
        <v>43285</v>
      </c>
      <c r="C1511" s="5" t="s">
        <v>5398</v>
      </c>
      <c r="D1511" s="5" t="s">
        <v>528</v>
      </c>
      <c r="E1511" s="5" t="s">
        <v>529</v>
      </c>
      <c r="F1511" s="5" t="s">
        <v>5399</v>
      </c>
      <c r="G1511" s="5" t="s">
        <v>5400</v>
      </c>
      <c r="H1511" s="5" t="s">
        <v>39</v>
      </c>
      <c r="I1511" s="7">
        <v>30000</v>
      </c>
      <c r="J1511" s="7">
        <v>30000</v>
      </c>
      <c r="K1511" s="8" t="s">
        <v>804</v>
      </c>
      <c r="L1511" s="5" t="s">
        <v>243</v>
      </c>
      <c r="M1511" s="5" t="s">
        <v>117</v>
      </c>
      <c r="N1511" s="5" t="s">
        <v>305</v>
      </c>
      <c r="O1511" s="5" t="s">
        <v>306</v>
      </c>
      <c r="P1511" s="2">
        <v>1</v>
      </c>
    </row>
    <row r="1512" spans="1:16" x14ac:dyDescent="0.15">
      <c r="A1512" s="4">
        <v>43284</v>
      </c>
      <c r="B1512" s="4">
        <v>43285</v>
      </c>
      <c r="C1512" s="5" t="s">
        <v>5401</v>
      </c>
      <c r="D1512" s="5" t="s">
        <v>619</v>
      </c>
      <c r="E1512" s="5" t="s">
        <v>620</v>
      </c>
      <c r="F1512" s="5" t="s">
        <v>5402</v>
      </c>
      <c r="G1512" s="5" t="s">
        <v>5403</v>
      </c>
      <c r="H1512" s="5" t="s">
        <v>40</v>
      </c>
      <c r="I1512" s="7">
        <v>40000</v>
      </c>
      <c r="J1512" s="7">
        <v>48000</v>
      </c>
      <c r="K1512" s="8" t="s">
        <v>804</v>
      </c>
      <c r="L1512" s="5" t="s">
        <v>215</v>
      </c>
      <c r="M1512" s="5" t="s">
        <v>142</v>
      </c>
      <c r="N1512" s="5" t="s">
        <v>385</v>
      </c>
      <c r="O1512" s="5" t="s">
        <v>386</v>
      </c>
      <c r="P1512" s="2">
        <v>1</v>
      </c>
    </row>
    <row r="1513" spans="1:16" x14ac:dyDescent="0.15">
      <c r="A1513" s="4">
        <v>43284</v>
      </c>
      <c r="B1513" s="4">
        <v>43285</v>
      </c>
      <c r="C1513" s="5" t="s">
        <v>5404</v>
      </c>
      <c r="D1513" s="5" t="s">
        <v>517</v>
      </c>
      <c r="E1513" s="5" t="s">
        <v>518</v>
      </c>
      <c r="F1513" s="5" t="s">
        <v>846</v>
      </c>
      <c r="G1513" s="5" t="s">
        <v>5405</v>
      </c>
      <c r="H1513" s="5" t="s">
        <v>40</v>
      </c>
      <c r="I1513" s="7">
        <v>45000</v>
      </c>
      <c r="J1513" s="7">
        <v>40500</v>
      </c>
      <c r="K1513" s="8" t="s">
        <v>801</v>
      </c>
      <c r="L1513" s="5" t="s">
        <v>259</v>
      </c>
      <c r="M1513" s="5" t="s">
        <v>139</v>
      </c>
      <c r="N1513" s="5" t="s">
        <v>291</v>
      </c>
      <c r="O1513" s="5" t="s">
        <v>292</v>
      </c>
      <c r="P1513" s="2">
        <v>1</v>
      </c>
    </row>
    <row r="1514" spans="1:16" x14ac:dyDescent="0.15">
      <c r="A1514" s="4">
        <v>43285</v>
      </c>
      <c r="B1514" s="4">
        <v>43285</v>
      </c>
      <c r="C1514" s="5" t="s">
        <v>5406</v>
      </c>
      <c r="D1514" s="5" t="s">
        <v>607</v>
      </c>
      <c r="E1514" s="5" t="s">
        <v>608</v>
      </c>
      <c r="F1514" s="5" t="s">
        <v>5407</v>
      </c>
      <c r="G1514" s="5" t="s">
        <v>5408</v>
      </c>
      <c r="H1514" s="5" t="s">
        <v>53</v>
      </c>
      <c r="I1514" s="7">
        <v>45000</v>
      </c>
      <c r="J1514" s="7">
        <v>38250</v>
      </c>
      <c r="K1514" s="8" t="s">
        <v>801</v>
      </c>
      <c r="L1514" s="5" t="s">
        <v>251</v>
      </c>
      <c r="M1514" s="5" t="s">
        <v>107</v>
      </c>
      <c r="N1514" s="5" t="s">
        <v>334</v>
      </c>
      <c r="O1514" s="5" t="s">
        <v>335</v>
      </c>
      <c r="P1514" s="2">
        <v>1</v>
      </c>
    </row>
    <row r="1515" spans="1:16" x14ac:dyDescent="0.15">
      <c r="A1515" s="4">
        <v>43283</v>
      </c>
      <c r="B1515" s="4">
        <v>43285</v>
      </c>
      <c r="C1515" s="5" t="s">
        <v>5409</v>
      </c>
      <c r="D1515" s="5" t="s">
        <v>692</v>
      </c>
      <c r="E1515" s="5" t="s">
        <v>693</v>
      </c>
      <c r="F1515" s="5" t="s">
        <v>5410</v>
      </c>
      <c r="G1515" s="5" t="s">
        <v>5411</v>
      </c>
      <c r="H1515" s="5" t="s">
        <v>53</v>
      </c>
      <c r="I1515" s="7">
        <v>55000</v>
      </c>
      <c r="J1515" s="7">
        <v>55000</v>
      </c>
      <c r="K1515" s="8" t="s">
        <v>801</v>
      </c>
      <c r="L1515" s="5" t="s">
        <v>209</v>
      </c>
      <c r="M1515" s="5" t="s">
        <v>106</v>
      </c>
      <c r="N1515" s="5" t="s">
        <v>381</v>
      </c>
      <c r="O1515" s="5" t="s">
        <v>382</v>
      </c>
      <c r="P1515" s="2">
        <v>1</v>
      </c>
    </row>
    <row r="1516" spans="1:16" x14ac:dyDescent="0.15">
      <c r="A1516" s="4">
        <v>43283</v>
      </c>
      <c r="B1516" s="4">
        <v>43285</v>
      </c>
      <c r="C1516" s="5" t="s">
        <v>5412</v>
      </c>
      <c r="D1516" s="5" t="s">
        <v>517</v>
      </c>
      <c r="E1516" s="5" t="s">
        <v>518</v>
      </c>
      <c r="F1516" s="5" t="s">
        <v>5413</v>
      </c>
      <c r="G1516" s="5" t="s">
        <v>5414</v>
      </c>
      <c r="H1516" s="5" t="s">
        <v>40</v>
      </c>
      <c r="I1516" s="7">
        <v>30000</v>
      </c>
      <c r="J1516" s="7">
        <v>30000</v>
      </c>
      <c r="K1516" s="8" t="s">
        <v>804</v>
      </c>
      <c r="L1516" s="5" t="s">
        <v>224</v>
      </c>
      <c r="M1516" s="5" t="s">
        <v>156</v>
      </c>
      <c r="N1516" s="5" t="s">
        <v>305</v>
      </c>
      <c r="O1516" s="5" t="s">
        <v>306</v>
      </c>
      <c r="P1516" s="2">
        <v>1</v>
      </c>
    </row>
    <row r="1517" spans="1:16" x14ac:dyDescent="0.15">
      <c r="A1517" s="4">
        <v>43284</v>
      </c>
      <c r="B1517" s="4">
        <v>43285</v>
      </c>
      <c r="C1517" s="5" t="s">
        <v>5415</v>
      </c>
      <c r="D1517" s="5" t="s">
        <v>576</v>
      </c>
      <c r="E1517" s="5" t="s">
        <v>577</v>
      </c>
      <c r="F1517" s="5" t="s">
        <v>5416</v>
      </c>
      <c r="G1517" s="5" t="s">
        <v>5417</v>
      </c>
      <c r="H1517" s="5" t="s">
        <v>40</v>
      </c>
      <c r="I1517" s="7">
        <v>40000</v>
      </c>
      <c r="J1517" s="7">
        <v>40000</v>
      </c>
      <c r="K1517" s="8" t="s">
        <v>801</v>
      </c>
      <c r="L1517" s="5" t="s">
        <v>240</v>
      </c>
      <c r="M1517" s="5" t="s">
        <v>364</v>
      </c>
      <c r="N1517" s="5" t="s">
        <v>377</v>
      </c>
      <c r="O1517" s="5" t="s">
        <v>378</v>
      </c>
      <c r="P1517" s="2">
        <v>1</v>
      </c>
    </row>
    <row r="1518" spans="1:16" x14ac:dyDescent="0.15">
      <c r="A1518" s="4">
        <v>43284</v>
      </c>
      <c r="B1518" s="4">
        <v>43285</v>
      </c>
      <c r="C1518" s="5" t="s">
        <v>5418</v>
      </c>
      <c r="D1518" s="5" t="s">
        <v>446</v>
      </c>
      <c r="E1518" s="5" t="s">
        <v>447</v>
      </c>
      <c r="F1518" s="5" t="s">
        <v>5419</v>
      </c>
      <c r="G1518" s="5" t="s">
        <v>5420</v>
      </c>
      <c r="H1518" s="5" t="s">
        <v>54</v>
      </c>
      <c r="I1518" s="7">
        <v>35000</v>
      </c>
      <c r="J1518" s="7">
        <v>35000</v>
      </c>
      <c r="K1518" s="8" t="s">
        <v>804</v>
      </c>
      <c r="L1518" s="5" t="s">
        <v>189</v>
      </c>
      <c r="M1518" s="5" t="s">
        <v>165</v>
      </c>
      <c r="N1518" s="5" t="s">
        <v>348</v>
      </c>
      <c r="O1518" s="5" t="s">
        <v>349</v>
      </c>
      <c r="P1518" s="2">
        <v>1</v>
      </c>
    </row>
    <row r="1519" spans="1:16" x14ac:dyDescent="0.15">
      <c r="A1519" s="4">
        <v>43279</v>
      </c>
      <c r="B1519" s="4">
        <v>43285</v>
      </c>
      <c r="C1519" s="5" t="s">
        <v>5421</v>
      </c>
      <c r="D1519" s="5" t="s">
        <v>588</v>
      </c>
      <c r="E1519" s="5" t="s">
        <v>589</v>
      </c>
      <c r="F1519" s="5" t="s">
        <v>5422</v>
      </c>
      <c r="G1519" s="5" t="s">
        <v>5423</v>
      </c>
      <c r="H1519" s="5" t="s">
        <v>57</v>
      </c>
      <c r="I1519" s="7">
        <v>50000</v>
      </c>
      <c r="J1519" s="7">
        <v>47500</v>
      </c>
      <c r="K1519" s="8" t="s">
        <v>801</v>
      </c>
      <c r="L1519" s="5" t="s">
        <v>233</v>
      </c>
      <c r="M1519" s="5" t="s">
        <v>160</v>
      </c>
      <c r="N1519" s="5" t="s">
        <v>344</v>
      </c>
      <c r="O1519" s="5" t="s">
        <v>345</v>
      </c>
      <c r="P1519" s="2">
        <v>1</v>
      </c>
    </row>
    <row r="1520" spans="1:16" x14ac:dyDescent="0.15">
      <c r="A1520" s="4">
        <v>43284</v>
      </c>
      <c r="B1520" s="4">
        <v>43285</v>
      </c>
      <c r="C1520" s="5" t="s">
        <v>5424</v>
      </c>
      <c r="D1520" s="5" t="s">
        <v>419</v>
      </c>
      <c r="E1520" s="5" t="s">
        <v>420</v>
      </c>
      <c r="F1520" s="5" t="s">
        <v>5425</v>
      </c>
      <c r="G1520" s="5" t="s">
        <v>5426</v>
      </c>
      <c r="H1520" s="5" t="s">
        <v>40</v>
      </c>
      <c r="I1520" s="7">
        <v>35000</v>
      </c>
      <c r="J1520" s="7">
        <v>28000</v>
      </c>
      <c r="K1520" s="8" t="s">
        <v>730</v>
      </c>
      <c r="L1520" s="5" t="s">
        <v>207</v>
      </c>
      <c r="M1520" s="5" t="s">
        <v>153</v>
      </c>
      <c r="N1520" s="5" t="s">
        <v>373</v>
      </c>
      <c r="O1520" s="5" t="s">
        <v>374</v>
      </c>
      <c r="P1520" s="2">
        <v>1</v>
      </c>
    </row>
    <row r="1521" spans="1:16" x14ac:dyDescent="0.15">
      <c r="A1521" s="4">
        <v>43284</v>
      </c>
      <c r="B1521" s="4">
        <v>43285</v>
      </c>
      <c r="C1521" s="5" t="s">
        <v>5427</v>
      </c>
      <c r="D1521" s="5" t="s">
        <v>500</v>
      </c>
      <c r="E1521" s="5" t="s">
        <v>501</v>
      </c>
      <c r="F1521" s="5" t="s">
        <v>5428</v>
      </c>
      <c r="G1521" s="5" t="s">
        <v>5429</v>
      </c>
      <c r="H1521" s="5" t="s">
        <v>39</v>
      </c>
      <c r="I1521" s="7">
        <v>45000</v>
      </c>
      <c r="J1521" s="7">
        <v>43200</v>
      </c>
      <c r="K1521" s="8" t="s">
        <v>801</v>
      </c>
      <c r="L1521" s="5" t="s">
        <v>211</v>
      </c>
      <c r="M1521" s="5" t="s">
        <v>148</v>
      </c>
      <c r="N1521" s="5" t="s">
        <v>369</v>
      </c>
      <c r="O1521" s="5" t="s">
        <v>370</v>
      </c>
      <c r="P1521" s="2">
        <v>1</v>
      </c>
    </row>
    <row r="1522" spans="1:16" x14ac:dyDescent="0.15">
      <c r="A1522" s="4">
        <v>43283</v>
      </c>
      <c r="B1522" s="4">
        <v>43285</v>
      </c>
      <c r="C1522" s="5" t="s">
        <v>5430</v>
      </c>
      <c r="D1522" s="5" t="s">
        <v>672</v>
      </c>
      <c r="E1522" s="5" t="s">
        <v>673</v>
      </c>
      <c r="F1522" s="5" t="s">
        <v>5431</v>
      </c>
      <c r="G1522" s="5" t="s">
        <v>5432</v>
      </c>
      <c r="H1522" s="5" t="s">
        <v>53</v>
      </c>
      <c r="I1522" s="7">
        <v>45000</v>
      </c>
      <c r="J1522" s="7">
        <v>45000</v>
      </c>
      <c r="K1522" s="8" t="s">
        <v>801</v>
      </c>
      <c r="L1522" s="5" t="s">
        <v>192</v>
      </c>
      <c r="M1522" s="5" t="s">
        <v>151</v>
      </c>
      <c r="N1522" s="5" t="s">
        <v>352</v>
      </c>
      <c r="O1522" s="5" t="s">
        <v>353</v>
      </c>
      <c r="P1522" s="2">
        <v>1</v>
      </c>
    </row>
    <row r="1523" spans="1:16" x14ac:dyDescent="0.15">
      <c r="A1523" s="4">
        <v>43284</v>
      </c>
      <c r="B1523" s="4">
        <v>43285</v>
      </c>
      <c r="C1523" s="5" t="s">
        <v>5433</v>
      </c>
      <c r="D1523" s="5" t="s">
        <v>419</v>
      </c>
      <c r="E1523" s="5" t="s">
        <v>420</v>
      </c>
      <c r="F1523" s="5" t="s">
        <v>5434</v>
      </c>
      <c r="G1523" s="5" t="s">
        <v>5435</v>
      </c>
      <c r="H1523" s="5" t="s">
        <v>43</v>
      </c>
      <c r="I1523" s="7">
        <v>35000</v>
      </c>
      <c r="J1523" s="7">
        <v>35000</v>
      </c>
      <c r="K1523" s="8" t="s">
        <v>804</v>
      </c>
      <c r="L1523" s="5" t="s">
        <v>233</v>
      </c>
      <c r="M1523" s="5" t="s">
        <v>160</v>
      </c>
      <c r="N1523" s="5" t="s">
        <v>308</v>
      </c>
      <c r="O1523" s="5" t="s">
        <v>309</v>
      </c>
      <c r="P1523" s="2">
        <v>1</v>
      </c>
    </row>
    <row r="1524" spans="1:16" x14ac:dyDescent="0.15">
      <c r="A1524" s="4">
        <v>43284</v>
      </c>
      <c r="B1524" s="4">
        <v>43285</v>
      </c>
      <c r="C1524" s="5" t="s">
        <v>5436</v>
      </c>
      <c r="D1524" s="5" t="s">
        <v>450</v>
      </c>
      <c r="E1524" s="5" t="s">
        <v>451</v>
      </c>
      <c r="F1524" s="5" t="s">
        <v>5437</v>
      </c>
      <c r="G1524" s="5" t="s">
        <v>5438</v>
      </c>
      <c r="H1524" s="5" t="s">
        <v>55</v>
      </c>
      <c r="I1524" s="7">
        <v>40000</v>
      </c>
      <c r="J1524" s="7">
        <v>36000</v>
      </c>
      <c r="K1524" s="8" t="s">
        <v>804</v>
      </c>
      <c r="L1524" s="5" t="s">
        <v>227</v>
      </c>
      <c r="M1524" s="5" t="s">
        <v>114</v>
      </c>
      <c r="N1524" s="5" t="s">
        <v>381</v>
      </c>
      <c r="O1524" s="5" t="s">
        <v>382</v>
      </c>
      <c r="P1524" s="2">
        <v>1</v>
      </c>
    </row>
    <row r="1525" spans="1:16" x14ac:dyDescent="0.15">
      <c r="A1525" s="4">
        <v>43284</v>
      </c>
      <c r="B1525" s="4">
        <v>43285</v>
      </c>
      <c r="C1525" s="5" t="s">
        <v>5439</v>
      </c>
      <c r="D1525" s="5" t="s">
        <v>668</v>
      </c>
      <c r="E1525" s="5" t="s">
        <v>669</v>
      </c>
      <c r="F1525" s="5" t="s">
        <v>5440</v>
      </c>
      <c r="G1525" s="5" t="s">
        <v>5441</v>
      </c>
      <c r="H1525" s="5" t="s">
        <v>56</v>
      </c>
      <c r="I1525" s="7">
        <v>30000</v>
      </c>
      <c r="J1525" s="7">
        <v>25500</v>
      </c>
      <c r="K1525" s="8" t="s">
        <v>804</v>
      </c>
      <c r="L1525" s="5" t="s">
        <v>229</v>
      </c>
      <c r="M1525" s="5" t="s">
        <v>112</v>
      </c>
      <c r="N1525" s="5" t="s">
        <v>352</v>
      </c>
      <c r="O1525" s="5" t="s">
        <v>353</v>
      </c>
      <c r="P1525" s="2">
        <v>1</v>
      </c>
    </row>
    <row r="1526" spans="1:16" x14ac:dyDescent="0.15">
      <c r="A1526" s="4">
        <v>43283</v>
      </c>
      <c r="B1526" s="4">
        <v>43285</v>
      </c>
      <c r="C1526" s="5" t="s">
        <v>5442</v>
      </c>
      <c r="D1526" s="5" t="s">
        <v>517</v>
      </c>
      <c r="E1526" s="5" t="s">
        <v>518</v>
      </c>
      <c r="F1526" s="5" t="s">
        <v>5443</v>
      </c>
      <c r="G1526" s="5" t="s">
        <v>5444</v>
      </c>
      <c r="H1526" s="5" t="s">
        <v>40</v>
      </c>
      <c r="I1526" s="7">
        <v>50000</v>
      </c>
      <c r="J1526" s="7">
        <v>54000</v>
      </c>
      <c r="K1526" s="8" t="s">
        <v>804</v>
      </c>
      <c r="L1526" s="5" t="s">
        <v>188</v>
      </c>
      <c r="M1526" s="5" t="s">
        <v>132</v>
      </c>
      <c r="N1526" s="5" t="s">
        <v>358</v>
      </c>
      <c r="O1526" s="5" t="s">
        <v>359</v>
      </c>
      <c r="P1526" s="2">
        <v>1</v>
      </c>
    </row>
    <row r="1527" spans="1:16" x14ac:dyDescent="0.15">
      <c r="A1527" s="4">
        <v>43283</v>
      </c>
      <c r="B1527" s="4">
        <v>43285</v>
      </c>
      <c r="C1527" s="5" t="s">
        <v>5445</v>
      </c>
      <c r="D1527" s="5" t="s">
        <v>566</v>
      </c>
      <c r="E1527" s="5" t="s">
        <v>567</v>
      </c>
      <c r="F1527" s="5" t="s">
        <v>5446</v>
      </c>
      <c r="G1527" s="5" t="s">
        <v>5447</v>
      </c>
      <c r="H1527" s="5" t="s">
        <v>42</v>
      </c>
      <c r="I1527" s="7">
        <v>60000</v>
      </c>
      <c r="J1527" s="7">
        <v>60000</v>
      </c>
      <c r="K1527" s="8" t="s">
        <v>801</v>
      </c>
      <c r="L1527" s="5" t="s">
        <v>224</v>
      </c>
      <c r="M1527" s="5" t="s">
        <v>156</v>
      </c>
      <c r="N1527" s="5" t="s">
        <v>352</v>
      </c>
      <c r="O1527" s="5" t="s">
        <v>353</v>
      </c>
      <c r="P1527" s="2">
        <v>1</v>
      </c>
    </row>
    <row r="1528" spans="1:16" x14ac:dyDescent="0.15">
      <c r="A1528" s="4">
        <v>43285</v>
      </c>
      <c r="B1528" s="4">
        <v>43285</v>
      </c>
      <c r="C1528" s="5" t="s">
        <v>5448</v>
      </c>
      <c r="D1528" s="5" t="s">
        <v>482</v>
      </c>
      <c r="E1528" s="5" t="s">
        <v>483</v>
      </c>
      <c r="F1528" s="5" t="s">
        <v>5449</v>
      </c>
      <c r="G1528" s="5" t="s">
        <v>5450</v>
      </c>
      <c r="H1528" s="5" t="s">
        <v>40</v>
      </c>
      <c r="I1528" s="7">
        <v>35000</v>
      </c>
      <c r="J1528" s="7">
        <v>29750</v>
      </c>
      <c r="K1528" s="8" t="s">
        <v>804</v>
      </c>
      <c r="L1528" s="5" t="s">
        <v>187</v>
      </c>
      <c r="M1528" s="5" t="s">
        <v>95</v>
      </c>
      <c r="N1528" s="5" t="s">
        <v>377</v>
      </c>
      <c r="O1528" s="5" t="s">
        <v>378</v>
      </c>
      <c r="P1528" s="2">
        <v>1</v>
      </c>
    </row>
    <row r="1529" spans="1:16" x14ac:dyDescent="0.15">
      <c r="A1529" s="4">
        <v>43284</v>
      </c>
      <c r="B1529" s="4">
        <v>43285</v>
      </c>
      <c r="C1529" s="5" t="s">
        <v>5451</v>
      </c>
      <c r="D1529" s="5" t="s">
        <v>828</v>
      </c>
      <c r="E1529" s="5" t="s">
        <v>829</v>
      </c>
      <c r="F1529" s="5" t="s">
        <v>5452</v>
      </c>
      <c r="G1529" s="5" t="s">
        <v>5453</v>
      </c>
      <c r="H1529" s="5" t="s">
        <v>53</v>
      </c>
      <c r="I1529" s="7">
        <v>50000</v>
      </c>
      <c r="J1529" s="7">
        <v>60000</v>
      </c>
      <c r="K1529" s="8" t="s">
        <v>801</v>
      </c>
      <c r="L1529" s="5" t="s">
        <v>201</v>
      </c>
      <c r="M1529" s="5" t="s">
        <v>126</v>
      </c>
      <c r="N1529" s="5" t="s">
        <v>327</v>
      </c>
      <c r="O1529" s="5" t="s">
        <v>328</v>
      </c>
      <c r="P1529" s="2">
        <v>1</v>
      </c>
    </row>
    <row r="1530" spans="1:16" x14ac:dyDescent="0.15">
      <c r="A1530" s="4">
        <v>43284</v>
      </c>
      <c r="B1530" s="4">
        <v>43285</v>
      </c>
      <c r="C1530" s="5" t="s">
        <v>5454</v>
      </c>
      <c r="D1530" s="5" t="s">
        <v>543</v>
      </c>
      <c r="E1530" s="5" t="s">
        <v>544</v>
      </c>
      <c r="F1530" s="5" t="s">
        <v>5455</v>
      </c>
      <c r="G1530" s="5" t="s">
        <v>5456</v>
      </c>
      <c r="H1530" s="5" t="s">
        <v>53</v>
      </c>
      <c r="I1530" s="7">
        <v>40000</v>
      </c>
      <c r="J1530" s="7">
        <v>40000</v>
      </c>
      <c r="K1530" s="8" t="s">
        <v>730</v>
      </c>
      <c r="L1530" s="5" t="s">
        <v>228</v>
      </c>
      <c r="M1530" s="5" t="s">
        <v>134</v>
      </c>
      <c r="N1530" s="5" t="s">
        <v>377</v>
      </c>
      <c r="O1530" s="5" t="s">
        <v>378</v>
      </c>
      <c r="P1530" s="2">
        <v>1</v>
      </c>
    </row>
    <row r="1531" spans="1:16" x14ac:dyDescent="0.15">
      <c r="A1531" s="4">
        <v>43284</v>
      </c>
      <c r="B1531" s="4">
        <v>43285</v>
      </c>
      <c r="C1531" s="5" t="s">
        <v>5457</v>
      </c>
      <c r="D1531" s="5" t="s">
        <v>448</v>
      </c>
      <c r="E1531" s="5" t="s">
        <v>449</v>
      </c>
      <c r="F1531" s="5" t="s">
        <v>5458</v>
      </c>
      <c r="G1531" s="5" t="s">
        <v>5459</v>
      </c>
      <c r="H1531" s="5" t="s">
        <v>54</v>
      </c>
      <c r="I1531" s="7">
        <v>35000</v>
      </c>
      <c r="J1531" s="7">
        <v>42000</v>
      </c>
      <c r="K1531" s="8" t="s">
        <v>804</v>
      </c>
      <c r="L1531" s="5" t="s">
        <v>210</v>
      </c>
      <c r="M1531" s="5" t="s">
        <v>130</v>
      </c>
      <c r="N1531" s="5" t="s">
        <v>348</v>
      </c>
      <c r="O1531" s="5" t="s">
        <v>349</v>
      </c>
      <c r="P1531" s="2">
        <v>1</v>
      </c>
    </row>
    <row r="1532" spans="1:16" x14ac:dyDescent="0.15">
      <c r="A1532" s="4">
        <v>43284</v>
      </c>
      <c r="B1532" s="4">
        <v>43285</v>
      </c>
      <c r="C1532" s="5" t="s">
        <v>5460</v>
      </c>
      <c r="D1532" s="5" t="s">
        <v>713</v>
      </c>
      <c r="E1532" s="5" t="s">
        <v>714</v>
      </c>
      <c r="F1532" s="5" t="s">
        <v>5461</v>
      </c>
      <c r="G1532" s="5" t="s">
        <v>5462</v>
      </c>
      <c r="H1532" s="5" t="s">
        <v>53</v>
      </c>
      <c r="I1532" s="7">
        <v>30000</v>
      </c>
      <c r="J1532" s="7">
        <v>36000</v>
      </c>
      <c r="K1532" s="8" t="s">
        <v>801</v>
      </c>
      <c r="L1532" s="5" t="s">
        <v>187</v>
      </c>
      <c r="M1532" s="5" t="s">
        <v>95</v>
      </c>
      <c r="N1532" s="5" t="s">
        <v>369</v>
      </c>
      <c r="O1532" s="5" t="s">
        <v>370</v>
      </c>
      <c r="P1532" s="2">
        <v>1</v>
      </c>
    </row>
    <row r="1533" spans="1:16" x14ac:dyDescent="0.15">
      <c r="A1533" s="4">
        <v>43284</v>
      </c>
      <c r="B1533" s="4">
        <v>43285</v>
      </c>
      <c r="C1533" s="5" t="s">
        <v>5463</v>
      </c>
      <c r="D1533" s="5" t="s">
        <v>446</v>
      </c>
      <c r="E1533" s="5" t="s">
        <v>447</v>
      </c>
      <c r="F1533" s="5" t="s">
        <v>5464</v>
      </c>
      <c r="G1533" s="5" t="s">
        <v>5465</v>
      </c>
      <c r="H1533" s="5" t="s">
        <v>40</v>
      </c>
      <c r="I1533" s="7">
        <v>50000</v>
      </c>
      <c r="J1533" s="7">
        <v>45000</v>
      </c>
      <c r="K1533" s="8" t="s">
        <v>804</v>
      </c>
      <c r="L1533" s="5" t="s">
        <v>262</v>
      </c>
      <c r="M1533" s="5" t="s">
        <v>138</v>
      </c>
      <c r="N1533" s="5" t="s">
        <v>358</v>
      </c>
      <c r="O1533" s="5" t="s">
        <v>359</v>
      </c>
      <c r="P1533" s="2">
        <v>1</v>
      </c>
    </row>
    <row r="1534" spans="1:16" x14ac:dyDescent="0.15">
      <c r="A1534" s="4">
        <v>43284</v>
      </c>
      <c r="B1534" s="4">
        <v>43285</v>
      </c>
      <c r="C1534" s="5" t="s">
        <v>5466</v>
      </c>
      <c r="D1534" s="5" t="s">
        <v>513</v>
      </c>
      <c r="E1534" s="5" t="s">
        <v>514</v>
      </c>
      <c r="F1534" s="5" t="s">
        <v>5467</v>
      </c>
      <c r="G1534" s="5" t="s">
        <v>5468</v>
      </c>
      <c r="H1534" s="5" t="s">
        <v>56</v>
      </c>
      <c r="I1534" s="7">
        <v>30000</v>
      </c>
      <c r="J1534" s="7">
        <v>27000</v>
      </c>
      <c r="K1534" s="8" t="s">
        <v>801</v>
      </c>
      <c r="L1534" s="5" t="s">
        <v>249</v>
      </c>
      <c r="M1534" s="5" t="s">
        <v>104</v>
      </c>
      <c r="N1534" s="5" t="s">
        <v>327</v>
      </c>
      <c r="O1534" s="5" t="s">
        <v>328</v>
      </c>
      <c r="P1534" s="2">
        <v>1</v>
      </c>
    </row>
    <row r="1535" spans="1:16" x14ac:dyDescent="0.15">
      <c r="A1535" s="4">
        <v>43284</v>
      </c>
      <c r="B1535" s="4">
        <v>43285</v>
      </c>
      <c r="C1535" s="5" t="s">
        <v>5469</v>
      </c>
      <c r="D1535" s="5" t="s">
        <v>590</v>
      </c>
      <c r="E1535" s="5" t="s">
        <v>591</v>
      </c>
      <c r="F1535" s="5" t="s">
        <v>5470</v>
      </c>
      <c r="G1535" s="5" t="s">
        <v>5471</v>
      </c>
      <c r="H1535" s="5" t="s">
        <v>39</v>
      </c>
      <c r="I1535" s="7">
        <v>45000</v>
      </c>
      <c r="J1535" s="7">
        <v>36000</v>
      </c>
      <c r="K1535" s="8" t="s">
        <v>801</v>
      </c>
      <c r="L1535" s="5" t="s">
        <v>256</v>
      </c>
      <c r="M1535" s="5" t="s">
        <v>157</v>
      </c>
      <c r="N1535" s="5" t="s">
        <v>344</v>
      </c>
      <c r="O1535" s="5" t="s">
        <v>345</v>
      </c>
      <c r="P1535" s="2">
        <v>1</v>
      </c>
    </row>
    <row r="1536" spans="1:16" x14ac:dyDescent="0.15">
      <c r="A1536" s="4">
        <v>43283</v>
      </c>
      <c r="B1536" s="4">
        <v>43285</v>
      </c>
      <c r="C1536" s="5" t="s">
        <v>5472</v>
      </c>
      <c r="D1536" s="5" t="s">
        <v>627</v>
      </c>
      <c r="E1536" s="5" t="s">
        <v>628</v>
      </c>
      <c r="F1536" s="5" t="s">
        <v>5473</v>
      </c>
      <c r="G1536" s="5" t="s">
        <v>5474</v>
      </c>
      <c r="H1536" s="5" t="s">
        <v>43</v>
      </c>
      <c r="I1536" s="7">
        <v>40000</v>
      </c>
      <c r="J1536" s="7">
        <v>40000</v>
      </c>
      <c r="K1536" s="8" t="s">
        <v>804</v>
      </c>
      <c r="L1536" s="5" t="s">
        <v>227</v>
      </c>
      <c r="M1536" s="5" t="s">
        <v>114</v>
      </c>
      <c r="N1536" s="5" t="s">
        <v>362</v>
      </c>
      <c r="O1536" s="5" t="s">
        <v>363</v>
      </c>
      <c r="P1536" s="2">
        <v>1</v>
      </c>
    </row>
    <row r="1537" spans="1:16" x14ac:dyDescent="0.15">
      <c r="A1537" s="4">
        <v>43284</v>
      </c>
      <c r="B1537" s="4">
        <v>43285</v>
      </c>
      <c r="C1537" s="5" t="s">
        <v>5475</v>
      </c>
      <c r="D1537" s="5" t="s">
        <v>482</v>
      </c>
      <c r="E1537" s="5" t="s">
        <v>483</v>
      </c>
      <c r="F1537" s="5" t="s">
        <v>3535</v>
      </c>
      <c r="G1537" s="5" t="s">
        <v>5476</v>
      </c>
      <c r="H1537" s="5" t="s">
        <v>43</v>
      </c>
      <c r="I1537" s="7">
        <v>30000</v>
      </c>
      <c r="J1537" s="7">
        <v>30000</v>
      </c>
      <c r="K1537" s="8" t="s">
        <v>730</v>
      </c>
      <c r="L1537" s="5" t="s">
        <v>188</v>
      </c>
      <c r="M1537" s="5" t="s">
        <v>132</v>
      </c>
      <c r="N1537" s="5" t="s">
        <v>362</v>
      </c>
      <c r="O1537" s="5" t="s">
        <v>363</v>
      </c>
      <c r="P1537" s="2">
        <v>1</v>
      </c>
    </row>
    <row r="1538" spans="1:16" x14ac:dyDescent="0.15">
      <c r="A1538" s="4">
        <v>43284</v>
      </c>
      <c r="B1538" s="4">
        <v>43285</v>
      </c>
      <c r="C1538" s="5" t="s">
        <v>5477</v>
      </c>
      <c r="D1538" s="5" t="s">
        <v>530</v>
      </c>
      <c r="E1538" s="5" t="s">
        <v>531</v>
      </c>
      <c r="F1538" s="5" t="s">
        <v>5478</v>
      </c>
      <c r="G1538" s="5" t="s">
        <v>5479</v>
      </c>
      <c r="H1538" s="5" t="s">
        <v>38</v>
      </c>
      <c r="I1538" s="7">
        <v>50000</v>
      </c>
      <c r="J1538" s="7">
        <v>60000</v>
      </c>
      <c r="K1538" s="8" t="s">
        <v>801</v>
      </c>
      <c r="L1538" s="5" t="s">
        <v>210</v>
      </c>
      <c r="M1538" s="5" t="s">
        <v>130</v>
      </c>
      <c r="N1538" s="5" t="s">
        <v>369</v>
      </c>
      <c r="O1538" s="5" t="s">
        <v>370</v>
      </c>
      <c r="P1538" s="2">
        <v>1</v>
      </c>
    </row>
    <row r="1539" spans="1:16" x14ac:dyDescent="0.15">
      <c r="A1539" s="4">
        <v>43284</v>
      </c>
      <c r="B1539" s="4">
        <v>43285</v>
      </c>
      <c r="C1539" s="5" t="s">
        <v>5480</v>
      </c>
      <c r="D1539" s="5" t="s">
        <v>707</v>
      </c>
      <c r="E1539" s="5" t="s">
        <v>708</v>
      </c>
      <c r="F1539" s="5" t="s">
        <v>5481</v>
      </c>
      <c r="G1539" s="5" t="s">
        <v>5482</v>
      </c>
      <c r="H1539" s="5" t="s">
        <v>56</v>
      </c>
      <c r="I1539" s="7">
        <v>35000</v>
      </c>
      <c r="J1539" s="7">
        <v>31500</v>
      </c>
      <c r="K1539" s="8" t="s">
        <v>804</v>
      </c>
      <c r="L1539" s="5" t="s">
        <v>191</v>
      </c>
      <c r="M1539" s="5" t="s">
        <v>129</v>
      </c>
      <c r="N1539" s="5" t="s">
        <v>334</v>
      </c>
      <c r="O1539" s="5" t="s">
        <v>335</v>
      </c>
      <c r="P1539" s="2">
        <v>1</v>
      </c>
    </row>
    <row r="1540" spans="1:16" x14ac:dyDescent="0.15">
      <c r="A1540" s="4">
        <v>43284</v>
      </c>
      <c r="B1540" s="4">
        <v>43285</v>
      </c>
      <c r="C1540" s="5" t="s">
        <v>5483</v>
      </c>
      <c r="D1540" s="5" t="s">
        <v>688</v>
      </c>
      <c r="E1540" s="5" t="s">
        <v>689</v>
      </c>
      <c r="F1540" s="5" t="s">
        <v>699</v>
      </c>
      <c r="G1540" s="5" t="s">
        <v>5484</v>
      </c>
      <c r="H1540" s="5" t="s">
        <v>57</v>
      </c>
      <c r="I1540" s="7">
        <v>40000</v>
      </c>
      <c r="J1540" s="7">
        <v>48000</v>
      </c>
      <c r="K1540" s="8" t="s">
        <v>804</v>
      </c>
      <c r="L1540" s="5" t="s">
        <v>218</v>
      </c>
      <c r="M1540" s="5" t="s">
        <v>122</v>
      </c>
      <c r="N1540" s="5" t="s">
        <v>362</v>
      </c>
      <c r="O1540" s="5" t="s">
        <v>363</v>
      </c>
      <c r="P1540" s="2">
        <v>1</v>
      </c>
    </row>
    <row r="1541" spans="1:16" x14ac:dyDescent="0.15">
      <c r="A1541" s="4">
        <v>43284</v>
      </c>
      <c r="B1541" s="4">
        <v>43285</v>
      </c>
      <c r="C1541" s="5" t="s">
        <v>5485</v>
      </c>
      <c r="D1541" s="5" t="s">
        <v>609</v>
      </c>
      <c r="E1541" s="5" t="s">
        <v>610</v>
      </c>
      <c r="F1541" s="5" t="s">
        <v>5486</v>
      </c>
      <c r="G1541" s="5" t="s">
        <v>5487</v>
      </c>
      <c r="H1541" s="5" t="s">
        <v>54</v>
      </c>
      <c r="I1541" s="7">
        <v>45000</v>
      </c>
      <c r="J1541" s="7">
        <v>45000</v>
      </c>
      <c r="K1541" s="8" t="s">
        <v>804</v>
      </c>
      <c r="L1541" s="5" t="s">
        <v>230</v>
      </c>
      <c r="M1541" s="5" t="s">
        <v>145</v>
      </c>
      <c r="N1541" s="5" t="s">
        <v>377</v>
      </c>
      <c r="O1541" s="5" t="s">
        <v>378</v>
      </c>
      <c r="P1541" s="2">
        <v>1</v>
      </c>
    </row>
    <row r="1542" spans="1:16" x14ac:dyDescent="0.15">
      <c r="A1542" s="4">
        <v>43284</v>
      </c>
      <c r="B1542" s="4">
        <v>43285</v>
      </c>
      <c r="C1542" s="5" t="s">
        <v>5488</v>
      </c>
      <c r="D1542" s="5" t="s">
        <v>552</v>
      </c>
      <c r="E1542" s="5" t="s">
        <v>553</v>
      </c>
      <c r="F1542" s="5" t="s">
        <v>5489</v>
      </c>
      <c r="G1542" s="5" t="s">
        <v>5490</v>
      </c>
      <c r="H1542" s="5" t="s">
        <v>56</v>
      </c>
      <c r="I1542" s="7">
        <v>35000</v>
      </c>
      <c r="J1542" s="7">
        <v>35000</v>
      </c>
      <c r="K1542" s="8" t="s">
        <v>730</v>
      </c>
      <c r="L1542" s="5" t="s">
        <v>243</v>
      </c>
      <c r="M1542" s="5" t="s">
        <v>117</v>
      </c>
      <c r="N1542" s="5" t="s">
        <v>385</v>
      </c>
      <c r="O1542" s="5" t="s">
        <v>386</v>
      </c>
      <c r="P1542" s="2">
        <v>1</v>
      </c>
    </row>
    <row r="1543" spans="1:16" x14ac:dyDescent="0.15">
      <c r="A1543" s="4">
        <v>43283</v>
      </c>
      <c r="B1543" s="4">
        <v>43285</v>
      </c>
      <c r="C1543" s="5" t="s">
        <v>5491</v>
      </c>
      <c r="D1543" s="5" t="s">
        <v>490</v>
      </c>
      <c r="E1543" s="5" t="s">
        <v>491</v>
      </c>
      <c r="F1543" s="5" t="s">
        <v>5492</v>
      </c>
      <c r="G1543" s="5" t="s">
        <v>5493</v>
      </c>
      <c r="H1543" s="5" t="s">
        <v>40</v>
      </c>
      <c r="I1543" s="7">
        <v>40000</v>
      </c>
      <c r="J1543" s="7">
        <v>40000</v>
      </c>
      <c r="K1543" s="8" t="s">
        <v>730</v>
      </c>
      <c r="L1543" s="5" t="s">
        <v>230</v>
      </c>
      <c r="M1543" s="5" t="s">
        <v>145</v>
      </c>
      <c r="N1543" s="5" t="s">
        <v>344</v>
      </c>
      <c r="O1543" s="5" t="s">
        <v>345</v>
      </c>
      <c r="P1543" s="2">
        <v>1</v>
      </c>
    </row>
    <row r="1544" spans="1:16" x14ac:dyDescent="0.15">
      <c r="A1544" s="4">
        <v>43284</v>
      </c>
      <c r="B1544" s="4">
        <v>43285</v>
      </c>
      <c r="C1544" s="5" t="s">
        <v>5494</v>
      </c>
      <c r="D1544" s="5" t="s">
        <v>450</v>
      </c>
      <c r="E1544" s="5" t="s">
        <v>451</v>
      </c>
      <c r="F1544" s="5" t="s">
        <v>5495</v>
      </c>
      <c r="G1544" s="5" t="s">
        <v>5496</v>
      </c>
      <c r="H1544" s="5" t="s">
        <v>57</v>
      </c>
      <c r="I1544" s="7">
        <v>35000</v>
      </c>
      <c r="J1544" s="7">
        <v>35000</v>
      </c>
      <c r="K1544" s="8" t="s">
        <v>804</v>
      </c>
      <c r="L1544" s="5" t="s">
        <v>213</v>
      </c>
      <c r="M1544" s="5" t="s">
        <v>124</v>
      </c>
      <c r="N1544" s="5" t="s">
        <v>348</v>
      </c>
      <c r="O1544" s="5" t="s">
        <v>349</v>
      </c>
      <c r="P1544" s="2">
        <v>1</v>
      </c>
    </row>
    <row r="1545" spans="1:16" x14ac:dyDescent="0.15">
      <c r="A1545" s="4">
        <v>43284</v>
      </c>
      <c r="B1545" s="4">
        <v>43285</v>
      </c>
      <c r="C1545" s="5" t="s">
        <v>5497</v>
      </c>
      <c r="D1545" s="5" t="s">
        <v>526</v>
      </c>
      <c r="E1545" s="5" t="s">
        <v>527</v>
      </c>
      <c r="F1545" s="5" t="s">
        <v>5498</v>
      </c>
      <c r="G1545" s="5" t="s">
        <v>5499</v>
      </c>
      <c r="H1545" s="5" t="s">
        <v>40</v>
      </c>
      <c r="I1545" s="7">
        <v>50000</v>
      </c>
      <c r="J1545" s="7">
        <v>70000</v>
      </c>
      <c r="K1545" s="8" t="s">
        <v>801</v>
      </c>
      <c r="L1545" s="5" t="s">
        <v>235</v>
      </c>
      <c r="M1545" s="5" t="s">
        <v>110</v>
      </c>
      <c r="N1545" s="5" t="s">
        <v>352</v>
      </c>
      <c r="O1545" s="5" t="s">
        <v>353</v>
      </c>
      <c r="P1545" s="2">
        <v>1</v>
      </c>
    </row>
    <row r="1546" spans="1:16" x14ac:dyDescent="0.15">
      <c r="A1546" s="4">
        <v>43285</v>
      </c>
      <c r="B1546" s="4">
        <v>43285</v>
      </c>
      <c r="C1546" s="5" t="s">
        <v>5500</v>
      </c>
      <c r="D1546" s="5" t="s">
        <v>405</v>
      </c>
      <c r="E1546" s="5" t="s">
        <v>406</v>
      </c>
      <c r="F1546" s="5" t="s">
        <v>5501</v>
      </c>
      <c r="G1546" s="5" t="s">
        <v>5502</v>
      </c>
      <c r="H1546" s="5" t="s">
        <v>57</v>
      </c>
      <c r="I1546" s="7">
        <v>30000</v>
      </c>
      <c r="J1546" s="7">
        <v>36000</v>
      </c>
      <c r="K1546" s="8" t="s">
        <v>730</v>
      </c>
      <c r="L1546" s="5" t="s">
        <v>240</v>
      </c>
      <c r="M1546" s="5" t="s">
        <v>364</v>
      </c>
      <c r="N1546" s="5" t="s">
        <v>381</v>
      </c>
      <c r="O1546" s="5" t="s">
        <v>382</v>
      </c>
      <c r="P1546" s="2">
        <v>1</v>
      </c>
    </row>
    <row r="1547" spans="1:16" x14ac:dyDescent="0.15">
      <c r="A1547" s="4">
        <v>43284</v>
      </c>
      <c r="B1547" s="4">
        <v>43285</v>
      </c>
      <c r="C1547" s="5" t="s">
        <v>5503</v>
      </c>
      <c r="D1547" s="5" t="s">
        <v>482</v>
      </c>
      <c r="E1547" s="5" t="s">
        <v>483</v>
      </c>
      <c r="F1547" s="5" t="s">
        <v>5504</v>
      </c>
      <c r="G1547" s="5" t="s">
        <v>5505</v>
      </c>
      <c r="H1547" s="5" t="s">
        <v>40</v>
      </c>
      <c r="I1547" s="7">
        <v>40000</v>
      </c>
      <c r="J1547" s="7">
        <v>40000</v>
      </c>
      <c r="K1547" s="8" t="s">
        <v>804</v>
      </c>
      <c r="L1547" s="5" t="s">
        <v>234</v>
      </c>
      <c r="M1547" s="5" t="s">
        <v>135</v>
      </c>
      <c r="N1547" s="5" t="s">
        <v>373</v>
      </c>
      <c r="O1547" s="5" t="s">
        <v>374</v>
      </c>
      <c r="P1547" s="2">
        <v>1</v>
      </c>
    </row>
    <row r="1548" spans="1:16" x14ac:dyDescent="0.15">
      <c r="A1548" s="4">
        <v>43283</v>
      </c>
      <c r="B1548" s="4">
        <v>43285</v>
      </c>
      <c r="C1548" s="5" t="s">
        <v>5506</v>
      </c>
      <c r="D1548" s="5" t="s">
        <v>419</v>
      </c>
      <c r="E1548" s="5" t="s">
        <v>420</v>
      </c>
      <c r="F1548" s="5" t="s">
        <v>5507</v>
      </c>
      <c r="G1548" s="5" t="s">
        <v>5508</v>
      </c>
      <c r="H1548" s="5" t="s">
        <v>53</v>
      </c>
      <c r="I1548" s="7">
        <v>40000</v>
      </c>
      <c r="J1548" s="7">
        <v>40000</v>
      </c>
      <c r="K1548" s="8" t="s">
        <v>801</v>
      </c>
      <c r="L1548" s="5" t="s">
        <v>214</v>
      </c>
      <c r="M1548" s="5" t="s">
        <v>158</v>
      </c>
      <c r="N1548" s="5" t="s">
        <v>308</v>
      </c>
      <c r="O1548" s="5" t="s">
        <v>309</v>
      </c>
      <c r="P1548" s="2">
        <v>1</v>
      </c>
    </row>
    <row r="1549" spans="1:16" x14ac:dyDescent="0.15">
      <c r="A1549" s="4">
        <v>43283</v>
      </c>
      <c r="B1549" s="4">
        <v>43285</v>
      </c>
      <c r="C1549" s="5" t="s">
        <v>5509</v>
      </c>
      <c r="D1549" s="5" t="s">
        <v>484</v>
      </c>
      <c r="E1549" s="5" t="s">
        <v>485</v>
      </c>
      <c r="F1549" s="5" t="s">
        <v>5510</v>
      </c>
      <c r="G1549" s="5" t="s">
        <v>5511</v>
      </c>
      <c r="H1549" s="5" t="s">
        <v>53</v>
      </c>
      <c r="I1549" s="7">
        <v>50000</v>
      </c>
      <c r="J1549" s="7">
        <v>50000</v>
      </c>
      <c r="K1549" s="8" t="s">
        <v>801</v>
      </c>
      <c r="L1549" s="5" t="s">
        <v>244</v>
      </c>
      <c r="M1549" s="5" t="s">
        <v>92</v>
      </c>
      <c r="N1549" s="5" t="s">
        <v>362</v>
      </c>
      <c r="O1549" s="5" t="s">
        <v>363</v>
      </c>
      <c r="P1549" s="2">
        <v>1</v>
      </c>
    </row>
    <row r="1550" spans="1:16" x14ac:dyDescent="0.15">
      <c r="A1550" s="4">
        <v>43285</v>
      </c>
      <c r="B1550" s="4">
        <v>43285</v>
      </c>
      <c r="C1550" s="5" t="s">
        <v>5512</v>
      </c>
      <c r="D1550" s="5" t="s">
        <v>446</v>
      </c>
      <c r="E1550" s="5" t="s">
        <v>447</v>
      </c>
      <c r="F1550" s="5" t="s">
        <v>5513</v>
      </c>
      <c r="G1550" s="5" t="s">
        <v>5514</v>
      </c>
      <c r="H1550" s="5" t="s">
        <v>53</v>
      </c>
      <c r="I1550" s="7">
        <v>35000</v>
      </c>
      <c r="J1550" s="7">
        <v>35700</v>
      </c>
      <c r="K1550" s="8" t="s">
        <v>801</v>
      </c>
      <c r="L1550" s="5" t="s">
        <v>241</v>
      </c>
      <c r="M1550" s="5" t="s">
        <v>133</v>
      </c>
      <c r="N1550" s="5" t="s">
        <v>373</v>
      </c>
      <c r="O1550" s="5" t="s">
        <v>374</v>
      </c>
      <c r="P1550" s="2">
        <v>1</v>
      </c>
    </row>
    <row r="1551" spans="1:16" x14ac:dyDescent="0.15">
      <c r="A1551" s="4">
        <v>43283</v>
      </c>
      <c r="B1551" s="4">
        <v>43285</v>
      </c>
      <c r="C1551" s="5" t="s">
        <v>5515</v>
      </c>
      <c r="D1551" s="5" t="s">
        <v>700</v>
      </c>
      <c r="E1551" s="5" t="s">
        <v>701</v>
      </c>
      <c r="F1551" s="5" t="s">
        <v>5516</v>
      </c>
      <c r="G1551" s="5" t="s">
        <v>5517</v>
      </c>
      <c r="H1551" s="5" t="s">
        <v>56</v>
      </c>
      <c r="I1551" s="7">
        <v>30000</v>
      </c>
      <c r="J1551" s="7">
        <v>25500</v>
      </c>
      <c r="K1551" s="8" t="s">
        <v>804</v>
      </c>
      <c r="L1551" s="5" t="s">
        <v>201</v>
      </c>
      <c r="M1551" s="5" t="s">
        <v>126</v>
      </c>
      <c r="N1551" s="5" t="s">
        <v>369</v>
      </c>
      <c r="O1551" s="5" t="s">
        <v>370</v>
      </c>
      <c r="P1551" s="2">
        <v>1</v>
      </c>
    </row>
    <row r="1552" spans="1:16" x14ac:dyDescent="0.15">
      <c r="A1552" s="4">
        <v>43284</v>
      </c>
      <c r="B1552" s="4">
        <v>43285</v>
      </c>
      <c r="C1552" s="5" t="s">
        <v>5518</v>
      </c>
      <c r="D1552" s="5" t="s">
        <v>496</v>
      </c>
      <c r="E1552" s="5" t="s">
        <v>497</v>
      </c>
      <c r="F1552" s="5" t="s">
        <v>5519</v>
      </c>
      <c r="G1552" s="5" t="s">
        <v>5520</v>
      </c>
      <c r="H1552" s="5" t="s">
        <v>42</v>
      </c>
      <c r="I1552" s="7">
        <v>45000</v>
      </c>
      <c r="J1552" s="7">
        <v>54000</v>
      </c>
      <c r="K1552" s="8" t="s">
        <v>801</v>
      </c>
      <c r="L1552" s="5" t="s">
        <v>208</v>
      </c>
      <c r="M1552" s="5" t="s">
        <v>97</v>
      </c>
      <c r="N1552" s="5" t="s">
        <v>352</v>
      </c>
      <c r="O1552" s="5" t="s">
        <v>353</v>
      </c>
      <c r="P1552" s="2">
        <v>1</v>
      </c>
    </row>
    <row r="1553" spans="1:16" x14ac:dyDescent="0.15">
      <c r="A1553" s="4">
        <v>43284</v>
      </c>
      <c r="B1553" s="4">
        <v>43285</v>
      </c>
      <c r="C1553" s="5" t="s">
        <v>5521</v>
      </c>
      <c r="D1553" s="5" t="s">
        <v>694</v>
      </c>
      <c r="E1553" s="5" t="s">
        <v>695</v>
      </c>
      <c r="F1553" s="5" t="s">
        <v>5522</v>
      </c>
      <c r="G1553" s="5" t="s">
        <v>5523</v>
      </c>
      <c r="H1553" s="5" t="s">
        <v>55</v>
      </c>
      <c r="I1553" s="7">
        <v>40000</v>
      </c>
      <c r="J1553" s="7">
        <v>40000</v>
      </c>
      <c r="K1553" s="8" t="s">
        <v>804</v>
      </c>
      <c r="L1553" s="5" t="s">
        <v>188</v>
      </c>
      <c r="M1553" s="5" t="s">
        <v>132</v>
      </c>
      <c r="N1553" s="5" t="s">
        <v>327</v>
      </c>
      <c r="O1553" s="5" t="s">
        <v>328</v>
      </c>
      <c r="P1553" s="2">
        <v>1</v>
      </c>
    </row>
    <row r="1554" spans="1:16" x14ac:dyDescent="0.15">
      <c r="A1554" s="4">
        <v>43284</v>
      </c>
      <c r="B1554" s="4">
        <v>43285</v>
      </c>
      <c r="C1554" s="5" t="s">
        <v>5524</v>
      </c>
      <c r="D1554" s="5" t="s">
        <v>437</v>
      </c>
      <c r="E1554" s="5" t="s">
        <v>438</v>
      </c>
      <c r="F1554" s="5" t="s">
        <v>5525</v>
      </c>
      <c r="G1554" s="5" t="s">
        <v>5526</v>
      </c>
      <c r="H1554" s="5" t="s">
        <v>39</v>
      </c>
      <c r="I1554" s="7">
        <v>50000</v>
      </c>
      <c r="J1554" s="7">
        <v>48000</v>
      </c>
      <c r="K1554" s="8" t="s">
        <v>801</v>
      </c>
      <c r="L1554" s="5" t="s">
        <v>250</v>
      </c>
      <c r="M1554" s="5" t="s">
        <v>102</v>
      </c>
      <c r="N1554" s="5" t="s">
        <v>381</v>
      </c>
      <c r="O1554" s="5" t="s">
        <v>382</v>
      </c>
      <c r="P1554" s="2">
        <v>1</v>
      </c>
    </row>
    <row r="1555" spans="1:16" x14ac:dyDescent="0.15">
      <c r="A1555" s="4">
        <v>43283</v>
      </c>
      <c r="B1555" s="4">
        <v>43285</v>
      </c>
      <c r="C1555" s="5" t="s">
        <v>5527</v>
      </c>
      <c r="D1555" s="5" t="s">
        <v>435</v>
      </c>
      <c r="E1555" s="5" t="s">
        <v>436</v>
      </c>
      <c r="F1555" s="5" t="s">
        <v>5528</v>
      </c>
      <c r="G1555" s="5" t="s">
        <v>5529</v>
      </c>
      <c r="H1555" s="5" t="s">
        <v>42</v>
      </c>
      <c r="I1555" s="7">
        <v>50000</v>
      </c>
      <c r="J1555" s="7">
        <v>45000</v>
      </c>
      <c r="K1555" s="8" t="s">
        <v>801</v>
      </c>
      <c r="L1555" s="5" t="s">
        <v>238</v>
      </c>
      <c r="M1555" s="5" t="s">
        <v>169</v>
      </c>
      <c r="N1555" s="5" t="s">
        <v>358</v>
      </c>
      <c r="O1555" s="5" t="s">
        <v>359</v>
      </c>
      <c r="P1555" s="2">
        <v>1</v>
      </c>
    </row>
    <row r="1556" spans="1:16" x14ac:dyDescent="0.15">
      <c r="A1556" s="4">
        <v>43284</v>
      </c>
      <c r="B1556" s="4">
        <v>43285</v>
      </c>
      <c r="C1556" s="5" t="s">
        <v>5530</v>
      </c>
      <c r="D1556" s="5" t="s">
        <v>492</v>
      </c>
      <c r="E1556" s="5" t="s">
        <v>493</v>
      </c>
      <c r="F1556" s="5" t="s">
        <v>5531</v>
      </c>
      <c r="G1556" s="5" t="s">
        <v>5532</v>
      </c>
      <c r="H1556" s="5" t="s">
        <v>53</v>
      </c>
      <c r="I1556" s="7">
        <v>40000</v>
      </c>
      <c r="J1556" s="7">
        <v>40000</v>
      </c>
      <c r="K1556" s="8" t="s">
        <v>801</v>
      </c>
      <c r="L1556" s="5" t="s">
        <v>210</v>
      </c>
      <c r="M1556" s="5" t="s">
        <v>130</v>
      </c>
      <c r="N1556" s="5" t="s">
        <v>373</v>
      </c>
      <c r="O1556" s="5" t="s">
        <v>374</v>
      </c>
      <c r="P1556" s="2">
        <v>1</v>
      </c>
    </row>
    <row r="1557" spans="1:16" x14ac:dyDescent="0.15">
      <c r="A1557" s="4">
        <v>43284</v>
      </c>
      <c r="B1557" s="4">
        <v>43285</v>
      </c>
      <c r="C1557" s="5" t="s">
        <v>5533</v>
      </c>
      <c r="D1557" s="5" t="s">
        <v>578</v>
      </c>
      <c r="E1557" s="5" t="s">
        <v>579</v>
      </c>
      <c r="F1557" s="5" t="s">
        <v>5534</v>
      </c>
      <c r="G1557" s="5" t="s">
        <v>5535</v>
      </c>
      <c r="H1557" s="5" t="s">
        <v>57</v>
      </c>
      <c r="I1557" s="7">
        <v>40000</v>
      </c>
      <c r="J1557" s="7">
        <v>36000</v>
      </c>
      <c r="K1557" s="8" t="s">
        <v>801</v>
      </c>
      <c r="L1557" s="5" t="s">
        <v>181</v>
      </c>
      <c r="M1557" s="5" t="s">
        <v>127</v>
      </c>
      <c r="N1557" s="5" t="s">
        <v>385</v>
      </c>
      <c r="O1557" s="5" t="s">
        <v>386</v>
      </c>
      <c r="P1557" s="2">
        <v>1</v>
      </c>
    </row>
    <row r="1558" spans="1:16" x14ac:dyDescent="0.15">
      <c r="A1558" s="4">
        <v>43284</v>
      </c>
      <c r="B1558" s="4">
        <v>43285</v>
      </c>
      <c r="C1558" s="5" t="s">
        <v>5536</v>
      </c>
      <c r="D1558" s="5" t="s">
        <v>586</v>
      </c>
      <c r="E1558" s="5" t="s">
        <v>587</v>
      </c>
      <c r="F1558" s="5" t="s">
        <v>5537</v>
      </c>
      <c r="G1558" s="5" t="s">
        <v>5538</v>
      </c>
      <c r="H1558" s="5" t="s">
        <v>40</v>
      </c>
      <c r="I1558" s="7">
        <v>40000</v>
      </c>
      <c r="J1558" s="7">
        <v>40000</v>
      </c>
      <c r="K1558" s="8" t="s">
        <v>801</v>
      </c>
      <c r="L1558" s="5" t="s">
        <v>259</v>
      </c>
      <c r="M1558" s="5" t="s">
        <v>139</v>
      </c>
      <c r="N1558" s="5" t="s">
        <v>352</v>
      </c>
      <c r="O1558" s="5" t="s">
        <v>353</v>
      </c>
      <c r="P1558" s="2">
        <v>1</v>
      </c>
    </row>
    <row r="1559" spans="1:16" x14ac:dyDescent="0.15">
      <c r="A1559" s="4">
        <v>43284</v>
      </c>
      <c r="B1559" s="4">
        <v>43285</v>
      </c>
      <c r="C1559" s="5" t="s">
        <v>5539</v>
      </c>
      <c r="D1559" s="5" t="s">
        <v>630</v>
      </c>
      <c r="E1559" s="5" t="s">
        <v>631</v>
      </c>
      <c r="F1559" s="5" t="s">
        <v>5540</v>
      </c>
      <c r="G1559" s="5" t="s">
        <v>5541</v>
      </c>
      <c r="H1559" s="5" t="s">
        <v>53</v>
      </c>
      <c r="I1559" s="7">
        <v>45000</v>
      </c>
      <c r="J1559" s="7">
        <v>53550</v>
      </c>
      <c r="K1559" s="8" t="s">
        <v>801</v>
      </c>
      <c r="L1559" s="5" t="s">
        <v>204</v>
      </c>
      <c r="M1559" s="5" t="s">
        <v>89</v>
      </c>
      <c r="N1559" s="5" t="s">
        <v>358</v>
      </c>
      <c r="O1559" s="5" t="s">
        <v>359</v>
      </c>
      <c r="P1559" s="2">
        <v>1</v>
      </c>
    </row>
    <row r="1560" spans="1:16" x14ac:dyDescent="0.15">
      <c r="A1560" s="4">
        <v>43283</v>
      </c>
      <c r="B1560" s="4">
        <v>43285</v>
      </c>
      <c r="C1560" s="5" t="s">
        <v>5542</v>
      </c>
      <c r="D1560" s="5" t="s">
        <v>623</v>
      </c>
      <c r="E1560" s="5" t="s">
        <v>624</v>
      </c>
      <c r="F1560" s="5" t="s">
        <v>5543</v>
      </c>
      <c r="G1560" s="5" t="s">
        <v>5544</v>
      </c>
      <c r="H1560" s="5" t="s">
        <v>56</v>
      </c>
      <c r="I1560" s="7">
        <v>40000</v>
      </c>
      <c r="J1560" s="7">
        <v>40000</v>
      </c>
      <c r="K1560" s="8" t="s">
        <v>804</v>
      </c>
      <c r="L1560" s="5" t="s">
        <v>213</v>
      </c>
      <c r="M1560" s="5" t="s">
        <v>124</v>
      </c>
      <c r="N1560" s="5" t="s">
        <v>373</v>
      </c>
      <c r="O1560" s="5" t="s">
        <v>374</v>
      </c>
      <c r="P1560" s="2">
        <v>1</v>
      </c>
    </row>
    <row r="1561" spans="1:16" x14ac:dyDescent="0.15">
      <c r="A1561" s="4">
        <v>43283</v>
      </c>
      <c r="B1561" s="4">
        <v>43285</v>
      </c>
      <c r="C1561" s="5" t="s">
        <v>5545</v>
      </c>
      <c r="D1561" s="5" t="s">
        <v>635</v>
      </c>
      <c r="E1561" s="5" t="s">
        <v>636</v>
      </c>
      <c r="F1561" s="5" t="s">
        <v>5546</v>
      </c>
      <c r="G1561" s="5" t="s">
        <v>5547</v>
      </c>
      <c r="H1561" s="5" t="s">
        <v>43</v>
      </c>
      <c r="I1561" s="7">
        <v>35000</v>
      </c>
      <c r="J1561" s="7">
        <v>35000</v>
      </c>
      <c r="K1561" s="8" t="s">
        <v>730</v>
      </c>
      <c r="L1561" s="5" t="s">
        <v>213</v>
      </c>
      <c r="M1561" s="5" t="s">
        <v>124</v>
      </c>
      <c r="N1561" s="5" t="s">
        <v>362</v>
      </c>
      <c r="O1561" s="5" t="s">
        <v>363</v>
      </c>
      <c r="P1561" s="2">
        <v>1</v>
      </c>
    </row>
    <row r="1562" spans="1:16" x14ac:dyDescent="0.15">
      <c r="A1562" s="4">
        <v>43279</v>
      </c>
      <c r="B1562" s="4">
        <v>43285</v>
      </c>
      <c r="C1562" s="5" t="s">
        <v>5548</v>
      </c>
      <c r="D1562" s="5" t="s">
        <v>450</v>
      </c>
      <c r="E1562" s="5" t="s">
        <v>451</v>
      </c>
      <c r="F1562" s="5" t="s">
        <v>5549</v>
      </c>
      <c r="G1562" s="5" t="s">
        <v>5550</v>
      </c>
      <c r="H1562" s="5" t="s">
        <v>54</v>
      </c>
      <c r="I1562" s="7">
        <v>40000</v>
      </c>
      <c r="J1562" s="7">
        <v>34000</v>
      </c>
      <c r="K1562" s="8" t="s">
        <v>804</v>
      </c>
      <c r="L1562" s="5" t="s">
        <v>241</v>
      </c>
      <c r="M1562" s="5" t="s">
        <v>133</v>
      </c>
      <c r="N1562" s="5" t="s">
        <v>327</v>
      </c>
      <c r="O1562" s="5" t="s">
        <v>328</v>
      </c>
      <c r="P1562" s="2">
        <v>1</v>
      </c>
    </row>
    <row r="1563" spans="1:16" x14ac:dyDescent="0.15">
      <c r="A1563" s="4">
        <v>43284</v>
      </c>
      <c r="B1563" s="4">
        <v>43285</v>
      </c>
      <c r="C1563" s="5" t="s">
        <v>5551</v>
      </c>
      <c r="D1563" s="5" t="s">
        <v>617</v>
      </c>
      <c r="E1563" s="5" t="s">
        <v>618</v>
      </c>
      <c r="F1563" s="5" t="s">
        <v>5552</v>
      </c>
      <c r="G1563" s="5" t="s">
        <v>5553</v>
      </c>
      <c r="H1563" s="5" t="s">
        <v>53</v>
      </c>
      <c r="I1563" s="7">
        <v>40000</v>
      </c>
      <c r="J1563" s="7">
        <v>56000</v>
      </c>
      <c r="K1563" s="8" t="s">
        <v>801</v>
      </c>
      <c r="L1563" s="5" t="s">
        <v>246</v>
      </c>
      <c r="M1563" s="5" t="s">
        <v>96</v>
      </c>
      <c r="N1563" s="5" t="s">
        <v>369</v>
      </c>
      <c r="O1563" s="5" t="s">
        <v>370</v>
      </c>
      <c r="P1563" s="2">
        <v>1</v>
      </c>
    </row>
    <row r="1564" spans="1:16" x14ac:dyDescent="0.15">
      <c r="A1564" s="4">
        <v>43284</v>
      </c>
      <c r="B1564" s="4">
        <v>43285</v>
      </c>
      <c r="C1564" s="5" t="s">
        <v>5554</v>
      </c>
      <c r="D1564" s="5" t="s">
        <v>625</v>
      </c>
      <c r="E1564" s="5" t="s">
        <v>626</v>
      </c>
      <c r="F1564" s="5" t="s">
        <v>5555</v>
      </c>
      <c r="G1564" s="5" t="s">
        <v>5556</v>
      </c>
      <c r="H1564" s="5" t="s">
        <v>42</v>
      </c>
      <c r="I1564" s="7">
        <v>40000</v>
      </c>
      <c r="J1564" s="7">
        <v>40000</v>
      </c>
      <c r="K1564" s="8" t="s">
        <v>804</v>
      </c>
      <c r="L1564" s="5" t="s">
        <v>242</v>
      </c>
      <c r="M1564" s="5" t="s">
        <v>88</v>
      </c>
      <c r="N1564" s="5" t="s">
        <v>377</v>
      </c>
      <c r="O1564" s="5" t="s">
        <v>378</v>
      </c>
      <c r="P1564" s="2">
        <v>1</v>
      </c>
    </row>
    <row r="1565" spans="1:16" x14ac:dyDescent="0.15">
      <c r="A1565" s="4">
        <v>43283</v>
      </c>
      <c r="B1565" s="4">
        <v>43285</v>
      </c>
      <c r="C1565" s="5" t="s">
        <v>5557</v>
      </c>
      <c r="D1565" s="5" t="s">
        <v>536</v>
      </c>
      <c r="E1565" s="5" t="s">
        <v>537</v>
      </c>
      <c r="F1565" s="5" t="s">
        <v>5558</v>
      </c>
      <c r="G1565" s="5" t="s">
        <v>5559</v>
      </c>
      <c r="H1565" s="5" t="s">
        <v>42</v>
      </c>
      <c r="I1565" s="7">
        <v>50000</v>
      </c>
      <c r="J1565" s="7">
        <v>42500</v>
      </c>
      <c r="K1565" s="8" t="s">
        <v>804</v>
      </c>
      <c r="L1565" s="5" t="s">
        <v>223</v>
      </c>
      <c r="M1565" s="5" t="s">
        <v>109</v>
      </c>
      <c r="N1565" s="5" t="s">
        <v>327</v>
      </c>
      <c r="O1565" s="5" t="s">
        <v>328</v>
      </c>
      <c r="P1565" s="2">
        <v>1</v>
      </c>
    </row>
    <row r="1566" spans="1:16" x14ac:dyDescent="0.15">
      <c r="A1566" s="4">
        <v>43283</v>
      </c>
      <c r="B1566" s="4">
        <v>43285</v>
      </c>
      <c r="C1566" s="5" t="s">
        <v>5560</v>
      </c>
      <c r="D1566" s="5" t="s">
        <v>534</v>
      </c>
      <c r="E1566" s="5" t="s">
        <v>535</v>
      </c>
      <c r="F1566" s="5" t="s">
        <v>5561</v>
      </c>
      <c r="G1566" s="5" t="s">
        <v>5562</v>
      </c>
      <c r="H1566" s="5" t="s">
        <v>40</v>
      </c>
      <c r="I1566" s="7">
        <v>35000</v>
      </c>
      <c r="J1566" s="7">
        <v>29750</v>
      </c>
      <c r="K1566" s="8" t="s">
        <v>801</v>
      </c>
      <c r="L1566" s="5" t="s">
        <v>205</v>
      </c>
      <c r="M1566" s="5" t="s">
        <v>131</v>
      </c>
      <c r="N1566" s="5" t="s">
        <v>334</v>
      </c>
      <c r="O1566" s="5" t="s">
        <v>335</v>
      </c>
      <c r="P1566" s="2">
        <v>1</v>
      </c>
    </row>
    <row r="1567" spans="1:16" x14ac:dyDescent="0.15">
      <c r="A1567" s="4">
        <v>43284</v>
      </c>
      <c r="B1567" s="4">
        <v>43285</v>
      </c>
      <c r="C1567" s="5" t="s">
        <v>5563</v>
      </c>
      <c r="D1567" s="5" t="s">
        <v>711</v>
      </c>
      <c r="E1567" s="5" t="s">
        <v>712</v>
      </c>
      <c r="F1567" s="5" t="s">
        <v>5564</v>
      </c>
      <c r="G1567" s="5" t="s">
        <v>5565</v>
      </c>
      <c r="H1567" s="5" t="s">
        <v>43</v>
      </c>
      <c r="I1567" s="7">
        <v>40000</v>
      </c>
      <c r="J1567" s="7">
        <v>34000</v>
      </c>
      <c r="K1567" s="8" t="s">
        <v>730</v>
      </c>
      <c r="L1567" s="5" t="s">
        <v>262</v>
      </c>
      <c r="M1567" s="5" t="s">
        <v>138</v>
      </c>
      <c r="N1567" s="5" t="s">
        <v>334</v>
      </c>
      <c r="O1567" s="5" t="s">
        <v>335</v>
      </c>
      <c r="P1567" s="2">
        <v>1</v>
      </c>
    </row>
    <row r="1568" spans="1:16" x14ac:dyDescent="0.15">
      <c r="A1568" s="4">
        <v>43284</v>
      </c>
      <c r="B1568" s="4">
        <v>43285</v>
      </c>
      <c r="C1568" s="5" t="s">
        <v>5566</v>
      </c>
      <c r="D1568" s="5" t="s">
        <v>637</v>
      </c>
      <c r="E1568" s="5" t="s">
        <v>638</v>
      </c>
      <c r="F1568" s="5" t="s">
        <v>5567</v>
      </c>
      <c r="G1568" s="5" t="s">
        <v>5568</v>
      </c>
      <c r="H1568" s="5" t="s">
        <v>53</v>
      </c>
      <c r="I1568" s="7">
        <v>25000</v>
      </c>
      <c r="J1568" s="7">
        <v>25000</v>
      </c>
      <c r="K1568" s="8" t="s">
        <v>730</v>
      </c>
      <c r="L1568" s="5" t="s">
        <v>187</v>
      </c>
      <c r="M1568" s="5" t="s">
        <v>95</v>
      </c>
      <c r="N1568" s="5" t="s">
        <v>377</v>
      </c>
      <c r="O1568" s="5" t="s">
        <v>378</v>
      </c>
      <c r="P1568" s="2">
        <v>1</v>
      </c>
    </row>
    <row r="1569" spans="1:16" x14ac:dyDescent="0.15">
      <c r="A1569" s="4">
        <v>43284</v>
      </c>
      <c r="B1569" s="4">
        <v>43285</v>
      </c>
      <c r="C1569" s="5" t="s">
        <v>5569</v>
      </c>
      <c r="D1569" s="5" t="s">
        <v>676</v>
      </c>
      <c r="E1569" s="5" t="s">
        <v>677</v>
      </c>
      <c r="F1569" s="5" t="s">
        <v>854</v>
      </c>
      <c r="G1569" s="5" t="s">
        <v>5570</v>
      </c>
      <c r="H1569" s="5" t="s">
        <v>40</v>
      </c>
      <c r="I1569" s="7">
        <v>35000</v>
      </c>
      <c r="J1569" s="7">
        <v>29750</v>
      </c>
      <c r="K1569" s="8" t="s">
        <v>801</v>
      </c>
      <c r="L1569" s="5" t="s">
        <v>229</v>
      </c>
      <c r="M1569" s="5" t="s">
        <v>112</v>
      </c>
      <c r="N1569" s="5" t="s">
        <v>385</v>
      </c>
      <c r="O1569" s="5" t="s">
        <v>386</v>
      </c>
      <c r="P1569" s="2">
        <v>1</v>
      </c>
    </row>
    <row r="1570" spans="1:16" x14ac:dyDescent="0.15">
      <c r="A1570" s="4">
        <v>43284</v>
      </c>
      <c r="B1570" s="4">
        <v>43285</v>
      </c>
      <c r="C1570" s="5" t="s">
        <v>5571</v>
      </c>
      <c r="D1570" s="5" t="s">
        <v>509</v>
      </c>
      <c r="E1570" s="5" t="s">
        <v>510</v>
      </c>
      <c r="F1570" s="5" t="s">
        <v>5572</v>
      </c>
      <c r="G1570" s="5" t="s">
        <v>5573</v>
      </c>
      <c r="H1570" s="5" t="s">
        <v>53</v>
      </c>
      <c r="I1570" s="7">
        <v>50000</v>
      </c>
      <c r="J1570" s="7">
        <v>45000</v>
      </c>
      <c r="K1570" s="8" t="s">
        <v>801</v>
      </c>
      <c r="L1570" s="5" t="s">
        <v>209</v>
      </c>
      <c r="M1570" s="5" t="s">
        <v>106</v>
      </c>
      <c r="N1570" s="5" t="s">
        <v>348</v>
      </c>
      <c r="O1570" s="5" t="s">
        <v>349</v>
      </c>
      <c r="P1570" s="2">
        <v>1</v>
      </c>
    </row>
    <row r="1571" spans="1:16" x14ac:dyDescent="0.15">
      <c r="A1571" s="4">
        <v>43283</v>
      </c>
      <c r="B1571" s="4">
        <v>43285</v>
      </c>
      <c r="C1571" s="5" t="s">
        <v>5574</v>
      </c>
      <c r="D1571" s="5" t="s">
        <v>688</v>
      </c>
      <c r="E1571" s="5" t="s">
        <v>689</v>
      </c>
      <c r="F1571" s="5" t="s">
        <v>5575</v>
      </c>
      <c r="G1571" s="5" t="s">
        <v>5576</v>
      </c>
      <c r="H1571" s="5" t="s">
        <v>43</v>
      </c>
      <c r="I1571" s="7">
        <v>35000</v>
      </c>
      <c r="J1571" s="7">
        <v>35000</v>
      </c>
      <c r="K1571" s="8" t="s">
        <v>730</v>
      </c>
      <c r="L1571" s="5" t="s">
        <v>251</v>
      </c>
      <c r="M1571" s="5" t="s">
        <v>107</v>
      </c>
      <c r="N1571" s="5" t="s">
        <v>334</v>
      </c>
      <c r="O1571" s="5" t="s">
        <v>335</v>
      </c>
      <c r="P1571" s="2">
        <v>1</v>
      </c>
    </row>
    <row r="1572" spans="1:16" x14ac:dyDescent="0.15">
      <c r="A1572" s="4">
        <v>43284</v>
      </c>
      <c r="B1572" s="4">
        <v>43285</v>
      </c>
      <c r="C1572" s="5" t="s">
        <v>5577</v>
      </c>
      <c r="D1572" s="5" t="s">
        <v>519</v>
      </c>
      <c r="E1572" s="5" t="s">
        <v>520</v>
      </c>
      <c r="F1572" s="5" t="s">
        <v>5578</v>
      </c>
      <c r="G1572" s="5" t="s">
        <v>5579</v>
      </c>
      <c r="H1572" s="5" t="s">
        <v>39</v>
      </c>
      <c r="I1572" s="7">
        <v>35000</v>
      </c>
      <c r="J1572" s="7">
        <v>39900</v>
      </c>
      <c r="K1572" s="8" t="s">
        <v>801</v>
      </c>
      <c r="L1572" s="5" t="s">
        <v>218</v>
      </c>
      <c r="M1572" s="5" t="s">
        <v>122</v>
      </c>
      <c r="N1572" s="5" t="s">
        <v>305</v>
      </c>
      <c r="O1572" s="5" t="s">
        <v>306</v>
      </c>
      <c r="P1572" s="2">
        <v>1</v>
      </c>
    </row>
    <row r="1573" spans="1:16" x14ac:dyDescent="0.15">
      <c r="A1573" s="4">
        <v>43283</v>
      </c>
      <c r="B1573" s="4">
        <v>43285</v>
      </c>
      <c r="C1573" s="5" t="s">
        <v>5580</v>
      </c>
      <c r="D1573" s="5" t="s">
        <v>635</v>
      </c>
      <c r="E1573" s="5" t="s">
        <v>636</v>
      </c>
      <c r="F1573" s="5" t="s">
        <v>5581</v>
      </c>
      <c r="G1573" s="5" t="s">
        <v>5582</v>
      </c>
      <c r="H1573" s="5" t="s">
        <v>40</v>
      </c>
      <c r="I1573" s="7">
        <v>20000</v>
      </c>
      <c r="J1573" s="7">
        <v>20000</v>
      </c>
      <c r="K1573" s="8" t="s">
        <v>730</v>
      </c>
      <c r="L1573" s="5" t="s">
        <v>243</v>
      </c>
      <c r="M1573" s="5" t="s">
        <v>117</v>
      </c>
      <c r="N1573" s="5" t="s">
        <v>362</v>
      </c>
      <c r="O1573" s="5" t="s">
        <v>363</v>
      </c>
      <c r="P1573" s="2">
        <v>1</v>
      </c>
    </row>
    <row r="1574" spans="1:16" x14ac:dyDescent="0.15">
      <c r="A1574" s="4">
        <v>43283</v>
      </c>
      <c r="B1574" s="4">
        <v>43285</v>
      </c>
      <c r="C1574" s="5" t="s">
        <v>5583</v>
      </c>
      <c r="D1574" s="5" t="s">
        <v>592</v>
      </c>
      <c r="E1574" s="5" t="s">
        <v>593</v>
      </c>
      <c r="F1574" s="5" t="s">
        <v>5584</v>
      </c>
      <c r="G1574" s="5" t="s">
        <v>5585</v>
      </c>
      <c r="H1574" s="5" t="s">
        <v>39</v>
      </c>
      <c r="I1574" s="7">
        <v>40000</v>
      </c>
      <c r="J1574" s="7">
        <v>40000</v>
      </c>
      <c r="K1574" s="8" t="s">
        <v>801</v>
      </c>
      <c r="L1574" s="5" t="s">
        <v>242</v>
      </c>
      <c r="M1574" s="5" t="s">
        <v>88</v>
      </c>
      <c r="N1574" s="5" t="s">
        <v>334</v>
      </c>
      <c r="O1574" s="5" t="s">
        <v>335</v>
      </c>
      <c r="P1574" s="2">
        <v>1</v>
      </c>
    </row>
    <row r="1575" spans="1:16" x14ac:dyDescent="0.15">
      <c r="A1575" s="4">
        <v>43284</v>
      </c>
      <c r="B1575" s="4">
        <v>43285</v>
      </c>
      <c r="C1575" s="5" t="s">
        <v>5586</v>
      </c>
      <c r="D1575" s="5" t="s">
        <v>417</v>
      </c>
      <c r="E1575" s="5" t="s">
        <v>418</v>
      </c>
      <c r="F1575" s="5" t="s">
        <v>5587</v>
      </c>
      <c r="G1575" s="5" t="s">
        <v>5588</v>
      </c>
      <c r="H1575" s="5" t="s">
        <v>43</v>
      </c>
      <c r="I1575" s="7">
        <v>50000</v>
      </c>
      <c r="J1575" s="7">
        <v>40000</v>
      </c>
      <c r="K1575" s="8" t="s">
        <v>804</v>
      </c>
      <c r="L1575" s="5" t="s">
        <v>256</v>
      </c>
      <c r="M1575" s="5" t="s">
        <v>157</v>
      </c>
      <c r="N1575" s="5" t="s">
        <v>327</v>
      </c>
      <c r="O1575" s="5" t="s">
        <v>328</v>
      </c>
      <c r="P1575" s="2">
        <v>1</v>
      </c>
    </row>
    <row r="1576" spans="1:16" x14ac:dyDescent="0.15">
      <c r="A1576" s="4">
        <v>43284</v>
      </c>
      <c r="B1576" s="4">
        <v>43285</v>
      </c>
      <c r="C1576" s="5" t="s">
        <v>5589</v>
      </c>
      <c r="D1576" s="5" t="s">
        <v>450</v>
      </c>
      <c r="E1576" s="5" t="s">
        <v>451</v>
      </c>
      <c r="F1576" s="5" t="s">
        <v>5590</v>
      </c>
      <c r="G1576" s="5" t="s">
        <v>5591</v>
      </c>
      <c r="H1576" s="5" t="s">
        <v>56</v>
      </c>
      <c r="I1576" s="7">
        <v>40000</v>
      </c>
      <c r="J1576" s="7">
        <v>36000</v>
      </c>
      <c r="K1576" s="8" t="s">
        <v>804</v>
      </c>
      <c r="L1576" s="5" t="s">
        <v>228</v>
      </c>
      <c r="M1576" s="5" t="s">
        <v>134</v>
      </c>
      <c r="N1576" s="5" t="s">
        <v>381</v>
      </c>
      <c r="O1576" s="5" t="s">
        <v>382</v>
      </c>
      <c r="P1576" s="2">
        <v>1</v>
      </c>
    </row>
    <row r="1577" spans="1:16" x14ac:dyDescent="0.15">
      <c r="A1577" s="4">
        <v>43284</v>
      </c>
      <c r="B1577" s="4">
        <v>43285</v>
      </c>
      <c r="C1577" s="5" t="s">
        <v>5592</v>
      </c>
      <c r="D1577" s="5" t="s">
        <v>700</v>
      </c>
      <c r="E1577" s="5" t="s">
        <v>701</v>
      </c>
      <c r="F1577" s="5" t="s">
        <v>5593</v>
      </c>
      <c r="G1577" s="5" t="s">
        <v>5594</v>
      </c>
      <c r="H1577" s="5" t="s">
        <v>53</v>
      </c>
      <c r="I1577" s="7">
        <v>45000</v>
      </c>
      <c r="J1577" s="7">
        <v>45000</v>
      </c>
      <c r="K1577" s="8" t="s">
        <v>801</v>
      </c>
      <c r="L1577" s="5" t="s">
        <v>196</v>
      </c>
      <c r="M1577" s="5" t="s">
        <v>136</v>
      </c>
      <c r="N1577" s="5" t="s">
        <v>358</v>
      </c>
      <c r="O1577" s="5" t="s">
        <v>359</v>
      </c>
      <c r="P1577" s="2">
        <v>1</v>
      </c>
    </row>
    <row r="1578" spans="1:16" x14ac:dyDescent="0.15">
      <c r="A1578" s="4">
        <v>43284</v>
      </c>
      <c r="B1578" s="4">
        <v>43285</v>
      </c>
      <c r="C1578" s="5" t="s">
        <v>5595</v>
      </c>
      <c r="D1578" s="5" t="s">
        <v>437</v>
      </c>
      <c r="E1578" s="5" t="s">
        <v>438</v>
      </c>
      <c r="F1578" s="5" t="s">
        <v>5596</v>
      </c>
      <c r="G1578" s="5" t="s">
        <v>5597</v>
      </c>
      <c r="H1578" s="5" t="s">
        <v>40</v>
      </c>
      <c r="I1578" s="7">
        <v>40000</v>
      </c>
      <c r="J1578" s="7">
        <v>48000</v>
      </c>
      <c r="K1578" s="8" t="s">
        <v>801</v>
      </c>
      <c r="L1578" s="5" t="s">
        <v>208</v>
      </c>
      <c r="M1578" s="5" t="s">
        <v>97</v>
      </c>
      <c r="N1578" s="5" t="s">
        <v>352</v>
      </c>
      <c r="O1578" s="5" t="s">
        <v>353</v>
      </c>
      <c r="P1578" s="2">
        <v>1</v>
      </c>
    </row>
    <row r="1579" spans="1:16" x14ac:dyDescent="0.15">
      <c r="A1579" s="4">
        <v>43283</v>
      </c>
      <c r="B1579" s="4">
        <v>43285</v>
      </c>
      <c r="C1579" s="5" t="s">
        <v>5598</v>
      </c>
      <c r="D1579" s="5" t="s">
        <v>534</v>
      </c>
      <c r="E1579" s="5" t="s">
        <v>535</v>
      </c>
      <c r="F1579" s="5" t="s">
        <v>5599</v>
      </c>
      <c r="G1579" s="5" t="s">
        <v>5600</v>
      </c>
      <c r="H1579" s="5" t="s">
        <v>53</v>
      </c>
      <c r="I1579" s="7">
        <v>40000</v>
      </c>
      <c r="J1579" s="7">
        <v>36000</v>
      </c>
      <c r="K1579" s="8" t="s">
        <v>801</v>
      </c>
      <c r="L1579" s="5" t="s">
        <v>231</v>
      </c>
      <c r="M1579" s="5" t="s">
        <v>150</v>
      </c>
      <c r="N1579" s="5" t="s">
        <v>362</v>
      </c>
      <c r="O1579" s="5" t="s">
        <v>363</v>
      </c>
      <c r="P1579" s="2">
        <v>1</v>
      </c>
    </row>
    <row r="1580" spans="1:16" x14ac:dyDescent="0.15">
      <c r="A1580" s="4">
        <v>43284</v>
      </c>
      <c r="B1580" s="4">
        <v>43285</v>
      </c>
      <c r="C1580" s="5" t="s">
        <v>5601</v>
      </c>
      <c r="D1580" s="5" t="s">
        <v>413</v>
      </c>
      <c r="E1580" s="5" t="s">
        <v>414</v>
      </c>
      <c r="F1580" s="5" t="s">
        <v>5602</v>
      </c>
      <c r="G1580" s="5" t="s">
        <v>5603</v>
      </c>
      <c r="H1580" s="5" t="s">
        <v>40</v>
      </c>
      <c r="I1580" s="7">
        <v>35000</v>
      </c>
      <c r="J1580" s="7">
        <v>42000</v>
      </c>
      <c r="K1580" s="8" t="s">
        <v>804</v>
      </c>
      <c r="L1580" s="5" t="s">
        <v>218</v>
      </c>
      <c r="M1580" s="5" t="s">
        <v>122</v>
      </c>
      <c r="N1580" s="5" t="s">
        <v>334</v>
      </c>
      <c r="O1580" s="5" t="s">
        <v>335</v>
      </c>
      <c r="P1580" s="2">
        <v>1</v>
      </c>
    </row>
    <row r="1581" spans="1:16" x14ac:dyDescent="0.15">
      <c r="A1581" s="4">
        <v>43284</v>
      </c>
      <c r="B1581" s="4">
        <v>43285</v>
      </c>
      <c r="C1581" s="5" t="s">
        <v>5604</v>
      </c>
      <c r="D1581" s="5" t="s">
        <v>588</v>
      </c>
      <c r="E1581" s="5" t="s">
        <v>589</v>
      </c>
      <c r="F1581" s="5" t="s">
        <v>5605</v>
      </c>
      <c r="G1581" s="5" t="s">
        <v>5606</v>
      </c>
      <c r="H1581" s="5" t="s">
        <v>53</v>
      </c>
      <c r="I1581" s="7">
        <v>50000</v>
      </c>
      <c r="J1581" s="7">
        <v>47500</v>
      </c>
      <c r="K1581" s="8" t="s">
        <v>801</v>
      </c>
      <c r="L1581" s="5" t="s">
        <v>211</v>
      </c>
      <c r="M1581" s="5" t="s">
        <v>148</v>
      </c>
      <c r="N1581" s="5" t="s">
        <v>327</v>
      </c>
      <c r="O1581" s="5" t="s">
        <v>328</v>
      </c>
      <c r="P1581" s="2">
        <v>1</v>
      </c>
    </row>
    <row r="1582" spans="1:16" x14ac:dyDescent="0.15">
      <c r="A1582" s="4">
        <v>43285</v>
      </c>
      <c r="B1582" s="4">
        <v>43285</v>
      </c>
      <c r="C1582" s="5" t="s">
        <v>5607</v>
      </c>
      <c r="D1582" s="5" t="s">
        <v>468</v>
      </c>
      <c r="E1582" s="5" t="s">
        <v>469</v>
      </c>
      <c r="F1582" s="5" t="s">
        <v>5608</v>
      </c>
      <c r="G1582" s="5" t="s">
        <v>5609</v>
      </c>
      <c r="H1582" s="5" t="s">
        <v>43</v>
      </c>
      <c r="I1582" s="7">
        <v>45000</v>
      </c>
      <c r="J1582" s="7">
        <v>40500</v>
      </c>
      <c r="K1582" s="8" t="s">
        <v>804</v>
      </c>
      <c r="L1582" s="5" t="s">
        <v>221</v>
      </c>
      <c r="M1582" s="5" t="s">
        <v>90</v>
      </c>
      <c r="N1582" s="5" t="s">
        <v>362</v>
      </c>
      <c r="O1582" s="5" t="s">
        <v>363</v>
      </c>
      <c r="P1582" s="2">
        <v>1</v>
      </c>
    </row>
    <row r="1583" spans="1:16" x14ac:dyDescent="0.15">
      <c r="A1583" s="4">
        <v>43284</v>
      </c>
      <c r="B1583" s="4">
        <v>43285</v>
      </c>
      <c r="C1583" s="5" t="s">
        <v>5610</v>
      </c>
      <c r="D1583" s="5" t="s">
        <v>478</v>
      </c>
      <c r="E1583" s="5" t="s">
        <v>479</v>
      </c>
      <c r="F1583" s="5" t="s">
        <v>5611</v>
      </c>
      <c r="G1583" s="5" t="s">
        <v>5612</v>
      </c>
      <c r="H1583" s="5" t="s">
        <v>53</v>
      </c>
      <c r="I1583" s="7">
        <v>35000</v>
      </c>
      <c r="J1583" s="7">
        <v>31500</v>
      </c>
      <c r="K1583" s="8" t="s">
        <v>801</v>
      </c>
      <c r="L1583" s="5" t="s">
        <v>258</v>
      </c>
      <c r="M1583" s="5" t="s">
        <v>137</v>
      </c>
      <c r="N1583" s="5" t="s">
        <v>358</v>
      </c>
      <c r="O1583" s="5" t="s">
        <v>359</v>
      </c>
      <c r="P1583" s="2">
        <v>1</v>
      </c>
    </row>
    <row r="1584" spans="1:16" x14ac:dyDescent="0.15">
      <c r="A1584" s="4">
        <v>43284</v>
      </c>
      <c r="B1584" s="4">
        <v>43285</v>
      </c>
      <c r="C1584" s="5" t="s">
        <v>5613</v>
      </c>
      <c r="D1584" s="5" t="s">
        <v>816</v>
      </c>
      <c r="E1584" s="5" t="s">
        <v>817</v>
      </c>
      <c r="F1584" s="5" t="s">
        <v>5614</v>
      </c>
      <c r="G1584" s="5" t="s">
        <v>5615</v>
      </c>
      <c r="H1584" s="5" t="s">
        <v>53</v>
      </c>
      <c r="I1584" s="7">
        <v>40000</v>
      </c>
      <c r="J1584" s="7">
        <v>48000</v>
      </c>
      <c r="K1584" s="8" t="s">
        <v>801</v>
      </c>
      <c r="L1584" s="5" t="s">
        <v>235</v>
      </c>
      <c r="M1584" s="5" t="s">
        <v>110</v>
      </c>
      <c r="N1584" s="5" t="s">
        <v>344</v>
      </c>
      <c r="O1584" s="5" t="s">
        <v>345</v>
      </c>
      <c r="P1584" s="2">
        <v>1</v>
      </c>
    </row>
    <row r="1585" spans="1:16" x14ac:dyDescent="0.15">
      <c r="A1585" s="4">
        <v>43284</v>
      </c>
      <c r="B1585" s="4">
        <v>43285</v>
      </c>
      <c r="C1585" s="5" t="s">
        <v>5616</v>
      </c>
      <c r="D1585" s="5" t="s">
        <v>836</v>
      </c>
      <c r="E1585" s="5" t="s">
        <v>837</v>
      </c>
      <c r="F1585" s="5" t="s">
        <v>5617</v>
      </c>
      <c r="G1585" s="5" t="s">
        <v>5618</v>
      </c>
      <c r="H1585" s="5" t="s">
        <v>53</v>
      </c>
      <c r="I1585" s="7">
        <v>30000</v>
      </c>
      <c r="J1585" s="7">
        <v>30000</v>
      </c>
      <c r="K1585" s="8" t="s">
        <v>730</v>
      </c>
      <c r="L1585" s="5" t="s">
        <v>198</v>
      </c>
      <c r="M1585" s="5" t="s">
        <v>161</v>
      </c>
      <c r="N1585" s="5" t="s">
        <v>334</v>
      </c>
      <c r="O1585" s="5" t="s">
        <v>335</v>
      </c>
      <c r="P1585" s="2">
        <v>1</v>
      </c>
    </row>
    <row r="1586" spans="1:16" x14ac:dyDescent="0.15">
      <c r="A1586" s="4">
        <v>43284</v>
      </c>
      <c r="B1586" s="4">
        <v>43285</v>
      </c>
      <c r="C1586" s="5" t="s">
        <v>5619</v>
      </c>
      <c r="D1586" s="5" t="s">
        <v>715</v>
      </c>
      <c r="E1586" s="5" t="s">
        <v>716</v>
      </c>
      <c r="F1586" s="5" t="s">
        <v>5620</v>
      </c>
      <c r="G1586" s="5" t="s">
        <v>5621</v>
      </c>
      <c r="H1586" s="5" t="s">
        <v>53</v>
      </c>
      <c r="I1586" s="7">
        <v>40000</v>
      </c>
      <c r="J1586" s="7">
        <v>45600</v>
      </c>
      <c r="K1586" s="8" t="s">
        <v>801</v>
      </c>
      <c r="L1586" s="5" t="s">
        <v>226</v>
      </c>
      <c r="M1586" s="5" t="s">
        <v>94</v>
      </c>
      <c r="N1586" s="5" t="s">
        <v>362</v>
      </c>
      <c r="O1586" s="5" t="s">
        <v>363</v>
      </c>
      <c r="P1586" s="2">
        <v>1</v>
      </c>
    </row>
    <row r="1587" spans="1:16" x14ac:dyDescent="0.15">
      <c r="A1587" s="4">
        <v>43284</v>
      </c>
      <c r="B1587" s="4">
        <v>43285</v>
      </c>
      <c r="C1587" s="5" t="s">
        <v>5622</v>
      </c>
      <c r="D1587" s="5" t="s">
        <v>828</v>
      </c>
      <c r="E1587" s="5" t="s">
        <v>829</v>
      </c>
      <c r="F1587" s="5" t="s">
        <v>5623</v>
      </c>
      <c r="G1587" s="5" t="s">
        <v>5624</v>
      </c>
      <c r="H1587" s="5" t="s">
        <v>42</v>
      </c>
      <c r="I1587" s="7">
        <v>50000</v>
      </c>
      <c r="J1587" s="7">
        <v>45000</v>
      </c>
      <c r="K1587" s="8" t="s">
        <v>804</v>
      </c>
      <c r="L1587" s="5" t="s">
        <v>179</v>
      </c>
      <c r="M1587" s="5" t="s">
        <v>164</v>
      </c>
      <c r="N1587" s="5" t="s">
        <v>385</v>
      </c>
      <c r="O1587" s="5" t="s">
        <v>386</v>
      </c>
      <c r="P1587" s="2">
        <v>1</v>
      </c>
    </row>
    <row r="1588" spans="1:16" x14ac:dyDescent="0.15">
      <c r="A1588" s="4">
        <v>43283</v>
      </c>
      <c r="B1588" s="4">
        <v>43285</v>
      </c>
      <c r="C1588" s="5" t="s">
        <v>5625</v>
      </c>
      <c r="D1588" s="5" t="s">
        <v>413</v>
      </c>
      <c r="E1588" s="5" t="s">
        <v>414</v>
      </c>
      <c r="F1588" s="5" t="s">
        <v>5626</v>
      </c>
      <c r="G1588" s="5" t="s">
        <v>5627</v>
      </c>
      <c r="H1588" s="5" t="s">
        <v>40</v>
      </c>
      <c r="I1588" s="7">
        <v>30000</v>
      </c>
      <c r="J1588" s="7">
        <v>30000</v>
      </c>
      <c r="K1588" s="8" t="s">
        <v>804</v>
      </c>
      <c r="L1588" s="5" t="s">
        <v>231</v>
      </c>
      <c r="M1588" s="5" t="s">
        <v>150</v>
      </c>
      <c r="N1588" s="5" t="s">
        <v>308</v>
      </c>
      <c r="O1588" s="5" t="s">
        <v>309</v>
      </c>
      <c r="P1588" s="2">
        <v>1</v>
      </c>
    </row>
    <row r="1589" spans="1:16" x14ac:dyDescent="0.15">
      <c r="A1589" s="4">
        <v>43284</v>
      </c>
      <c r="B1589" s="4">
        <v>43285</v>
      </c>
      <c r="C1589" s="5" t="s">
        <v>5628</v>
      </c>
      <c r="D1589" s="5" t="s">
        <v>630</v>
      </c>
      <c r="E1589" s="5" t="s">
        <v>631</v>
      </c>
      <c r="F1589" s="5" t="s">
        <v>5629</v>
      </c>
      <c r="G1589" s="5" t="s">
        <v>5630</v>
      </c>
      <c r="H1589" s="5" t="s">
        <v>53</v>
      </c>
      <c r="I1589" s="7">
        <v>55000</v>
      </c>
      <c r="J1589" s="7">
        <v>44000</v>
      </c>
      <c r="K1589" s="8" t="s">
        <v>801</v>
      </c>
      <c r="L1589" s="5" t="s">
        <v>187</v>
      </c>
      <c r="M1589" s="5" t="s">
        <v>95</v>
      </c>
      <c r="N1589" s="5" t="s">
        <v>344</v>
      </c>
      <c r="O1589" s="5" t="s">
        <v>345</v>
      </c>
      <c r="P1589" s="2">
        <v>1</v>
      </c>
    </row>
    <row r="1590" spans="1:16" x14ac:dyDescent="0.15">
      <c r="A1590" s="4">
        <v>43284</v>
      </c>
      <c r="B1590" s="4">
        <v>43285</v>
      </c>
      <c r="C1590" s="5" t="s">
        <v>5631</v>
      </c>
      <c r="D1590" s="5" t="s">
        <v>468</v>
      </c>
      <c r="E1590" s="5" t="s">
        <v>469</v>
      </c>
      <c r="F1590" s="5" t="s">
        <v>5632</v>
      </c>
      <c r="G1590" s="5" t="s">
        <v>5633</v>
      </c>
      <c r="H1590" s="5" t="s">
        <v>57</v>
      </c>
      <c r="I1590" s="7">
        <v>30000</v>
      </c>
      <c r="J1590" s="7">
        <v>30000</v>
      </c>
      <c r="K1590" s="8" t="s">
        <v>804</v>
      </c>
      <c r="L1590" s="5" t="s">
        <v>929</v>
      </c>
      <c r="M1590" s="5" t="s">
        <v>930</v>
      </c>
      <c r="N1590" s="5" t="s">
        <v>334</v>
      </c>
      <c r="O1590" s="5" t="s">
        <v>335</v>
      </c>
      <c r="P1590" s="2">
        <v>1</v>
      </c>
    </row>
    <row r="1591" spans="1:16" x14ac:dyDescent="0.15">
      <c r="A1591" s="4">
        <v>43283</v>
      </c>
      <c r="B1591" s="4">
        <v>43285</v>
      </c>
      <c r="C1591" s="5" t="s">
        <v>5634</v>
      </c>
      <c r="D1591" s="5" t="s">
        <v>711</v>
      </c>
      <c r="E1591" s="5" t="s">
        <v>712</v>
      </c>
      <c r="F1591" s="5" t="s">
        <v>5635</v>
      </c>
      <c r="G1591" s="5" t="s">
        <v>5636</v>
      </c>
      <c r="H1591" s="5" t="s">
        <v>43</v>
      </c>
      <c r="I1591" s="7">
        <v>35000</v>
      </c>
      <c r="J1591" s="7">
        <v>35000</v>
      </c>
      <c r="K1591" s="8" t="s">
        <v>730</v>
      </c>
      <c r="L1591" s="5" t="s">
        <v>250</v>
      </c>
      <c r="M1591" s="5" t="s">
        <v>102</v>
      </c>
      <c r="N1591" s="5" t="s">
        <v>358</v>
      </c>
      <c r="O1591" s="5" t="s">
        <v>359</v>
      </c>
      <c r="P1591" s="2">
        <v>1</v>
      </c>
    </row>
    <row r="1592" spans="1:16" x14ac:dyDescent="0.15">
      <c r="A1592" s="4">
        <v>43284</v>
      </c>
      <c r="B1592" s="4">
        <v>43285</v>
      </c>
      <c r="C1592" s="5" t="s">
        <v>5637</v>
      </c>
      <c r="D1592" s="5" t="s">
        <v>632</v>
      </c>
      <c r="E1592" s="5" t="s">
        <v>633</v>
      </c>
      <c r="F1592" s="5" t="s">
        <v>5638</v>
      </c>
      <c r="G1592" s="5" t="s">
        <v>5639</v>
      </c>
      <c r="H1592" s="5" t="s">
        <v>53</v>
      </c>
      <c r="I1592" s="7">
        <v>65000</v>
      </c>
      <c r="J1592" s="7">
        <v>65000</v>
      </c>
      <c r="K1592" s="8" t="s">
        <v>801</v>
      </c>
      <c r="L1592" s="5" t="s">
        <v>215</v>
      </c>
      <c r="M1592" s="5" t="s">
        <v>142</v>
      </c>
      <c r="N1592" s="5" t="s">
        <v>385</v>
      </c>
      <c r="O1592" s="5" t="s">
        <v>386</v>
      </c>
      <c r="P1592" s="2">
        <v>1</v>
      </c>
    </row>
    <row r="1593" spans="1:16" x14ac:dyDescent="0.15">
      <c r="A1593" s="4">
        <v>43283</v>
      </c>
      <c r="B1593" s="4">
        <v>43285</v>
      </c>
      <c r="C1593" s="5" t="s">
        <v>5640</v>
      </c>
      <c r="D1593" s="5" t="s">
        <v>425</v>
      </c>
      <c r="E1593" s="5" t="s">
        <v>426</v>
      </c>
      <c r="F1593" s="5" t="s">
        <v>5641</v>
      </c>
      <c r="G1593" s="5" t="s">
        <v>5642</v>
      </c>
      <c r="H1593" s="5" t="s">
        <v>53</v>
      </c>
      <c r="I1593" s="7">
        <v>30000</v>
      </c>
      <c r="J1593" s="7">
        <v>30000</v>
      </c>
      <c r="K1593" s="8" t="s">
        <v>801</v>
      </c>
      <c r="L1593" s="5" t="s">
        <v>237</v>
      </c>
      <c r="M1593" s="5" t="s">
        <v>159</v>
      </c>
      <c r="N1593" s="5" t="s">
        <v>362</v>
      </c>
      <c r="O1593" s="5" t="s">
        <v>363</v>
      </c>
      <c r="P1593" s="2">
        <v>1</v>
      </c>
    </row>
    <row r="1594" spans="1:16" x14ac:dyDescent="0.15">
      <c r="A1594" s="4">
        <v>43284</v>
      </c>
      <c r="B1594" s="4">
        <v>43285</v>
      </c>
      <c r="C1594" s="5" t="s">
        <v>5643</v>
      </c>
      <c r="D1594" s="5" t="s">
        <v>690</v>
      </c>
      <c r="E1594" s="5" t="s">
        <v>691</v>
      </c>
      <c r="F1594" s="5" t="s">
        <v>5644</v>
      </c>
      <c r="G1594" s="5" t="s">
        <v>5645</v>
      </c>
      <c r="H1594" s="5" t="s">
        <v>40</v>
      </c>
      <c r="I1594" s="7">
        <v>45000</v>
      </c>
      <c r="J1594" s="7">
        <v>40500</v>
      </c>
      <c r="K1594" s="8" t="s">
        <v>801</v>
      </c>
      <c r="L1594" s="5" t="s">
        <v>244</v>
      </c>
      <c r="M1594" s="5" t="s">
        <v>92</v>
      </c>
      <c r="N1594" s="5" t="s">
        <v>334</v>
      </c>
      <c r="O1594" s="5" t="s">
        <v>335</v>
      </c>
      <c r="P1594" s="2">
        <v>1</v>
      </c>
    </row>
    <row r="1595" spans="1:16" x14ac:dyDescent="0.15">
      <c r="A1595" s="4">
        <v>43285</v>
      </c>
      <c r="B1595" s="4">
        <v>43285</v>
      </c>
      <c r="C1595" s="5" t="s">
        <v>5646</v>
      </c>
      <c r="D1595" s="5" t="s">
        <v>826</v>
      </c>
      <c r="E1595" s="5" t="s">
        <v>827</v>
      </c>
      <c r="F1595" s="5" t="s">
        <v>5647</v>
      </c>
      <c r="G1595" s="5" t="s">
        <v>5648</v>
      </c>
      <c r="H1595" s="5" t="s">
        <v>53</v>
      </c>
      <c r="I1595" s="7">
        <v>40000</v>
      </c>
      <c r="J1595" s="7">
        <v>48000</v>
      </c>
      <c r="K1595" s="8" t="s">
        <v>730</v>
      </c>
      <c r="L1595" s="5" t="s">
        <v>180</v>
      </c>
      <c r="M1595" s="5" t="s">
        <v>101</v>
      </c>
      <c r="N1595" s="5" t="s">
        <v>377</v>
      </c>
      <c r="O1595" s="5" t="s">
        <v>378</v>
      </c>
      <c r="P1595" s="2">
        <v>1</v>
      </c>
    </row>
    <row r="1596" spans="1:16" x14ac:dyDescent="0.15">
      <c r="A1596" s="4">
        <v>43284</v>
      </c>
      <c r="B1596" s="4">
        <v>43285</v>
      </c>
      <c r="C1596" s="5" t="s">
        <v>5649</v>
      </c>
      <c r="D1596" s="5" t="s">
        <v>639</v>
      </c>
      <c r="E1596" s="5" t="s">
        <v>640</v>
      </c>
      <c r="F1596" s="5" t="s">
        <v>5650</v>
      </c>
      <c r="G1596" s="5" t="s">
        <v>5651</v>
      </c>
      <c r="H1596" s="5" t="s">
        <v>42</v>
      </c>
      <c r="I1596" s="7">
        <v>50000</v>
      </c>
      <c r="J1596" s="7">
        <v>45000</v>
      </c>
      <c r="K1596" s="8" t="s">
        <v>804</v>
      </c>
      <c r="L1596" s="5" t="s">
        <v>229</v>
      </c>
      <c r="M1596" s="5" t="s">
        <v>112</v>
      </c>
      <c r="N1596" s="5" t="s">
        <v>334</v>
      </c>
      <c r="O1596" s="5" t="s">
        <v>335</v>
      </c>
      <c r="P1596" s="2">
        <v>1</v>
      </c>
    </row>
    <row r="1597" spans="1:16" x14ac:dyDescent="0.15">
      <c r="A1597" s="4">
        <v>43284</v>
      </c>
      <c r="B1597" s="4">
        <v>43285</v>
      </c>
      <c r="C1597" s="5" t="s">
        <v>5652</v>
      </c>
      <c r="D1597" s="5" t="s">
        <v>492</v>
      </c>
      <c r="E1597" s="5" t="s">
        <v>493</v>
      </c>
      <c r="F1597" s="5" t="s">
        <v>5653</v>
      </c>
      <c r="G1597" s="5" t="s">
        <v>5654</v>
      </c>
      <c r="H1597" s="5" t="s">
        <v>43</v>
      </c>
      <c r="I1597" s="7">
        <v>20000</v>
      </c>
      <c r="J1597" s="7">
        <v>20000</v>
      </c>
      <c r="K1597" s="8" t="s">
        <v>730</v>
      </c>
      <c r="L1597" s="5" t="s">
        <v>189</v>
      </c>
      <c r="M1597" s="5" t="s">
        <v>165</v>
      </c>
      <c r="N1597" s="5" t="s">
        <v>369</v>
      </c>
      <c r="O1597" s="5" t="s">
        <v>370</v>
      </c>
      <c r="P1597" s="2">
        <v>1</v>
      </c>
    </row>
    <row r="1598" spans="1:16" x14ac:dyDescent="0.15">
      <c r="A1598" s="4">
        <v>43284</v>
      </c>
      <c r="B1598" s="4">
        <v>43285</v>
      </c>
      <c r="C1598" s="5" t="s">
        <v>5655</v>
      </c>
      <c r="D1598" s="5" t="s">
        <v>576</v>
      </c>
      <c r="E1598" s="5" t="s">
        <v>577</v>
      </c>
      <c r="F1598" s="5" t="s">
        <v>5656</v>
      </c>
      <c r="G1598" s="5" t="s">
        <v>5657</v>
      </c>
      <c r="H1598" s="5" t="s">
        <v>43</v>
      </c>
      <c r="I1598" s="7">
        <v>50000</v>
      </c>
      <c r="J1598" s="7">
        <v>54000</v>
      </c>
      <c r="K1598" s="8" t="s">
        <v>801</v>
      </c>
      <c r="L1598" s="5" t="s">
        <v>241</v>
      </c>
      <c r="M1598" s="5" t="s">
        <v>133</v>
      </c>
      <c r="N1598" s="5" t="s">
        <v>348</v>
      </c>
      <c r="O1598" s="5" t="s">
        <v>349</v>
      </c>
      <c r="P1598" s="2">
        <v>1</v>
      </c>
    </row>
    <row r="1599" spans="1:16" x14ac:dyDescent="0.15">
      <c r="A1599" s="4">
        <v>43284</v>
      </c>
      <c r="B1599" s="4">
        <v>43285</v>
      </c>
      <c r="C1599" s="5" t="s">
        <v>5658</v>
      </c>
      <c r="D1599" s="5" t="s">
        <v>484</v>
      </c>
      <c r="E1599" s="5" t="s">
        <v>485</v>
      </c>
      <c r="F1599" s="5" t="s">
        <v>5659</v>
      </c>
      <c r="G1599" s="5" t="s">
        <v>5660</v>
      </c>
      <c r="H1599" s="5" t="s">
        <v>44</v>
      </c>
      <c r="I1599" s="7">
        <v>50000</v>
      </c>
      <c r="J1599" s="7">
        <v>60000</v>
      </c>
      <c r="K1599" s="8" t="s">
        <v>801</v>
      </c>
      <c r="L1599" s="5" t="s">
        <v>205</v>
      </c>
      <c r="M1599" s="5" t="s">
        <v>131</v>
      </c>
      <c r="N1599" s="5" t="s">
        <v>352</v>
      </c>
      <c r="O1599" s="5" t="s">
        <v>353</v>
      </c>
      <c r="P1599" s="2">
        <v>1</v>
      </c>
    </row>
    <row r="1600" spans="1:16" x14ac:dyDescent="0.15">
      <c r="A1600" s="4">
        <v>43284</v>
      </c>
      <c r="B1600" s="4">
        <v>43285</v>
      </c>
      <c r="C1600" s="5" t="s">
        <v>5661</v>
      </c>
      <c r="D1600" s="5" t="s">
        <v>411</v>
      </c>
      <c r="E1600" s="5" t="s">
        <v>412</v>
      </c>
      <c r="F1600" s="5" t="s">
        <v>5662</v>
      </c>
      <c r="G1600" s="5" t="s">
        <v>5663</v>
      </c>
      <c r="H1600" s="5" t="s">
        <v>56</v>
      </c>
      <c r="I1600" s="7">
        <v>45000</v>
      </c>
      <c r="J1600" s="7">
        <v>54000</v>
      </c>
      <c r="K1600" s="8" t="s">
        <v>804</v>
      </c>
      <c r="L1600" s="5" t="s">
        <v>241</v>
      </c>
      <c r="M1600" s="5" t="s">
        <v>133</v>
      </c>
      <c r="N1600" s="5" t="s">
        <v>377</v>
      </c>
      <c r="O1600" s="5" t="s">
        <v>378</v>
      </c>
      <c r="P1600" s="2">
        <v>1</v>
      </c>
    </row>
    <row r="1601" spans="1:16" x14ac:dyDescent="0.15">
      <c r="A1601" s="4">
        <v>43285</v>
      </c>
      <c r="B1601" s="4">
        <v>43285</v>
      </c>
      <c r="C1601" s="5" t="s">
        <v>5664</v>
      </c>
      <c r="D1601" s="5" t="s">
        <v>588</v>
      </c>
      <c r="E1601" s="5" t="s">
        <v>589</v>
      </c>
      <c r="F1601" s="5" t="s">
        <v>5665</v>
      </c>
      <c r="G1601" s="5" t="s">
        <v>5666</v>
      </c>
      <c r="H1601" s="5" t="s">
        <v>53</v>
      </c>
      <c r="I1601" s="7">
        <v>50000</v>
      </c>
      <c r="J1601" s="7">
        <v>47500</v>
      </c>
      <c r="K1601" s="8" t="s">
        <v>801</v>
      </c>
      <c r="L1601" s="5" t="s">
        <v>200</v>
      </c>
      <c r="M1601" s="5" t="s">
        <v>149</v>
      </c>
      <c r="N1601" s="5" t="s">
        <v>327</v>
      </c>
      <c r="O1601" s="5" t="s">
        <v>328</v>
      </c>
      <c r="P1601" s="2">
        <v>1</v>
      </c>
    </row>
    <row r="1602" spans="1:16" x14ac:dyDescent="0.15">
      <c r="A1602" s="4">
        <v>43284</v>
      </c>
      <c r="B1602" s="4">
        <v>43285</v>
      </c>
      <c r="C1602" s="5" t="s">
        <v>5667</v>
      </c>
      <c r="D1602" s="5" t="s">
        <v>705</v>
      </c>
      <c r="E1602" s="5" t="s">
        <v>706</v>
      </c>
      <c r="F1602" s="5" t="s">
        <v>5668</v>
      </c>
      <c r="G1602" s="5" t="s">
        <v>5669</v>
      </c>
      <c r="H1602" s="5" t="s">
        <v>53</v>
      </c>
      <c r="I1602" s="7">
        <v>40000</v>
      </c>
      <c r="J1602" s="7">
        <v>40000</v>
      </c>
      <c r="K1602" s="8" t="s">
        <v>801</v>
      </c>
      <c r="L1602" s="5" t="s">
        <v>239</v>
      </c>
      <c r="M1602" s="5" t="s">
        <v>168</v>
      </c>
      <c r="N1602" s="5" t="s">
        <v>352</v>
      </c>
      <c r="O1602" s="5" t="s">
        <v>353</v>
      </c>
      <c r="P1602" s="2">
        <v>1</v>
      </c>
    </row>
    <row r="1603" spans="1:16" x14ac:dyDescent="0.15">
      <c r="A1603" s="4">
        <v>43284</v>
      </c>
      <c r="B1603" s="4">
        <v>43285</v>
      </c>
      <c r="C1603" s="5" t="s">
        <v>5670</v>
      </c>
      <c r="D1603" s="5" t="s">
        <v>588</v>
      </c>
      <c r="E1603" s="5" t="s">
        <v>589</v>
      </c>
      <c r="F1603" s="5" t="s">
        <v>5671</v>
      </c>
      <c r="G1603" s="5" t="s">
        <v>5672</v>
      </c>
      <c r="H1603" s="5" t="s">
        <v>52</v>
      </c>
      <c r="I1603" s="7">
        <v>50000</v>
      </c>
      <c r="J1603" s="7">
        <v>47500</v>
      </c>
      <c r="K1603" s="8" t="s">
        <v>801</v>
      </c>
      <c r="L1603" s="5" t="s">
        <v>195</v>
      </c>
      <c r="M1603" s="5" t="s">
        <v>166</v>
      </c>
      <c r="N1603" s="5" t="s">
        <v>377</v>
      </c>
      <c r="O1603" s="5" t="s">
        <v>378</v>
      </c>
      <c r="P1603" s="2">
        <v>1</v>
      </c>
    </row>
    <row r="1604" spans="1:16" x14ac:dyDescent="0.15">
      <c r="A1604" s="4">
        <v>43284</v>
      </c>
      <c r="B1604" s="4">
        <v>43285</v>
      </c>
      <c r="C1604" s="5" t="s">
        <v>5673</v>
      </c>
      <c r="D1604" s="5" t="s">
        <v>709</v>
      </c>
      <c r="E1604" s="5" t="s">
        <v>710</v>
      </c>
      <c r="F1604" s="5" t="s">
        <v>5674</v>
      </c>
      <c r="G1604" s="5" t="s">
        <v>5675</v>
      </c>
      <c r="H1604" s="5" t="s">
        <v>54</v>
      </c>
      <c r="I1604" s="7">
        <v>30000</v>
      </c>
      <c r="J1604" s="7">
        <v>27000</v>
      </c>
      <c r="K1604" s="8" t="s">
        <v>804</v>
      </c>
      <c r="L1604" s="5" t="s">
        <v>253</v>
      </c>
      <c r="M1604" s="5" t="s">
        <v>146</v>
      </c>
      <c r="N1604" s="5" t="s">
        <v>385</v>
      </c>
      <c r="O1604" s="5" t="s">
        <v>386</v>
      </c>
      <c r="P1604" s="2">
        <v>1</v>
      </c>
    </row>
    <row r="1605" spans="1:16" x14ac:dyDescent="0.15">
      <c r="A1605" s="4">
        <v>43284</v>
      </c>
      <c r="B1605" s="4">
        <v>43285</v>
      </c>
      <c r="C1605" s="5" t="s">
        <v>5676</v>
      </c>
      <c r="D1605" s="5" t="s">
        <v>564</v>
      </c>
      <c r="E1605" s="5" t="s">
        <v>565</v>
      </c>
      <c r="F1605" s="5" t="s">
        <v>1415</v>
      </c>
      <c r="G1605" s="5" t="s">
        <v>5677</v>
      </c>
      <c r="H1605" s="5" t="s">
        <v>40</v>
      </c>
      <c r="I1605" s="7">
        <v>35000</v>
      </c>
      <c r="J1605" s="7">
        <v>28000</v>
      </c>
      <c r="K1605" s="8" t="s">
        <v>804</v>
      </c>
      <c r="L1605" s="5" t="s">
        <v>222</v>
      </c>
      <c r="M1605" s="5" t="s">
        <v>154</v>
      </c>
      <c r="N1605" s="5" t="s">
        <v>348</v>
      </c>
      <c r="O1605" s="5" t="s">
        <v>349</v>
      </c>
      <c r="P1605" s="2">
        <v>1</v>
      </c>
    </row>
    <row r="1606" spans="1:16" x14ac:dyDescent="0.15">
      <c r="A1606" s="4">
        <v>43283</v>
      </c>
      <c r="B1606" s="4">
        <v>43285</v>
      </c>
      <c r="C1606" s="5" t="s">
        <v>5678</v>
      </c>
      <c r="D1606" s="5" t="s">
        <v>717</v>
      </c>
      <c r="E1606" s="5" t="s">
        <v>718</v>
      </c>
      <c r="F1606" s="5" t="s">
        <v>5679</v>
      </c>
      <c r="G1606" s="5" t="s">
        <v>5680</v>
      </c>
      <c r="H1606" s="5" t="s">
        <v>42</v>
      </c>
      <c r="I1606" s="7">
        <v>50000</v>
      </c>
      <c r="J1606" s="7">
        <v>50000</v>
      </c>
      <c r="K1606" s="8" t="s">
        <v>730</v>
      </c>
      <c r="L1606" s="5" t="s">
        <v>184</v>
      </c>
      <c r="M1606" s="5" t="s">
        <v>113</v>
      </c>
      <c r="N1606" s="5" t="s">
        <v>377</v>
      </c>
      <c r="O1606" s="5" t="s">
        <v>378</v>
      </c>
      <c r="P1606" s="2">
        <v>1</v>
      </c>
    </row>
    <row r="1607" spans="1:16" x14ac:dyDescent="0.15">
      <c r="A1607" s="4">
        <v>43283</v>
      </c>
      <c r="B1607" s="4">
        <v>43285</v>
      </c>
      <c r="C1607" s="5" t="s">
        <v>5681</v>
      </c>
      <c r="D1607" s="5" t="s">
        <v>592</v>
      </c>
      <c r="E1607" s="5" t="s">
        <v>593</v>
      </c>
      <c r="F1607" s="5" t="s">
        <v>5682</v>
      </c>
      <c r="G1607" s="5" t="s">
        <v>5683</v>
      </c>
      <c r="H1607" s="5" t="s">
        <v>40</v>
      </c>
      <c r="I1607" s="7">
        <v>35000</v>
      </c>
      <c r="J1607" s="7">
        <v>31500</v>
      </c>
      <c r="K1607" s="8" t="s">
        <v>804</v>
      </c>
      <c r="L1607" s="5" t="s">
        <v>935</v>
      </c>
      <c r="M1607" s="5" t="s">
        <v>936</v>
      </c>
      <c r="N1607" s="5" t="s">
        <v>348</v>
      </c>
      <c r="O1607" s="5" t="s">
        <v>349</v>
      </c>
      <c r="P1607" s="2">
        <v>1</v>
      </c>
    </row>
    <row r="1608" spans="1:16" x14ac:dyDescent="0.15">
      <c r="A1608" s="4">
        <v>43283</v>
      </c>
      <c r="B1608" s="4">
        <v>43285</v>
      </c>
      <c r="C1608" s="5" t="s">
        <v>5684</v>
      </c>
      <c r="D1608" s="5" t="s">
        <v>707</v>
      </c>
      <c r="E1608" s="5" t="s">
        <v>708</v>
      </c>
      <c r="F1608" s="5" t="s">
        <v>3078</v>
      </c>
      <c r="G1608" s="5" t="s">
        <v>5685</v>
      </c>
      <c r="H1608" s="5" t="s">
        <v>56</v>
      </c>
      <c r="I1608" s="7">
        <v>40000</v>
      </c>
      <c r="J1608" s="7">
        <v>38000</v>
      </c>
      <c r="K1608" s="8" t="s">
        <v>804</v>
      </c>
      <c r="L1608" s="5" t="s">
        <v>231</v>
      </c>
      <c r="M1608" s="5" t="s">
        <v>150</v>
      </c>
      <c r="N1608" s="5" t="s">
        <v>348</v>
      </c>
      <c r="O1608" s="5" t="s">
        <v>349</v>
      </c>
      <c r="P1608" s="2">
        <v>1</v>
      </c>
    </row>
    <row r="1609" spans="1:16" x14ac:dyDescent="0.15">
      <c r="A1609" s="4">
        <v>43284</v>
      </c>
      <c r="B1609" s="4">
        <v>43285</v>
      </c>
      <c r="C1609" s="5" t="s">
        <v>5686</v>
      </c>
      <c r="D1609" s="5" t="s">
        <v>519</v>
      </c>
      <c r="E1609" s="5" t="s">
        <v>520</v>
      </c>
      <c r="F1609" s="5" t="s">
        <v>5687</v>
      </c>
      <c r="G1609" s="5" t="s">
        <v>5688</v>
      </c>
      <c r="H1609" s="5" t="s">
        <v>53</v>
      </c>
      <c r="I1609" s="7">
        <v>50000</v>
      </c>
      <c r="J1609" s="7">
        <v>47500</v>
      </c>
      <c r="K1609" s="8" t="s">
        <v>801</v>
      </c>
      <c r="L1609" s="5" t="s">
        <v>230</v>
      </c>
      <c r="M1609" s="5" t="s">
        <v>145</v>
      </c>
      <c r="N1609" s="5" t="s">
        <v>291</v>
      </c>
      <c r="O1609" s="5" t="s">
        <v>292</v>
      </c>
      <c r="P1609" s="2">
        <v>1</v>
      </c>
    </row>
    <row r="1610" spans="1:16" x14ac:dyDescent="0.15">
      <c r="A1610" s="4">
        <v>43285</v>
      </c>
      <c r="B1610" s="4">
        <v>43285</v>
      </c>
      <c r="C1610" s="5" t="s">
        <v>5689</v>
      </c>
      <c r="D1610" s="5" t="s">
        <v>566</v>
      </c>
      <c r="E1610" s="5" t="s">
        <v>567</v>
      </c>
      <c r="F1610" s="5" t="s">
        <v>5690</v>
      </c>
      <c r="G1610" s="5" t="s">
        <v>5691</v>
      </c>
      <c r="H1610" s="5" t="s">
        <v>56</v>
      </c>
      <c r="I1610" s="7">
        <v>30000</v>
      </c>
      <c r="J1610" s="7">
        <v>30000</v>
      </c>
      <c r="K1610" s="8" t="s">
        <v>730</v>
      </c>
      <c r="L1610" s="5" t="s">
        <v>255</v>
      </c>
      <c r="M1610" s="5" t="s">
        <v>141</v>
      </c>
      <c r="N1610" s="5" t="s">
        <v>385</v>
      </c>
      <c r="O1610" s="5" t="s">
        <v>386</v>
      </c>
      <c r="P1610" s="2">
        <v>1</v>
      </c>
    </row>
    <row r="1611" spans="1:16" x14ac:dyDescent="0.15">
      <c r="A1611" s="4">
        <v>43284</v>
      </c>
      <c r="B1611" s="4">
        <v>43285</v>
      </c>
      <c r="C1611" s="5" t="s">
        <v>5692</v>
      </c>
      <c r="D1611" s="5" t="s">
        <v>456</v>
      </c>
      <c r="E1611" s="5" t="s">
        <v>457</v>
      </c>
      <c r="F1611" s="5" t="s">
        <v>5693</v>
      </c>
      <c r="G1611" s="5" t="s">
        <v>5694</v>
      </c>
      <c r="H1611" s="5" t="s">
        <v>40</v>
      </c>
      <c r="I1611" s="7">
        <v>50000</v>
      </c>
      <c r="J1611" s="7">
        <v>50000</v>
      </c>
      <c r="K1611" s="8" t="s">
        <v>730</v>
      </c>
      <c r="L1611" s="5" t="s">
        <v>195</v>
      </c>
      <c r="M1611" s="5" t="s">
        <v>166</v>
      </c>
      <c r="N1611" s="5" t="s">
        <v>385</v>
      </c>
      <c r="O1611" s="5" t="s">
        <v>386</v>
      </c>
      <c r="P1611" s="2">
        <v>1</v>
      </c>
    </row>
    <row r="1612" spans="1:16" x14ac:dyDescent="0.15">
      <c r="A1612" s="4">
        <v>43284</v>
      </c>
      <c r="B1612" s="4">
        <v>43285</v>
      </c>
      <c r="C1612" s="5" t="s">
        <v>5695</v>
      </c>
      <c r="D1612" s="5" t="s">
        <v>552</v>
      </c>
      <c r="E1612" s="5" t="s">
        <v>553</v>
      </c>
      <c r="F1612" s="5" t="s">
        <v>5696</v>
      </c>
      <c r="G1612" s="5" t="s">
        <v>5697</v>
      </c>
      <c r="H1612" s="5" t="s">
        <v>40</v>
      </c>
      <c r="I1612" s="7">
        <v>30000</v>
      </c>
      <c r="J1612" s="7">
        <v>24000</v>
      </c>
      <c r="K1612" s="8" t="s">
        <v>804</v>
      </c>
      <c r="L1612" s="5" t="s">
        <v>192</v>
      </c>
      <c r="M1612" s="5" t="s">
        <v>151</v>
      </c>
      <c r="N1612" s="5" t="s">
        <v>327</v>
      </c>
      <c r="O1612" s="5" t="s">
        <v>328</v>
      </c>
      <c r="P1612" s="2">
        <v>1</v>
      </c>
    </row>
    <row r="1613" spans="1:16" x14ac:dyDescent="0.15">
      <c r="A1613" s="4">
        <v>43284</v>
      </c>
      <c r="B1613" s="4">
        <v>43285</v>
      </c>
      <c r="C1613" s="5" t="s">
        <v>5698</v>
      </c>
      <c r="D1613" s="5" t="s">
        <v>656</v>
      </c>
      <c r="E1613" s="5" t="s">
        <v>657</v>
      </c>
      <c r="F1613" s="5" t="s">
        <v>5699</v>
      </c>
      <c r="G1613" s="5" t="s">
        <v>5700</v>
      </c>
      <c r="H1613" s="5" t="s">
        <v>57</v>
      </c>
      <c r="I1613" s="7">
        <v>40000</v>
      </c>
      <c r="J1613" s="7">
        <v>40000</v>
      </c>
      <c r="K1613" s="8" t="s">
        <v>801</v>
      </c>
      <c r="L1613" s="5" t="s">
        <v>234</v>
      </c>
      <c r="M1613" s="5" t="s">
        <v>135</v>
      </c>
      <c r="N1613" s="5" t="s">
        <v>348</v>
      </c>
      <c r="O1613" s="5" t="s">
        <v>349</v>
      </c>
      <c r="P1613" s="2">
        <v>1</v>
      </c>
    </row>
    <row r="1614" spans="1:16" x14ac:dyDescent="0.15">
      <c r="A1614" s="4">
        <v>43284</v>
      </c>
      <c r="B1614" s="4">
        <v>43285</v>
      </c>
      <c r="C1614" s="5" t="s">
        <v>5701</v>
      </c>
      <c r="D1614" s="5" t="s">
        <v>545</v>
      </c>
      <c r="E1614" s="5" t="s">
        <v>546</v>
      </c>
      <c r="F1614" s="5" t="s">
        <v>5702</v>
      </c>
      <c r="G1614" s="5" t="s">
        <v>5703</v>
      </c>
      <c r="H1614" s="5" t="s">
        <v>53</v>
      </c>
      <c r="I1614" s="7">
        <v>45000</v>
      </c>
      <c r="J1614" s="7">
        <v>45900</v>
      </c>
      <c r="K1614" s="8" t="s">
        <v>801</v>
      </c>
      <c r="L1614" s="5" t="s">
        <v>226</v>
      </c>
      <c r="M1614" s="5" t="s">
        <v>94</v>
      </c>
      <c r="N1614" s="5" t="s">
        <v>373</v>
      </c>
      <c r="O1614" s="5" t="s">
        <v>374</v>
      </c>
      <c r="P1614" s="2">
        <v>1</v>
      </c>
    </row>
    <row r="1615" spans="1:16" x14ac:dyDescent="0.15">
      <c r="A1615" s="4">
        <v>43284</v>
      </c>
      <c r="B1615" s="4">
        <v>43285</v>
      </c>
      <c r="C1615" s="5" t="s">
        <v>5704</v>
      </c>
      <c r="D1615" s="5" t="s">
        <v>476</v>
      </c>
      <c r="E1615" s="5" t="s">
        <v>477</v>
      </c>
      <c r="F1615" s="5" t="s">
        <v>5705</v>
      </c>
      <c r="G1615" s="5" t="s">
        <v>5706</v>
      </c>
      <c r="H1615" s="5" t="s">
        <v>57</v>
      </c>
      <c r="I1615" s="7">
        <v>35000</v>
      </c>
      <c r="J1615" s="7">
        <v>35000</v>
      </c>
      <c r="K1615" s="8" t="s">
        <v>804</v>
      </c>
      <c r="L1615" s="5" t="s">
        <v>221</v>
      </c>
      <c r="M1615" s="5" t="s">
        <v>90</v>
      </c>
      <c r="N1615" s="5" t="s">
        <v>377</v>
      </c>
      <c r="O1615" s="5" t="s">
        <v>378</v>
      </c>
      <c r="P1615" s="2">
        <v>1</v>
      </c>
    </row>
    <row r="1616" spans="1:16" x14ac:dyDescent="0.15">
      <c r="A1616" s="4">
        <v>43284</v>
      </c>
      <c r="B1616" s="4">
        <v>43285</v>
      </c>
      <c r="C1616" s="5" t="s">
        <v>5707</v>
      </c>
      <c r="D1616" s="5" t="s">
        <v>456</v>
      </c>
      <c r="E1616" s="5" t="s">
        <v>457</v>
      </c>
      <c r="F1616" s="5" t="s">
        <v>5708</v>
      </c>
      <c r="G1616" s="5" t="s">
        <v>5709</v>
      </c>
      <c r="H1616" s="5" t="s">
        <v>53</v>
      </c>
      <c r="I1616" s="7">
        <v>55000</v>
      </c>
      <c r="J1616" s="7">
        <v>46750</v>
      </c>
      <c r="K1616" s="8" t="s">
        <v>801</v>
      </c>
      <c r="L1616" s="5" t="s">
        <v>245</v>
      </c>
      <c r="M1616" s="5" t="s">
        <v>91</v>
      </c>
      <c r="N1616" s="5" t="s">
        <v>348</v>
      </c>
      <c r="O1616" s="5" t="s">
        <v>349</v>
      </c>
      <c r="P1616" s="2">
        <v>1</v>
      </c>
    </row>
    <row r="1617" spans="1:16" x14ac:dyDescent="0.15">
      <c r="A1617" s="4">
        <v>43284</v>
      </c>
      <c r="B1617" s="4">
        <v>43285</v>
      </c>
      <c r="C1617" s="5" t="s">
        <v>5710</v>
      </c>
      <c r="D1617" s="5" t="s">
        <v>588</v>
      </c>
      <c r="E1617" s="5" t="s">
        <v>589</v>
      </c>
      <c r="F1617" s="5" t="s">
        <v>5711</v>
      </c>
      <c r="G1617" s="5" t="s">
        <v>5712</v>
      </c>
      <c r="H1617" s="5" t="s">
        <v>52</v>
      </c>
      <c r="I1617" s="7">
        <v>50000</v>
      </c>
      <c r="J1617" s="7">
        <v>47500</v>
      </c>
      <c r="K1617" s="8" t="s">
        <v>801</v>
      </c>
      <c r="L1617" s="5" t="s">
        <v>252</v>
      </c>
      <c r="M1617" s="5" t="s">
        <v>115</v>
      </c>
      <c r="N1617" s="5" t="s">
        <v>344</v>
      </c>
      <c r="O1617" s="5" t="s">
        <v>345</v>
      </c>
      <c r="P1617" s="2">
        <v>1</v>
      </c>
    </row>
    <row r="1618" spans="1:16" x14ac:dyDescent="0.15">
      <c r="A1618" s="4">
        <v>43283</v>
      </c>
      <c r="B1618" s="4">
        <v>43285</v>
      </c>
      <c r="C1618" s="5" t="s">
        <v>5713</v>
      </c>
      <c r="D1618" s="5" t="s">
        <v>672</v>
      </c>
      <c r="E1618" s="5" t="s">
        <v>673</v>
      </c>
      <c r="F1618" s="5" t="s">
        <v>5714</v>
      </c>
      <c r="G1618" s="5" t="s">
        <v>5715</v>
      </c>
      <c r="H1618" s="5" t="s">
        <v>53</v>
      </c>
      <c r="I1618" s="7">
        <v>50000</v>
      </c>
      <c r="J1618" s="7">
        <v>50000</v>
      </c>
      <c r="K1618" s="8" t="s">
        <v>801</v>
      </c>
      <c r="L1618" s="5" t="s">
        <v>219</v>
      </c>
      <c r="M1618" s="5" t="s">
        <v>120</v>
      </c>
      <c r="N1618" s="5" t="s">
        <v>358</v>
      </c>
      <c r="O1618" s="5" t="s">
        <v>359</v>
      </c>
      <c r="P1618" s="2">
        <v>1</v>
      </c>
    </row>
    <row r="1619" spans="1:16" x14ac:dyDescent="0.15">
      <c r="A1619" s="4">
        <v>43283</v>
      </c>
      <c r="B1619" s="4">
        <v>43285</v>
      </c>
      <c r="C1619" s="5" t="s">
        <v>5716</v>
      </c>
      <c r="D1619" s="5" t="s">
        <v>534</v>
      </c>
      <c r="E1619" s="5" t="s">
        <v>535</v>
      </c>
      <c r="F1619" s="5" t="s">
        <v>5717</v>
      </c>
      <c r="G1619" s="5" t="s">
        <v>5718</v>
      </c>
      <c r="H1619" s="5" t="s">
        <v>53</v>
      </c>
      <c r="I1619" s="7">
        <v>20000</v>
      </c>
      <c r="J1619" s="7">
        <v>20000</v>
      </c>
      <c r="K1619" s="8" t="s">
        <v>730</v>
      </c>
      <c r="L1619" s="5" t="s">
        <v>260</v>
      </c>
      <c r="M1619" s="5" t="s">
        <v>140</v>
      </c>
      <c r="N1619" s="5" t="s">
        <v>385</v>
      </c>
      <c r="O1619" s="5" t="s">
        <v>386</v>
      </c>
      <c r="P1619" s="2">
        <v>1</v>
      </c>
    </row>
    <row r="1620" spans="1:16" x14ac:dyDescent="0.15">
      <c r="A1620" s="4">
        <v>43284</v>
      </c>
      <c r="B1620" s="4">
        <v>43285</v>
      </c>
      <c r="C1620" s="5" t="s">
        <v>5719</v>
      </c>
      <c r="D1620" s="5" t="s">
        <v>619</v>
      </c>
      <c r="E1620" s="5" t="s">
        <v>620</v>
      </c>
      <c r="F1620" s="5" t="s">
        <v>5720</v>
      </c>
      <c r="G1620" s="5" t="s">
        <v>5721</v>
      </c>
      <c r="H1620" s="5" t="s">
        <v>40</v>
      </c>
      <c r="I1620" s="7">
        <v>30000</v>
      </c>
      <c r="J1620" s="7">
        <v>30000</v>
      </c>
      <c r="K1620" s="8" t="s">
        <v>730</v>
      </c>
      <c r="L1620" s="5" t="s">
        <v>258</v>
      </c>
      <c r="M1620" s="5" t="s">
        <v>137</v>
      </c>
      <c r="N1620" s="5" t="s">
        <v>381</v>
      </c>
      <c r="O1620" s="5" t="s">
        <v>382</v>
      </c>
      <c r="P1620" s="2">
        <v>1</v>
      </c>
    </row>
    <row r="1621" spans="1:16" x14ac:dyDescent="0.15">
      <c r="A1621" s="4">
        <v>43284</v>
      </c>
      <c r="B1621" s="4">
        <v>43285</v>
      </c>
      <c r="C1621" s="5" t="s">
        <v>5722</v>
      </c>
      <c r="D1621" s="5" t="s">
        <v>806</v>
      </c>
      <c r="E1621" s="5" t="s">
        <v>807</v>
      </c>
      <c r="F1621" s="5" t="s">
        <v>5723</v>
      </c>
      <c r="G1621" s="5" t="s">
        <v>5724</v>
      </c>
      <c r="H1621" s="5" t="s">
        <v>53</v>
      </c>
      <c r="I1621" s="7">
        <v>25000</v>
      </c>
      <c r="J1621" s="7">
        <v>25000</v>
      </c>
      <c r="K1621" s="8" t="s">
        <v>801</v>
      </c>
      <c r="L1621" s="5" t="s">
        <v>239</v>
      </c>
      <c r="M1621" s="5" t="s">
        <v>168</v>
      </c>
      <c r="N1621" s="5" t="s">
        <v>385</v>
      </c>
      <c r="O1621" s="5" t="s">
        <v>386</v>
      </c>
      <c r="P1621" s="2">
        <v>1</v>
      </c>
    </row>
    <row r="1622" spans="1:16" x14ac:dyDescent="0.15">
      <c r="A1622" s="4">
        <v>43283</v>
      </c>
      <c r="B1622" s="4">
        <v>43285</v>
      </c>
      <c r="C1622" s="5" t="s">
        <v>5725</v>
      </c>
      <c r="D1622" s="5" t="s">
        <v>711</v>
      </c>
      <c r="E1622" s="5" t="s">
        <v>712</v>
      </c>
      <c r="F1622" s="5" t="s">
        <v>5726</v>
      </c>
      <c r="G1622" s="5" t="s">
        <v>5727</v>
      </c>
      <c r="H1622" s="5" t="s">
        <v>53</v>
      </c>
      <c r="I1622" s="7">
        <v>25000</v>
      </c>
      <c r="J1622" s="7">
        <v>22500</v>
      </c>
      <c r="K1622" s="8" t="s">
        <v>730</v>
      </c>
      <c r="L1622" s="5" t="s">
        <v>238</v>
      </c>
      <c r="M1622" s="5" t="s">
        <v>169</v>
      </c>
      <c r="N1622" s="5" t="s">
        <v>334</v>
      </c>
      <c r="O1622" s="5" t="s">
        <v>335</v>
      </c>
      <c r="P1622" s="2">
        <v>1</v>
      </c>
    </row>
    <row r="1623" spans="1:16" x14ac:dyDescent="0.15">
      <c r="A1623" s="4">
        <v>43284</v>
      </c>
      <c r="B1623" s="4">
        <v>43285</v>
      </c>
      <c r="C1623" s="5" t="s">
        <v>5728</v>
      </c>
      <c r="D1623" s="5" t="s">
        <v>509</v>
      </c>
      <c r="E1623" s="5" t="s">
        <v>510</v>
      </c>
      <c r="F1623" s="5" t="s">
        <v>5729</v>
      </c>
      <c r="G1623" s="5" t="s">
        <v>5730</v>
      </c>
      <c r="H1623" s="5" t="s">
        <v>52</v>
      </c>
      <c r="I1623" s="7">
        <v>45000</v>
      </c>
      <c r="J1623" s="7">
        <v>36000</v>
      </c>
      <c r="K1623" s="8" t="s">
        <v>801</v>
      </c>
      <c r="L1623" s="5" t="s">
        <v>187</v>
      </c>
      <c r="M1623" s="5" t="s">
        <v>95</v>
      </c>
      <c r="N1623" s="5" t="s">
        <v>369</v>
      </c>
      <c r="O1623" s="5" t="s">
        <v>370</v>
      </c>
      <c r="P1623" s="2">
        <v>1</v>
      </c>
    </row>
    <row r="1624" spans="1:16" x14ac:dyDescent="0.15">
      <c r="A1624" s="4">
        <v>43284</v>
      </c>
      <c r="B1624" s="4">
        <v>43285</v>
      </c>
      <c r="C1624" s="5" t="s">
        <v>5731</v>
      </c>
      <c r="D1624" s="5" t="s">
        <v>500</v>
      </c>
      <c r="E1624" s="5" t="s">
        <v>501</v>
      </c>
      <c r="F1624" s="5" t="s">
        <v>467</v>
      </c>
      <c r="G1624" s="5" t="s">
        <v>5732</v>
      </c>
      <c r="H1624" s="5" t="s">
        <v>40</v>
      </c>
      <c r="I1624" s="7">
        <v>40000</v>
      </c>
      <c r="J1624" s="7">
        <v>64000</v>
      </c>
      <c r="K1624" s="8" t="s">
        <v>804</v>
      </c>
      <c r="L1624" s="5" t="s">
        <v>230</v>
      </c>
      <c r="M1624" s="5" t="s">
        <v>145</v>
      </c>
      <c r="N1624" s="5" t="s">
        <v>308</v>
      </c>
      <c r="O1624" s="5" t="s">
        <v>309</v>
      </c>
      <c r="P1624" s="2">
        <v>1</v>
      </c>
    </row>
    <row r="1625" spans="1:16" x14ac:dyDescent="0.15">
      <c r="A1625" s="4">
        <v>43283</v>
      </c>
      <c r="B1625" s="4">
        <v>43285</v>
      </c>
      <c r="C1625" s="5" t="s">
        <v>5733</v>
      </c>
      <c r="D1625" s="5" t="s">
        <v>519</v>
      </c>
      <c r="E1625" s="5" t="s">
        <v>520</v>
      </c>
      <c r="F1625" s="5" t="s">
        <v>5734</v>
      </c>
      <c r="G1625" s="5" t="s">
        <v>5735</v>
      </c>
      <c r="H1625" s="5" t="s">
        <v>53</v>
      </c>
      <c r="I1625" s="7">
        <v>35000</v>
      </c>
      <c r="J1625" s="7">
        <v>33250</v>
      </c>
      <c r="K1625" s="8" t="s">
        <v>801</v>
      </c>
      <c r="L1625" s="5" t="s">
        <v>224</v>
      </c>
      <c r="M1625" s="5" t="s">
        <v>156</v>
      </c>
      <c r="N1625" s="5" t="s">
        <v>377</v>
      </c>
      <c r="O1625" s="5" t="s">
        <v>378</v>
      </c>
      <c r="P1625" s="2">
        <v>1</v>
      </c>
    </row>
    <row r="1626" spans="1:16" x14ac:dyDescent="0.15">
      <c r="A1626" s="4">
        <v>43284</v>
      </c>
      <c r="B1626" s="4">
        <v>43285</v>
      </c>
      <c r="C1626" s="5" t="s">
        <v>5736</v>
      </c>
      <c r="D1626" s="5" t="s">
        <v>562</v>
      </c>
      <c r="E1626" s="5" t="s">
        <v>563</v>
      </c>
      <c r="F1626" s="5" t="s">
        <v>5737</v>
      </c>
      <c r="G1626" s="5" t="s">
        <v>5738</v>
      </c>
      <c r="H1626" s="5" t="s">
        <v>53</v>
      </c>
      <c r="I1626" s="7">
        <v>30000</v>
      </c>
      <c r="J1626" s="7">
        <v>27000</v>
      </c>
      <c r="K1626" s="8" t="s">
        <v>801</v>
      </c>
      <c r="L1626" s="5" t="s">
        <v>205</v>
      </c>
      <c r="M1626" s="5" t="s">
        <v>131</v>
      </c>
      <c r="N1626" s="5" t="s">
        <v>348</v>
      </c>
      <c r="O1626" s="5" t="s">
        <v>349</v>
      </c>
      <c r="P1626" s="2">
        <v>1</v>
      </c>
    </row>
    <row r="1627" spans="1:16" x14ac:dyDescent="0.15">
      <c r="A1627" s="4">
        <v>43284</v>
      </c>
      <c r="B1627" s="4">
        <v>43285</v>
      </c>
      <c r="C1627" s="5" t="s">
        <v>5739</v>
      </c>
      <c r="D1627" s="5" t="s">
        <v>566</v>
      </c>
      <c r="E1627" s="5" t="s">
        <v>567</v>
      </c>
      <c r="F1627" s="5" t="s">
        <v>5740</v>
      </c>
      <c r="G1627" s="5" t="s">
        <v>5741</v>
      </c>
      <c r="H1627" s="5" t="s">
        <v>42</v>
      </c>
      <c r="I1627" s="7">
        <v>40000</v>
      </c>
      <c r="J1627" s="7">
        <v>40000</v>
      </c>
      <c r="K1627" s="8" t="s">
        <v>804</v>
      </c>
      <c r="L1627" s="5" t="s">
        <v>216</v>
      </c>
      <c r="M1627" s="5" t="s">
        <v>111</v>
      </c>
      <c r="N1627" s="5" t="s">
        <v>308</v>
      </c>
      <c r="O1627" s="5" t="s">
        <v>309</v>
      </c>
      <c r="P1627" s="2">
        <v>1</v>
      </c>
    </row>
    <row r="1628" spans="1:16" x14ac:dyDescent="0.15">
      <c r="A1628" s="4">
        <v>43283</v>
      </c>
      <c r="B1628" s="4">
        <v>43285</v>
      </c>
      <c r="C1628" s="5" t="s">
        <v>5742</v>
      </c>
      <c r="D1628" s="5" t="s">
        <v>460</v>
      </c>
      <c r="E1628" s="5" t="s">
        <v>461</v>
      </c>
      <c r="F1628" s="5" t="s">
        <v>5743</v>
      </c>
      <c r="G1628" s="5" t="s">
        <v>5744</v>
      </c>
      <c r="H1628" s="5" t="s">
        <v>43</v>
      </c>
      <c r="I1628" s="7">
        <v>40000</v>
      </c>
      <c r="J1628" s="7">
        <v>32000</v>
      </c>
      <c r="K1628" s="8" t="s">
        <v>804</v>
      </c>
      <c r="L1628" s="5" t="s">
        <v>215</v>
      </c>
      <c r="M1628" s="5" t="s">
        <v>142</v>
      </c>
      <c r="N1628" s="5" t="s">
        <v>308</v>
      </c>
      <c r="O1628" s="5" t="s">
        <v>309</v>
      </c>
      <c r="P1628" s="2">
        <v>1</v>
      </c>
    </row>
    <row r="1629" spans="1:16" x14ac:dyDescent="0.15">
      <c r="A1629" s="4">
        <v>43284</v>
      </c>
      <c r="B1629" s="4">
        <v>43285</v>
      </c>
      <c r="C1629" s="5" t="s">
        <v>5745</v>
      </c>
      <c r="D1629" s="5" t="s">
        <v>496</v>
      </c>
      <c r="E1629" s="5" t="s">
        <v>497</v>
      </c>
      <c r="F1629" s="5" t="s">
        <v>5746</v>
      </c>
      <c r="G1629" s="5" t="s">
        <v>5747</v>
      </c>
      <c r="H1629" s="5" t="s">
        <v>38</v>
      </c>
      <c r="I1629" s="7">
        <v>50000</v>
      </c>
      <c r="J1629" s="7">
        <v>80000</v>
      </c>
      <c r="K1629" s="8" t="s">
        <v>801</v>
      </c>
      <c r="L1629" s="5" t="s">
        <v>195</v>
      </c>
      <c r="M1629" s="5" t="s">
        <v>166</v>
      </c>
      <c r="N1629" s="5" t="s">
        <v>381</v>
      </c>
      <c r="O1629" s="5" t="s">
        <v>382</v>
      </c>
      <c r="P1629" s="2">
        <v>1</v>
      </c>
    </row>
    <row r="1630" spans="1:16" x14ac:dyDescent="0.15">
      <c r="A1630" s="4">
        <v>43284</v>
      </c>
      <c r="B1630" s="4">
        <v>43285</v>
      </c>
      <c r="C1630" s="5" t="s">
        <v>5748</v>
      </c>
      <c r="D1630" s="5" t="s">
        <v>697</v>
      </c>
      <c r="E1630" s="5" t="s">
        <v>698</v>
      </c>
      <c r="F1630" s="5" t="s">
        <v>5749</v>
      </c>
      <c r="G1630" s="5" t="s">
        <v>5750</v>
      </c>
      <c r="H1630" s="5" t="s">
        <v>42</v>
      </c>
      <c r="I1630" s="7">
        <v>50000</v>
      </c>
      <c r="J1630" s="7">
        <v>42500</v>
      </c>
      <c r="K1630" s="8" t="s">
        <v>804</v>
      </c>
      <c r="L1630" s="5" t="s">
        <v>181</v>
      </c>
      <c r="M1630" s="5" t="s">
        <v>127</v>
      </c>
      <c r="N1630" s="5" t="s">
        <v>344</v>
      </c>
      <c r="O1630" s="5" t="s">
        <v>345</v>
      </c>
      <c r="P1630" s="2">
        <v>1</v>
      </c>
    </row>
    <row r="1631" spans="1:16" x14ac:dyDescent="0.15">
      <c r="A1631" s="4">
        <v>43284</v>
      </c>
      <c r="B1631" s="4">
        <v>43285</v>
      </c>
      <c r="C1631" s="5" t="s">
        <v>5751</v>
      </c>
      <c r="D1631" s="5" t="s">
        <v>417</v>
      </c>
      <c r="E1631" s="5" t="s">
        <v>418</v>
      </c>
      <c r="F1631" s="5" t="s">
        <v>5752</v>
      </c>
      <c r="G1631" s="5" t="s">
        <v>5753</v>
      </c>
      <c r="H1631" s="5" t="s">
        <v>43</v>
      </c>
      <c r="I1631" s="7">
        <v>50000</v>
      </c>
      <c r="J1631" s="7">
        <v>50000</v>
      </c>
      <c r="K1631" s="8" t="s">
        <v>804</v>
      </c>
      <c r="L1631" s="5" t="s">
        <v>212</v>
      </c>
      <c r="M1631" s="5" t="s">
        <v>93</v>
      </c>
      <c r="N1631" s="5" t="s">
        <v>334</v>
      </c>
      <c r="O1631" s="5" t="s">
        <v>335</v>
      </c>
      <c r="P1631" s="2">
        <v>1</v>
      </c>
    </row>
    <row r="1632" spans="1:16" x14ac:dyDescent="0.15">
      <c r="A1632" s="4">
        <v>43283</v>
      </c>
      <c r="B1632" s="4">
        <v>43285</v>
      </c>
      <c r="C1632" s="5" t="s">
        <v>5754</v>
      </c>
      <c r="D1632" s="5" t="s">
        <v>648</v>
      </c>
      <c r="E1632" s="5" t="s">
        <v>649</v>
      </c>
      <c r="F1632" s="5" t="s">
        <v>5755</v>
      </c>
      <c r="G1632" s="5" t="s">
        <v>5756</v>
      </c>
      <c r="H1632" s="5" t="s">
        <v>44</v>
      </c>
      <c r="I1632" s="7">
        <v>40000</v>
      </c>
      <c r="J1632" s="7">
        <v>40000</v>
      </c>
      <c r="K1632" s="8" t="s">
        <v>804</v>
      </c>
      <c r="L1632" s="5" t="s">
        <v>243</v>
      </c>
      <c r="M1632" s="5" t="s">
        <v>117</v>
      </c>
      <c r="N1632" s="5" t="s">
        <v>381</v>
      </c>
      <c r="O1632" s="5" t="s">
        <v>382</v>
      </c>
      <c r="P1632" s="2">
        <v>1</v>
      </c>
    </row>
    <row r="1633" spans="1:16" x14ac:dyDescent="0.15">
      <c r="A1633" s="4">
        <v>43284</v>
      </c>
      <c r="B1633" s="4">
        <v>43285</v>
      </c>
      <c r="C1633" s="5" t="s">
        <v>5757</v>
      </c>
      <c r="D1633" s="5" t="s">
        <v>511</v>
      </c>
      <c r="E1633" s="5" t="s">
        <v>512</v>
      </c>
      <c r="F1633" s="5" t="s">
        <v>5758</v>
      </c>
      <c r="G1633" s="5" t="s">
        <v>5759</v>
      </c>
      <c r="H1633" s="5" t="s">
        <v>42</v>
      </c>
      <c r="I1633" s="7">
        <v>50000</v>
      </c>
      <c r="J1633" s="7">
        <v>47500</v>
      </c>
      <c r="K1633" s="8" t="s">
        <v>801</v>
      </c>
      <c r="L1633" s="5" t="s">
        <v>204</v>
      </c>
      <c r="M1633" s="5" t="s">
        <v>89</v>
      </c>
      <c r="N1633" s="5" t="s">
        <v>344</v>
      </c>
      <c r="O1633" s="5" t="s">
        <v>345</v>
      </c>
      <c r="P1633" s="2">
        <v>1</v>
      </c>
    </row>
    <row r="1634" spans="1:16" x14ac:dyDescent="0.15">
      <c r="A1634" s="4">
        <v>43284</v>
      </c>
      <c r="B1634" s="4">
        <v>43285</v>
      </c>
      <c r="C1634" s="5" t="s">
        <v>5760</v>
      </c>
      <c r="D1634" s="5" t="s">
        <v>429</v>
      </c>
      <c r="E1634" s="5" t="s">
        <v>430</v>
      </c>
      <c r="F1634" s="5" t="s">
        <v>5761</v>
      </c>
      <c r="G1634" s="5" t="s">
        <v>5762</v>
      </c>
      <c r="H1634" s="5" t="s">
        <v>52</v>
      </c>
      <c r="I1634" s="7">
        <v>40000</v>
      </c>
      <c r="J1634" s="7">
        <v>36000</v>
      </c>
      <c r="K1634" s="8" t="s">
        <v>801</v>
      </c>
      <c r="L1634" s="5" t="s">
        <v>181</v>
      </c>
      <c r="M1634" s="5" t="s">
        <v>127</v>
      </c>
      <c r="N1634" s="5" t="s">
        <v>348</v>
      </c>
      <c r="O1634" s="5" t="s">
        <v>349</v>
      </c>
      <c r="P1634" s="2">
        <v>1</v>
      </c>
    </row>
    <row r="1635" spans="1:16" x14ac:dyDescent="0.15">
      <c r="A1635" s="4">
        <v>43284</v>
      </c>
      <c r="B1635" s="4">
        <v>43285</v>
      </c>
      <c r="C1635" s="5" t="s">
        <v>5763</v>
      </c>
      <c r="D1635" s="5" t="s">
        <v>464</v>
      </c>
      <c r="E1635" s="5" t="s">
        <v>465</v>
      </c>
      <c r="F1635" s="5" t="s">
        <v>5764</v>
      </c>
      <c r="G1635" s="5" t="s">
        <v>5765</v>
      </c>
      <c r="H1635" s="5" t="s">
        <v>53</v>
      </c>
      <c r="I1635" s="7">
        <v>50000</v>
      </c>
      <c r="J1635" s="7">
        <v>45000</v>
      </c>
      <c r="K1635" s="8" t="s">
        <v>801</v>
      </c>
      <c r="L1635" s="5" t="s">
        <v>221</v>
      </c>
      <c r="M1635" s="5" t="s">
        <v>90</v>
      </c>
      <c r="N1635" s="5" t="s">
        <v>377</v>
      </c>
      <c r="O1635" s="5" t="s">
        <v>378</v>
      </c>
      <c r="P1635" s="2">
        <v>1</v>
      </c>
    </row>
    <row r="1636" spans="1:16" x14ac:dyDescent="0.15">
      <c r="A1636" s="4">
        <v>43284</v>
      </c>
      <c r="B1636" s="4">
        <v>43285</v>
      </c>
      <c r="C1636" s="5" t="s">
        <v>5766</v>
      </c>
      <c r="D1636" s="5" t="s">
        <v>517</v>
      </c>
      <c r="E1636" s="5" t="s">
        <v>518</v>
      </c>
      <c r="F1636" s="5" t="s">
        <v>5767</v>
      </c>
      <c r="G1636" s="5" t="s">
        <v>5768</v>
      </c>
      <c r="H1636" s="5" t="s">
        <v>43</v>
      </c>
      <c r="I1636" s="7">
        <v>60000</v>
      </c>
      <c r="J1636" s="7">
        <v>60000</v>
      </c>
      <c r="K1636" s="8" t="s">
        <v>801</v>
      </c>
      <c r="L1636" s="5" t="s">
        <v>262</v>
      </c>
      <c r="M1636" s="5" t="s">
        <v>138</v>
      </c>
      <c r="N1636" s="5" t="s">
        <v>358</v>
      </c>
      <c r="O1636" s="5" t="s">
        <v>359</v>
      </c>
      <c r="P1636" s="2">
        <v>1</v>
      </c>
    </row>
    <row r="1637" spans="1:16" x14ac:dyDescent="0.15">
      <c r="A1637" s="4">
        <v>43284</v>
      </c>
      <c r="B1637" s="4">
        <v>43285</v>
      </c>
      <c r="C1637" s="5" t="s">
        <v>5769</v>
      </c>
      <c r="D1637" s="5" t="s">
        <v>494</v>
      </c>
      <c r="E1637" s="5" t="s">
        <v>495</v>
      </c>
      <c r="F1637" s="5" t="s">
        <v>5770</v>
      </c>
      <c r="G1637" s="5" t="s">
        <v>5771</v>
      </c>
      <c r="H1637" s="5" t="s">
        <v>43</v>
      </c>
      <c r="I1637" s="7">
        <v>40000</v>
      </c>
      <c r="J1637" s="7">
        <v>34000</v>
      </c>
      <c r="K1637" s="8" t="s">
        <v>804</v>
      </c>
      <c r="L1637" s="5" t="s">
        <v>262</v>
      </c>
      <c r="M1637" s="5" t="s">
        <v>138</v>
      </c>
      <c r="N1637" s="5" t="s">
        <v>362</v>
      </c>
      <c r="O1637" s="5" t="s">
        <v>363</v>
      </c>
      <c r="P1637" s="2">
        <v>1</v>
      </c>
    </row>
    <row r="1638" spans="1:16" x14ac:dyDescent="0.15">
      <c r="A1638" s="4">
        <v>43283</v>
      </c>
      <c r="B1638" s="4">
        <v>43285</v>
      </c>
      <c r="C1638" s="5" t="s">
        <v>5772</v>
      </c>
      <c r="D1638" s="5" t="s">
        <v>431</v>
      </c>
      <c r="E1638" s="5" t="s">
        <v>432</v>
      </c>
      <c r="F1638" s="5" t="s">
        <v>5773</v>
      </c>
      <c r="G1638" s="5" t="s">
        <v>5774</v>
      </c>
      <c r="H1638" s="5" t="s">
        <v>39</v>
      </c>
      <c r="I1638" s="7">
        <v>40000</v>
      </c>
      <c r="J1638" s="7">
        <v>48000</v>
      </c>
      <c r="K1638" s="8" t="s">
        <v>801</v>
      </c>
      <c r="L1638" s="5" t="s">
        <v>217</v>
      </c>
      <c r="M1638" s="5" t="s">
        <v>108</v>
      </c>
      <c r="N1638" s="5" t="s">
        <v>369</v>
      </c>
      <c r="O1638" s="5" t="s">
        <v>370</v>
      </c>
      <c r="P1638" s="2">
        <v>1</v>
      </c>
    </row>
    <row r="1639" spans="1:16" x14ac:dyDescent="0.15">
      <c r="A1639" s="4">
        <v>43284</v>
      </c>
      <c r="B1639" s="4">
        <v>43285</v>
      </c>
      <c r="C1639" s="5" t="s">
        <v>5775</v>
      </c>
      <c r="D1639" s="5" t="s">
        <v>484</v>
      </c>
      <c r="E1639" s="5" t="s">
        <v>485</v>
      </c>
      <c r="F1639" s="5" t="s">
        <v>5776</v>
      </c>
      <c r="G1639" s="5" t="s">
        <v>5777</v>
      </c>
      <c r="H1639" s="5" t="s">
        <v>43</v>
      </c>
      <c r="I1639" s="7">
        <v>40000</v>
      </c>
      <c r="J1639" s="7">
        <v>32000</v>
      </c>
      <c r="K1639" s="8" t="s">
        <v>804</v>
      </c>
      <c r="L1639" s="5" t="s">
        <v>229</v>
      </c>
      <c r="M1639" s="5" t="s">
        <v>112</v>
      </c>
      <c r="N1639" s="5" t="s">
        <v>369</v>
      </c>
      <c r="O1639" s="5" t="s">
        <v>370</v>
      </c>
      <c r="P1639" s="2">
        <v>1</v>
      </c>
    </row>
    <row r="1640" spans="1:16" x14ac:dyDescent="0.15">
      <c r="A1640" s="4">
        <v>43285</v>
      </c>
      <c r="B1640" s="4">
        <v>43285</v>
      </c>
      <c r="C1640" s="5" t="s">
        <v>5778</v>
      </c>
      <c r="D1640" s="5" t="s">
        <v>460</v>
      </c>
      <c r="E1640" s="5" t="s">
        <v>461</v>
      </c>
      <c r="F1640" s="5" t="s">
        <v>5779</v>
      </c>
      <c r="G1640" s="5" t="s">
        <v>5780</v>
      </c>
      <c r="H1640" s="5" t="s">
        <v>56</v>
      </c>
      <c r="I1640" s="7">
        <v>35000</v>
      </c>
      <c r="J1640" s="7">
        <v>31500</v>
      </c>
      <c r="K1640" s="8" t="s">
        <v>801</v>
      </c>
      <c r="L1640" s="5" t="s">
        <v>259</v>
      </c>
      <c r="M1640" s="5" t="s">
        <v>139</v>
      </c>
      <c r="N1640" s="5" t="s">
        <v>369</v>
      </c>
      <c r="O1640" s="5" t="s">
        <v>370</v>
      </c>
      <c r="P1640" s="2">
        <v>1</v>
      </c>
    </row>
    <row r="1641" spans="1:16" x14ac:dyDescent="0.15">
      <c r="A1641" s="4">
        <v>43284</v>
      </c>
      <c r="B1641" s="4">
        <v>43285</v>
      </c>
      <c r="C1641" s="5" t="s">
        <v>5781</v>
      </c>
      <c r="D1641" s="5" t="s">
        <v>632</v>
      </c>
      <c r="E1641" s="5" t="s">
        <v>633</v>
      </c>
      <c r="F1641" s="5" t="s">
        <v>5782</v>
      </c>
      <c r="G1641" s="5" t="s">
        <v>5783</v>
      </c>
      <c r="H1641" s="5" t="s">
        <v>40</v>
      </c>
      <c r="I1641" s="7">
        <v>30000</v>
      </c>
      <c r="J1641" s="7">
        <v>36000</v>
      </c>
      <c r="K1641" s="8" t="s">
        <v>730</v>
      </c>
      <c r="L1641" s="5" t="s">
        <v>221</v>
      </c>
      <c r="M1641" s="5" t="s">
        <v>90</v>
      </c>
      <c r="N1641" s="5" t="s">
        <v>362</v>
      </c>
      <c r="O1641" s="5" t="s">
        <v>363</v>
      </c>
      <c r="P1641" s="2">
        <v>1</v>
      </c>
    </row>
    <row r="1642" spans="1:16" x14ac:dyDescent="0.15">
      <c r="A1642" s="4">
        <v>43284</v>
      </c>
      <c r="B1642" s="4">
        <v>43285</v>
      </c>
      <c r="C1642" s="5" t="s">
        <v>5784</v>
      </c>
      <c r="D1642" s="5" t="s">
        <v>592</v>
      </c>
      <c r="E1642" s="5" t="s">
        <v>593</v>
      </c>
      <c r="F1642" s="5" t="s">
        <v>5785</v>
      </c>
      <c r="G1642" s="5" t="s">
        <v>5786</v>
      </c>
      <c r="H1642" s="5" t="s">
        <v>57</v>
      </c>
      <c r="I1642" s="7">
        <v>40000</v>
      </c>
      <c r="J1642" s="7">
        <v>40000</v>
      </c>
      <c r="K1642" s="8" t="s">
        <v>801</v>
      </c>
      <c r="L1642" s="5" t="s">
        <v>222</v>
      </c>
      <c r="M1642" s="5" t="s">
        <v>154</v>
      </c>
      <c r="N1642" s="5" t="s">
        <v>358</v>
      </c>
      <c r="O1642" s="5" t="s">
        <v>359</v>
      </c>
      <c r="P1642" s="2">
        <v>1</v>
      </c>
    </row>
    <row r="1643" spans="1:16" x14ac:dyDescent="0.15">
      <c r="A1643" s="4">
        <v>43283</v>
      </c>
      <c r="B1643" s="4">
        <v>43285</v>
      </c>
      <c r="C1643" s="5" t="s">
        <v>5787</v>
      </c>
      <c r="D1643" s="5" t="s">
        <v>509</v>
      </c>
      <c r="E1643" s="5" t="s">
        <v>510</v>
      </c>
      <c r="F1643" s="5" t="s">
        <v>5788</v>
      </c>
      <c r="G1643" s="5" t="s">
        <v>5789</v>
      </c>
      <c r="H1643" s="5" t="s">
        <v>40</v>
      </c>
      <c r="I1643" s="7">
        <v>30000</v>
      </c>
      <c r="J1643" s="7">
        <v>30000</v>
      </c>
      <c r="K1643" s="8" t="s">
        <v>804</v>
      </c>
      <c r="L1643" s="5" t="s">
        <v>209</v>
      </c>
      <c r="M1643" s="5" t="s">
        <v>106</v>
      </c>
      <c r="N1643" s="5" t="s">
        <v>291</v>
      </c>
      <c r="O1643" s="5" t="s">
        <v>292</v>
      </c>
      <c r="P1643" s="2">
        <v>1</v>
      </c>
    </row>
    <row r="1644" spans="1:16" x14ac:dyDescent="0.15">
      <c r="A1644" s="4">
        <v>43284</v>
      </c>
      <c r="B1644" s="4">
        <v>43285</v>
      </c>
      <c r="C1644" s="5" t="s">
        <v>5790</v>
      </c>
      <c r="D1644" s="5" t="s">
        <v>437</v>
      </c>
      <c r="E1644" s="5" t="s">
        <v>438</v>
      </c>
      <c r="F1644" s="5" t="s">
        <v>5791</v>
      </c>
      <c r="G1644" s="5" t="s">
        <v>5792</v>
      </c>
      <c r="H1644" s="5" t="s">
        <v>43</v>
      </c>
      <c r="I1644" s="7">
        <v>60000</v>
      </c>
      <c r="J1644" s="7">
        <v>54000</v>
      </c>
      <c r="K1644" s="8" t="s">
        <v>801</v>
      </c>
      <c r="L1644" s="5" t="s">
        <v>259</v>
      </c>
      <c r="M1644" s="5" t="s">
        <v>139</v>
      </c>
      <c r="N1644" s="5" t="s">
        <v>352</v>
      </c>
      <c r="O1644" s="5" t="s">
        <v>353</v>
      </c>
      <c r="P1644" s="2">
        <v>1</v>
      </c>
    </row>
    <row r="1645" spans="1:16" x14ac:dyDescent="0.15">
      <c r="A1645" s="4">
        <v>43283</v>
      </c>
      <c r="B1645" s="4">
        <v>43285</v>
      </c>
      <c r="C1645" s="5" t="s">
        <v>5793</v>
      </c>
      <c r="D1645" s="5" t="s">
        <v>480</v>
      </c>
      <c r="E1645" s="5" t="s">
        <v>481</v>
      </c>
      <c r="F1645" s="5" t="s">
        <v>2968</v>
      </c>
      <c r="G1645" s="5" t="s">
        <v>5794</v>
      </c>
      <c r="H1645" s="5" t="s">
        <v>53</v>
      </c>
      <c r="I1645" s="7">
        <v>30000</v>
      </c>
      <c r="J1645" s="7">
        <v>30000</v>
      </c>
      <c r="K1645" s="8" t="s">
        <v>801</v>
      </c>
      <c r="L1645" s="5" t="s">
        <v>196</v>
      </c>
      <c r="M1645" s="5" t="s">
        <v>136</v>
      </c>
      <c r="N1645" s="5" t="s">
        <v>362</v>
      </c>
      <c r="O1645" s="5" t="s">
        <v>363</v>
      </c>
      <c r="P1645" s="2">
        <v>1</v>
      </c>
    </row>
    <row r="1646" spans="1:16" x14ac:dyDescent="0.15">
      <c r="A1646" s="4">
        <v>43283</v>
      </c>
      <c r="B1646" s="4">
        <v>43285</v>
      </c>
      <c r="C1646" s="5" t="s">
        <v>5795</v>
      </c>
      <c r="D1646" s="5" t="s">
        <v>816</v>
      </c>
      <c r="E1646" s="5" t="s">
        <v>817</v>
      </c>
      <c r="F1646" s="5" t="s">
        <v>5796</v>
      </c>
      <c r="G1646" s="5" t="s">
        <v>5797</v>
      </c>
      <c r="H1646" s="5" t="s">
        <v>55</v>
      </c>
      <c r="I1646" s="7">
        <v>30000</v>
      </c>
      <c r="J1646" s="7">
        <v>28500</v>
      </c>
      <c r="K1646" s="8" t="s">
        <v>804</v>
      </c>
      <c r="L1646" s="5" t="s">
        <v>250</v>
      </c>
      <c r="M1646" s="5" t="s">
        <v>102</v>
      </c>
      <c r="N1646" s="5" t="s">
        <v>291</v>
      </c>
      <c r="O1646" s="5" t="s">
        <v>292</v>
      </c>
      <c r="P1646" s="2">
        <v>1</v>
      </c>
    </row>
    <row r="1647" spans="1:16" x14ac:dyDescent="0.15">
      <c r="A1647" s="4">
        <v>43284</v>
      </c>
      <c r="B1647" s="4">
        <v>43285</v>
      </c>
      <c r="C1647" s="5" t="s">
        <v>5798</v>
      </c>
      <c r="D1647" s="5" t="s">
        <v>670</v>
      </c>
      <c r="E1647" s="5" t="s">
        <v>671</v>
      </c>
      <c r="F1647" s="5" t="s">
        <v>5799</v>
      </c>
      <c r="G1647" s="5" t="s">
        <v>5800</v>
      </c>
      <c r="H1647" s="5" t="s">
        <v>40</v>
      </c>
      <c r="I1647" s="7">
        <v>50000</v>
      </c>
      <c r="J1647" s="7">
        <v>50000</v>
      </c>
      <c r="K1647" s="8" t="s">
        <v>804</v>
      </c>
      <c r="L1647" s="5" t="s">
        <v>181</v>
      </c>
      <c r="M1647" s="5" t="s">
        <v>127</v>
      </c>
      <c r="N1647" s="5" t="s">
        <v>381</v>
      </c>
      <c r="O1647" s="5" t="s">
        <v>382</v>
      </c>
      <c r="P1647" s="2">
        <v>1</v>
      </c>
    </row>
    <row r="1648" spans="1:16" x14ac:dyDescent="0.15">
      <c r="A1648" s="4">
        <v>43283</v>
      </c>
      <c r="B1648" s="4">
        <v>43285</v>
      </c>
      <c r="C1648" s="5" t="s">
        <v>5801</v>
      </c>
      <c r="D1648" s="5" t="s">
        <v>700</v>
      </c>
      <c r="E1648" s="5" t="s">
        <v>701</v>
      </c>
      <c r="F1648" s="5" t="s">
        <v>5802</v>
      </c>
      <c r="G1648" s="5" t="s">
        <v>5803</v>
      </c>
      <c r="H1648" s="5" t="s">
        <v>44</v>
      </c>
      <c r="I1648" s="7">
        <v>30000</v>
      </c>
      <c r="J1648" s="7">
        <v>27000</v>
      </c>
      <c r="K1648" s="8" t="s">
        <v>730</v>
      </c>
      <c r="L1648" s="5" t="s">
        <v>254</v>
      </c>
      <c r="M1648" s="5" t="s">
        <v>116</v>
      </c>
      <c r="N1648" s="5" t="s">
        <v>362</v>
      </c>
      <c r="O1648" s="5" t="s">
        <v>363</v>
      </c>
      <c r="P1648" s="2">
        <v>1</v>
      </c>
    </row>
    <row r="1649" spans="1:16" x14ac:dyDescent="0.15">
      <c r="A1649" s="4">
        <v>43283</v>
      </c>
      <c r="B1649" s="4">
        <v>43285</v>
      </c>
      <c r="C1649" s="5" t="s">
        <v>5804</v>
      </c>
      <c r="D1649" s="5" t="s">
        <v>821</v>
      </c>
      <c r="E1649" s="5" t="s">
        <v>822</v>
      </c>
      <c r="F1649" s="5" t="s">
        <v>5805</v>
      </c>
      <c r="G1649" s="5" t="s">
        <v>5806</v>
      </c>
      <c r="H1649" s="5" t="s">
        <v>40</v>
      </c>
      <c r="I1649" s="7">
        <v>35000</v>
      </c>
      <c r="J1649" s="7">
        <v>28000</v>
      </c>
      <c r="K1649" s="8" t="s">
        <v>804</v>
      </c>
      <c r="L1649" s="5" t="s">
        <v>239</v>
      </c>
      <c r="M1649" s="5" t="s">
        <v>168</v>
      </c>
      <c r="N1649" s="5" t="s">
        <v>348</v>
      </c>
      <c r="O1649" s="5" t="s">
        <v>349</v>
      </c>
      <c r="P1649" s="2">
        <v>1</v>
      </c>
    </row>
    <row r="1650" spans="1:16" x14ac:dyDescent="0.15">
      <c r="A1650" s="4">
        <v>43284</v>
      </c>
      <c r="B1650" s="4">
        <v>43285</v>
      </c>
      <c r="C1650" s="5" t="s">
        <v>5807</v>
      </c>
      <c r="D1650" s="5" t="s">
        <v>584</v>
      </c>
      <c r="E1650" s="5" t="s">
        <v>585</v>
      </c>
      <c r="F1650" s="5" t="s">
        <v>5808</v>
      </c>
      <c r="G1650" s="5" t="s">
        <v>5809</v>
      </c>
      <c r="H1650" s="5" t="s">
        <v>40</v>
      </c>
      <c r="I1650" s="7">
        <v>30000</v>
      </c>
      <c r="J1650" s="7">
        <v>30000</v>
      </c>
      <c r="K1650" s="8" t="s">
        <v>801</v>
      </c>
      <c r="L1650" s="5" t="s">
        <v>253</v>
      </c>
      <c r="M1650" s="5" t="s">
        <v>146</v>
      </c>
      <c r="N1650" s="5" t="s">
        <v>358</v>
      </c>
      <c r="O1650" s="5" t="s">
        <v>359</v>
      </c>
      <c r="P1650" s="2">
        <v>1</v>
      </c>
    </row>
    <row r="1651" spans="1:16" x14ac:dyDescent="0.15">
      <c r="A1651" s="4">
        <v>43284</v>
      </c>
      <c r="B1651" s="4">
        <v>43285</v>
      </c>
      <c r="C1651" s="5" t="s">
        <v>5810</v>
      </c>
      <c r="D1651" s="5" t="s">
        <v>594</v>
      </c>
      <c r="E1651" s="5" t="s">
        <v>595</v>
      </c>
      <c r="F1651" s="5" t="s">
        <v>5811</v>
      </c>
      <c r="G1651" s="5" t="s">
        <v>5812</v>
      </c>
      <c r="H1651" s="5" t="s">
        <v>40</v>
      </c>
      <c r="I1651" s="7">
        <v>40000</v>
      </c>
      <c r="J1651" s="7">
        <v>36000</v>
      </c>
      <c r="K1651" s="8" t="s">
        <v>804</v>
      </c>
      <c r="L1651" s="5" t="s">
        <v>179</v>
      </c>
      <c r="M1651" s="5" t="s">
        <v>164</v>
      </c>
      <c r="N1651" s="5" t="s">
        <v>348</v>
      </c>
      <c r="O1651" s="5" t="s">
        <v>349</v>
      </c>
      <c r="P1651" s="2">
        <v>1</v>
      </c>
    </row>
    <row r="1652" spans="1:16" x14ac:dyDescent="0.15">
      <c r="A1652" s="4">
        <v>43284</v>
      </c>
      <c r="B1652" s="4">
        <v>43285</v>
      </c>
      <c r="C1652" s="5" t="s">
        <v>5813</v>
      </c>
      <c r="D1652" s="5" t="s">
        <v>421</v>
      </c>
      <c r="E1652" s="5" t="s">
        <v>422</v>
      </c>
      <c r="F1652" s="5" t="s">
        <v>5814</v>
      </c>
      <c r="G1652" s="5" t="s">
        <v>5815</v>
      </c>
      <c r="H1652" s="5" t="s">
        <v>43</v>
      </c>
      <c r="I1652" s="7">
        <v>40000</v>
      </c>
      <c r="J1652" s="7">
        <v>34000</v>
      </c>
      <c r="K1652" s="8" t="s">
        <v>730</v>
      </c>
      <c r="L1652" s="5" t="s">
        <v>245</v>
      </c>
      <c r="M1652" s="5" t="s">
        <v>91</v>
      </c>
      <c r="N1652" s="5" t="s">
        <v>327</v>
      </c>
      <c r="O1652" s="5" t="s">
        <v>328</v>
      </c>
      <c r="P1652" s="2">
        <v>1</v>
      </c>
    </row>
    <row r="1653" spans="1:16" x14ac:dyDescent="0.15">
      <c r="A1653" s="4">
        <v>43283</v>
      </c>
      <c r="B1653" s="4">
        <v>43285</v>
      </c>
      <c r="C1653" s="5" t="s">
        <v>5816</v>
      </c>
      <c r="D1653" s="5" t="s">
        <v>564</v>
      </c>
      <c r="E1653" s="5" t="s">
        <v>565</v>
      </c>
      <c r="F1653" s="5" t="s">
        <v>5817</v>
      </c>
      <c r="G1653" s="5" t="s">
        <v>5818</v>
      </c>
      <c r="H1653" s="5" t="s">
        <v>53</v>
      </c>
      <c r="I1653" s="7">
        <v>50000</v>
      </c>
      <c r="J1653" s="7">
        <v>45000</v>
      </c>
      <c r="K1653" s="8" t="s">
        <v>801</v>
      </c>
      <c r="L1653" s="5" t="s">
        <v>200</v>
      </c>
      <c r="M1653" s="5" t="s">
        <v>149</v>
      </c>
      <c r="N1653" s="5" t="s">
        <v>373</v>
      </c>
      <c r="O1653" s="5" t="s">
        <v>374</v>
      </c>
      <c r="P1653" s="2">
        <v>1</v>
      </c>
    </row>
    <row r="1654" spans="1:16" x14ac:dyDescent="0.15">
      <c r="A1654" s="4">
        <v>43283</v>
      </c>
      <c r="B1654" s="4">
        <v>43285</v>
      </c>
      <c r="C1654" s="5" t="s">
        <v>5819</v>
      </c>
      <c r="D1654" s="5" t="s">
        <v>474</v>
      </c>
      <c r="E1654" s="5" t="s">
        <v>475</v>
      </c>
      <c r="F1654" s="5" t="s">
        <v>5820</v>
      </c>
      <c r="G1654" s="5" t="s">
        <v>5821</v>
      </c>
      <c r="H1654" s="5" t="s">
        <v>43</v>
      </c>
      <c r="I1654" s="7">
        <v>50000</v>
      </c>
      <c r="J1654" s="7">
        <v>57000</v>
      </c>
      <c r="K1654" s="8" t="s">
        <v>804</v>
      </c>
      <c r="L1654" s="5" t="s">
        <v>192</v>
      </c>
      <c r="M1654" s="5" t="s">
        <v>151</v>
      </c>
      <c r="N1654" s="5" t="s">
        <v>352</v>
      </c>
      <c r="O1654" s="5" t="s">
        <v>353</v>
      </c>
      <c r="P1654" s="2">
        <v>1</v>
      </c>
    </row>
    <row r="1655" spans="1:16" x14ac:dyDescent="0.15">
      <c r="A1655" s="4">
        <v>43283</v>
      </c>
      <c r="B1655" s="4">
        <v>43285</v>
      </c>
      <c r="C1655" s="5" t="s">
        <v>5822</v>
      </c>
      <c r="D1655" s="5" t="s">
        <v>458</v>
      </c>
      <c r="E1655" s="5" t="s">
        <v>459</v>
      </c>
      <c r="F1655" s="5" t="s">
        <v>5823</v>
      </c>
      <c r="G1655" s="5" t="s">
        <v>5824</v>
      </c>
      <c r="H1655" s="5" t="s">
        <v>42</v>
      </c>
      <c r="I1655" s="7">
        <v>45000</v>
      </c>
      <c r="J1655" s="7">
        <v>38250</v>
      </c>
      <c r="K1655" s="8" t="s">
        <v>730</v>
      </c>
      <c r="L1655" s="5" t="s">
        <v>252</v>
      </c>
      <c r="M1655" s="5" t="s">
        <v>115</v>
      </c>
      <c r="N1655" s="5" t="s">
        <v>362</v>
      </c>
      <c r="O1655" s="5" t="s">
        <v>363</v>
      </c>
      <c r="P1655" s="2">
        <v>1</v>
      </c>
    </row>
    <row r="1656" spans="1:16" x14ac:dyDescent="0.15">
      <c r="A1656" s="4">
        <v>43284</v>
      </c>
      <c r="B1656" s="4">
        <v>43285</v>
      </c>
      <c r="C1656" s="5" t="s">
        <v>5825</v>
      </c>
      <c r="D1656" s="5" t="s">
        <v>456</v>
      </c>
      <c r="E1656" s="5" t="s">
        <v>457</v>
      </c>
      <c r="F1656" s="5" t="s">
        <v>5826</v>
      </c>
      <c r="G1656" s="5" t="s">
        <v>5827</v>
      </c>
      <c r="H1656" s="5" t="s">
        <v>42</v>
      </c>
      <c r="I1656" s="7">
        <v>55000</v>
      </c>
      <c r="J1656" s="7">
        <v>49500</v>
      </c>
      <c r="K1656" s="8" t="s">
        <v>801</v>
      </c>
      <c r="L1656" s="5" t="s">
        <v>187</v>
      </c>
      <c r="M1656" s="5" t="s">
        <v>95</v>
      </c>
      <c r="N1656" s="5" t="s">
        <v>358</v>
      </c>
      <c r="O1656" s="5" t="s">
        <v>359</v>
      </c>
      <c r="P1656" s="2">
        <v>1</v>
      </c>
    </row>
    <row r="1657" spans="1:16" x14ac:dyDescent="0.15">
      <c r="A1657" s="4">
        <v>43285</v>
      </c>
      <c r="B1657" s="4">
        <v>43285</v>
      </c>
      <c r="C1657" s="5" t="s">
        <v>5828</v>
      </c>
      <c r="D1657" s="5" t="s">
        <v>482</v>
      </c>
      <c r="E1657" s="5" t="s">
        <v>483</v>
      </c>
      <c r="F1657" s="5" t="s">
        <v>5829</v>
      </c>
      <c r="G1657" s="5" t="s">
        <v>5830</v>
      </c>
      <c r="H1657" s="5" t="s">
        <v>56</v>
      </c>
      <c r="I1657" s="7">
        <v>30000</v>
      </c>
      <c r="J1657" s="7">
        <v>30000</v>
      </c>
      <c r="K1657" s="8" t="s">
        <v>801</v>
      </c>
      <c r="L1657" s="5" t="s">
        <v>187</v>
      </c>
      <c r="M1657" s="5" t="s">
        <v>95</v>
      </c>
      <c r="N1657" s="5" t="s">
        <v>369</v>
      </c>
      <c r="O1657" s="5" t="s">
        <v>370</v>
      </c>
      <c r="P1657" s="2">
        <v>1</v>
      </c>
    </row>
    <row r="1658" spans="1:16" x14ac:dyDescent="0.15">
      <c r="A1658" s="4">
        <v>43284</v>
      </c>
      <c r="B1658" s="4">
        <v>43285</v>
      </c>
      <c r="C1658" s="5" t="s">
        <v>5831</v>
      </c>
      <c r="D1658" s="5" t="s">
        <v>816</v>
      </c>
      <c r="E1658" s="5" t="s">
        <v>817</v>
      </c>
      <c r="F1658" s="5" t="s">
        <v>919</v>
      </c>
      <c r="G1658" s="5" t="s">
        <v>5832</v>
      </c>
      <c r="H1658" s="5" t="s">
        <v>40</v>
      </c>
      <c r="I1658" s="7">
        <v>30000</v>
      </c>
      <c r="J1658" s="7">
        <v>25500</v>
      </c>
      <c r="K1658" s="8" t="s">
        <v>804</v>
      </c>
      <c r="L1658" s="5" t="s">
        <v>251</v>
      </c>
      <c r="M1658" s="5" t="s">
        <v>107</v>
      </c>
      <c r="N1658" s="5" t="s">
        <v>291</v>
      </c>
      <c r="O1658" s="5" t="s">
        <v>292</v>
      </c>
      <c r="P1658" s="2">
        <v>1</v>
      </c>
    </row>
    <row r="1659" spans="1:16" x14ac:dyDescent="0.15">
      <c r="A1659" s="4">
        <v>43284</v>
      </c>
      <c r="B1659" s="4">
        <v>43285</v>
      </c>
      <c r="C1659" s="5" t="s">
        <v>5833</v>
      </c>
      <c r="D1659" s="5" t="s">
        <v>592</v>
      </c>
      <c r="E1659" s="5" t="s">
        <v>593</v>
      </c>
      <c r="F1659" s="5" t="s">
        <v>5834</v>
      </c>
      <c r="G1659" s="5" t="s">
        <v>5835</v>
      </c>
      <c r="H1659" s="5" t="s">
        <v>56</v>
      </c>
      <c r="I1659" s="7">
        <v>50000</v>
      </c>
      <c r="J1659" s="7">
        <v>42500</v>
      </c>
      <c r="K1659" s="8" t="s">
        <v>801</v>
      </c>
      <c r="L1659" s="5" t="s">
        <v>258</v>
      </c>
      <c r="M1659" s="5" t="s">
        <v>137</v>
      </c>
      <c r="N1659" s="5" t="s">
        <v>344</v>
      </c>
      <c r="O1659" s="5" t="s">
        <v>345</v>
      </c>
      <c r="P1659" s="2">
        <v>1</v>
      </c>
    </row>
    <row r="1660" spans="1:16" x14ac:dyDescent="0.15">
      <c r="A1660" s="4">
        <v>43283</v>
      </c>
      <c r="B1660" s="4">
        <v>43285</v>
      </c>
      <c r="C1660" s="5" t="s">
        <v>5836</v>
      </c>
      <c r="D1660" s="5" t="s">
        <v>517</v>
      </c>
      <c r="E1660" s="5" t="s">
        <v>518</v>
      </c>
      <c r="F1660" s="5" t="s">
        <v>5837</v>
      </c>
      <c r="G1660" s="5" t="s">
        <v>5838</v>
      </c>
      <c r="H1660" s="5" t="s">
        <v>54</v>
      </c>
      <c r="I1660" s="7">
        <v>35000</v>
      </c>
      <c r="J1660" s="7">
        <v>35000</v>
      </c>
      <c r="K1660" s="8" t="s">
        <v>804</v>
      </c>
      <c r="L1660" s="5" t="s">
        <v>201</v>
      </c>
      <c r="M1660" s="5" t="s">
        <v>126</v>
      </c>
      <c r="N1660" s="5" t="s">
        <v>381</v>
      </c>
      <c r="O1660" s="5" t="s">
        <v>382</v>
      </c>
      <c r="P1660" s="2">
        <v>1</v>
      </c>
    </row>
    <row r="1661" spans="1:16" x14ac:dyDescent="0.15">
      <c r="A1661" s="4">
        <v>43283</v>
      </c>
      <c r="B1661" s="4">
        <v>43285</v>
      </c>
      <c r="C1661" s="5" t="s">
        <v>5839</v>
      </c>
      <c r="D1661" s="5" t="s">
        <v>456</v>
      </c>
      <c r="E1661" s="5" t="s">
        <v>457</v>
      </c>
      <c r="F1661" s="5" t="s">
        <v>5840</v>
      </c>
      <c r="G1661" s="5" t="s">
        <v>5841</v>
      </c>
      <c r="H1661" s="5" t="s">
        <v>43</v>
      </c>
      <c r="I1661" s="7">
        <v>40000</v>
      </c>
      <c r="J1661" s="7">
        <v>34000</v>
      </c>
      <c r="K1661" s="8" t="s">
        <v>804</v>
      </c>
      <c r="L1661" s="5" t="s">
        <v>258</v>
      </c>
      <c r="M1661" s="5" t="s">
        <v>137</v>
      </c>
      <c r="N1661" s="5" t="s">
        <v>381</v>
      </c>
      <c r="O1661" s="5" t="s">
        <v>382</v>
      </c>
      <c r="P1661" s="2">
        <v>1</v>
      </c>
    </row>
    <row r="1662" spans="1:16" x14ac:dyDescent="0.15">
      <c r="A1662" s="4">
        <v>43284</v>
      </c>
      <c r="B1662" s="4">
        <v>43285</v>
      </c>
      <c r="C1662" s="5" t="s">
        <v>5842</v>
      </c>
      <c r="D1662" s="5" t="s">
        <v>554</v>
      </c>
      <c r="E1662" s="5" t="s">
        <v>555</v>
      </c>
      <c r="F1662" s="5" t="s">
        <v>5843</v>
      </c>
      <c r="G1662" s="5" t="s">
        <v>5844</v>
      </c>
      <c r="H1662" s="5" t="s">
        <v>52</v>
      </c>
      <c r="I1662" s="7">
        <v>50000</v>
      </c>
      <c r="J1662" s="7">
        <v>45000</v>
      </c>
      <c r="K1662" s="8" t="s">
        <v>801</v>
      </c>
      <c r="L1662" s="5" t="s">
        <v>227</v>
      </c>
      <c r="M1662" s="5" t="s">
        <v>114</v>
      </c>
      <c r="N1662" s="5" t="s">
        <v>352</v>
      </c>
      <c r="O1662" s="5" t="s">
        <v>353</v>
      </c>
      <c r="P1662" s="2">
        <v>1</v>
      </c>
    </row>
    <row r="1663" spans="1:16" x14ac:dyDescent="0.15">
      <c r="A1663" s="4">
        <v>43284</v>
      </c>
      <c r="B1663" s="4">
        <v>43285</v>
      </c>
      <c r="C1663" s="5" t="s">
        <v>5845</v>
      </c>
      <c r="D1663" s="5" t="s">
        <v>564</v>
      </c>
      <c r="E1663" s="5" t="s">
        <v>565</v>
      </c>
      <c r="F1663" s="5" t="s">
        <v>5846</v>
      </c>
      <c r="G1663" s="5" t="s">
        <v>5847</v>
      </c>
      <c r="H1663" s="5" t="s">
        <v>44</v>
      </c>
      <c r="I1663" s="7">
        <v>45000</v>
      </c>
      <c r="J1663" s="7">
        <v>40500</v>
      </c>
      <c r="K1663" s="8" t="s">
        <v>804</v>
      </c>
      <c r="L1663" s="5" t="s">
        <v>241</v>
      </c>
      <c r="M1663" s="5" t="s">
        <v>133</v>
      </c>
      <c r="N1663" s="5" t="s">
        <v>334</v>
      </c>
      <c r="O1663" s="5" t="s">
        <v>335</v>
      </c>
      <c r="P1663" s="2">
        <v>1</v>
      </c>
    </row>
    <row r="1664" spans="1:16" x14ac:dyDescent="0.15">
      <c r="A1664" s="4">
        <v>43283</v>
      </c>
      <c r="B1664" s="4">
        <v>43285</v>
      </c>
      <c r="C1664" s="5" t="s">
        <v>5848</v>
      </c>
      <c r="D1664" s="5" t="s">
        <v>697</v>
      </c>
      <c r="E1664" s="5" t="s">
        <v>698</v>
      </c>
      <c r="F1664" s="5" t="s">
        <v>5849</v>
      </c>
      <c r="G1664" s="5" t="s">
        <v>5850</v>
      </c>
      <c r="H1664" s="5" t="s">
        <v>43</v>
      </c>
      <c r="I1664" s="7">
        <v>50000</v>
      </c>
      <c r="J1664" s="7">
        <v>50000</v>
      </c>
      <c r="K1664" s="8" t="s">
        <v>804</v>
      </c>
      <c r="L1664" s="5" t="s">
        <v>222</v>
      </c>
      <c r="M1664" s="5" t="s">
        <v>154</v>
      </c>
      <c r="N1664" s="5" t="s">
        <v>327</v>
      </c>
      <c r="O1664" s="5" t="s">
        <v>328</v>
      </c>
      <c r="P1664" s="2">
        <v>1</v>
      </c>
    </row>
    <row r="1665" spans="1:16" x14ac:dyDescent="0.15">
      <c r="A1665" s="4">
        <v>43284</v>
      </c>
      <c r="B1665" s="4">
        <v>43285</v>
      </c>
      <c r="C1665" s="5" t="s">
        <v>5851</v>
      </c>
      <c r="D1665" s="5" t="s">
        <v>594</v>
      </c>
      <c r="E1665" s="5" t="s">
        <v>595</v>
      </c>
      <c r="F1665" s="5" t="s">
        <v>5852</v>
      </c>
      <c r="G1665" s="5" t="s">
        <v>5853</v>
      </c>
      <c r="H1665" s="5" t="s">
        <v>53</v>
      </c>
      <c r="I1665" s="7">
        <v>25000</v>
      </c>
      <c r="J1665" s="7">
        <v>25000</v>
      </c>
      <c r="K1665" s="8" t="s">
        <v>801</v>
      </c>
      <c r="L1665" s="5" t="s">
        <v>207</v>
      </c>
      <c r="M1665" s="5" t="s">
        <v>153</v>
      </c>
      <c r="N1665" s="5" t="s">
        <v>344</v>
      </c>
      <c r="O1665" s="5" t="s">
        <v>345</v>
      </c>
      <c r="P1665" s="2">
        <v>1</v>
      </c>
    </row>
    <row r="1666" spans="1:16" x14ac:dyDescent="0.15">
      <c r="A1666" s="4">
        <v>43284</v>
      </c>
      <c r="B1666" s="4">
        <v>43285</v>
      </c>
      <c r="C1666" s="5" t="s">
        <v>5854</v>
      </c>
      <c r="D1666" s="5" t="s">
        <v>715</v>
      </c>
      <c r="E1666" s="5" t="s">
        <v>716</v>
      </c>
      <c r="F1666" s="5" t="s">
        <v>878</v>
      </c>
      <c r="G1666" s="5" t="s">
        <v>5855</v>
      </c>
      <c r="H1666" s="5" t="s">
        <v>42</v>
      </c>
      <c r="I1666" s="7">
        <v>50000</v>
      </c>
      <c r="J1666" s="7">
        <v>50000</v>
      </c>
      <c r="K1666" s="8" t="s">
        <v>804</v>
      </c>
      <c r="L1666" s="5" t="s">
        <v>191</v>
      </c>
      <c r="M1666" s="5" t="s">
        <v>129</v>
      </c>
      <c r="N1666" s="5" t="s">
        <v>327</v>
      </c>
      <c r="O1666" s="5" t="s">
        <v>328</v>
      </c>
      <c r="P1666" s="2">
        <v>1</v>
      </c>
    </row>
    <row r="1667" spans="1:16" x14ac:dyDescent="0.15">
      <c r="A1667" s="4">
        <v>43284</v>
      </c>
      <c r="B1667" s="4">
        <v>43285</v>
      </c>
      <c r="C1667" s="5" t="s">
        <v>5856</v>
      </c>
      <c r="D1667" s="5" t="s">
        <v>482</v>
      </c>
      <c r="E1667" s="5" t="s">
        <v>483</v>
      </c>
      <c r="F1667" s="5" t="s">
        <v>5857</v>
      </c>
      <c r="G1667" s="5" t="s">
        <v>5858</v>
      </c>
      <c r="H1667" s="5" t="s">
        <v>40</v>
      </c>
      <c r="I1667" s="7">
        <v>50000</v>
      </c>
      <c r="J1667" s="7">
        <v>50000</v>
      </c>
      <c r="K1667" s="8" t="s">
        <v>801</v>
      </c>
      <c r="L1667" s="5" t="s">
        <v>180</v>
      </c>
      <c r="M1667" s="5" t="s">
        <v>101</v>
      </c>
      <c r="N1667" s="5" t="s">
        <v>369</v>
      </c>
      <c r="O1667" s="5" t="s">
        <v>370</v>
      </c>
      <c r="P1667" s="2">
        <v>1</v>
      </c>
    </row>
    <row r="1668" spans="1:16" x14ac:dyDescent="0.15">
      <c r="A1668" s="4">
        <v>43284</v>
      </c>
      <c r="B1668" s="4">
        <v>43285</v>
      </c>
      <c r="C1668" s="5" t="s">
        <v>5859</v>
      </c>
      <c r="D1668" s="5" t="s">
        <v>548</v>
      </c>
      <c r="E1668" s="5" t="s">
        <v>549</v>
      </c>
      <c r="F1668" s="5" t="s">
        <v>5860</v>
      </c>
      <c r="G1668" s="5" t="s">
        <v>5861</v>
      </c>
      <c r="H1668" s="5" t="s">
        <v>54</v>
      </c>
      <c r="I1668" s="7">
        <v>30000</v>
      </c>
      <c r="J1668" s="7">
        <v>30000</v>
      </c>
      <c r="K1668" s="8" t="s">
        <v>801</v>
      </c>
      <c r="L1668" s="5" t="s">
        <v>252</v>
      </c>
      <c r="M1668" s="5" t="s">
        <v>115</v>
      </c>
      <c r="N1668" s="5" t="s">
        <v>385</v>
      </c>
      <c r="O1668" s="5" t="s">
        <v>386</v>
      </c>
      <c r="P1668" s="2">
        <v>1</v>
      </c>
    </row>
    <row r="1669" spans="1:16" x14ac:dyDescent="0.15">
      <c r="A1669" s="4">
        <v>43284</v>
      </c>
      <c r="B1669" s="4">
        <v>43285</v>
      </c>
      <c r="C1669" s="5" t="s">
        <v>5862</v>
      </c>
      <c r="D1669" s="5" t="s">
        <v>480</v>
      </c>
      <c r="E1669" s="5" t="s">
        <v>481</v>
      </c>
      <c r="F1669" s="5" t="s">
        <v>5863</v>
      </c>
      <c r="G1669" s="5" t="s">
        <v>5864</v>
      </c>
      <c r="H1669" s="5" t="s">
        <v>39</v>
      </c>
      <c r="I1669" s="7">
        <v>35000</v>
      </c>
      <c r="J1669" s="7">
        <v>46550</v>
      </c>
      <c r="K1669" s="8" t="s">
        <v>730</v>
      </c>
      <c r="L1669" s="5" t="s">
        <v>207</v>
      </c>
      <c r="M1669" s="5" t="s">
        <v>153</v>
      </c>
      <c r="N1669" s="5" t="s">
        <v>327</v>
      </c>
      <c r="O1669" s="5" t="s">
        <v>328</v>
      </c>
      <c r="P1669" s="2">
        <v>1</v>
      </c>
    </row>
    <row r="1670" spans="1:16" x14ac:dyDescent="0.15">
      <c r="A1670" s="4">
        <v>43285</v>
      </c>
      <c r="B1670" s="4">
        <v>43285</v>
      </c>
      <c r="C1670" s="5" t="s">
        <v>5865</v>
      </c>
      <c r="D1670" s="5" t="s">
        <v>548</v>
      </c>
      <c r="E1670" s="5" t="s">
        <v>549</v>
      </c>
      <c r="F1670" s="5" t="s">
        <v>5866</v>
      </c>
      <c r="G1670" s="5" t="s">
        <v>5867</v>
      </c>
      <c r="H1670" s="5" t="s">
        <v>56</v>
      </c>
      <c r="I1670" s="7">
        <v>30000</v>
      </c>
      <c r="J1670" s="7">
        <v>27000</v>
      </c>
      <c r="K1670" s="8" t="s">
        <v>730</v>
      </c>
      <c r="L1670" s="5" t="s">
        <v>235</v>
      </c>
      <c r="M1670" s="5" t="s">
        <v>110</v>
      </c>
      <c r="N1670" s="5" t="s">
        <v>362</v>
      </c>
      <c r="O1670" s="5" t="s">
        <v>363</v>
      </c>
      <c r="P1670" s="2">
        <v>1</v>
      </c>
    </row>
    <row r="1671" spans="1:16" x14ac:dyDescent="0.15">
      <c r="A1671" s="4">
        <v>43284</v>
      </c>
      <c r="B1671" s="4">
        <v>43285</v>
      </c>
      <c r="C1671" s="5" t="s">
        <v>5868</v>
      </c>
      <c r="D1671" s="5" t="s">
        <v>402</v>
      </c>
      <c r="E1671" s="5" t="s">
        <v>403</v>
      </c>
      <c r="F1671" s="5" t="s">
        <v>5869</v>
      </c>
      <c r="G1671" s="5" t="s">
        <v>5870</v>
      </c>
      <c r="H1671" s="5" t="s">
        <v>57</v>
      </c>
      <c r="I1671" s="7">
        <v>40000</v>
      </c>
      <c r="J1671" s="7">
        <v>38000</v>
      </c>
      <c r="K1671" s="8" t="s">
        <v>804</v>
      </c>
      <c r="L1671" s="5" t="s">
        <v>223</v>
      </c>
      <c r="M1671" s="5" t="s">
        <v>109</v>
      </c>
      <c r="N1671" s="5" t="s">
        <v>381</v>
      </c>
      <c r="O1671" s="5" t="s">
        <v>382</v>
      </c>
      <c r="P1671" s="2">
        <v>1</v>
      </c>
    </row>
    <row r="1672" spans="1:16" x14ac:dyDescent="0.15">
      <c r="A1672" s="4">
        <v>43284</v>
      </c>
      <c r="B1672" s="4">
        <v>43285</v>
      </c>
      <c r="C1672" s="5" t="s">
        <v>5871</v>
      </c>
      <c r="D1672" s="5" t="s">
        <v>462</v>
      </c>
      <c r="E1672" s="5" t="s">
        <v>463</v>
      </c>
      <c r="F1672" s="5" t="s">
        <v>5872</v>
      </c>
      <c r="G1672" s="5" t="s">
        <v>5873</v>
      </c>
      <c r="H1672" s="5" t="s">
        <v>40</v>
      </c>
      <c r="I1672" s="7">
        <v>25000</v>
      </c>
      <c r="J1672" s="7">
        <v>22500</v>
      </c>
      <c r="K1672" s="8" t="s">
        <v>804</v>
      </c>
      <c r="L1672" s="5" t="s">
        <v>237</v>
      </c>
      <c r="M1672" s="5" t="s">
        <v>159</v>
      </c>
      <c r="N1672" s="5" t="s">
        <v>369</v>
      </c>
      <c r="O1672" s="5" t="s">
        <v>370</v>
      </c>
      <c r="P1672" s="2">
        <v>1</v>
      </c>
    </row>
    <row r="1673" spans="1:16" x14ac:dyDescent="0.15">
      <c r="A1673" s="4">
        <v>43284</v>
      </c>
      <c r="B1673" s="4">
        <v>43285</v>
      </c>
      <c r="C1673" s="5" t="s">
        <v>5874</v>
      </c>
      <c r="D1673" s="5" t="s">
        <v>639</v>
      </c>
      <c r="E1673" s="5" t="s">
        <v>640</v>
      </c>
      <c r="F1673" s="5" t="s">
        <v>5875</v>
      </c>
      <c r="G1673" s="5" t="s">
        <v>5876</v>
      </c>
      <c r="H1673" s="5" t="s">
        <v>52</v>
      </c>
      <c r="I1673" s="7">
        <v>40000</v>
      </c>
      <c r="J1673" s="7">
        <v>36000</v>
      </c>
      <c r="K1673" s="8" t="s">
        <v>801</v>
      </c>
      <c r="L1673" s="5" t="s">
        <v>194</v>
      </c>
      <c r="M1673" s="5" t="s">
        <v>121</v>
      </c>
      <c r="N1673" s="5" t="s">
        <v>352</v>
      </c>
      <c r="O1673" s="5" t="s">
        <v>353</v>
      </c>
      <c r="P1673" s="2">
        <v>1</v>
      </c>
    </row>
    <row r="1674" spans="1:16" x14ac:dyDescent="0.15">
      <c r="A1674" s="4">
        <v>43285</v>
      </c>
      <c r="B1674" s="4">
        <v>43285</v>
      </c>
      <c r="C1674" s="5" t="s">
        <v>5877</v>
      </c>
      <c r="D1674" s="5" t="s">
        <v>433</v>
      </c>
      <c r="E1674" s="5" t="s">
        <v>434</v>
      </c>
      <c r="F1674" s="5" t="s">
        <v>5878</v>
      </c>
      <c r="G1674" s="5" t="s">
        <v>5879</v>
      </c>
      <c r="H1674" s="5" t="s">
        <v>56</v>
      </c>
      <c r="I1674" s="7">
        <v>35000</v>
      </c>
      <c r="J1674" s="7">
        <v>31500</v>
      </c>
      <c r="K1674" s="8" t="s">
        <v>801</v>
      </c>
      <c r="L1674" s="5" t="s">
        <v>262</v>
      </c>
      <c r="M1674" s="5" t="s">
        <v>138</v>
      </c>
      <c r="N1674" s="5" t="s">
        <v>369</v>
      </c>
      <c r="O1674" s="5" t="s">
        <v>370</v>
      </c>
      <c r="P1674" s="2">
        <v>1</v>
      </c>
    </row>
    <row r="1675" spans="1:16" x14ac:dyDescent="0.15">
      <c r="A1675" s="4">
        <v>43280</v>
      </c>
      <c r="B1675" s="4">
        <v>43285</v>
      </c>
      <c r="C1675" s="5" t="s">
        <v>5880</v>
      </c>
      <c r="D1675" s="5" t="s">
        <v>528</v>
      </c>
      <c r="E1675" s="5" t="s">
        <v>529</v>
      </c>
      <c r="F1675" s="5" t="s">
        <v>5881</v>
      </c>
      <c r="G1675" s="5" t="s">
        <v>5882</v>
      </c>
      <c r="H1675" s="5" t="s">
        <v>56</v>
      </c>
      <c r="I1675" s="7">
        <v>30000</v>
      </c>
      <c r="J1675" s="7">
        <v>30000</v>
      </c>
      <c r="K1675" s="8" t="s">
        <v>730</v>
      </c>
      <c r="L1675" s="5" t="s">
        <v>246</v>
      </c>
      <c r="M1675" s="5" t="s">
        <v>96</v>
      </c>
      <c r="N1675" s="5" t="s">
        <v>377</v>
      </c>
      <c r="O1675" s="5" t="s">
        <v>378</v>
      </c>
      <c r="P1675" s="2">
        <v>1</v>
      </c>
    </row>
    <row r="1676" spans="1:16" x14ac:dyDescent="0.15">
      <c r="A1676" s="4">
        <v>43284</v>
      </c>
      <c r="B1676" s="4">
        <v>43285</v>
      </c>
      <c r="C1676" s="5" t="s">
        <v>5883</v>
      </c>
      <c r="D1676" s="5" t="s">
        <v>664</v>
      </c>
      <c r="E1676" s="5" t="s">
        <v>665</v>
      </c>
      <c r="F1676" s="5" t="s">
        <v>5884</v>
      </c>
      <c r="G1676" s="5" t="s">
        <v>5885</v>
      </c>
      <c r="H1676" s="5" t="s">
        <v>40</v>
      </c>
      <c r="I1676" s="7">
        <v>30000</v>
      </c>
      <c r="J1676" s="7">
        <v>32400</v>
      </c>
      <c r="K1676" s="8" t="s">
        <v>804</v>
      </c>
      <c r="L1676" s="5" t="s">
        <v>202</v>
      </c>
      <c r="M1676" s="5" t="s">
        <v>98</v>
      </c>
      <c r="N1676" s="5" t="s">
        <v>369</v>
      </c>
      <c r="O1676" s="5" t="s">
        <v>370</v>
      </c>
      <c r="P1676" s="2">
        <v>1</v>
      </c>
    </row>
    <row r="1677" spans="1:16" x14ac:dyDescent="0.15">
      <c r="A1677" s="4">
        <v>43284</v>
      </c>
      <c r="B1677" s="4">
        <v>43285</v>
      </c>
      <c r="C1677" s="5" t="s">
        <v>5886</v>
      </c>
      <c r="D1677" s="5" t="s">
        <v>452</v>
      </c>
      <c r="E1677" s="5" t="s">
        <v>453</v>
      </c>
      <c r="F1677" s="5" t="s">
        <v>5887</v>
      </c>
      <c r="G1677" s="5" t="s">
        <v>5888</v>
      </c>
      <c r="H1677" s="5" t="s">
        <v>53</v>
      </c>
      <c r="I1677" s="7">
        <v>50000</v>
      </c>
      <c r="J1677" s="7">
        <v>60000</v>
      </c>
      <c r="K1677" s="8" t="s">
        <v>801</v>
      </c>
      <c r="L1677" s="5" t="s">
        <v>248</v>
      </c>
      <c r="M1677" s="5" t="s">
        <v>119</v>
      </c>
      <c r="N1677" s="5" t="s">
        <v>377</v>
      </c>
      <c r="O1677" s="5" t="s">
        <v>378</v>
      </c>
      <c r="P1677" s="2">
        <v>1</v>
      </c>
    </row>
    <row r="1678" spans="1:16" x14ac:dyDescent="0.15">
      <c r="A1678" s="4">
        <v>43284</v>
      </c>
      <c r="B1678" s="4">
        <v>43285</v>
      </c>
      <c r="C1678" s="5" t="s">
        <v>5889</v>
      </c>
      <c r="D1678" s="5" t="s">
        <v>816</v>
      </c>
      <c r="E1678" s="5" t="s">
        <v>817</v>
      </c>
      <c r="F1678" s="5" t="s">
        <v>5890</v>
      </c>
      <c r="G1678" s="5" t="s">
        <v>5891</v>
      </c>
      <c r="H1678" s="5" t="s">
        <v>56</v>
      </c>
      <c r="I1678" s="7">
        <v>40000</v>
      </c>
      <c r="J1678" s="7">
        <v>40000</v>
      </c>
      <c r="K1678" s="8" t="s">
        <v>801</v>
      </c>
      <c r="L1678" s="5" t="s">
        <v>214</v>
      </c>
      <c r="M1678" s="5" t="s">
        <v>158</v>
      </c>
      <c r="N1678" s="5" t="s">
        <v>369</v>
      </c>
      <c r="O1678" s="5" t="s">
        <v>370</v>
      </c>
      <c r="P1678" s="2">
        <v>1</v>
      </c>
    </row>
    <row r="1679" spans="1:16" x14ac:dyDescent="0.15">
      <c r="A1679" s="4">
        <v>43283</v>
      </c>
      <c r="B1679" s="4">
        <v>43285</v>
      </c>
      <c r="C1679" s="5" t="s">
        <v>5892</v>
      </c>
      <c r="D1679" s="5" t="s">
        <v>615</v>
      </c>
      <c r="E1679" s="5" t="s">
        <v>616</v>
      </c>
      <c r="F1679" s="5" t="s">
        <v>5893</v>
      </c>
      <c r="G1679" s="5" t="s">
        <v>5894</v>
      </c>
      <c r="H1679" s="5" t="s">
        <v>40</v>
      </c>
      <c r="I1679" s="7">
        <v>35000</v>
      </c>
      <c r="J1679" s="7">
        <v>29750</v>
      </c>
      <c r="K1679" s="8" t="s">
        <v>804</v>
      </c>
      <c r="L1679" s="5" t="s">
        <v>210</v>
      </c>
      <c r="M1679" s="5" t="s">
        <v>130</v>
      </c>
      <c r="N1679" s="5" t="s">
        <v>385</v>
      </c>
      <c r="O1679" s="5" t="s">
        <v>386</v>
      </c>
      <c r="P1679" s="2">
        <v>1</v>
      </c>
    </row>
    <row r="1680" spans="1:16" x14ac:dyDescent="0.15">
      <c r="A1680" s="4">
        <v>43284</v>
      </c>
      <c r="B1680" s="4">
        <v>43285</v>
      </c>
      <c r="C1680" s="5" t="s">
        <v>5895</v>
      </c>
      <c r="D1680" s="5" t="s">
        <v>621</v>
      </c>
      <c r="E1680" s="5" t="s">
        <v>622</v>
      </c>
      <c r="F1680" s="5" t="s">
        <v>5896</v>
      </c>
      <c r="G1680" s="5" t="s">
        <v>5897</v>
      </c>
      <c r="H1680" s="5" t="s">
        <v>53</v>
      </c>
      <c r="I1680" s="7">
        <v>35000</v>
      </c>
      <c r="J1680" s="7">
        <v>44100</v>
      </c>
      <c r="K1680" s="8" t="s">
        <v>801</v>
      </c>
      <c r="L1680" s="5" t="s">
        <v>217</v>
      </c>
      <c r="M1680" s="5" t="s">
        <v>108</v>
      </c>
      <c r="N1680" s="5" t="s">
        <v>334</v>
      </c>
      <c r="O1680" s="5" t="s">
        <v>335</v>
      </c>
      <c r="P1680" s="2">
        <v>1</v>
      </c>
    </row>
    <row r="1681" spans="1:16" x14ac:dyDescent="0.15">
      <c r="A1681" s="4">
        <v>43283</v>
      </c>
      <c r="B1681" s="4">
        <v>43285</v>
      </c>
      <c r="C1681" s="5" t="s">
        <v>5898</v>
      </c>
      <c r="D1681" s="5" t="s">
        <v>637</v>
      </c>
      <c r="E1681" s="5" t="s">
        <v>638</v>
      </c>
      <c r="F1681" s="5" t="s">
        <v>5899</v>
      </c>
      <c r="G1681" s="5" t="s">
        <v>5900</v>
      </c>
      <c r="H1681" s="5" t="s">
        <v>53</v>
      </c>
      <c r="I1681" s="7">
        <v>30000</v>
      </c>
      <c r="J1681" s="7">
        <v>30000</v>
      </c>
      <c r="K1681" s="8" t="s">
        <v>801</v>
      </c>
      <c r="L1681" s="5" t="s">
        <v>239</v>
      </c>
      <c r="M1681" s="5" t="s">
        <v>168</v>
      </c>
      <c r="N1681" s="5" t="s">
        <v>305</v>
      </c>
      <c r="O1681" s="5" t="s">
        <v>306</v>
      </c>
      <c r="P1681" s="2">
        <v>1</v>
      </c>
    </row>
    <row r="1682" spans="1:16" x14ac:dyDescent="0.15">
      <c r="A1682" s="4">
        <v>43284</v>
      </c>
      <c r="B1682" s="4">
        <v>43285</v>
      </c>
      <c r="C1682" s="5" t="s">
        <v>5901</v>
      </c>
      <c r="D1682" s="5" t="s">
        <v>604</v>
      </c>
      <c r="E1682" s="5" t="s">
        <v>605</v>
      </c>
      <c r="F1682" s="5" t="s">
        <v>765</v>
      </c>
      <c r="G1682" s="5" t="s">
        <v>5902</v>
      </c>
      <c r="H1682" s="5" t="s">
        <v>56</v>
      </c>
      <c r="I1682" s="7">
        <v>40000</v>
      </c>
      <c r="J1682" s="7">
        <v>48000</v>
      </c>
      <c r="K1682" s="8" t="s">
        <v>801</v>
      </c>
      <c r="L1682" s="5" t="s">
        <v>222</v>
      </c>
      <c r="M1682" s="5" t="s">
        <v>154</v>
      </c>
      <c r="N1682" s="5" t="s">
        <v>377</v>
      </c>
      <c r="O1682" s="5" t="s">
        <v>378</v>
      </c>
      <c r="P1682" s="2">
        <v>1</v>
      </c>
    </row>
    <row r="1683" spans="1:16" x14ac:dyDescent="0.15">
      <c r="A1683" s="4">
        <v>43283</v>
      </c>
      <c r="B1683" s="4">
        <v>43285</v>
      </c>
      <c r="C1683" s="5" t="s">
        <v>5903</v>
      </c>
      <c r="D1683" s="5" t="s">
        <v>541</v>
      </c>
      <c r="E1683" s="5" t="s">
        <v>542</v>
      </c>
      <c r="F1683" s="5" t="s">
        <v>5904</v>
      </c>
      <c r="G1683" s="5" t="s">
        <v>5905</v>
      </c>
      <c r="H1683" s="5" t="s">
        <v>43</v>
      </c>
      <c r="I1683" s="7">
        <v>45000</v>
      </c>
      <c r="J1683" s="7">
        <v>45000</v>
      </c>
      <c r="K1683" s="8" t="s">
        <v>801</v>
      </c>
      <c r="L1683" s="5" t="s">
        <v>238</v>
      </c>
      <c r="M1683" s="5" t="s">
        <v>169</v>
      </c>
      <c r="N1683" s="5" t="s">
        <v>348</v>
      </c>
      <c r="O1683" s="5" t="s">
        <v>349</v>
      </c>
      <c r="P1683" s="2">
        <v>1</v>
      </c>
    </row>
    <row r="1684" spans="1:16" x14ac:dyDescent="0.15">
      <c r="A1684" s="4">
        <v>43283</v>
      </c>
      <c r="B1684" s="4">
        <v>43285</v>
      </c>
      <c r="C1684" s="5" t="s">
        <v>5906</v>
      </c>
      <c r="D1684" s="5" t="s">
        <v>405</v>
      </c>
      <c r="E1684" s="5" t="s">
        <v>406</v>
      </c>
      <c r="F1684" s="5" t="s">
        <v>5907</v>
      </c>
      <c r="G1684" s="5" t="s">
        <v>5908</v>
      </c>
      <c r="H1684" s="5" t="s">
        <v>52</v>
      </c>
      <c r="I1684" s="7">
        <v>45000</v>
      </c>
      <c r="J1684" s="7">
        <v>38250</v>
      </c>
      <c r="K1684" s="8" t="s">
        <v>730</v>
      </c>
      <c r="L1684" s="5" t="s">
        <v>237</v>
      </c>
      <c r="M1684" s="5" t="s">
        <v>159</v>
      </c>
      <c r="N1684" s="5" t="s">
        <v>377</v>
      </c>
      <c r="O1684" s="5" t="s">
        <v>378</v>
      </c>
      <c r="P1684" s="2">
        <v>1</v>
      </c>
    </row>
    <row r="1685" spans="1:16" x14ac:dyDescent="0.15">
      <c r="A1685" s="4">
        <v>43284</v>
      </c>
      <c r="B1685" s="4">
        <v>43285</v>
      </c>
      <c r="C1685" s="5" t="s">
        <v>5909</v>
      </c>
      <c r="D1685" s="5" t="s">
        <v>552</v>
      </c>
      <c r="E1685" s="5" t="s">
        <v>553</v>
      </c>
      <c r="F1685" s="5" t="s">
        <v>5910</v>
      </c>
      <c r="G1685" s="5" t="s">
        <v>5911</v>
      </c>
      <c r="H1685" s="5" t="s">
        <v>42</v>
      </c>
      <c r="I1685" s="7">
        <v>50000</v>
      </c>
      <c r="J1685" s="7">
        <v>45000</v>
      </c>
      <c r="K1685" s="8" t="s">
        <v>804</v>
      </c>
      <c r="L1685" s="5" t="s">
        <v>241</v>
      </c>
      <c r="M1685" s="5" t="s">
        <v>133</v>
      </c>
      <c r="N1685" s="5" t="s">
        <v>358</v>
      </c>
      <c r="O1685" s="5" t="s">
        <v>359</v>
      </c>
      <c r="P1685" s="2">
        <v>1</v>
      </c>
    </row>
    <row r="1686" spans="1:16" x14ac:dyDescent="0.15">
      <c r="A1686" s="4">
        <v>43285</v>
      </c>
      <c r="B1686" s="4">
        <v>43285</v>
      </c>
      <c r="C1686" s="5" t="s">
        <v>5912</v>
      </c>
      <c r="D1686" s="5" t="s">
        <v>635</v>
      </c>
      <c r="E1686" s="5" t="s">
        <v>636</v>
      </c>
      <c r="F1686" s="5" t="s">
        <v>5913</v>
      </c>
      <c r="G1686" s="5" t="s">
        <v>5914</v>
      </c>
      <c r="H1686" s="5" t="s">
        <v>43</v>
      </c>
      <c r="I1686" s="7">
        <v>45000</v>
      </c>
      <c r="J1686" s="7">
        <v>40500</v>
      </c>
      <c r="K1686" s="8" t="s">
        <v>801</v>
      </c>
      <c r="L1686" s="5" t="s">
        <v>241</v>
      </c>
      <c r="M1686" s="5" t="s">
        <v>133</v>
      </c>
      <c r="N1686" s="5" t="s">
        <v>369</v>
      </c>
      <c r="O1686" s="5" t="s">
        <v>370</v>
      </c>
      <c r="P1686" s="2">
        <v>1</v>
      </c>
    </row>
    <row r="1687" spans="1:16" x14ac:dyDescent="0.15">
      <c r="A1687" s="4">
        <v>43284</v>
      </c>
      <c r="B1687" s="4">
        <v>43285</v>
      </c>
      <c r="C1687" s="5" t="s">
        <v>5915</v>
      </c>
      <c r="D1687" s="5" t="s">
        <v>584</v>
      </c>
      <c r="E1687" s="5" t="s">
        <v>585</v>
      </c>
      <c r="F1687" s="5" t="s">
        <v>5916</v>
      </c>
      <c r="G1687" s="5" t="s">
        <v>5917</v>
      </c>
      <c r="H1687" s="5" t="s">
        <v>52</v>
      </c>
      <c r="I1687" s="7">
        <v>50000</v>
      </c>
      <c r="J1687" s="7">
        <v>60000</v>
      </c>
      <c r="K1687" s="8" t="s">
        <v>801</v>
      </c>
      <c r="L1687" s="5" t="s">
        <v>180</v>
      </c>
      <c r="M1687" s="5" t="s">
        <v>101</v>
      </c>
      <c r="N1687" s="5" t="s">
        <v>344</v>
      </c>
      <c r="O1687" s="5" t="s">
        <v>345</v>
      </c>
      <c r="P1687" s="2">
        <v>1</v>
      </c>
    </row>
    <row r="1688" spans="1:16" x14ac:dyDescent="0.15">
      <c r="A1688" s="4">
        <v>43284</v>
      </c>
      <c r="B1688" s="4">
        <v>43285</v>
      </c>
      <c r="C1688" s="5" t="s">
        <v>5918</v>
      </c>
      <c r="D1688" s="5" t="s">
        <v>482</v>
      </c>
      <c r="E1688" s="5" t="s">
        <v>483</v>
      </c>
      <c r="F1688" s="5" t="s">
        <v>5919</v>
      </c>
      <c r="G1688" s="5" t="s">
        <v>5920</v>
      </c>
      <c r="H1688" s="5" t="s">
        <v>38</v>
      </c>
      <c r="I1688" s="7">
        <v>70000</v>
      </c>
      <c r="J1688" s="7">
        <v>88200</v>
      </c>
      <c r="K1688" s="8" t="s">
        <v>801</v>
      </c>
      <c r="L1688" s="5" t="s">
        <v>253</v>
      </c>
      <c r="M1688" s="5" t="s">
        <v>146</v>
      </c>
      <c r="N1688" s="5" t="s">
        <v>381</v>
      </c>
      <c r="O1688" s="5" t="s">
        <v>382</v>
      </c>
      <c r="P1688" s="2">
        <v>1</v>
      </c>
    </row>
    <row r="1689" spans="1:16" x14ac:dyDescent="0.15">
      <c r="A1689" s="4">
        <v>43283</v>
      </c>
      <c r="B1689" s="4">
        <v>43285</v>
      </c>
      <c r="C1689" s="5" t="s">
        <v>5921</v>
      </c>
      <c r="D1689" s="5" t="s">
        <v>550</v>
      </c>
      <c r="E1689" s="5" t="s">
        <v>551</v>
      </c>
      <c r="F1689" s="5" t="s">
        <v>5922</v>
      </c>
      <c r="G1689" s="5" t="s">
        <v>5923</v>
      </c>
      <c r="H1689" s="5" t="s">
        <v>54</v>
      </c>
      <c r="I1689" s="7">
        <v>40000</v>
      </c>
      <c r="J1689" s="7">
        <v>40000</v>
      </c>
      <c r="K1689" s="8" t="s">
        <v>801</v>
      </c>
      <c r="L1689" s="5" t="s">
        <v>215</v>
      </c>
      <c r="M1689" s="5" t="s">
        <v>142</v>
      </c>
      <c r="N1689" s="5" t="s">
        <v>291</v>
      </c>
      <c r="O1689" s="5" t="s">
        <v>292</v>
      </c>
      <c r="P1689" s="2">
        <v>1</v>
      </c>
    </row>
    <row r="1690" spans="1:16" x14ac:dyDescent="0.15">
      <c r="A1690" s="4">
        <v>43284</v>
      </c>
      <c r="B1690" s="4">
        <v>43285</v>
      </c>
      <c r="C1690" s="5" t="s">
        <v>5924</v>
      </c>
      <c r="D1690" s="5" t="s">
        <v>1055</v>
      </c>
      <c r="E1690" s="5" t="s">
        <v>1056</v>
      </c>
      <c r="F1690" s="5" t="s">
        <v>5925</v>
      </c>
      <c r="G1690" s="5" t="s">
        <v>5926</v>
      </c>
      <c r="H1690" s="5" t="s">
        <v>1259</v>
      </c>
      <c r="I1690" s="7">
        <v>50000</v>
      </c>
      <c r="J1690" s="7">
        <v>50000</v>
      </c>
      <c r="K1690" s="8" t="s">
        <v>845</v>
      </c>
      <c r="L1690" s="5" t="s">
        <v>199</v>
      </c>
      <c r="M1690" s="5" t="s">
        <v>125</v>
      </c>
      <c r="N1690" s="5" t="s">
        <v>291</v>
      </c>
      <c r="O1690" s="5" t="s">
        <v>292</v>
      </c>
      <c r="P1690" s="2">
        <v>1</v>
      </c>
    </row>
    <row r="1691" spans="1:16" x14ac:dyDescent="0.15">
      <c r="A1691" s="4">
        <v>43283</v>
      </c>
      <c r="B1691" s="4">
        <v>43285</v>
      </c>
      <c r="C1691" s="5" t="s">
        <v>5927</v>
      </c>
      <c r="D1691" s="5" t="s">
        <v>560</v>
      </c>
      <c r="E1691" s="5" t="s">
        <v>561</v>
      </c>
      <c r="F1691" s="5" t="s">
        <v>5928</v>
      </c>
      <c r="G1691" s="5" t="s">
        <v>5929</v>
      </c>
      <c r="H1691" s="5" t="s">
        <v>53</v>
      </c>
      <c r="I1691" s="7">
        <v>30000</v>
      </c>
      <c r="J1691" s="7">
        <v>27000</v>
      </c>
      <c r="K1691" s="8" t="s">
        <v>801</v>
      </c>
      <c r="L1691" s="5" t="s">
        <v>250</v>
      </c>
      <c r="M1691" s="5" t="s">
        <v>102</v>
      </c>
      <c r="N1691" s="5" t="s">
        <v>369</v>
      </c>
      <c r="O1691" s="5" t="s">
        <v>370</v>
      </c>
      <c r="P1691" s="2">
        <v>1</v>
      </c>
    </row>
    <row r="1692" spans="1:16" x14ac:dyDescent="0.15">
      <c r="A1692" s="4">
        <v>43284</v>
      </c>
      <c r="B1692" s="4">
        <v>43285</v>
      </c>
      <c r="C1692" s="5" t="s">
        <v>5930</v>
      </c>
      <c r="D1692" s="5" t="s">
        <v>613</v>
      </c>
      <c r="E1692" s="5" t="s">
        <v>614</v>
      </c>
      <c r="F1692" s="5" t="s">
        <v>5931</v>
      </c>
      <c r="G1692" s="5" t="s">
        <v>5932</v>
      </c>
      <c r="H1692" s="5" t="s">
        <v>39</v>
      </c>
      <c r="I1692" s="7">
        <v>40000</v>
      </c>
      <c r="J1692" s="7">
        <v>40000</v>
      </c>
      <c r="K1692" s="8" t="s">
        <v>801</v>
      </c>
      <c r="L1692" s="5" t="s">
        <v>200</v>
      </c>
      <c r="M1692" s="5" t="s">
        <v>149</v>
      </c>
      <c r="N1692" s="5" t="s">
        <v>352</v>
      </c>
      <c r="O1692" s="5" t="s">
        <v>353</v>
      </c>
      <c r="P1692" s="2">
        <v>1</v>
      </c>
    </row>
    <row r="1693" spans="1:16" x14ac:dyDescent="0.15">
      <c r="A1693" s="4">
        <v>43284</v>
      </c>
      <c r="B1693" s="4">
        <v>43285</v>
      </c>
      <c r="C1693" s="5" t="s">
        <v>5933</v>
      </c>
      <c r="D1693" s="5" t="s">
        <v>541</v>
      </c>
      <c r="E1693" s="5" t="s">
        <v>542</v>
      </c>
      <c r="F1693" s="5" t="s">
        <v>5934</v>
      </c>
      <c r="G1693" s="5" t="s">
        <v>5935</v>
      </c>
      <c r="H1693" s="5" t="s">
        <v>55</v>
      </c>
      <c r="I1693" s="7">
        <v>45000</v>
      </c>
      <c r="J1693" s="7">
        <v>45900</v>
      </c>
      <c r="K1693" s="8" t="s">
        <v>804</v>
      </c>
      <c r="L1693" s="5" t="s">
        <v>187</v>
      </c>
      <c r="M1693" s="5" t="s">
        <v>95</v>
      </c>
      <c r="N1693" s="5" t="s">
        <v>373</v>
      </c>
      <c r="O1693" s="5" t="s">
        <v>374</v>
      </c>
      <c r="P1693" s="2">
        <v>1</v>
      </c>
    </row>
    <row r="1694" spans="1:16" x14ac:dyDescent="0.15">
      <c r="A1694" s="4">
        <v>43283</v>
      </c>
      <c r="B1694" s="4">
        <v>43285</v>
      </c>
      <c r="C1694" s="5" t="s">
        <v>5936</v>
      </c>
      <c r="D1694" s="5" t="s">
        <v>584</v>
      </c>
      <c r="E1694" s="5" t="s">
        <v>585</v>
      </c>
      <c r="F1694" s="5" t="s">
        <v>5937</v>
      </c>
      <c r="G1694" s="5" t="s">
        <v>5938</v>
      </c>
      <c r="H1694" s="5" t="s">
        <v>43</v>
      </c>
      <c r="I1694" s="7">
        <v>50000</v>
      </c>
      <c r="J1694" s="7">
        <v>45000</v>
      </c>
      <c r="K1694" s="8" t="s">
        <v>801</v>
      </c>
      <c r="L1694" s="5" t="s">
        <v>224</v>
      </c>
      <c r="M1694" s="5" t="s">
        <v>156</v>
      </c>
      <c r="N1694" s="5" t="s">
        <v>291</v>
      </c>
      <c r="O1694" s="5" t="s">
        <v>292</v>
      </c>
      <c r="P1694" s="2">
        <v>1</v>
      </c>
    </row>
    <row r="1695" spans="1:16" x14ac:dyDescent="0.15">
      <c r="A1695" s="4">
        <v>43283</v>
      </c>
      <c r="B1695" s="4">
        <v>43285</v>
      </c>
      <c r="C1695" s="5" t="s">
        <v>5939</v>
      </c>
      <c r="D1695" s="5" t="s">
        <v>573</v>
      </c>
      <c r="E1695" s="5" t="s">
        <v>574</v>
      </c>
      <c r="F1695" s="5" t="s">
        <v>5940</v>
      </c>
      <c r="G1695" s="5" t="s">
        <v>5941</v>
      </c>
      <c r="H1695" s="5" t="s">
        <v>53</v>
      </c>
      <c r="I1695" s="7">
        <v>50000</v>
      </c>
      <c r="J1695" s="7">
        <v>45000</v>
      </c>
      <c r="K1695" s="8" t="s">
        <v>801</v>
      </c>
      <c r="L1695" s="5" t="s">
        <v>252</v>
      </c>
      <c r="M1695" s="5" t="s">
        <v>115</v>
      </c>
      <c r="N1695" s="5" t="s">
        <v>344</v>
      </c>
      <c r="O1695" s="5" t="s">
        <v>345</v>
      </c>
      <c r="P1695" s="2">
        <v>1</v>
      </c>
    </row>
    <row r="1696" spans="1:16" x14ac:dyDescent="0.15">
      <c r="A1696" s="4">
        <v>43284</v>
      </c>
      <c r="B1696" s="4">
        <v>43285</v>
      </c>
      <c r="C1696" s="5" t="s">
        <v>5942</v>
      </c>
      <c r="D1696" s="5" t="s">
        <v>421</v>
      </c>
      <c r="E1696" s="5" t="s">
        <v>422</v>
      </c>
      <c r="F1696" s="5" t="s">
        <v>5943</v>
      </c>
      <c r="G1696" s="5" t="s">
        <v>5944</v>
      </c>
      <c r="H1696" s="5" t="s">
        <v>53</v>
      </c>
      <c r="I1696" s="7">
        <v>55000</v>
      </c>
      <c r="J1696" s="7">
        <v>59400</v>
      </c>
      <c r="K1696" s="8" t="s">
        <v>801</v>
      </c>
      <c r="L1696" s="5" t="s">
        <v>253</v>
      </c>
      <c r="M1696" s="5" t="s">
        <v>146</v>
      </c>
      <c r="N1696" s="5" t="s">
        <v>385</v>
      </c>
      <c r="O1696" s="5" t="s">
        <v>386</v>
      </c>
      <c r="P1696" s="2">
        <v>1</v>
      </c>
    </row>
    <row r="1697" spans="1:16" x14ac:dyDescent="0.15">
      <c r="A1697" s="4">
        <v>43284</v>
      </c>
      <c r="B1697" s="4">
        <v>43285</v>
      </c>
      <c r="C1697" s="5" t="s">
        <v>5945</v>
      </c>
      <c r="D1697" s="5" t="s">
        <v>617</v>
      </c>
      <c r="E1697" s="5" t="s">
        <v>618</v>
      </c>
      <c r="F1697" s="5" t="s">
        <v>5946</v>
      </c>
      <c r="G1697" s="5" t="s">
        <v>5947</v>
      </c>
      <c r="H1697" s="5" t="s">
        <v>52</v>
      </c>
      <c r="I1697" s="7">
        <v>60000</v>
      </c>
      <c r="J1697" s="7">
        <v>54000</v>
      </c>
      <c r="K1697" s="8" t="s">
        <v>801</v>
      </c>
      <c r="L1697" s="5" t="s">
        <v>209</v>
      </c>
      <c r="M1697" s="5" t="s">
        <v>106</v>
      </c>
      <c r="N1697" s="5" t="s">
        <v>358</v>
      </c>
      <c r="O1697" s="5" t="s">
        <v>359</v>
      </c>
      <c r="P1697" s="2">
        <v>1</v>
      </c>
    </row>
    <row r="1698" spans="1:16" x14ac:dyDescent="0.15">
      <c r="A1698" s="4">
        <v>43280</v>
      </c>
      <c r="B1698" s="4">
        <v>43285</v>
      </c>
      <c r="C1698" s="5" t="s">
        <v>5948</v>
      </c>
      <c r="D1698" s="5" t="s">
        <v>621</v>
      </c>
      <c r="E1698" s="5" t="s">
        <v>622</v>
      </c>
      <c r="F1698" s="5" t="s">
        <v>5949</v>
      </c>
      <c r="G1698" s="5" t="s">
        <v>5950</v>
      </c>
      <c r="H1698" s="5" t="s">
        <v>43</v>
      </c>
      <c r="I1698" s="7">
        <v>45000</v>
      </c>
      <c r="J1698" s="7">
        <v>36000</v>
      </c>
      <c r="K1698" s="8" t="s">
        <v>730</v>
      </c>
      <c r="L1698" s="5" t="s">
        <v>935</v>
      </c>
      <c r="M1698" s="5" t="s">
        <v>936</v>
      </c>
      <c r="N1698" s="5" t="s">
        <v>385</v>
      </c>
      <c r="O1698" s="5" t="s">
        <v>386</v>
      </c>
      <c r="P1698" s="2">
        <v>1</v>
      </c>
    </row>
    <row r="1699" spans="1:16" x14ac:dyDescent="0.15">
      <c r="A1699" s="4">
        <v>43284</v>
      </c>
      <c r="B1699" s="4">
        <v>43285</v>
      </c>
      <c r="C1699" s="5" t="s">
        <v>5951</v>
      </c>
      <c r="D1699" s="5" t="s">
        <v>433</v>
      </c>
      <c r="E1699" s="5" t="s">
        <v>434</v>
      </c>
      <c r="F1699" s="5" t="s">
        <v>5952</v>
      </c>
      <c r="G1699" s="5" t="s">
        <v>5953</v>
      </c>
      <c r="H1699" s="5" t="s">
        <v>56</v>
      </c>
      <c r="I1699" s="7">
        <v>30000</v>
      </c>
      <c r="J1699" s="7">
        <v>30000</v>
      </c>
      <c r="K1699" s="8" t="s">
        <v>801</v>
      </c>
      <c r="L1699" s="5" t="s">
        <v>204</v>
      </c>
      <c r="M1699" s="5" t="s">
        <v>89</v>
      </c>
      <c r="N1699" s="5" t="s">
        <v>369</v>
      </c>
      <c r="O1699" s="5" t="s">
        <v>370</v>
      </c>
      <c r="P1699" s="2">
        <v>1</v>
      </c>
    </row>
    <row r="1700" spans="1:16" x14ac:dyDescent="0.15">
      <c r="A1700" s="4">
        <v>43284</v>
      </c>
      <c r="B1700" s="4">
        <v>43285</v>
      </c>
      <c r="C1700" s="5" t="s">
        <v>5954</v>
      </c>
      <c r="D1700" s="5" t="s">
        <v>484</v>
      </c>
      <c r="E1700" s="5" t="s">
        <v>485</v>
      </c>
      <c r="F1700" s="5" t="s">
        <v>5955</v>
      </c>
      <c r="G1700" s="5" t="s">
        <v>5956</v>
      </c>
      <c r="H1700" s="5" t="s">
        <v>57</v>
      </c>
      <c r="I1700" s="7">
        <v>30000</v>
      </c>
      <c r="J1700" s="7">
        <v>30000</v>
      </c>
      <c r="K1700" s="8" t="s">
        <v>730</v>
      </c>
      <c r="L1700" s="5" t="s">
        <v>237</v>
      </c>
      <c r="M1700" s="5" t="s">
        <v>159</v>
      </c>
      <c r="N1700" s="5" t="s">
        <v>381</v>
      </c>
      <c r="O1700" s="5" t="s">
        <v>382</v>
      </c>
      <c r="P1700" s="2">
        <v>1</v>
      </c>
    </row>
    <row r="1701" spans="1:16" x14ac:dyDescent="0.15">
      <c r="A1701" s="4">
        <v>43284</v>
      </c>
      <c r="B1701" s="4">
        <v>43285</v>
      </c>
      <c r="C1701" s="5" t="s">
        <v>5957</v>
      </c>
      <c r="D1701" s="5" t="s">
        <v>509</v>
      </c>
      <c r="E1701" s="5" t="s">
        <v>510</v>
      </c>
      <c r="F1701" s="5" t="s">
        <v>5958</v>
      </c>
      <c r="G1701" s="5" t="s">
        <v>5959</v>
      </c>
      <c r="H1701" s="5" t="s">
        <v>57</v>
      </c>
      <c r="I1701" s="7">
        <v>40000</v>
      </c>
      <c r="J1701" s="7">
        <v>40000</v>
      </c>
      <c r="K1701" s="8" t="s">
        <v>801</v>
      </c>
      <c r="L1701" s="5" t="s">
        <v>180</v>
      </c>
      <c r="M1701" s="5" t="s">
        <v>101</v>
      </c>
      <c r="N1701" s="5" t="s">
        <v>373</v>
      </c>
      <c r="O1701" s="5" t="s">
        <v>374</v>
      </c>
      <c r="P1701" s="2">
        <v>1</v>
      </c>
    </row>
    <row r="1702" spans="1:16" x14ac:dyDescent="0.15">
      <c r="A1702" s="4">
        <v>43284</v>
      </c>
      <c r="B1702" s="4">
        <v>43285</v>
      </c>
      <c r="C1702" s="5" t="s">
        <v>5960</v>
      </c>
      <c r="D1702" s="5" t="s">
        <v>692</v>
      </c>
      <c r="E1702" s="5" t="s">
        <v>693</v>
      </c>
      <c r="F1702" s="5" t="s">
        <v>5961</v>
      </c>
      <c r="G1702" s="5" t="s">
        <v>5962</v>
      </c>
      <c r="H1702" s="5" t="s">
        <v>43</v>
      </c>
      <c r="I1702" s="7">
        <v>50000</v>
      </c>
      <c r="J1702" s="7">
        <v>50000</v>
      </c>
      <c r="K1702" s="8" t="s">
        <v>801</v>
      </c>
      <c r="L1702" s="5" t="s">
        <v>229</v>
      </c>
      <c r="M1702" s="5" t="s">
        <v>112</v>
      </c>
      <c r="N1702" s="5" t="s">
        <v>358</v>
      </c>
      <c r="O1702" s="5" t="s">
        <v>359</v>
      </c>
      <c r="P1702" s="2">
        <v>1</v>
      </c>
    </row>
    <row r="1703" spans="1:16" x14ac:dyDescent="0.15">
      <c r="A1703" s="4">
        <v>43284</v>
      </c>
      <c r="B1703" s="4">
        <v>43285</v>
      </c>
      <c r="C1703" s="5" t="s">
        <v>5963</v>
      </c>
      <c r="D1703" s="5" t="s">
        <v>519</v>
      </c>
      <c r="E1703" s="5" t="s">
        <v>520</v>
      </c>
      <c r="F1703" s="5" t="s">
        <v>5964</v>
      </c>
      <c r="G1703" s="5" t="s">
        <v>5965</v>
      </c>
      <c r="H1703" s="5" t="s">
        <v>42</v>
      </c>
      <c r="I1703" s="7">
        <v>60000</v>
      </c>
      <c r="J1703" s="7">
        <v>79800</v>
      </c>
      <c r="K1703" s="8" t="s">
        <v>804</v>
      </c>
      <c r="L1703" s="5" t="s">
        <v>259</v>
      </c>
      <c r="M1703" s="5" t="s">
        <v>139</v>
      </c>
      <c r="N1703" s="5" t="s">
        <v>327</v>
      </c>
      <c r="O1703" s="5" t="s">
        <v>328</v>
      </c>
      <c r="P1703" s="2">
        <v>1</v>
      </c>
    </row>
    <row r="1704" spans="1:16" x14ac:dyDescent="0.15">
      <c r="A1704" s="4">
        <v>43284</v>
      </c>
      <c r="B1704" s="4">
        <v>43285</v>
      </c>
      <c r="C1704" s="5" t="s">
        <v>5966</v>
      </c>
      <c r="D1704" s="5" t="s">
        <v>584</v>
      </c>
      <c r="E1704" s="5" t="s">
        <v>585</v>
      </c>
      <c r="F1704" s="5" t="s">
        <v>5967</v>
      </c>
      <c r="G1704" s="5" t="s">
        <v>5968</v>
      </c>
      <c r="H1704" s="5" t="s">
        <v>53</v>
      </c>
      <c r="I1704" s="7">
        <v>65000</v>
      </c>
      <c r="J1704" s="7">
        <v>65000</v>
      </c>
      <c r="K1704" s="8" t="s">
        <v>801</v>
      </c>
      <c r="L1704" s="5" t="s">
        <v>196</v>
      </c>
      <c r="M1704" s="5" t="s">
        <v>136</v>
      </c>
      <c r="N1704" s="5" t="s">
        <v>385</v>
      </c>
      <c r="O1704" s="5" t="s">
        <v>386</v>
      </c>
      <c r="P1704" s="2">
        <v>1</v>
      </c>
    </row>
    <row r="1705" spans="1:16" x14ac:dyDescent="0.15">
      <c r="A1705" s="4">
        <v>43283</v>
      </c>
      <c r="B1705" s="4">
        <v>43285</v>
      </c>
      <c r="C1705" s="5" t="s">
        <v>5969</v>
      </c>
      <c r="D1705" s="5" t="s">
        <v>552</v>
      </c>
      <c r="E1705" s="5" t="s">
        <v>553</v>
      </c>
      <c r="F1705" s="5" t="s">
        <v>5970</v>
      </c>
      <c r="G1705" s="5" t="s">
        <v>5971</v>
      </c>
      <c r="H1705" s="5" t="s">
        <v>43</v>
      </c>
      <c r="I1705" s="7">
        <v>40000</v>
      </c>
      <c r="J1705" s="7">
        <v>40000</v>
      </c>
      <c r="K1705" s="8" t="s">
        <v>804</v>
      </c>
      <c r="L1705" s="5" t="s">
        <v>247</v>
      </c>
      <c r="M1705" s="5" t="s">
        <v>103</v>
      </c>
      <c r="N1705" s="5" t="s">
        <v>291</v>
      </c>
      <c r="O1705" s="5" t="s">
        <v>292</v>
      </c>
      <c r="P1705" s="2">
        <v>1</v>
      </c>
    </row>
    <row r="1706" spans="1:16" x14ac:dyDescent="0.15">
      <c r="A1706" s="4">
        <v>43284</v>
      </c>
      <c r="B1706" s="4">
        <v>43285</v>
      </c>
      <c r="C1706" s="5" t="s">
        <v>5972</v>
      </c>
      <c r="D1706" s="5" t="s">
        <v>425</v>
      </c>
      <c r="E1706" s="5" t="s">
        <v>426</v>
      </c>
      <c r="F1706" s="5" t="s">
        <v>5973</v>
      </c>
      <c r="G1706" s="5" t="s">
        <v>5974</v>
      </c>
      <c r="H1706" s="5" t="s">
        <v>43</v>
      </c>
      <c r="I1706" s="7">
        <v>50000</v>
      </c>
      <c r="J1706" s="7">
        <v>50000</v>
      </c>
      <c r="K1706" s="8" t="s">
        <v>804</v>
      </c>
      <c r="L1706" s="5" t="s">
        <v>226</v>
      </c>
      <c r="M1706" s="5" t="s">
        <v>94</v>
      </c>
      <c r="N1706" s="5" t="s">
        <v>377</v>
      </c>
      <c r="O1706" s="5" t="s">
        <v>378</v>
      </c>
      <c r="P1706" s="2">
        <v>1</v>
      </c>
    </row>
    <row r="1707" spans="1:16" x14ac:dyDescent="0.15">
      <c r="A1707" s="4">
        <v>43284</v>
      </c>
      <c r="B1707" s="4">
        <v>43285</v>
      </c>
      <c r="C1707" s="5" t="s">
        <v>5975</v>
      </c>
      <c r="D1707" s="5" t="s">
        <v>692</v>
      </c>
      <c r="E1707" s="5" t="s">
        <v>693</v>
      </c>
      <c r="F1707" s="5" t="s">
        <v>1850</v>
      </c>
      <c r="G1707" s="5" t="s">
        <v>5976</v>
      </c>
      <c r="H1707" s="5" t="s">
        <v>40</v>
      </c>
      <c r="I1707" s="7">
        <v>20000</v>
      </c>
      <c r="J1707" s="7">
        <v>20000</v>
      </c>
      <c r="K1707" s="8" t="s">
        <v>730</v>
      </c>
      <c r="L1707" s="5" t="s">
        <v>235</v>
      </c>
      <c r="M1707" s="5" t="s">
        <v>110</v>
      </c>
      <c r="N1707" s="5" t="s">
        <v>344</v>
      </c>
      <c r="O1707" s="5" t="s">
        <v>345</v>
      </c>
      <c r="P1707" s="2">
        <v>1</v>
      </c>
    </row>
    <row r="1708" spans="1:16" x14ac:dyDescent="0.15">
      <c r="A1708" s="4">
        <v>43283</v>
      </c>
      <c r="B1708" s="4">
        <v>43285</v>
      </c>
      <c r="C1708" s="5" t="s">
        <v>5977</v>
      </c>
      <c r="D1708" s="5" t="s">
        <v>707</v>
      </c>
      <c r="E1708" s="5" t="s">
        <v>708</v>
      </c>
      <c r="F1708" s="5" t="s">
        <v>5978</v>
      </c>
      <c r="G1708" s="5" t="s">
        <v>5979</v>
      </c>
      <c r="H1708" s="5" t="s">
        <v>54</v>
      </c>
      <c r="I1708" s="7">
        <v>60000</v>
      </c>
      <c r="J1708" s="7">
        <v>54000</v>
      </c>
      <c r="K1708" s="8" t="s">
        <v>801</v>
      </c>
      <c r="L1708" s="5" t="s">
        <v>258</v>
      </c>
      <c r="M1708" s="5" t="s">
        <v>137</v>
      </c>
      <c r="N1708" s="5" t="s">
        <v>344</v>
      </c>
      <c r="O1708" s="5" t="s">
        <v>345</v>
      </c>
      <c r="P1708" s="2">
        <v>1</v>
      </c>
    </row>
    <row r="1709" spans="1:16" x14ac:dyDescent="0.15">
      <c r="A1709" s="4">
        <v>43284</v>
      </c>
      <c r="B1709" s="4">
        <v>43285</v>
      </c>
      <c r="C1709" s="5" t="s">
        <v>5980</v>
      </c>
      <c r="D1709" s="5" t="s">
        <v>816</v>
      </c>
      <c r="E1709" s="5" t="s">
        <v>817</v>
      </c>
      <c r="F1709" s="5" t="s">
        <v>5981</v>
      </c>
      <c r="G1709" s="5" t="s">
        <v>5982</v>
      </c>
      <c r="H1709" s="5" t="s">
        <v>39</v>
      </c>
      <c r="I1709" s="7">
        <v>40000</v>
      </c>
      <c r="J1709" s="7">
        <v>34000</v>
      </c>
      <c r="K1709" s="8" t="s">
        <v>801</v>
      </c>
      <c r="L1709" s="5" t="s">
        <v>197</v>
      </c>
      <c r="M1709" s="5" t="s">
        <v>163</v>
      </c>
      <c r="N1709" s="5" t="s">
        <v>348</v>
      </c>
      <c r="O1709" s="5" t="s">
        <v>349</v>
      </c>
      <c r="P1709" s="2">
        <v>1</v>
      </c>
    </row>
    <row r="1710" spans="1:16" x14ac:dyDescent="0.15">
      <c r="A1710" s="4">
        <v>43284</v>
      </c>
      <c r="B1710" s="4">
        <v>43285</v>
      </c>
      <c r="C1710" s="5" t="s">
        <v>5983</v>
      </c>
      <c r="D1710" s="5" t="s">
        <v>442</v>
      </c>
      <c r="E1710" s="5" t="s">
        <v>443</v>
      </c>
      <c r="F1710" s="5" t="s">
        <v>5984</v>
      </c>
      <c r="G1710" s="5" t="s">
        <v>5985</v>
      </c>
      <c r="H1710" s="5" t="s">
        <v>39</v>
      </c>
      <c r="I1710" s="7">
        <v>40000</v>
      </c>
      <c r="J1710" s="7">
        <v>32000</v>
      </c>
      <c r="K1710" s="8" t="s">
        <v>801</v>
      </c>
      <c r="L1710" s="5" t="s">
        <v>253</v>
      </c>
      <c r="M1710" s="5" t="s">
        <v>146</v>
      </c>
      <c r="N1710" s="5" t="s">
        <v>327</v>
      </c>
      <c r="O1710" s="5" t="s">
        <v>328</v>
      </c>
      <c r="P1710" s="2">
        <v>1</v>
      </c>
    </row>
    <row r="1711" spans="1:16" x14ac:dyDescent="0.15">
      <c r="A1711" s="4">
        <v>43284</v>
      </c>
      <c r="B1711" s="4">
        <v>43285</v>
      </c>
      <c r="C1711" s="5" t="s">
        <v>5986</v>
      </c>
      <c r="D1711" s="5" t="s">
        <v>490</v>
      </c>
      <c r="E1711" s="5" t="s">
        <v>491</v>
      </c>
      <c r="F1711" s="5" t="s">
        <v>5987</v>
      </c>
      <c r="G1711" s="5" t="s">
        <v>5988</v>
      </c>
      <c r="H1711" s="5" t="s">
        <v>40</v>
      </c>
      <c r="I1711" s="7">
        <v>55000</v>
      </c>
      <c r="J1711" s="7">
        <v>55000</v>
      </c>
      <c r="K1711" s="8" t="s">
        <v>801</v>
      </c>
      <c r="L1711" s="5" t="s">
        <v>188</v>
      </c>
      <c r="M1711" s="5" t="s">
        <v>132</v>
      </c>
      <c r="N1711" s="5" t="s">
        <v>377</v>
      </c>
      <c r="O1711" s="5" t="s">
        <v>378</v>
      </c>
      <c r="P1711" s="2">
        <v>1</v>
      </c>
    </row>
    <row r="1712" spans="1:16" x14ac:dyDescent="0.15">
      <c r="A1712" s="4">
        <v>43285</v>
      </c>
      <c r="B1712" s="4">
        <v>43285</v>
      </c>
      <c r="C1712" s="5" t="s">
        <v>5989</v>
      </c>
      <c r="D1712" s="5" t="s">
        <v>478</v>
      </c>
      <c r="E1712" s="5" t="s">
        <v>479</v>
      </c>
      <c r="F1712" s="5" t="s">
        <v>5990</v>
      </c>
      <c r="G1712" s="5" t="s">
        <v>5991</v>
      </c>
      <c r="H1712" s="5" t="s">
        <v>43</v>
      </c>
      <c r="I1712" s="7">
        <v>50000</v>
      </c>
      <c r="J1712" s="7">
        <v>50000</v>
      </c>
      <c r="K1712" s="8" t="s">
        <v>801</v>
      </c>
      <c r="L1712" s="5" t="s">
        <v>202</v>
      </c>
      <c r="M1712" s="5" t="s">
        <v>98</v>
      </c>
      <c r="N1712" s="5" t="s">
        <v>352</v>
      </c>
      <c r="O1712" s="5" t="s">
        <v>353</v>
      </c>
      <c r="P1712" s="2">
        <v>1</v>
      </c>
    </row>
    <row r="1713" spans="1:16" x14ac:dyDescent="0.15">
      <c r="A1713" s="4">
        <v>43284</v>
      </c>
      <c r="B1713" s="4">
        <v>43285</v>
      </c>
      <c r="C1713" s="5" t="s">
        <v>5992</v>
      </c>
      <c r="D1713" s="5" t="s">
        <v>500</v>
      </c>
      <c r="E1713" s="5" t="s">
        <v>501</v>
      </c>
      <c r="F1713" s="5" t="s">
        <v>5993</v>
      </c>
      <c r="G1713" s="5" t="s">
        <v>5994</v>
      </c>
      <c r="H1713" s="5" t="s">
        <v>44</v>
      </c>
      <c r="I1713" s="7">
        <v>70000</v>
      </c>
      <c r="J1713" s="7">
        <v>59500</v>
      </c>
      <c r="K1713" s="8" t="s">
        <v>801</v>
      </c>
      <c r="L1713" s="5" t="s">
        <v>188</v>
      </c>
      <c r="M1713" s="5" t="s">
        <v>132</v>
      </c>
      <c r="N1713" s="5" t="s">
        <v>377</v>
      </c>
      <c r="O1713" s="5" t="s">
        <v>378</v>
      </c>
      <c r="P1713" s="2">
        <v>1</v>
      </c>
    </row>
    <row r="1714" spans="1:16" x14ac:dyDescent="0.15">
      <c r="A1714" s="4">
        <v>43284</v>
      </c>
      <c r="B1714" s="4">
        <v>43285</v>
      </c>
      <c r="C1714" s="5" t="s">
        <v>5995</v>
      </c>
      <c r="D1714" s="5" t="s">
        <v>662</v>
      </c>
      <c r="E1714" s="5" t="s">
        <v>663</v>
      </c>
      <c r="F1714" s="5" t="s">
        <v>5996</v>
      </c>
      <c r="G1714" s="5" t="s">
        <v>5997</v>
      </c>
      <c r="H1714" s="5" t="s">
        <v>55</v>
      </c>
      <c r="I1714" s="7">
        <v>40000</v>
      </c>
      <c r="J1714" s="7">
        <v>34000</v>
      </c>
      <c r="K1714" s="8" t="s">
        <v>804</v>
      </c>
      <c r="L1714" s="5" t="s">
        <v>221</v>
      </c>
      <c r="M1714" s="5" t="s">
        <v>90</v>
      </c>
      <c r="N1714" s="5" t="s">
        <v>327</v>
      </c>
      <c r="O1714" s="5" t="s">
        <v>328</v>
      </c>
      <c r="P1714" s="2">
        <v>1</v>
      </c>
    </row>
    <row r="1715" spans="1:16" x14ac:dyDescent="0.15">
      <c r="A1715" s="4">
        <v>43283</v>
      </c>
      <c r="B1715" s="4">
        <v>43285</v>
      </c>
      <c r="C1715" s="5" t="s">
        <v>5998</v>
      </c>
      <c r="D1715" s="5" t="s">
        <v>552</v>
      </c>
      <c r="E1715" s="5" t="s">
        <v>553</v>
      </c>
      <c r="F1715" s="5" t="s">
        <v>803</v>
      </c>
      <c r="G1715" s="5" t="s">
        <v>5999</v>
      </c>
      <c r="H1715" s="5" t="s">
        <v>56</v>
      </c>
      <c r="I1715" s="7">
        <v>30000</v>
      </c>
      <c r="J1715" s="7">
        <v>30000</v>
      </c>
      <c r="K1715" s="8" t="s">
        <v>730</v>
      </c>
      <c r="L1715" s="5" t="s">
        <v>225</v>
      </c>
      <c r="M1715" s="5" t="s">
        <v>155</v>
      </c>
      <c r="N1715" s="5" t="s">
        <v>373</v>
      </c>
      <c r="O1715" s="5" t="s">
        <v>374</v>
      </c>
      <c r="P1715" s="2">
        <v>1</v>
      </c>
    </row>
    <row r="1716" spans="1:16" x14ac:dyDescent="0.15">
      <c r="A1716" s="4">
        <v>43284</v>
      </c>
      <c r="B1716" s="4">
        <v>43285</v>
      </c>
      <c r="C1716" s="5" t="s">
        <v>6000</v>
      </c>
      <c r="D1716" s="5" t="s">
        <v>686</v>
      </c>
      <c r="E1716" s="5" t="s">
        <v>687</v>
      </c>
      <c r="F1716" s="5" t="s">
        <v>6001</v>
      </c>
      <c r="G1716" s="5" t="s">
        <v>6002</v>
      </c>
      <c r="H1716" s="5" t="s">
        <v>53</v>
      </c>
      <c r="I1716" s="7">
        <v>50000</v>
      </c>
      <c r="J1716" s="7">
        <v>50000</v>
      </c>
      <c r="K1716" s="8" t="s">
        <v>801</v>
      </c>
      <c r="L1716" s="5" t="s">
        <v>223</v>
      </c>
      <c r="M1716" s="5" t="s">
        <v>109</v>
      </c>
      <c r="N1716" s="5" t="s">
        <v>344</v>
      </c>
      <c r="O1716" s="5" t="s">
        <v>345</v>
      </c>
      <c r="P1716" s="2">
        <v>1</v>
      </c>
    </row>
    <row r="1717" spans="1:16" x14ac:dyDescent="0.15">
      <c r="A1717" s="4">
        <v>43283</v>
      </c>
      <c r="B1717" s="4">
        <v>43285</v>
      </c>
      <c r="C1717" s="5" t="s">
        <v>6003</v>
      </c>
      <c r="D1717" s="5" t="s">
        <v>452</v>
      </c>
      <c r="E1717" s="5" t="s">
        <v>453</v>
      </c>
      <c r="F1717" s="5" t="s">
        <v>6004</v>
      </c>
      <c r="G1717" s="5" t="s">
        <v>6005</v>
      </c>
      <c r="H1717" s="5" t="s">
        <v>53</v>
      </c>
      <c r="I1717" s="7">
        <v>50000</v>
      </c>
      <c r="J1717" s="7">
        <v>50000</v>
      </c>
      <c r="K1717" s="8" t="s">
        <v>801</v>
      </c>
      <c r="L1717" s="5" t="s">
        <v>217</v>
      </c>
      <c r="M1717" s="5" t="s">
        <v>108</v>
      </c>
      <c r="N1717" s="5" t="s">
        <v>334</v>
      </c>
      <c r="O1717" s="5" t="s">
        <v>335</v>
      </c>
      <c r="P1717" s="2">
        <v>1</v>
      </c>
    </row>
    <row r="1718" spans="1:16" x14ac:dyDescent="0.15">
      <c r="A1718" s="4">
        <v>43284</v>
      </c>
      <c r="B1718" s="4">
        <v>43285</v>
      </c>
      <c r="C1718" s="5" t="s">
        <v>6006</v>
      </c>
      <c r="D1718" s="5" t="s">
        <v>709</v>
      </c>
      <c r="E1718" s="5" t="s">
        <v>710</v>
      </c>
      <c r="F1718" s="5" t="s">
        <v>6007</v>
      </c>
      <c r="G1718" s="5" t="s">
        <v>6008</v>
      </c>
      <c r="H1718" s="5" t="s">
        <v>43</v>
      </c>
      <c r="I1718" s="7">
        <v>35000</v>
      </c>
      <c r="J1718" s="7">
        <v>35000</v>
      </c>
      <c r="K1718" s="8" t="s">
        <v>801</v>
      </c>
      <c r="L1718" s="5" t="s">
        <v>211</v>
      </c>
      <c r="M1718" s="5" t="s">
        <v>148</v>
      </c>
      <c r="N1718" s="5" t="s">
        <v>369</v>
      </c>
      <c r="O1718" s="5" t="s">
        <v>370</v>
      </c>
      <c r="P1718" s="2">
        <v>1</v>
      </c>
    </row>
    <row r="1719" spans="1:16" x14ac:dyDescent="0.15">
      <c r="A1719" s="4">
        <v>43283</v>
      </c>
      <c r="B1719" s="4">
        <v>43285</v>
      </c>
      <c r="C1719" s="5" t="s">
        <v>6009</v>
      </c>
      <c r="D1719" s="5" t="s">
        <v>511</v>
      </c>
      <c r="E1719" s="5" t="s">
        <v>512</v>
      </c>
      <c r="F1719" s="5" t="s">
        <v>6010</v>
      </c>
      <c r="G1719" s="5" t="s">
        <v>6011</v>
      </c>
      <c r="H1719" s="5" t="s">
        <v>57</v>
      </c>
      <c r="I1719" s="7">
        <v>40000</v>
      </c>
      <c r="J1719" s="7">
        <v>38000</v>
      </c>
      <c r="K1719" s="8" t="s">
        <v>801</v>
      </c>
      <c r="L1719" s="5" t="s">
        <v>225</v>
      </c>
      <c r="M1719" s="5" t="s">
        <v>155</v>
      </c>
      <c r="N1719" s="5" t="s">
        <v>348</v>
      </c>
      <c r="O1719" s="5" t="s">
        <v>349</v>
      </c>
      <c r="P1719" s="2">
        <v>1</v>
      </c>
    </row>
    <row r="1720" spans="1:16" x14ac:dyDescent="0.15">
      <c r="A1720" s="4">
        <v>43284</v>
      </c>
      <c r="B1720" s="4">
        <v>43285</v>
      </c>
      <c r="C1720" s="5" t="s">
        <v>6012</v>
      </c>
      <c r="D1720" s="5" t="s">
        <v>703</v>
      </c>
      <c r="E1720" s="5" t="s">
        <v>704</v>
      </c>
      <c r="F1720" s="5" t="s">
        <v>6013</v>
      </c>
      <c r="G1720" s="5" t="s">
        <v>6014</v>
      </c>
      <c r="H1720" s="5" t="s">
        <v>57</v>
      </c>
      <c r="I1720" s="7">
        <v>40000</v>
      </c>
      <c r="J1720" s="7">
        <v>40000</v>
      </c>
      <c r="K1720" s="8" t="s">
        <v>801</v>
      </c>
      <c r="L1720" s="5" t="s">
        <v>234</v>
      </c>
      <c r="M1720" s="5" t="s">
        <v>135</v>
      </c>
      <c r="N1720" s="5" t="s">
        <v>344</v>
      </c>
      <c r="O1720" s="5" t="s">
        <v>345</v>
      </c>
      <c r="P1720" s="2">
        <v>1</v>
      </c>
    </row>
    <row r="1721" spans="1:16" x14ac:dyDescent="0.15">
      <c r="A1721" s="4">
        <v>43283</v>
      </c>
      <c r="B1721" s="4">
        <v>43285</v>
      </c>
      <c r="C1721" s="5" t="s">
        <v>6015</v>
      </c>
      <c r="D1721" s="5" t="s">
        <v>635</v>
      </c>
      <c r="E1721" s="5" t="s">
        <v>636</v>
      </c>
      <c r="F1721" s="5" t="s">
        <v>6016</v>
      </c>
      <c r="G1721" s="5" t="s">
        <v>6017</v>
      </c>
      <c r="H1721" s="5" t="s">
        <v>53</v>
      </c>
      <c r="I1721" s="7">
        <v>45000</v>
      </c>
      <c r="J1721" s="7">
        <v>45000</v>
      </c>
      <c r="K1721" s="8" t="s">
        <v>801</v>
      </c>
      <c r="L1721" s="5" t="s">
        <v>218</v>
      </c>
      <c r="M1721" s="5" t="s">
        <v>122</v>
      </c>
      <c r="N1721" s="5" t="s">
        <v>358</v>
      </c>
      <c r="O1721" s="5" t="s">
        <v>359</v>
      </c>
      <c r="P1721" s="2">
        <v>1</v>
      </c>
    </row>
    <row r="1722" spans="1:16" x14ac:dyDescent="0.15">
      <c r="A1722" s="4">
        <v>43284</v>
      </c>
      <c r="B1722" s="4">
        <v>43285</v>
      </c>
      <c r="C1722" s="5" t="s">
        <v>6018</v>
      </c>
      <c r="D1722" s="5" t="s">
        <v>680</v>
      </c>
      <c r="E1722" s="5" t="s">
        <v>681</v>
      </c>
      <c r="F1722" s="5" t="s">
        <v>6019</v>
      </c>
      <c r="G1722" s="5" t="s">
        <v>6020</v>
      </c>
      <c r="H1722" s="5" t="s">
        <v>40</v>
      </c>
      <c r="I1722" s="7">
        <v>30000</v>
      </c>
      <c r="J1722" s="7">
        <v>27000</v>
      </c>
      <c r="K1722" s="8" t="s">
        <v>804</v>
      </c>
      <c r="L1722" s="5" t="s">
        <v>191</v>
      </c>
      <c r="M1722" s="5" t="s">
        <v>129</v>
      </c>
      <c r="N1722" s="5" t="s">
        <v>348</v>
      </c>
      <c r="O1722" s="5" t="s">
        <v>349</v>
      </c>
      <c r="P1722" s="2">
        <v>1</v>
      </c>
    </row>
    <row r="1723" spans="1:16" x14ac:dyDescent="0.15">
      <c r="A1723" s="4">
        <v>43283</v>
      </c>
      <c r="B1723" s="4">
        <v>43285</v>
      </c>
      <c r="C1723" s="5" t="s">
        <v>6021</v>
      </c>
      <c r="D1723" s="5" t="s">
        <v>405</v>
      </c>
      <c r="E1723" s="5" t="s">
        <v>406</v>
      </c>
      <c r="F1723" s="5" t="s">
        <v>6022</v>
      </c>
      <c r="G1723" s="5" t="s">
        <v>6023</v>
      </c>
      <c r="H1723" s="5" t="s">
        <v>53</v>
      </c>
      <c r="I1723" s="7">
        <v>40000</v>
      </c>
      <c r="J1723" s="7">
        <v>40000</v>
      </c>
      <c r="K1723" s="8" t="s">
        <v>801</v>
      </c>
      <c r="L1723" s="5" t="s">
        <v>195</v>
      </c>
      <c r="M1723" s="5" t="s">
        <v>166</v>
      </c>
      <c r="N1723" s="5" t="s">
        <v>334</v>
      </c>
      <c r="O1723" s="5" t="s">
        <v>335</v>
      </c>
      <c r="P1723" s="2">
        <v>1</v>
      </c>
    </row>
    <row r="1724" spans="1:16" x14ac:dyDescent="0.15">
      <c r="A1724" s="4">
        <v>43283</v>
      </c>
      <c r="B1724" s="4">
        <v>43285</v>
      </c>
      <c r="C1724" s="5" t="s">
        <v>6024</v>
      </c>
      <c r="D1724" s="5" t="s">
        <v>462</v>
      </c>
      <c r="E1724" s="5" t="s">
        <v>463</v>
      </c>
      <c r="F1724" s="5" t="s">
        <v>6025</v>
      </c>
      <c r="G1724" s="5" t="s">
        <v>6026</v>
      </c>
      <c r="H1724" s="5" t="s">
        <v>39</v>
      </c>
      <c r="I1724" s="7">
        <v>20000</v>
      </c>
      <c r="J1724" s="7">
        <v>20000</v>
      </c>
      <c r="K1724" s="8" t="s">
        <v>730</v>
      </c>
      <c r="L1724" s="5" t="s">
        <v>241</v>
      </c>
      <c r="M1724" s="5" t="s">
        <v>133</v>
      </c>
      <c r="N1724" s="5" t="s">
        <v>377</v>
      </c>
      <c r="O1724" s="5" t="s">
        <v>378</v>
      </c>
      <c r="P1724" s="2">
        <v>1</v>
      </c>
    </row>
    <row r="1725" spans="1:16" x14ac:dyDescent="0.15">
      <c r="A1725" s="4">
        <v>43284</v>
      </c>
      <c r="B1725" s="4">
        <v>43285</v>
      </c>
      <c r="C1725" s="5" t="s">
        <v>6027</v>
      </c>
      <c r="D1725" s="5" t="s">
        <v>576</v>
      </c>
      <c r="E1725" s="5" t="s">
        <v>577</v>
      </c>
      <c r="F1725" s="5" t="s">
        <v>6028</v>
      </c>
      <c r="G1725" s="5" t="s">
        <v>6029</v>
      </c>
      <c r="H1725" s="5" t="s">
        <v>42</v>
      </c>
      <c r="I1725" s="7">
        <v>80000</v>
      </c>
      <c r="J1725" s="7">
        <v>96000</v>
      </c>
      <c r="K1725" s="8" t="s">
        <v>801</v>
      </c>
      <c r="L1725" s="5" t="s">
        <v>237</v>
      </c>
      <c r="M1725" s="5" t="s">
        <v>159</v>
      </c>
      <c r="N1725" s="5" t="s">
        <v>344</v>
      </c>
      <c r="O1725" s="5" t="s">
        <v>345</v>
      </c>
      <c r="P1725" s="2">
        <v>1</v>
      </c>
    </row>
    <row r="1726" spans="1:16" x14ac:dyDescent="0.15">
      <c r="A1726" s="4">
        <v>43284</v>
      </c>
      <c r="B1726" s="4">
        <v>43285</v>
      </c>
      <c r="C1726" s="5" t="s">
        <v>6030</v>
      </c>
      <c r="D1726" s="5" t="s">
        <v>625</v>
      </c>
      <c r="E1726" s="5" t="s">
        <v>626</v>
      </c>
      <c r="F1726" s="5" t="s">
        <v>6031</v>
      </c>
      <c r="G1726" s="5" t="s">
        <v>6032</v>
      </c>
      <c r="H1726" s="5" t="s">
        <v>40</v>
      </c>
      <c r="I1726" s="7">
        <v>35000</v>
      </c>
      <c r="J1726" s="7">
        <v>31500</v>
      </c>
      <c r="K1726" s="8" t="s">
        <v>801</v>
      </c>
      <c r="L1726" s="5" t="s">
        <v>214</v>
      </c>
      <c r="M1726" s="5" t="s">
        <v>158</v>
      </c>
      <c r="N1726" s="5" t="s">
        <v>369</v>
      </c>
      <c r="O1726" s="5" t="s">
        <v>370</v>
      </c>
      <c r="P1726" s="2">
        <v>1</v>
      </c>
    </row>
    <row r="1727" spans="1:16" x14ac:dyDescent="0.15">
      <c r="A1727" s="4">
        <v>43285</v>
      </c>
      <c r="B1727" s="4">
        <v>43285</v>
      </c>
      <c r="C1727" s="5" t="s">
        <v>6033</v>
      </c>
      <c r="D1727" s="5" t="s">
        <v>460</v>
      </c>
      <c r="E1727" s="5" t="s">
        <v>461</v>
      </c>
      <c r="F1727" s="5" t="s">
        <v>6034</v>
      </c>
      <c r="G1727" s="5" t="s">
        <v>6035</v>
      </c>
      <c r="H1727" s="5" t="s">
        <v>43</v>
      </c>
      <c r="I1727" s="7">
        <v>45000</v>
      </c>
      <c r="J1727" s="7">
        <v>40500</v>
      </c>
      <c r="K1727" s="8" t="s">
        <v>804</v>
      </c>
      <c r="L1727" s="5" t="s">
        <v>255</v>
      </c>
      <c r="M1727" s="5" t="s">
        <v>141</v>
      </c>
      <c r="N1727" s="5" t="s">
        <v>377</v>
      </c>
      <c r="O1727" s="5" t="s">
        <v>378</v>
      </c>
      <c r="P1727" s="2">
        <v>1</v>
      </c>
    </row>
    <row r="1728" spans="1:16" x14ac:dyDescent="0.15">
      <c r="A1728" s="4">
        <v>43284</v>
      </c>
      <c r="B1728" s="4">
        <v>43285</v>
      </c>
      <c r="C1728" s="5" t="s">
        <v>6036</v>
      </c>
      <c r="D1728" s="5" t="s">
        <v>609</v>
      </c>
      <c r="E1728" s="5" t="s">
        <v>610</v>
      </c>
      <c r="F1728" s="5" t="s">
        <v>6037</v>
      </c>
      <c r="G1728" s="5" t="s">
        <v>6038</v>
      </c>
      <c r="H1728" s="5" t="s">
        <v>52</v>
      </c>
      <c r="I1728" s="7">
        <v>50000</v>
      </c>
      <c r="J1728" s="7">
        <v>50000</v>
      </c>
      <c r="K1728" s="8" t="s">
        <v>801</v>
      </c>
      <c r="L1728" s="5" t="s">
        <v>195</v>
      </c>
      <c r="M1728" s="5" t="s">
        <v>166</v>
      </c>
      <c r="N1728" s="5" t="s">
        <v>352</v>
      </c>
      <c r="O1728" s="5" t="s">
        <v>353</v>
      </c>
      <c r="P1728" s="2">
        <v>1</v>
      </c>
    </row>
    <row r="1729" spans="1:16" x14ac:dyDescent="0.15">
      <c r="A1729" s="4">
        <v>43284</v>
      </c>
      <c r="B1729" s="4">
        <v>43285</v>
      </c>
      <c r="C1729" s="5" t="s">
        <v>6039</v>
      </c>
      <c r="D1729" s="5" t="s">
        <v>417</v>
      </c>
      <c r="E1729" s="5" t="s">
        <v>418</v>
      </c>
      <c r="F1729" s="5" t="s">
        <v>6040</v>
      </c>
      <c r="G1729" s="5" t="s">
        <v>6041</v>
      </c>
      <c r="H1729" s="5" t="s">
        <v>53</v>
      </c>
      <c r="I1729" s="7">
        <v>45000</v>
      </c>
      <c r="J1729" s="7">
        <v>45000</v>
      </c>
      <c r="K1729" s="8" t="s">
        <v>801</v>
      </c>
      <c r="L1729" s="5" t="s">
        <v>191</v>
      </c>
      <c r="M1729" s="5" t="s">
        <v>129</v>
      </c>
      <c r="N1729" s="5" t="s">
        <v>369</v>
      </c>
      <c r="O1729" s="5" t="s">
        <v>370</v>
      </c>
      <c r="P1729" s="2">
        <v>1</v>
      </c>
    </row>
    <row r="1730" spans="1:16" x14ac:dyDescent="0.15">
      <c r="A1730" s="4">
        <v>43283</v>
      </c>
      <c r="B1730" s="4">
        <v>43285</v>
      </c>
      <c r="C1730" s="5" t="s">
        <v>6042</v>
      </c>
      <c r="D1730" s="5" t="s">
        <v>588</v>
      </c>
      <c r="E1730" s="5" t="s">
        <v>589</v>
      </c>
      <c r="F1730" s="5" t="s">
        <v>6043</v>
      </c>
      <c r="G1730" s="5" t="s">
        <v>6044</v>
      </c>
      <c r="H1730" s="5" t="s">
        <v>53</v>
      </c>
      <c r="I1730" s="7">
        <v>40000</v>
      </c>
      <c r="J1730" s="7">
        <v>38000</v>
      </c>
      <c r="K1730" s="8" t="s">
        <v>801</v>
      </c>
      <c r="L1730" s="5" t="s">
        <v>196</v>
      </c>
      <c r="M1730" s="5" t="s">
        <v>136</v>
      </c>
      <c r="N1730" s="5" t="s">
        <v>362</v>
      </c>
      <c r="O1730" s="5" t="s">
        <v>363</v>
      </c>
      <c r="P1730" s="2">
        <v>1</v>
      </c>
    </row>
    <row r="1731" spans="1:16" x14ac:dyDescent="0.15">
      <c r="A1731" s="4">
        <v>43283</v>
      </c>
      <c r="B1731" s="4">
        <v>43285</v>
      </c>
      <c r="C1731" s="5" t="s">
        <v>6045</v>
      </c>
      <c r="D1731" s="5" t="s">
        <v>700</v>
      </c>
      <c r="E1731" s="5" t="s">
        <v>701</v>
      </c>
      <c r="F1731" s="5" t="s">
        <v>6046</v>
      </c>
      <c r="G1731" s="5" t="s">
        <v>6047</v>
      </c>
      <c r="H1731" s="5" t="s">
        <v>57</v>
      </c>
      <c r="I1731" s="7">
        <v>30000</v>
      </c>
      <c r="J1731" s="7">
        <v>36000</v>
      </c>
      <c r="K1731" s="8" t="s">
        <v>804</v>
      </c>
      <c r="L1731" s="5" t="s">
        <v>212</v>
      </c>
      <c r="M1731" s="5" t="s">
        <v>93</v>
      </c>
      <c r="N1731" s="5" t="s">
        <v>305</v>
      </c>
      <c r="O1731" s="5" t="s">
        <v>306</v>
      </c>
      <c r="P1731" s="2">
        <v>1</v>
      </c>
    </row>
    <row r="1732" spans="1:16" x14ac:dyDescent="0.15">
      <c r="A1732" s="4">
        <v>43284</v>
      </c>
      <c r="B1732" s="4">
        <v>43285</v>
      </c>
      <c r="C1732" s="5" t="s">
        <v>6048</v>
      </c>
      <c r="D1732" s="5" t="s">
        <v>532</v>
      </c>
      <c r="E1732" s="5" t="s">
        <v>533</v>
      </c>
      <c r="F1732" s="5" t="s">
        <v>6049</v>
      </c>
      <c r="G1732" s="5" t="s">
        <v>6050</v>
      </c>
      <c r="H1732" s="5" t="s">
        <v>52</v>
      </c>
      <c r="I1732" s="7">
        <v>50000</v>
      </c>
      <c r="J1732" s="7">
        <v>50000</v>
      </c>
      <c r="K1732" s="8" t="s">
        <v>801</v>
      </c>
      <c r="L1732" s="5" t="s">
        <v>180</v>
      </c>
      <c r="M1732" s="5" t="s">
        <v>101</v>
      </c>
      <c r="N1732" s="5" t="s">
        <v>362</v>
      </c>
      <c r="O1732" s="5" t="s">
        <v>363</v>
      </c>
      <c r="P1732" s="2">
        <v>1</v>
      </c>
    </row>
    <row r="1733" spans="1:16" x14ac:dyDescent="0.15">
      <c r="A1733" s="4">
        <v>43283</v>
      </c>
      <c r="B1733" s="4">
        <v>43285</v>
      </c>
      <c r="C1733" s="5" t="s">
        <v>6051</v>
      </c>
      <c r="D1733" s="5" t="s">
        <v>454</v>
      </c>
      <c r="E1733" s="5" t="s">
        <v>455</v>
      </c>
      <c r="F1733" s="5" t="s">
        <v>6052</v>
      </c>
      <c r="G1733" s="5" t="s">
        <v>6053</v>
      </c>
      <c r="H1733" s="5" t="s">
        <v>43</v>
      </c>
      <c r="I1733" s="7">
        <v>30000</v>
      </c>
      <c r="J1733" s="7">
        <v>36000</v>
      </c>
      <c r="K1733" s="8" t="s">
        <v>804</v>
      </c>
      <c r="L1733" s="5" t="s">
        <v>247</v>
      </c>
      <c r="M1733" s="5" t="s">
        <v>103</v>
      </c>
      <c r="N1733" s="5" t="s">
        <v>373</v>
      </c>
      <c r="O1733" s="5" t="s">
        <v>374</v>
      </c>
      <c r="P1733" s="2">
        <v>1</v>
      </c>
    </row>
    <row r="1734" spans="1:16" x14ac:dyDescent="0.15">
      <c r="A1734" s="4">
        <v>43284</v>
      </c>
      <c r="B1734" s="4">
        <v>43285</v>
      </c>
      <c r="C1734" s="5" t="s">
        <v>6054</v>
      </c>
      <c r="D1734" s="5" t="s">
        <v>550</v>
      </c>
      <c r="E1734" s="5" t="s">
        <v>551</v>
      </c>
      <c r="F1734" s="5" t="s">
        <v>6055</v>
      </c>
      <c r="G1734" s="5" t="s">
        <v>6056</v>
      </c>
      <c r="H1734" s="5" t="s">
        <v>43</v>
      </c>
      <c r="I1734" s="7">
        <v>40000</v>
      </c>
      <c r="J1734" s="7">
        <v>36000</v>
      </c>
      <c r="K1734" s="8" t="s">
        <v>730</v>
      </c>
      <c r="L1734" s="5" t="s">
        <v>218</v>
      </c>
      <c r="M1734" s="5" t="s">
        <v>122</v>
      </c>
      <c r="N1734" s="5" t="s">
        <v>334</v>
      </c>
      <c r="O1734" s="5" t="s">
        <v>335</v>
      </c>
      <c r="P1734" s="2">
        <v>1</v>
      </c>
    </row>
    <row r="1735" spans="1:16" x14ac:dyDescent="0.15">
      <c r="A1735" s="4">
        <v>43284</v>
      </c>
      <c r="B1735" s="4">
        <v>43285</v>
      </c>
      <c r="C1735" s="5" t="s">
        <v>6057</v>
      </c>
      <c r="D1735" s="5" t="s">
        <v>617</v>
      </c>
      <c r="E1735" s="5" t="s">
        <v>618</v>
      </c>
      <c r="F1735" s="5" t="s">
        <v>6058</v>
      </c>
      <c r="G1735" s="5" t="s">
        <v>6059</v>
      </c>
      <c r="H1735" s="5" t="s">
        <v>42</v>
      </c>
      <c r="I1735" s="7">
        <v>50000</v>
      </c>
      <c r="J1735" s="7">
        <v>45000</v>
      </c>
      <c r="K1735" s="8" t="s">
        <v>804</v>
      </c>
      <c r="L1735" s="5" t="s">
        <v>223</v>
      </c>
      <c r="M1735" s="5" t="s">
        <v>109</v>
      </c>
      <c r="N1735" s="5" t="s">
        <v>327</v>
      </c>
      <c r="O1735" s="5" t="s">
        <v>328</v>
      </c>
      <c r="P1735" s="2">
        <v>1</v>
      </c>
    </row>
    <row r="1736" spans="1:16" x14ac:dyDescent="0.15">
      <c r="A1736" s="4">
        <v>43284</v>
      </c>
      <c r="B1736" s="4">
        <v>43285</v>
      </c>
      <c r="C1736" s="5" t="s">
        <v>6060</v>
      </c>
      <c r="D1736" s="5" t="s">
        <v>611</v>
      </c>
      <c r="E1736" s="5" t="s">
        <v>612</v>
      </c>
      <c r="F1736" s="5" t="s">
        <v>857</v>
      </c>
      <c r="G1736" s="5" t="s">
        <v>858</v>
      </c>
      <c r="H1736" s="5" t="s">
        <v>56</v>
      </c>
      <c r="I1736" s="7">
        <v>40000</v>
      </c>
      <c r="J1736" s="7">
        <v>40000</v>
      </c>
      <c r="K1736" s="8" t="s">
        <v>804</v>
      </c>
      <c r="L1736" s="5" t="s">
        <v>253</v>
      </c>
      <c r="M1736" s="5" t="s">
        <v>146</v>
      </c>
      <c r="N1736" s="5" t="s">
        <v>344</v>
      </c>
      <c r="O1736" s="5" t="s">
        <v>345</v>
      </c>
      <c r="P1736" s="2">
        <v>1</v>
      </c>
    </row>
    <row r="1737" spans="1:16" x14ac:dyDescent="0.15">
      <c r="A1737" s="4">
        <v>43284</v>
      </c>
      <c r="B1737" s="4">
        <v>43285</v>
      </c>
      <c r="C1737" s="5" t="s">
        <v>6061</v>
      </c>
      <c r="D1737" s="5" t="s">
        <v>632</v>
      </c>
      <c r="E1737" s="5" t="s">
        <v>633</v>
      </c>
      <c r="F1737" s="5" t="s">
        <v>6062</v>
      </c>
      <c r="G1737" s="5" t="s">
        <v>6063</v>
      </c>
      <c r="H1737" s="5" t="s">
        <v>55</v>
      </c>
      <c r="I1737" s="7">
        <v>40000</v>
      </c>
      <c r="J1737" s="7">
        <v>40000</v>
      </c>
      <c r="K1737" s="8" t="s">
        <v>804</v>
      </c>
      <c r="L1737" s="5" t="s">
        <v>230</v>
      </c>
      <c r="M1737" s="5" t="s">
        <v>145</v>
      </c>
      <c r="N1737" s="5" t="s">
        <v>327</v>
      </c>
      <c r="O1737" s="5" t="s">
        <v>328</v>
      </c>
      <c r="P1737" s="2">
        <v>1</v>
      </c>
    </row>
    <row r="1738" spans="1:16" x14ac:dyDescent="0.15">
      <c r="A1738" s="4">
        <v>43279</v>
      </c>
      <c r="B1738" s="4">
        <v>43285</v>
      </c>
      <c r="C1738" s="5" t="s">
        <v>6064</v>
      </c>
      <c r="D1738" s="5" t="s">
        <v>700</v>
      </c>
      <c r="E1738" s="5" t="s">
        <v>701</v>
      </c>
      <c r="F1738" s="5" t="s">
        <v>6065</v>
      </c>
      <c r="G1738" s="5" t="s">
        <v>6066</v>
      </c>
      <c r="H1738" s="5" t="s">
        <v>43</v>
      </c>
      <c r="I1738" s="7">
        <v>20000</v>
      </c>
      <c r="J1738" s="7">
        <v>20000</v>
      </c>
      <c r="K1738" s="8" t="s">
        <v>730</v>
      </c>
      <c r="L1738" s="5" t="s">
        <v>258</v>
      </c>
      <c r="M1738" s="5" t="s">
        <v>137</v>
      </c>
      <c r="N1738" s="5" t="s">
        <v>291</v>
      </c>
      <c r="O1738" s="5" t="s">
        <v>292</v>
      </c>
      <c r="P1738" s="2">
        <v>1</v>
      </c>
    </row>
    <row r="1739" spans="1:16" x14ac:dyDescent="0.15">
      <c r="A1739" s="4">
        <v>43284</v>
      </c>
      <c r="B1739" s="4">
        <v>43285</v>
      </c>
      <c r="C1739" s="5" t="s">
        <v>6067</v>
      </c>
      <c r="D1739" s="5" t="s">
        <v>548</v>
      </c>
      <c r="E1739" s="5" t="s">
        <v>549</v>
      </c>
      <c r="F1739" s="5" t="s">
        <v>6068</v>
      </c>
      <c r="G1739" s="5" t="s">
        <v>6069</v>
      </c>
      <c r="H1739" s="5" t="s">
        <v>38</v>
      </c>
      <c r="I1739" s="7">
        <v>45000</v>
      </c>
      <c r="J1739" s="7">
        <v>45000</v>
      </c>
      <c r="K1739" s="8" t="s">
        <v>801</v>
      </c>
      <c r="L1739" s="5" t="s">
        <v>196</v>
      </c>
      <c r="M1739" s="5" t="s">
        <v>136</v>
      </c>
      <c r="N1739" s="5" t="s">
        <v>334</v>
      </c>
      <c r="O1739" s="5" t="s">
        <v>335</v>
      </c>
      <c r="P1739" s="2">
        <v>1</v>
      </c>
    </row>
    <row r="1740" spans="1:16" x14ac:dyDescent="0.15">
      <c r="A1740" s="4">
        <v>43283</v>
      </c>
      <c r="B1740" s="4">
        <v>43285</v>
      </c>
      <c r="C1740" s="5" t="s">
        <v>6070</v>
      </c>
      <c r="D1740" s="5" t="s">
        <v>700</v>
      </c>
      <c r="E1740" s="5" t="s">
        <v>701</v>
      </c>
      <c r="F1740" s="5" t="s">
        <v>6071</v>
      </c>
      <c r="G1740" s="5" t="s">
        <v>6072</v>
      </c>
      <c r="H1740" s="5" t="s">
        <v>56</v>
      </c>
      <c r="I1740" s="7">
        <v>40000</v>
      </c>
      <c r="J1740" s="7">
        <v>34000</v>
      </c>
      <c r="K1740" s="8" t="s">
        <v>730</v>
      </c>
      <c r="L1740" s="5" t="s">
        <v>247</v>
      </c>
      <c r="M1740" s="5" t="s">
        <v>103</v>
      </c>
      <c r="N1740" s="5" t="s">
        <v>344</v>
      </c>
      <c r="O1740" s="5" t="s">
        <v>345</v>
      </c>
      <c r="P1740" s="2">
        <v>1</v>
      </c>
    </row>
    <row r="1741" spans="1:16" x14ac:dyDescent="0.15">
      <c r="A1741" s="4">
        <v>43284</v>
      </c>
      <c r="B1741" s="4">
        <v>43285</v>
      </c>
      <c r="C1741" s="5" t="s">
        <v>6073</v>
      </c>
      <c r="D1741" s="5" t="s">
        <v>474</v>
      </c>
      <c r="E1741" s="5" t="s">
        <v>475</v>
      </c>
      <c r="F1741" s="5" t="s">
        <v>6074</v>
      </c>
      <c r="G1741" s="5" t="s">
        <v>6075</v>
      </c>
      <c r="H1741" s="5" t="s">
        <v>40</v>
      </c>
      <c r="I1741" s="7">
        <v>40000</v>
      </c>
      <c r="J1741" s="7">
        <v>53200</v>
      </c>
      <c r="K1741" s="8" t="s">
        <v>804</v>
      </c>
      <c r="L1741" s="5" t="s">
        <v>223</v>
      </c>
      <c r="M1741" s="5" t="s">
        <v>109</v>
      </c>
      <c r="N1741" s="5" t="s">
        <v>291</v>
      </c>
      <c r="O1741" s="5" t="s">
        <v>292</v>
      </c>
      <c r="P1741" s="2">
        <v>1</v>
      </c>
    </row>
    <row r="1742" spans="1:16" x14ac:dyDescent="0.15">
      <c r="A1742" s="4">
        <v>43284</v>
      </c>
      <c r="B1742" s="4">
        <v>43285</v>
      </c>
      <c r="C1742" s="5" t="s">
        <v>6076</v>
      </c>
      <c r="D1742" s="5" t="s">
        <v>826</v>
      </c>
      <c r="E1742" s="5" t="s">
        <v>827</v>
      </c>
      <c r="F1742" s="5" t="s">
        <v>6077</v>
      </c>
      <c r="G1742" s="5" t="s">
        <v>6078</v>
      </c>
      <c r="H1742" s="5" t="s">
        <v>43</v>
      </c>
      <c r="I1742" s="7">
        <v>40000</v>
      </c>
      <c r="J1742" s="7">
        <v>36000</v>
      </c>
      <c r="K1742" s="8" t="s">
        <v>730</v>
      </c>
      <c r="L1742" s="5" t="s">
        <v>261</v>
      </c>
      <c r="M1742" s="5" t="s">
        <v>790</v>
      </c>
      <c r="N1742" s="5" t="s">
        <v>385</v>
      </c>
      <c r="O1742" s="5" t="s">
        <v>386</v>
      </c>
      <c r="P1742" s="2">
        <v>1</v>
      </c>
    </row>
    <row r="1743" spans="1:16" x14ac:dyDescent="0.15">
      <c r="A1743" s="4">
        <v>43285</v>
      </c>
      <c r="B1743" s="4">
        <v>43285</v>
      </c>
      <c r="C1743" s="5" t="s">
        <v>6079</v>
      </c>
      <c r="D1743" s="5" t="s">
        <v>548</v>
      </c>
      <c r="E1743" s="5" t="s">
        <v>549</v>
      </c>
      <c r="F1743" s="5" t="s">
        <v>6080</v>
      </c>
      <c r="G1743" s="5" t="s">
        <v>6081</v>
      </c>
      <c r="H1743" s="5" t="s">
        <v>53</v>
      </c>
      <c r="I1743" s="7">
        <v>45000</v>
      </c>
      <c r="J1743" s="7">
        <v>36000</v>
      </c>
      <c r="K1743" s="8" t="s">
        <v>801</v>
      </c>
      <c r="L1743" s="5" t="s">
        <v>188</v>
      </c>
      <c r="M1743" s="5" t="s">
        <v>132</v>
      </c>
      <c r="N1743" s="5" t="s">
        <v>381</v>
      </c>
      <c r="O1743" s="5" t="s">
        <v>382</v>
      </c>
      <c r="P1743" s="2">
        <v>1</v>
      </c>
    </row>
    <row r="1744" spans="1:16" x14ac:dyDescent="0.15">
      <c r="A1744" s="4">
        <v>43284</v>
      </c>
      <c r="B1744" s="4">
        <v>43285</v>
      </c>
      <c r="C1744" s="5" t="s">
        <v>6082</v>
      </c>
      <c r="D1744" s="5" t="s">
        <v>458</v>
      </c>
      <c r="E1744" s="5" t="s">
        <v>459</v>
      </c>
      <c r="F1744" s="5" t="s">
        <v>6083</v>
      </c>
      <c r="G1744" s="5" t="s">
        <v>6084</v>
      </c>
      <c r="H1744" s="5" t="s">
        <v>43</v>
      </c>
      <c r="I1744" s="7">
        <v>45000</v>
      </c>
      <c r="J1744" s="7">
        <v>36000</v>
      </c>
      <c r="K1744" s="8" t="s">
        <v>801</v>
      </c>
      <c r="L1744" s="5" t="s">
        <v>195</v>
      </c>
      <c r="M1744" s="5" t="s">
        <v>166</v>
      </c>
      <c r="N1744" s="5" t="s">
        <v>352</v>
      </c>
      <c r="O1744" s="5" t="s">
        <v>353</v>
      </c>
      <c r="P1744" s="2">
        <v>1</v>
      </c>
    </row>
    <row r="1745" spans="1:16" x14ac:dyDescent="0.15">
      <c r="A1745" s="4">
        <v>43283</v>
      </c>
      <c r="B1745" s="4">
        <v>43285</v>
      </c>
      <c r="C1745" s="5" t="s">
        <v>6085</v>
      </c>
      <c r="D1745" s="5" t="s">
        <v>630</v>
      </c>
      <c r="E1745" s="5" t="s">
        <v>631</v>
      </c>
      <c r="F1745" s="5" t="s">
        <v>6086</v>
      </c>
      <c r="G1745" s="5" t="s">
        <v>6087</v>
      </c>
      <c r="H1745" s="5" t="s">
        <v>53</v>
      </c>
      <c r="I1745" s="7">
        <v>55000</v>
      </c>
      <c r="J1745" s="7">
        <v>46750</v>
      </c>
      <c r="K1745" s="8" t="s">
        <v>801</v>
      </c>
      <c r="L1745" s="5" t="s">
        <v>228</v>
      </c>
      <c r="M1745" s="5" t="s">
        <v>134</v>
      </c>
      <c r="N1745" s="5" t="s">
        <v>369</v>
      </c>
      <c r="O1745" s="5" t="s">
        <v>370</v>
      </c>
      <c r="P1745" s="2">
        <v>1</v>
      </c>
    </row>
    <row r="1746" spans="1:16" x14ac:dyDescent="0.15">
      <c r="A1746" s="4">
        <v>43284</v>
      </c>
      <c r="B1746" s="4">
        <v>43285</v>
      </c>
      <c r="C1746" s="5" t="s">
        <v>6088</v>
      </c>
      <c r="D1746" s="5" t="s">
        <v>717</v>
      </c>
      <c r="E1746" s="5" t="s">
        <v>718</v>
      </c>
      <c r="F1746" s="5" t="s">
        <v>6089</v>
      </c>
      <c r="G1746" s="5" t="s">
        <v>6090</v>
      </c>
      <c r="H1746" s="5" t="s">
        <v>57</v>
      </c>
      <c r="I1746" s="7">
        <v>40000</v>
      </c>
      <c r="J1746" s="7">
        <v>45600</v>
      </c>
      <c r="K1746" s="8" t="s">
        <v>804</v>
      </c>
      <c r="L1746" s="5" t="s">
        <v>237</v>
      </c>
      <c r="M1746" s="5" t="s">
        <v>159</v>
      </c>
      <c r="N1746" s="5" t="s">
        <v>358</v>
      </c>
      <c r="O1746" s="5" t="s">
        <v>359</v>
      </c>
      <c r="P1746" s="2">
        <v>1</v>
      </c>
    </row>
    <row r="1747" spans="1:16" x14ac:dyDescent="0.15">
      <c r="A1747" s="4">
        <v>43284</v>
      </c>
      <c r="B1747" s="4">
        <v>43285</v>
      </c>
      <c r="C1747" s="5" t="s">
        <v>6091</v>
      </c>
      <c r="D1747" s="5" t="s">
        <v>482</v>
      </c>
      <c r="E1747" s="5" t="s">
        <v>483</v>
      </c>
      <c r="F1747" s="5" t="s">
        <v>3017</v>
      </c>
      <c r="G1747" s="5" t="s">
        <v>6092</v>
      </c>
      <c r="H1747" s="5" t="s">
        <v>54</v>
      </c>
      <c r="I1747" s="7">
        <v>30000</v>
      </c>
      <c r="J1747" s="7">
        <v>27000</v>
      </c>
      <c r="K1747" s="8" t="s">
        <v>801</v>
      </c>
      <c r="L1747" s="5" t="s">
        <v>229</v>
      </c>
      <c r="M1747" s="5" t="s">
        <v>112</v>
      </c>
      <c r="N1747" s="5" t="s">
        <v>369</v>
      </c>
      <c r="O1747" s="5" t="s">
        <v>370</v>
      </c>
      <c r="P1747" s="2">
        <v>1</v>
      </c>
    </row>
    <row r="1748" spans="1:16" x14ac:dyDescent="0.15">
      <c r="A1748" s="4">
        <v>43283</v>
      </c>
      <c r="B1748" s="4">
        <v>43285</v>
      </c>
      <c r="C1748" s="5" t="s">
        <v>6093</v>
      </c>
      <c r="D1748" s="5" t="s">
        <v>421</v>
      </c>
      <c r="E1748" s="5" t="s">
        <v>422</v>
      </c>
      <c r="F1748" s="5" t="s">
        <v>6094</v>
      </c>
      <c r="G1748" s="5" t="s">
        <v>6095</v>
      </c>
      <c r="H1748" s="5" t="s">
        <v>39</v>
      </c>
      <c r="I1748" s="7">
        <v>50000</v>
      </c>
      <c r="J1748" s="7">
        <v>50000</v>
      </c>
      <c r="K1748" s="8" t="s">
        <v>801</v>
      </c>
      <c r="L1748" s="5" t="s">
        <v>219</v>
      </c>
      <c r="M1748" s="5" t="s">
        <v>120</v>
      </c>
      <c r="N1748" s="5" t="s">
        <v>385</v>
      </c>
      <c r="O1748" s="5" t="s">
        <v>386</v>
      </c>
      <c r="P1748" s="2">
        <v>1</v>
      </c>
    </row>
    <row r="1749" spans="1:16" x14ac:dyDescent="0.15">
      <c r="A1749" s="4">
        <v>43284</v>
      </c>
      <c r="B1749" s="4">
        <v>43285</v>
      </c>
      <c r="C1749" s="5" t="s">
        <v>6096</v>
      </c>
      <c r="D1749" s="5" t="s">
        <v>576</v>
      </c>
      <c r="E1749" s="5" t="s">
        <v>577</v>
      </c>
      <c r="F1749" s="5" t="s">
        <v>6097</v>
      </c>
      <c r="G1749" s="5" t="s">
        <v>6098</v>
      </c>
      <c r="H1749" s="5" t="s">
        <v>42</v>
      </c>
      <c r="I1749" s="7">
        <v>40000</v>
      </c>
      <c r="J1749" s="7">
        <v>40000</v>
      </c>
      <c r="K1749" s="8" t="s">
        <v>804</v>
      </c>
      <c r="L1749" s="5" t="s">
        <v>262</v>
      </c>
      <c r="M1749" s="5" t="s">
        <v>138</v>
      </c>
      <c r="N1749" s="5" t="s">
        <v>362</v>
      </c>
      <c r="O1749" s="5" t="s">
        <v>363</v>
      </c>
      <c r="P1749" s="2">
        <v>1</v>
      </c>
    </row>
    <row r="1750" spans="1:16" x14ac:dyDescent="0.15">
      <c r="A1750" s="4">
        <v>43284</v>
      </c>
      <c r="B1750" s="4">
        <v>43285</v>
      </c>
      <c r="C1750" s="5" t="s">
        <v>6099</v>
      </c>
      <c r="D1750" s="5" t="s">
        <v>576</v>
      </c>
      <c r="E1750" s="5" t="s">
        <v>577</v>
      </c>
      <c r="F1750" s="5" t="s">
        <v>6100</v>
      </c>
      <c r="G1750" s="5" t="s">
        <v>6101</v>
      </c>
      <c r="H1750" s="5" t="s">
        <v>42</v>
      </c>
      <c r="I1750" s="7">
        <v>30000</v>
      </c>
      <c r="J1750" s="7">
        <v>28500</v>
      </c>
      <c r="K1750" s="8" t="s">
        <v>730</v>
      </c>
      <c r="L1750" s="5" t="s">
        <v>189</v>
      </c>
      <c r="M1750" s="5" t="s">
        <v>165</v>
      </c>
      <c r="N1750" s="5" t="s">
        <v>373</v>
      </c>
      <c r="O1750" s="5" t="s">
        <v>374</v>
      </c>
      <c r="P1750" s="2">
        <v>1</v>
      </c>
    </row>
    <row r="1751" spans="1:16" x14ac:dyDescent="0.15">
      <c r="A1751" s="4">
        <v>43284</v>
      </c>
      <c r="B1751" s="4">
        <v>43285</v>
      </c>
      <c r="C1751" s="5" t="s">
        <v>6102</v>
      </c>
      <c r="D1751" s="5" t="s">
        <v>586</v>
      </c>
      <c r="E1751" s="5" t="s">
        <v>587</v>
      </c>
      <c r="F1751" s="5" t="s">
        <v>6103</v>
      </c>
      <c r="G1751" s="5" t="s">
        <v>6104</v>
      </c>
      <c r="H1751" s="5" t="s">
        <v>43</v>
      </c>
      <c r="I1751" s="7">
        <v>45000</v>
      </c>
      <c r="J1751" s="7">
        <v>45000</v>
      </c>
      <c r="K1751" s="8" t="s">
        <v>804</v>
      </c>
      <c r="L1751" s="5" t="s">
        <v>194</v>
      </c>
      <c r="M1751" s="5" t="s">
        <v>121</v>
      </c>
      <c r="N1751" s="5" t="s">
        <v>369</v>
      </c>
      <c r="O1751" s="5" t="s">
        <v>370</v>
      </c>
      <c r="P1751" s="2">
        <v>1</v>
      </c>
    </row>
    <row r="1752" spans="1:16" x14ac:dyDescent="0.15">
      <c r="A1752" s="4">
        <v>43284</v>
      </c>
      <c r="B1752" s="4">
        <v>43285</v>
      </c>
      <c r="C1752" s="5" t="s">
        <v>6105</v>
      </c>
      <c r="D1752" s="5" t="s">
        <v>578</v>
      </c>
      <c r="E1752" s="5" t="s">
        <v>579</v>
      </c>
      <c r="F1752" s="5" t="s">
        <v>6106</v>
      </c>
      <c r="G1752" s="5" t="s">
        <v>6107</v>
      </c>
      <c r="H1752" s="5" t="s">
        <v>57</v>
      </c>
      <c r="I1752" s="7">
        <v>40000</v>
      </c>
      <c r="J1752" s="7">
        <v>40000</v>
      </c>
      <c r="K1752" s="8" t="s">
        <v>801</v>
      </c>
      <c r="L1752" s="5" t="s">
        <v>248</v>
      </c>
      <c r="M1752" s="5" t="s">
        <v>119</v>
      </c>
      <c r="N1752" s="5" t="s">
        <v>291</v>
      </c>
      <c r="O1752" s="5" t="s">
        <v>292</v>
      </c>
      <c r="P1752" s="2">
        <v>1</v>
      </c>
    </row>
    <row r="1753" spans="1:16" x14ac:dyDescent="0.15">
      <c r="A1753" s="4">
        <v>43284</v>
      </c>
      <c r="B1753" s="4">
        <v>43285</v>
      </c>
      <c r="C1753" s="5" t="s">
        <v>6108</v>
      </c>
      <c r="D1753" s="5" t="s">
        <v>562</v>
      </c>
      <c r="E1753" s="5" t="s">
        <v>563</v>
      </c>
      <c r="F1753" s="5" t="s">
        <v>6109</v>
      </c>
      <c r="G1753" s="5" t="s">
        <v>6110</v>
      </c>
      <c r="H1753" s="5" t="s">
        <v>56</v>
      </c>
      <c r="I1753" s="7">
        <v>40000</v>
      </c>
      <c r="J1753" s="7">
        <v>36000</v>
      </c>
      <c r="K1753" s="8" t="s">
        <v>804</v>
      </c>
      <c r="L1753" s="5" t="s">
        <v>207</v>
      </c>
      <c r="M1753" s="5" t="s">
        <v>153</v>
      </c>
      <c r="N1753" s="5" t="s">
        <v>327</v>
      </c>
      <c r="O1753" s="5" t="s">
        <v>328</v>
      </c>
      <c r="P1753" s="2">
        <v>1</v>
      </c>
    </row>
    <row r="1754" spans="1:16" x14ac:dyDescent="0.15">
      <c r="A1754" s="4">
        <v>43284</v>
      </c>
      <c r="B1754" s="4">
        <v>43285</v>
      </c>
      <c r="C1754" s="5" t="s">
        <v>6111</v>
      </c>
      <c r="D1754" s="5" t="s">
        <v>654</v>
      </c>
      <c r="E1754" s="5" t="s">
        <v>655</v>
      </c>
      <c r="F1754" s="5" t="s">
        <v>6112</v>
      </c>
      <c r="G1754" s="5" t="s">
        <v>6113</v>
      </c>
      <c r="H1754" s="5" t="s">
        <v>52</v>
      </c>
      <c r="I1754" s="7">
        <v>50000</v>
      </c>
      <c r="J1754" s="7">
        <v>60000</v>
      </c>
      <c r="K1754" s="8" t="s">
        <v>801</v>
      </c>
      <c r="L1754" s="5" t="s">
        <v>235</v>
      </c>
      <c r="M1754" s="5" t="s">
        <v>110</v>
      </c>
      <c r="N1754" s="5" t="s">
        <v>334</v>
      </c>
      <c r="O1754" s="5" t="s">
        <v>335</v>
      </c>
      <c r="P1754" s="2">
        <v>1</v>
      </c>
    </row>
    <row r="1755" spans="1:16" x14ac:dyDescent="0.15">
      <c r="A1755" s="4">
        <v>43283</v>
      </c>
      <c r="B1755" s="4">
        <v>43285</v>
      </c>
      <c r="C1755" s="5" t="s">
        <v>6114</v>
      </c>
      <c r="D1755" s="5" t="s">
        <v>813</v>
      </c>
      <c r="E1755" s="5" t="s">
        <v>814</v>
      </c>
      <c r="F1755" s="5" t="s">
        <v>6115</v>
      </c>
      <c r="G1755" s="5" t="s">
        <v>6116</v>
      </c>
      <c r="H1755" s="5" t="s">
        <v>43</v>
      </c>
      <c r="I1755" s="7">
        <v>65000</v>
      </c>
      <c r="J1755" s="7">
        <v>55250</v>
      </c>
      <c r="K1755" s="8" t="s">
        <v>804</v>
      </c>
      <c r="L1755" s="5" t="s">
        <v>208</v>
      </c>
      <c r="M1755" s="5" t="s">
        <v>97</v>
      </c>
      <c r="N1755" s="5" t="s">
        <v>344</v>
      </c>
      <c r="O1755" s="5" t="s">
        <v>345</v>
      </c>
      <c r="P1755" s="2">
        <v>1</v>
      </c>
    </row>
    <row r="1756" spans="1:16" x14ac:dyDescent="0.15">
      <c r="A1756" s="4">
        <v>43284</v>
      </c>
      <c r="B1756" s="4">
        <v>43285</v>
      </c>
      <c r="C1756" s="5" t="s">
        <v>6117</v>
      </c>
      <c r="D1756" s="5" t="s">
        <v>405</v>
      </c>
      <c r="E1756" s="5" t="s">
        <v>406</v>
      </c>
      <c r="F1756" s="5" t="s">
        <v>6118</v>
      </c>
      <c r="G1756" s="5" t="s">
        <v>6119</v>
      </c>
      <c r="H1756" s="5" t="s">
        <v>53</v>
      </c>
      <c r="I1756" s="7">
        <v>60000</v>
      </c>
      <c r="J1756" s="7">
        <v>96000</v>
      </c>
      <c r="K1756" s="8" t="s">
        <v>801</v>
      </c>
      <c r="L1756" s="5" t="s">
        <v>204</v>
      </c>
      <c r="M1756" s="5" t="s">
        <v>89</v>
      </c>
      <c r="N1756" s="5" t="s">
        <v>291</v>
      </c>
      <c r="O1756" s="5" t="s">
        <v>292</v>
      </c>
      <c r="P1756" s="2">
        <v>1</v>
      </c>
    </row>
    <row r="1757" spans="1:16" x14ac:dyDescent="0.15">
      <c r="A1757" s="4">
        <v>43284</v>
      </c>
      <c r="B1757" s="4">
        <v>43285</v>
      </c>
      <c r="C1757" s="5" t="s">
        <v>6120</v>
      </c>
      <c r="D1757" s="5" t="s">
        <v>530</v>
      </c>
      <c r="E1757" s="5" t="s">
        <v>531</v>
      </c>
      <c r="F1757" s="5" t="s">
        <v>6121</v>
      </c>
      <c r="G1757" s="5" t="s">
        <v>6122</v>
      </c>
      <c r="H1757" s="5" t="s">
        <v>43</v>
      </c>
      <c r="I1757" s="7">
        <v>40000</v>
      </c>
      <c r="J1757" s="7">
        <v>32000</v>
      </c>
      <c r="K1757" s="8" t="s">
        <v>804</v>
      </c>
      <c r="L1757" s="5" t="s">
        <v>191</v>
      </c>
      <c r="M1757" s="5" t="s">
        <v>129</v>
      </c>
      <c r="N1757" s="5" t="s">
        <v>348</v>
      </c>
      <c r="O1757" s="5" t="s">
        <v>349</v>
      </c>
      <c r="P1757" s="2">
        <v>1</v>
      </c>
    </row>
    <row r="1758" spans="1:16" x14ac:dyDescent="0.15">
      <c r="A1758" s="4">
        <v>43283</v>
      </c>
      <c r="B1758" s="4">
        <v>43285</v>
      </c>
      <c r="C1758" s="5" t="s">
        <v>6123</v>
      </c>
      <c r="D1758" s="5" t="s">
        <v>650</v>
      </c>
      <c r="E1758" s="5" t="s">
        <v>651</v>
      </c>
      <c r="F1758" s="5" t="s">
        <v>847</v>
      </c>
      <c r="G1758" s="5" t="s">
        <v>6124</v>
      </c>
      <c r="H1758" s="5" t="s">
        <v>39</v>
      </c>
      <c r="I1758" s="7">
        <v>35000</v>
      </c>
      <c r="J1758" s="7">
        <v>35000</v>
      </c>
      <c r="K1758" s="8" t="s">
        <v>730</v>
      </c>
      <c r="L1758" s="5" t="s">
        <v>202</v>
      </c>
      <c r="M1758" s="5" t="s">
        <v>98</v>
      </c>
      <c r="N1758" s="5" t="s">
        <v>362</v>
      </c>
      <c r="O1758" s="5" t="s">
        <v>363</v>
      </c>
      <c r="P1758" s="2">
        <v>1</v>
      </c>
    </row>
    <row r="1759" spans="1:16" x14ac:dyDescent="0.15">
      <c r="A1759" s="4">
        <v>43284</v>
      </c>
      <c r="B1759" s="4">
        <v>43285</v>
      </c>
      <c r="C1759" s="5" t="s">
        <v>6125</v>
      </c>
      <c r="D1759" s="5" t="s">
        <v>427</v>
      </c>
      <c r="E1759" s="5" t="s">
        <v>428</v>
      </c>
      <c r="F1759" s="5" t="s">
        <v>6126</v>
      </c>
      <c r="G1759" s="5" t="s">
        <v>6127</v>
      </c>
      <c r="H1759" s="5" t="s">
        <v>54</v>
      </c>
      <c r="I1759" s="7">
        <v>35000</v>
      </c>
      <c r="J1759" s="7">
        <v>49000</v>
      </c>
      <c r="K1759" s="8" t="s">
        <v>804</v>
      </c>
      <c r="L1759" s="5" t="s">
        <v>208</v>
      </c>
      <c r="M1759" s="5" t="s">
        <v>97</v>
      </c>
      <c r="N1759" s="5" t="s">
        <v>348</v>
      </c>
      <c r="O1759" s="5" t="s">
        <v>349</v>
      </c>
      <c r="P1759" s="2">
        <v>1</v>
      </c>
    </row>
    <row r="1760" spans="1:16" x14ac:dyDescent="0.15">
      <c r="A1760" s="4">
        <v>43284</v>
      </c>
      <c r="B1760" s="4">
        <v>43285</v>
      </c>
      <c r="C1760" s="5" t="s">
        <v>6128</v>
      </c>
      <c r="D1760" s="5" t="s">
        <v>660</v>
      </c>
      <c r="E1760" s="5" t="s">
        <v>661</v>
      </c>
      <c r="F1760" s="5" t="s">
        <v>6129</v>
      </c>
      <c r="G1760" s="5" t="s">
        <v>6130</v>
      </c>
      <c r="H1760" s="5" t="s">
        <v>43</v>
      </c>
      <c r="I1760" s="7">
        <v>40000</v>
      </c>
      <c r="J1760" s="7">
        <v>48000</v>
      </c>
      <c r="K1760" s="8" t="s">
        <v>730</v>
      </c>
      <c r="L1760" s="5" t="s">
        <v>225</v>
      </c>
      <c r="M1760" s="5" t="s">
        <v>155</v>
      </c>
      <c r="N1760" s="5" t="s">
        <v>327</v>
      </c>
      <c r="O1760" s="5" t="s">
        <v>328</v>
      </c>
      <c r="P1760" s="2">
        <v>1</v>
      </c>
    </row>
    <row r="1761" spans="1:16" x14ac:dyDescent="0.15">
      <c r="A1761" s="4">
        <v>43285</v>
      </c>
      <c r="B1761" s="4">
        <v>43285</v>
      </c>
      <c r="C1761" s="5" t="s">
        <v>6131</v>
      </c>
      <c r="D1761" s="5" t="s">
        <v>654</v>
      </c>
      <c r="E1761" s="5" t="s">
        <v>655</v>
      </c>
      <c r="F1761" s="5" t="s">
        <v>6132</v>
      </c>
      <c r="G1761" s="5" t="s">
        <v>6133</v>
      </c>
      <c r="H1761" s="5" t="s">
        <v>53</v>
      </c>
      <c r="I1761" s="7">
        <v>45000</v>
      </c>
      <c r="J1761" s="7">
        <v>40500</v>
      </c>
      <c r="K1761" s="8" t="s">
        <v>801</v>
      </c>
      <c r="L1761" s="5" t="s">
        <v>212</v>
      </c>
      <c r="M1761" s="5" t="s">
        <v>93</v>
      </c>
      <c r="N1761" s="5" t="s">
        <v>369</v>
      </c>
      <c r="O1761" s="5" t="s">
        <v>370</v>
      </c>
      <c r="P1761" s="2">
        <v>1</v>
      </c>
    </row>
    <row r="1762" spans="1:16" x14ac:dyDescent="0.15">
      <c r="A1762" s="4">
        <v>43284</v>
      </c>
      <c r="B1762" s="4">
        <v>43285</v>
      </c>
      <c r="C1762" s="5" t="s">
        <v>6134</v>
      </c>
      <c r="D1762" s="5" t="s">
        <v>476</v>
      </c>
      <c r="E1762" s="5" t="s">
        <v>477</v>
      </c>
      <c r="F1762" s="5" t="s">
        <v>6135</v>
      </c>
      <c r="G1762" s="5" t="s">
        <v>6136</v>
      </c>
      <c r="H1762" s="5" t="s">
        <v>43</v>
      </c>
      <c r="I1762" s="7">
        <v>40000</v>
      </c>
      <c r="J1762" s="7">
        <v>40000</v>
      </c>
      <c r="K1762" s="8" t="s">
        <v>804</v>
      </c>
      <c r="L1762" s="5" t="s">
        <v>184</v>
      </c>
      <c r="M1762" s="5" t="s">
        <v>113</v>
      </c>
      <c r="N1762" s="5" t="s">
        <v>327</v>
      </c>
      <c r="O1762" s="5" t="s">
        <v>328</v>
      </c>
      <c r="P1762" s="2">
        <v>1</v>
      </c>
    </row>
    <row r="1763" spans="1:16" x14ac:dyDescent="0.15">
      <c r="A1763" s="4">
        <v>43283</v>
      </c>
      <c r="B1763" s="4">
        <v>43285</v>
      </c>
      <c r="C1763" s="5" t="s">
        <v>6137</v>
      </c>
      <c r="D1763" s="5" t="s">
        <v>627</v>
      </c>
      <c r="E1763" s="5" t="s">
        <v>628</v>
      </c>
      <c r="F1763" s="5" t="s">
        <v>6138</v>
      </c>
      <c r="G1763" s="5" t="s">
        <v>6139</v>
      </c>
      <c r="H1763" s="5" t="s">
        <v>56</v>
      </c>
      <c r="I1763" s="7">
        <v>30000</v>
      </c>
      <c r="J1763" s="7">
        <v>27000</v>
      </c>
      <c r="K1763" s="8" t="s">
        <v>804</v>
      </c>
      <c r="L1763" s="5" t="s">
        <v>182</v>
      </c>
      <c r="M1763" s="5" t="s">
        <v>105</v>
      </c>
      <c r="N1763" s="5" t="s">
        <v>308</v>
      </c>
      <c r="O1763" s="5" t="s">
        <v>309</v>
      </c>
      <c r="P1763" s="2">
        <v>1</v>
      </c>
    </row>
    <row r="1764" spans="1:16" x14ac:dyDescent="0.15">
      <c r="A1764" s="4">
        <v>43283</v>
      </c>
      <c r="B1764" s="4">
        <v>43285</v>
      </c>
      <c r="C1764" s="5" t="s">
        <v>6140</v>
      </c>
      <c r="D1764" s="5" t="s">
        <v>560</v>
      </c>
      <c r="E1764" s="5" t="s">
        <v>561</v>
      </c>
      <c r="F1764" s="5" t="s">
        <v>6141</v>
      </c>
      <c r="G1764" s="5" t="s">
        <v>6142</v>
      </c>
      <c r="H1764" s="5" t="s">
        <v>40</v>
      </c>
      <c r="I1764" s="7">
        <v>45000</v>
      </c>
      <c r="J1764" s="7">
        <v>45000</v>
      </c>
      <c r="K1764" s="8" t="s">
        <v>804</v>
      </c>
      <c r="L1764" s="5" t="s">
        <v>249</v>
      </c>
      <c r="M1764" s="5" t="s">
        <v>104</v>
      </c>
      <c r="N1764" s="5" t="s">
        <v>334</v>
      </c>
      <c r="O1764" s="5" t="s">
        <v>335</v>
      </c>
      <c r="P1764" s="2">
        <v>1</v>
      </c>
    </row>
    <row r="1765" spans="1:16" x14ac:dyDescent="0.15">
      <c r="A1765" s="4">
        <v>43284</v>
      </c>
      <c r="B1765" s="4">
        <v>43285</v>
      </c>
      <c r="C1765" s="5" t="s">
        <v>6143</v>
      </c>
      <c r="D1765" s="5" t="s">
        <v>552</v>
      </c>
      <c r="E1765" s="5" t="s">
        <v>553</v>
      </c>
      <c r="F1765" s="5" t="s">
        <v>6144</v>
      </c>
      <c r="G1765" s="5" t="s">
        <v>6145</v>
      </c>
      <c r="H1765" s="5" t="s">
        <v>44</v>
      </c>
      <c r="I1765" s="7">
        <v>30000</v>
      </c>
      <c r="J1765" s="7">
        <v>27000</v>
      </c>
      <c r="K1765" s="8" t="s">
        <v>730</v>
      </c>
      <c r="L1765" s="5" t="s">
        <v>226</v>
      </c>
      <c r="M1765" s="5" t="s">
        <v>94</v>
      </c>
      <c r="N1765" s="5" t="s">
        <v>385</v>
      </c>
      <c r="O1765" s="5" t="s">
        <v>386</v>
      </c>
      <c r="P1765" s="2">
        <v>1</v>
      </c>
    </row>
    <row r="1766" spans="1:16" x14ac:dyDescent="0.15">
      <c r="A1766" s="4">
        <v>43284</v>
      </c>
      <c r="B1766" s="4">
        <v>43285</v>
      </c>
      <c r="C1766" s="5" t="s">
        <v>6146</v>
      </c>
      <c r="D1766" s="5" t="s">
        <v>496</v>
      </c>
      <c r="E1766" s="5" t="s">
        <v>497</v>
      </c>
      <c r="F1766" s="5" t="s">
        <v>6147</v>
      </c>
      <c r="G1766" s="5" t="s">
        <v>6148</v>
      </c>
      <c r="H1766" s="5" t="s">
        <v>40</v>
      </c>
      <c r="I1766" s="7">
        <v>35000</v>
      </c>
      <c r="J1766" s="7">
        <v>31500</v>
      </c>
      <c r="K1766" s="8" t="s">
        <v>801</v>
      </c>
      <c r="L1766" s="5" t="s">
        <v>196</v>
      </c>
      <c r="M1766" s="5" t="s">
        <v>136</v>
      </c>
      <c r="N1766" s="5" t="s">
        <v>369</v>
      </c>
      <c r="O1766" s="5" t="s">
        <v>370</v>
      </c>
      <c r="P1766" s="2">
        <v>1</v>
      </c>
    </row>
    <row r="1767" spans="1:16" x14ac:dyDescent="0.15">
      <c r="A1767" s="4">
        <v>43284</v>
      </c>
      <c r="B1767" s="4">
        <v>43285</v>
      </c>
      <c r="C1767" s="5" t="s">
        <v>6149</v>
      </c>
      <c r="D1767" s="5" t="s">
        <v>429</v>
      </c>
      <c r="E1767" s="5" t="s">
        <v>430</v>
      </c>
      <c r="F1767" s="5" t="s">
        <v>6150</v>
      </c>
      <c r="G1767" s="5" t="s">
        <v>6151</v>
      </c>
      <c r="H1767" s="5" t="s">
        <v>43</v>
      </c>
      <c r="I1767" s="7">
        <v>35000</v>
      </c>
      <c r="J1767" s="7">
        <v>35000</v>
      </c>
      <c r="K1767" s="8" t="s">
        <v>804</v>
      </c>
      <c r="L1767" s="5" t="s">
        <v>187</v>
      </c>
      <c r="M1767" s="5" t="s">
        <v>95</v>
      </c>
      <c r="N1767" s="5" t="s">
        <v>369</v>
      </c>
      <c r="O1767" s="5" t="s">
        <v>370</v>
      </c>
      <c r="P1767" s="2">
        <v>1</v>
      </c>
    </row>
    <row r="1768" spans="1:16" x14ac:dyDescent="0.15">
      <c r="A1768" s="4">
        <v>43284</v>
      </c>
      <c r="B1768" s="4">
        <v>43285</v>
      </c>
      <c r="C1768" s="5" t="s">
        <v>6152</v>
      </c>
      <c r="D1768" s="5" t="s">
        <v>460</v>
      </c>
      <c r="E1768" s="5" t="s">
        <v>461</v>
      </c>
      <c r="F1768" s="5" t="s">
        <v>6153</v>
      </c>
      <c r="G1768" s="5" t="s">
        <v>6154</v>
      </c>
      <c r="H1768" s="5" t="s">
        <v>39</v>
      </c>
      <c r="I1768" s="7">
        <v>40000</v>
      </c>
      <c r="J1768" s="7">
        <v>43200</v>
      </c>
      <c r="K1768" s="8" t="s">
        <v>801</v>
      </c>
      <c r="L1768" s="5" t="s">
        <v>249</v>
      </c>
      <c r="M1768" s="5" t="s">
        <v>104</v>
      </c>
      <c r="N1768" s="5" t="s">
        <v>352</v>
      </c>
      <c r="O1768" s="5" t="s">
        <v>353</v>
      </c>
      <c r="P1768" s="2">
        <v>1</v>
      </c>
    </row>
    <row r="1769" spans="1:16" x14ac:dyDescent="0.15">
      <c r="A1769" s="4">
        <v>43284</v>
      </c>
      <c r="B1769" s="4">
        <v>43285</v>
      </c>
      <c r="C1769" s="5" t="s">
        <v>6155</v>
      </c>
      <c r="D1769" s="5" t="s">
        <v>568</v>
      </c>
      <c r="E1769" s="5" t="s">
        <v>569</v>
      </c>
      <c r="F1769" s="5" t="s">
        <v>912</v>
      </c>
      <c r="G1769" s="5" t="s">
        <v>6156</v>
      </c>
      <c r="H1769" s="5" t="s">
        <v>57</v>
      </c>
      <c r="I1769" s="7">
        <v>40000</v>
      </c>
      <c r="J1769" s="7">
        <v>40000</v>
      </c>
      <c r="K1769" s="8" t="s">
        <v>804</v>
      </c>
      <c r="L1769" s="5" t="s">
        <v>259</v>
      </c>
      <c r="M1769" s="5" t="s">
        <v>139</v>
      </c>
      <c r="N1769" s="5" t="s">
        <v>327</v>
      </c>
      <c r="O1769" s="5" t="s">
        <v>328</v>
      </c>
      <c r="P1769" s="2">
        <v>1</v>
      </c>
    </row>
    <row r="1770" spans="1:16" x14ac:dyDescent="0.15">
      <c r="A1770" s="4">
        <v>43284</v>
      </c>
      <c r="B1770" s="4">
        <v>43285</v>
      </c>
      <c r="C1770" s="5" t="s">
        <v>6157</v>
      </c>
      <c r="D1770" s="5" t="s">
        <v>709</v>
      </c>
      <c r="E1770" s="5" t="s">
        <v>710</v>
      </c>
      <c r="F1770" s="5" t="s">
        <v>6158</v>
      </c>
      <c r="G1770" s="5" t="s">
        <v>6159</v>
      </c>
      <c r="H1770" s="5" t="s">
        <v>54</v>
      </c>
      <c r="I1770" s="7">
        <v>35000</v>
      </c>
      <c r="J1770" s="7">
        <v>31500</v>
      </c>
      <c r="K1770" s="8" t="s">
        <v>804</v>
      </c>
      <c r="L1770" s="5" t="s">
        <v>240</v>
      </c>
      <c r="M1770" s="5" t="s">
        <v>364</v>
      </c>
      <c r="N1770" s="5" t="s">
        <v>291</v>
      </c>
      <c r="O1770" s="5" t="s">
        <v>292</v>
      </c>
      <c r="P1770" s="2">
        <v>1</v>
      </c>
    </row>
    <row r="1771" spans="1:16" x14ac:dyDescent="0.15">
      <c r="A1771" s="4">
        <v>43284</v>
      </c>
      <c r="B1771" s="4">
        <v>43285</v>
      </c>
      <c r="C1771" s="5" t="s">
        <v>6160</v>
      </c>
      <c r="D1771" s="5" t="s">
        <v>562</v>
      </c>
      <c r="E1771" s="5" t="s">
        <v>563</v>
      </c>
      <c r="F1771" s="5" t="s">
        <v>6161</v>
      </c>
      <c r="G1771" s="5" t="s">
        <v>6162</v>
      </c>
      <c r="H1771" s="5" t="s">
        <v>40</v>
      </c>
      <c r="I1771" s="7">
        <v>55000</v>
      </c>
      <c r="J1771" s="7">
        <v>77000</v>
      </c>
      <c r="K1771" s="8" t="s">
        <v>801</v>
      </c>
      <c r="L1771" s="5" t="s">
        <v>237</v>
      </c>
      <c r="M1771" s="5" t="s">
        <v>159</v>
      </c>
      <c r="N1771" s="5" t="s">
        <v>385</v>
      </c>
      <c r="O1771" s="5" t="s">
        <v>386</v>
      </c>
      <c r="P1771" s="2">
        <v>1</v>
      </c>
    </row>
    <row r="1772" spans="1:16" x14ac:dyDescent="0.15">
      <c r="A1772" s="4">
        <v>43284</v>
      </c>
      <c r="B1772" s="4">
        <v>43285</v>
      </c>
      <c r="C1772" s="5" t="s">
        <v>6163</v>
      </c>
      <c r="D1772" s="5" t="s">
        <v>502</v>
      </c>
      <c r="E1772" s="5" t="s">
        <v>503</v>
      </c>
      <c r="F1772" s="5" t="s">
        <v>6164</v>
      </c>
      <c r="G1772" s="5" t="s">
        <v>6165</v>
      </c>
      <c r="H1772" s="5" t="s">
        <v>43</v>
      </c>
      <c r="I1772" s="7">
        <v>45000</v>
      </c>
      <c r="J1772" s="7">
        <v>40500</v>
      </c>
      <c r="K1772" s="8" t="s">
        <v>804</v>
      </c>
      <c r="L1772" s="5" t="s">
        <v>238</v>
      </c>
      <c r="M1772" s="5" t="s">
        <v>169</v>
      </c>
      <c r="N1772" s="5" t="s">
        <v>377</v>
      </c>
      <c r="O1772" s="5" t="s">
        <v>378</v>
      </c>
      <c r="P1772" s="2">
        <v>1</v>
      </c>
    </row>
    <row r="1773" spans="1:16" x14ac:dyDescent="0.15">
      <c r="A1773" s="4">
        <v>43283</v>
      </c>
      <c r="B1773" s="4">
        <v>43285</v>
      </c>
      <c r="C1773" s="5" t="s">
        <v>6166</v>
      </c>
      <c r="D1773" s="5" t="s">
        <v>615</v>
      </c>
      <c r="E1773" s="5" t="s">
        <v>616</v>
      </c>
      <c r="F1773" s="5" t="s">
        <v>6167</v>
      </c>
      <c r="G1773" s="5" t="s">
        <v>6168</v>
      </c>
      <c r="H1773" s="5" t="s">
        <v>42</v>
      </c>
      <c r="I1773" s="7">
        <v>35000</v>
      </c>
      <c r="J1773" s="7">
        <v>35000</v>
      </c>
      <c r="K1773" s="8" t="s">
        <v>804</v>
      </c>
      <c r="L1773" s="5" t="s">
        <v>210</v>
      </c>
      <c r="M1773" s="5" t="s">
        <v>130</v>
      </c>
      <c r="N1773" s="5" t="s">
        <v>352</v>
      </c>
      <c r="O1773" s="5" t="s">
        <v>353</v>
      </c>
      <c r="P1773" s="2">
        <v>1</v>
      </c>
    </row>
    <row r="1774" spans="1:16" x14ac:dyDescent="0.15">
      <c r="A1774" s="4">
        <v>43284</v>
      </c>
      <c r="B1774" s="4">
        <v>43285</v>
      </c>
      <c r="C1774" s="5" t="s">
        <v>6169</v>
      </c>
      <c r="D1774" s="5" t="s">
        <v>568</v>
      </c>
      <c r="E1774" s="5" t="s">
        <v>569</v>
      </c>
      <c r="F1774" s="5" t="s">
        <v>682</v>
      </c>
      <c r="G1774" s="5" t="s">
        <v>683</v>
      </c>
      <c r="H1774" s="5" t="s">
        <v>43</v>
      </c>
      <c r="I1774" s="7">
        <v>40000</v>
      </c>
      <c r="J1774" s="7">
        <v>36000</v>
      </c>
      <c r="K1774" s="8" t="s">
        <v>804</v>
      </c>
      <c r="L1774" s="5" t="s">
        <v>212</v>
      </c>
      <c r="M1774" s="5" t="s">
        <v>93</v>
      </c>
      <c r="N1774" s="5" t="s">
        <v>348</v>
      </c>
      <c r="O1774" s="5" t="s">
        <v>349</v>
      </c>
      <c r="P1774" s="2">
        <v>1</v>
      </c>
    </row>
    <row r="1775" spans="1:16" x14ac:dyDescent="0.15">
      <c r="A1775" s="4">
        <v>43284</v>
      </c>
      <c r="B1775" s="4">
        <v>43285</v>
      </c>
      <c r="C1775" s="5" t="s">
        <v>6170</v>
      </c>
      <c r="D1775" s="5" t="s">
        <v>558</v>
      </c>
      <c r="E1775" s="5" t="s">
        <v>559</v>
      </c>
      <c r="F1775" s="5" t="s">
        <v>6171</v>
      </c>
      <c r="G1775" s="5" t="s">
        <v>6172</v>
      </c>
      <c r="H1775" s="5" t="s">
        <v>53</v>
      </c>
      <c r="I1775" s="7">
        <v>20000</v>
      </c>
      <c r="J1775" s="7">
        <v>20000</v>
      </c>
      <c r="K1775" s="8" t="s">
        <v>730</v>
      </c>
      <c r="L1775" s="5" t="s">
        <v>256</v>
      </c>
      <c r="M1775" s="5" t="s">
        <v>157</v>
      </c>
      <c r="N1775" s="5" t="s">
        <v>344</v>
      </c>
      <c r="O1775" s="5" t="s">
        <v>345</v>
      </c>
      <c r="P1775" s="2">
        <v>1</v>
      </c>
    </row>
    <row r="1776" spans="1:16" x14ac:dyDescent="0.15">
      <c r="A1776" s="4">
        <v>43284</v>
      </c>
      <c r="B1776" s="4">
        <v>43285</v>
      </c>
      <c r="C1776" s="5" t="s">
        <v>6173</v>
      </c>
      <c r="D1776" s="5" t="s">
        <v>472</v>
      </c>
      <c r="E1776" s="5" t="s">
        <v>473</v>
      </c>
      <c r="F1776" s="5" t="s">
        <v>6174</v>
      </c>
      <c r="G1776" s="5" t="s">
        <v>6175</v>
      </c>
      <c r="H1776" s="5" t="s">
        <v>42</v>
      </c>
      <c r="I1776" s="7">
        <v>25000</v>
      </c>
      <c r="J1776" s="7">
        <v>25000</v>
      </c>
      <c r="K1776" s="8" t="s">
        <v>804</v>
      </c>
      <c r="L1776" s="5" t="s">
        <v>252</v>
      </c>
      <c r="M1776" s="5" t="s">
        <v>115</v>
      </c>
      <c r="N1776" s="5" t="s">
        <v>377</v>
      </c>
      <c r="O1776" s="5" t="s">
        <v>378</v>
      </c>
      <c r="P1776" s="2">
        <v>1</v>
      </c>
    </row>
    <row r="1777" spans="1:16" x14ac:dyDescent="0.15">
      <c r="A1777" s="4">
        <v>43283</v>
      </c>
      <c r="B1777" s="4">
        <v>43285</v>
      </c>
      <c r="C1777" s="5" t="s">
        <v>6176</v>
      </c>
      <c r="D1777" s="5" t="s">
        <v>440</v>
      </c>
      <c r="E1777" s="5" t="s">
        <v>441</v>
      </c>
      <c r="F1777" s="5" t="s">
        <v>6177</v>
      </c>
      <c r="G1777" s="5" t="s">
        <v>6178</v>
      </c>
      <c r="H1777" s="5" t="s">
        <v>53</v>
      </c>
      <c r="I1777" s="7">
        <v>40000</v>
      </c>
      <c r="J1777" s="7">
        <v>32000</v>
      </c>
      <c r="K1777" s="8" t="s">
        <v>801</v>
      </c>
      <c r="L1777" s="5" t="s">
        <v>198</v>
      </c>
      <c r="M1777" s="5" t="s">
        <v>161</v>
      </c>
      <c r="N1777" s="5" t="s">
        <v>348</v>
      </c>
      <c r="O1777" s="5" t="s">
        <v>349</v>
      </c>
      <c r="P1777" s="2">
        <v>1</v>
      </c>
    </row>
    <row r="1778" spans="1:16" x14ac:dyDescent="0.15">
      <c r="A1778" s="4">
        <v>43283</v>
      </c>
      <c r="B1778" s="4">
        <v>43285</v>
      </c>
      <c r="C1778" s="5" t="s">
        <v>6179</v>
      </c>
      <c r="D1778" s="5" t="s">
        <v>413</v>
      </c>
      <c r="E1778" s="5" t="s">
        <v>414</v>
      </c>
      <c r="F1778" s="5" t="s">
        <v>6180</v>
      </c>
      <c r="G1778" s="5" t="s">
        <v>6181</v>
      </c>
      <c r="H1778" s="5" t="s">
        <v>53</v>
      </c>
      <c r="I1778" s="7">
        <v>50000</v>
      </c>
      <c r="J1778" s="7">
        <v>45000</v>
      </c>
      <c r="K1778" s="8" t="s">
        <v>801</v>
      </c>
      <c r="L1778" s="5" t="s">
        <v>209</v>
      </c>
      <c r="M1778" s="5" t="s">
        <v>106</v>
      </c>
      <c r="N1778" s="5" t="s">
        <v>385</v>
      </c>
      <c r="O1778" s="5" t="s">
        <v>386</v>
      </c>
      <c r="P1778" s="2">
        <v>1</v>
      </c>
    </row>
    <row r="1779" spans="1:16" x14ac:dyDescent="0.15">
      <c r="A1779" s="4">
        <v>43284</v>
      </c>
      <c r="B1779" s="4">
        <v>43285</v>
      </c>
      <c r="C1779" s="5" t="s">
        <v>6182</v>
      </c>
      <c r="D1779" s="5" t="s">
        <v>660</v>
      </c>
      <c r="E1779" s="5" t="s">
        <v>661</v>
      </c>
      <c r="F1779" s="5" t="s">
        <v>6183</v>
      </c>
      <c r="G1779" s="5" t="s">
        <v>6184</v>
      </c>
      <c r="H1779" s="5" t="s">
        <v>53</v>
      </c>
      <c r="I1779" s="7">
        <v>35000</v>
      </c>
      <c r="J1779" s="7">
        <v>31500</v>
      </c>
      <c r="K1779" s="8" t="s">
        <v>730</v>
      </c>
      <c r="L1779" s="5" t="s">
        <v>929</v>
      </c>
      <c r="M1779" s="5" t="s">
        <v>930</v>
      </c>
      <c r="N1779" s="5" t="s">
        <v>344</v>
      </c>
      <c r="O1779" s="5" t="s">
        <v>345</v>
      </c>
      <c r="P1779" s="2">
        <v>1</v>
      </c>
    </row>
    <row r="1780" spans="1:16" x14ac:dyDescent="0.15">
      <c r="A1780" s="4">
        <v>43283</v>
      </c>
      <c r="B1780" s="4">
        <v>43285</v>
      </c>
      <c r="C1780" s="5" t="s">
        <v>6185</v>
      </c>
      <c r="D1780" s="5" t="s">
        <v>519</v>
      </c>
      <c r="E1780" s="5" t="s">
        <v>520</v>
      </c>
      <c r="F1780" s="5" t="s">
        <v>6186</v>
      </c>
      <c r="G1780" s="5" t="s">
        <v>6187</v>
      </c>
      <c r="H1780" s="5" t="s">
        <v>53</v>
      </c>
      <c r="I1780" s="7">
        <v>50000</v>
      </c>
      <c r="J1780" s="7">
        <v>57000</v>
      </c>
      <c r="K1780" s="8" t="s">
        <v>801</v>
      </c>
      <c r="L1780" s="5" t="s">
        <v>230</v>
      </c>
      <c r="M1780" s="5" t="s">
        <v>145</v>
      </c>
      <c r="N1780" s="5" t="s">
        <v>373</v>
      </c>
      <c r="O1780" s="5" t="s">
        <v>374</v>
      </c>
      <c r="P1780" s="2">
        <v>1</v>
      </c>
    </row>
    <row r="1781" spans="1:16" x14ac:dyDescent="0.15">
      <c r="A1781" s="4">
        <v>43284</v>
      </c>
      <c r="B1781" s="4">
        <v>43285</v>
      </c>
      <c r="C1781" s="5" t="s">
        <v>6188</v>
      </c>
      <c r="D1781" s="5" t="s">
        <v>660</v>
      </c>
      <c r="E1781" s="5" t="s">
        <v>661</v>
      </c>
      <c r="F1781" s="5" t="s">
        <v>6189</v>
      </c>
      <c r="G1781" s="5" t="s">
        <v>6190</v>
      </c>
      <c r="H1781" s="5" t="s">
        <v>43</v>
      </c>
      <c r="I1781" s="7">
        <v>40000</v>
      </c>
      <c r="J1781" s="7">
        <v>40000</v>
      </c>
      <c r="K1781" s="8" t="s">
        <v>730</v>
      </c>
      <c r="L1781" s="5" t="s">
        <v>241</v>
      </c>
      <c r="M1781" s="5" t="s">
        <v>133</v>
      </c>
      <c r="N1781" s="5" t="s">
        <v>334</v>
      </c>
      <c r="O1781" s="5" t="s">
        <v>335</v>
      </c>
      <c r="P1781" s="2">
        <v>1</v>
      </c>
    </row>
    <row r="1782" spans="1:16" x14ac:dyDescent="0.15">
      <c r="A1782" s="4">
        <v>43284</v>
      </c>
      <c r="B1782" s="4">
        <v>43285</v>
      </c>
      <c r="C1782" s="5" t="s">
        <v>6191</v>
      </c>
      <c r="D1782" s="5" t="s">
        <v>836</v>
      </c>
      <c r="E1782" s="5" t="s">
        <v>837</v>
      </c>
      <c r="F1782" s="5" t="s">
        <v>6192</v>
      </c>
      <c r="G1782" s="5" t="s">
        <v>6193</v>
      </c>
      <c r="H1782" s="5" t="s">
        <v>43</v>
      </c>
      <c r="I1782" s="7">
        <v>40000</v>
      </c>
      <c r="J1782" s="7">
        <v>34000</v>
      </c>
      <c r="K1782" s="8" t="s">
        <v>804</v>
      </c>
      <c r="L1782" s="5" t="s">
        <v>198</v>
      </c>
      <c r="M1782" s="5" t="s">
        <v>161</v>
      </c>
      <c r="N1782" s="5" t="s">
        <v>348</v>
      </c>
      <c r="O1782" s="5" t="s">
        <v>349</v>
      </c>
      <c r="P1782" s="2">
        <v>1</v>
      </c>
    </row>
    <row r="1783" spans="1:16" x14ac:dyDescent="0.15">
      <c r="A1783" s="4">
        <v>43284</v>
      </c>
      <c r="B1783" s="4">
        <v>43285</v>
      </c>
      <c r="C1783" s="5" t="s">
        <v>6194</v>
      </c>
      <c r="D1783" s="5" t="s">
        <v>558</v>
      </c>
      <c r="E1783" s="5" t="s">
        <v>559</v>
      </c>
      <c r="F1783" s="5" t="s">
        <v>6195</v>
      </c>
      <c r="G1783" s="5" t="s">
        <v>6196</v>
      </c>
      <c r="H1783" s="5" t="s">
        <v>53</v>
      </c>
      <c r="I1783" s="7">
        <v>40000</v>
      </c>
      <c r="J1783" s="7">
        <v>40000</v>
      </c>
      <c r="K1783" s="8" t="s">
        <v>801</v>
      </c>
      <c r="L1783" s="5" t="s">
        <v>234</v>
      </c>
      <c r="M1783" s="5" t="s">
        <v>135</v>
      </c>
      <c r="N1783" s="5" t="s">
        <v>348</v>
      </c>
      <c r="O1783" s="5" t="s">
        <v>349</v>
      </c>
      <c r="P1783" s="2">
        <v>1</v>
      </c>
    </row>
    <row r="1784" spans="1:16" x14ac:dyDescent="0.15">
      <c r="A1784" s="4">
        <v>43283</v>
      </c>
      <c r="B1784" s="4">
        <v>43285</v>
      </c>
      <c r="C1784" s="5" t="s">
        <v>6197</v>
      </c>
      <c r="D1784" s="5" t="s">
        <v>808</v>
      </c>
      <c r="E1784" s="5" t="s">
        <v>809</v>
      </c>
      <c r="F1784" s="5" t="s">
        <v>6198</v>
      </c>
      <c r="G1784" s="5" t="s">
        <v>6199</v>
      </c>
      <c r="H1784" s="5" t="s">
        <v>43</v>
      </c>
      <c r="I1784" s="7">
        <v>35000</v>
      </c>
      <c r="J1784" s="7">
        <v>31500</v>
      </c>
      <c r="K1784" s="8" t="s">
        <v>804</v>
      </c>
      <c r="L1784" s="5" t="s">
        <v>254</v>
      </c>
      <c r="M1784" s="5" t="s">
        <v>116</v>
      </c>
      <c r="N1784" s="5" t="s">
        <v>308</v>
      </c>
      <c r="O1784" s="5" t="s">
        <v>309</v>
      </c>
      <c r="P1784" s="2">
        <v>1</v>
      </c>
    </row>
    <row r="1785" spans="1:16" x14ac:dyDescent="0.15">
      <c r="A1785" s="4">
        <v>43283</v>
      </c>
      <c r="B1785" s="4">
        <v>43285</v>
      </c>
      <c r="C1785" s="5" t="s">
        <v>6200</v>
      </c>
      <c r="D1785" s="5" t="s">
        <v>413</v>
      </c>
      <c r="E1785" s="5" t="s">
        <v>414</v>
      </c>
      <c r="F1785" s="5" t="s">
        <v>6201</v>
      </c>
      <c r="G1785" s="5" t="s">
        <v>6202</v>
      </c>
      <c r="H1785" s="5" t="s">
        <v>40</v>
      </c>
      <c r="I1785" s="7">
        <v>40000</v>
      </c>
      <c r="J1785" s="7">
        <v>40000</v>
      </c>
      <c r="K1785" s="8" t="s">
        <v>801</v>
      </c>
      <c r="L1785" s="5" t="s">
        <v>237</v>
      </c>
      <c r="M1785" s="5" t="s">
        <v>159</v>
      </c>
      <c r="N1785" s="5" t="s">
        <v>348</v>
      </c>
      <c r="O1785" s="5" t="s">
        <v>349</v>
      </c>
      <c r="P1785" s="2">
        <v>1</v>
      </c>
    </row>
    <row r="1786" spans="1:16" x14ac:dyDescent="0.15">
      <c r="A1786" s="4">
        <v>43284</v>
      </c>
      <c r="B1786" s="4">
        <v>43285</v>
      </c>
      <c r="C1786" s="5" t="s">
        <v>6203</v>
      </c>
      <c r="D1786" s="5" t="s">
        <v>645</v>
      </c>
      <c r="E1786" s="5" t="s">
        <v>646</v>
      </c>
      <c r="F1786" s="5" t="s">
        <v>6204</v>
      </c>
      <c r="G1786" s="5" t="s">
        <v>6205</v>
      </c>
      <c r="H1786" s="5" t="s">
        <v>53</v>
      </c>
      <c r="I1786" s="7">
        <v>45000</v>
      </c>
      <c r="J1786" s="7">
        <v>45000</v>
      </c>
      <c r="K1786" s="8" t="s">
        <v>801</v>
      </c>
      <c r="L1786" s="5" t="s">
        <v>216</v>
      </c>
      <c r="M1786" s="5" t="s">
        <v>111</v>
      </c>
      <c r="N1786" s="5" t="s">
        <v>358</v>
      </c>
      <c r="O1786" s="5" t="s">
        <v>359</v>
      </c>
      <c r="P1786" s="2">
        <v>1</v>
      </c>
    </row>
    <row r="1787" spans="1:16" x14ac:dyDescent="0.15">
      <c r="A1787" s="4">
        <v>43284</v>
      </c>
      <c r="B1787" s="4">
        <v>43285</v>
      </c>
      <c r="C1787" s="5" t="s">
        <v>6206</v>
      </c>
      <c r="D1787" s="5" t="s">
        <v>413</v>
      </c>
      <c r="E1787" s="5" t="s">
        <v>414</v>
      </c>
      <c r="F1787" s="5" t="s">
        <v>606</v>
      </c>
      <c r="G1787" s="5" t="s">
        <v>6207</v>
      </c>
      <c r="H1787" s="5" t="s">
        <v>38</v>
      </c>
      <c r="I1787" s="7">
        <v>50000</v>
      </c>
      <c r="J1787" s="7">
        <v>45000</v>
      </c>
      <c r="K1787" s="8" t="s">
        <v>801</v>
      </c>
      <c r="L1787" s="5" t="s">
        <v>222</v>
      </c>
      <c r="M1787" s="5" t="s">
        <v>154</v>
      </c>
      <c r="N1787" s="5" t="s">
        <v>385</v>
      </c>
      <c r="O1787" s="5" t="s">
        <v>386</v>
      </c>
      <c r="P1787" s="2">
        <v>1</v>
      </c>
    </row>
    <row r="1788" spans="1:16" x14ac:dyDescent="0.15">
      <c r="A1788" s="4">
        <v>43283</v>
      </c>
      <c r="B1788" s="4">
        <v>43285</v>
      </c>
      <c r="C1788" s="5" t="s">
        <v>6208</v>
      </c>
      <c r="D1788" s="5" t="s">
        <v>564</v>
      </c>
      <c r="E1788" s="5" t="s">
        <v>565</v>
      </c>
      <c r="F1788" s="5" t="s">
        <v>6209</v>
      </c>
      <c r="G1788" s="5" t="s">
        <v>6210</v>
      </c>
      <c r="H1788" s="5" t="s">
        <v>44</v>
      </c>
      <c r="I1788" s="7">
        <v>40000</v>
      </c>
      <c r="J1788" s="7">
        <v>40000</v>
      </c>
      <c r="K1788" s="8" t="s">
        <v>804</v>
      </c>
      <c r="L1788" s="5" t="s">
        <v>240</v>
      </c>
      <c r="M1788" s="5" t="s">
        <v>364</v>
      </c>
      <c r="N1788" s="5" t="s">
        <v>362</v>
      </c>
      <c r="O1788" s="5" t="s">
        <v>363</v>
      </c>
      <c r="P1788" s="2">
        <v>1</v>
      </c>
    </row>
    <row r="1789" spans="1:16" x14ac:dyDescent="0.15">
      <c r="A1789" s="4">
        <v>43284</v>
      </c>
      <c r="B1789" s="4">
        <v>43285</v>
      </c>
      <c r="C1789" s="5" t="s">
        <v>6211</v>
      </c>
      <c r="D1789" s="5" t="s">
        <v>590</v>
      </c>
      <c r="E1789" s="5" t="s">
        <v>591</v>
      </c>
      <c r="F1789" s="5" t="s">
        <v>6212</v>
      </c>
      <c r="G1789" s="5" t="s">
        <v>6213</v>
      </c>
      <c r="H1789" s="5" t="s">
        <v>42</v>
      </c>
      <c r="I1789" s="7">
        <v>50000</v>
      </c>
      <c r="J1789" s="7">
        <v>45000</v>
      </c>
      <c r="K1789" s="8" t="s">
        <v>801</v>
      </c>
      <c r="L1789" s="5" t="s">
        <v>217</v>
      </c>
      <c r="M1789" s="5" t="s">
        <v>108</v>
      </c>
      <c r="N1789" s="5" t="s">
        <v>381</v>
      </c>
      <c r="O1789" s="5" t="s">
        <v>382</v>
      </c>
      <c r="P1789" s="2">
        <v>1</v>
      </c>
    </row>
    <row r="1790" spans="1:16" x14ac:dyDescent="0.15">
      <c r="A1790" s="4">
        <v>43284</v>
      </c>
      <c r="B1790" s="4">
        <v>43285</v>
      </c>
      <c r="C1790" s="5" t="s">
        <v>6214</v>
      </c>
      <c r="D1790" s="5" t="s">
        <v>505</v>
      </c>
      <c r="E1790" s="5" t="s">
        <v>506</v>
      </c>
      <c r="F1790" s="5" t="s">
        <v>6215</v>
      </c>
      <c r="G1790" s="5" t="s">
        <v>6216</v>
      </c>
      <c r="H1790" s="5" t="s">
        <v>53</v>
      </c>
      <c r="I1790" s="7">
        <v>50000</v>
      </c>
      <c r="J1790" s="7">
        <v>50000</v>
      </c>
      <c r="K1790" s="8" t="s">
        <v>801</v>
      </c>
      <c r="L1790" s="5" t="s">
        <v>189</v>
      </c>
      <c r="M1790" s="5" t="s">
        <v>165</v>
      </c>
      <c r="N1790" s="5" t="s">
        <v>369</v>
      </c>
      <c r="O1790" s="5" t="s">
        <v>370</v>
      </c>
      <c r="P1790" s="2">
        <v>1</v>
      </c>
    </row>
    <row r="1791" spans="1:16" x14ac:dyDescent="0.15">
      <c r="A1791" s="4">
        <v>43284</v>
      </c>
      <c r="B1791" s="4">
        <v>43285</v>
      </c>
      <c r="C1791" s="5" t="s">
        <v>6217</v>
      </c>
      <c r="D1791" s="5" t="s">
        <v>680</v>
      </c>
      <c r="E1791" s="5" t="s">
        <v>681</v>
      </c>
      <c r="F1791" s="5" t="s">
        <v>6218</v>
      </c>
      <c r="G1791" s="5" t="s">
        <v>6219</v>
      </c>
      <c r="H1791" s="5" t="s">
        <v>53</v>
      </c>
      <c r="I1791" s="7">
        <v>50000</v>
      </c>
      <c r="J1791" s="7">
        <v>45000</v>
      </c>
      <c r="K1791" s="8" t="s">
        <v>801</v>
      </c>
      <c r="L1791" s="5" t="s">
        <v>253</v>
      </c>
      <c r="M1791" s="5" t="s">
        <v>146</v>
      </c>
      <c r="N1791" s="5" t="s">
        <v>344</v>
      </c>
      <c r="O1791" s="5" t="s">
        <v>345</v>
      </c>
      <c r="P1791" s="2">
        <v>1</v>
      </c>
    </row>
    <row r="1792" spans="1:16" x14ac:dyDescent="0.15">
      <c r="A1792" s="4">
        <v>43284</v>
      </c>
      <c r="B1792" s="4">
        <v>43285</v>
      </c>
      <c r="C1792" s="5" t="s">
        <v>6220</v>
      </c>
      <c r="D1792" s="5" t="s">
        <v>517</v>
      </c>
      <c r="E1792" s="5" t="s">
        <v>518</v>
      </c>
      <c r="F1792" s="5" t="s">
        <v>6221</v>
      </c>
      <c r="G1792" s="5" t="s">
        <v>6222</v>
      </c>
      <c r="H1792" s="5" t="s">
        <v>53</v>
      </c>
      <c r="I1792" s="7">
        <v>50000</v>
      </c>
      <c r="J1792" s="7">
        <v>70000</v>
      </c>
      <c r="K1792" s="8" t="s">
        <v>801</v>
      </c>
      <c r="L1792" s="5" t="s">
        <v>239</v>
      </c>
      <c r="M1792" s="5" t="s">
        <v>168</v>
      </c>
      <c r="N1792" s="5" t="s">
        <v>308</v>
      </c>
      <c r="O1792" s="5" t="s">
        <v>309</v>
      </c>
      <c r="P1792" s="2">
        <v>1</v>
      </c>
    </row>
    <row r="1793" spans="1:16" x14ac:dyDescent="0.15">
      <c r="A1793" s="4">
        <v>43284</v>
      </c>
      <c r="B1793" s="4">
        <v>43285</v>
      </c>
      <c r="C1793" s="5" t="s">
        <v>6223</v>
      </c>
      <c r="D1793" s="5" t="s">
        <v>552</v>
      </c>
      <c r="E1793" s="5" t="s">
        <v>553</v>
      </c>
      <c r="F1793" s="5" t="s">
        <v>6224</v>
      </c>
      <c r="G1793" s="5" t="s">
        <v>6225</v>
      </c>
      <c r="H1793" s="5" t="s">
        <v>40</v>
      </c>
      <c r="I1793" s="7">
        <v>35000</v>
      </c>
      <c r="J1793" s="7">
        <v>35000</v>
      </c>
      <c r="K1793" s="8" t="s">
        <v>804</v>
      </c>
      <c r="L1793" s="5" t="s">
        <v>248</v>
      </c>
      <c r="M1793" s="5" t="s">
        <v>119</v>
      </c>
      <c r="N1793" s="5" t="s">
        <v>362</v>
      </c>
      <c r="O1793" s="5" t="s">
        <v>363</v>
      </c>
      <c r="P1793" s="2">
        <v>1</v>
      </c>
    </row>
    <row r="1794" spans="1:16" x14ac:dyDescent="0.15">
      <c r="A1794" s="4">
        <v>43285</v>
      </c>
      <c r="B1794" s="4">
        <v>43285</v>
      </c>
      <c r="C1794" s="5" t="s">
        <v>6226</v>
      </c>
      <c r="D1794" s="5" t="s">
        <v>526</v>
      </c>
      <c r="E1794" s="5" t="s">
        <v>527</v>
      </c>
      <c r="F1794" s="5" t="s">
        <v>6227</v>
      </c>
      <c r="G1794" s="5" t="s">
        <v>6228</v>
      </c>
      <c r="H1794" s="5" t="s">
        <v>39</v>
      </c>
      <c r="I1794" s="7">
        <v>35000</v>
      </c>
      <c r="J1794" s="7">
        <v>31500</v>
      </c>
      <c r="K1794" s="8" t="s">
        <v>804</v>
      </c>
      <c r="L1794" s="5" t="s">
        <v>205</v>
      </c>
      <c r="M1794" s="5" t="s">
        <v>131</v>
      </c>
      <c r="N1794" s="5" t="s">
        <v>358</v>
      </c>
      <c r="O1794" s="5" t="s">
        <v>359</v>
      </c>
      <c r="P1794" s="2">
        <v>1</v>
      </c>
    </row>
    <row r="1795" spans="1:16" x14ac:dyDescent="0.15">
      <c r="A1795" s="4">
        <v>43284</v>
      </c>
      <c r="B1795" s="4">
        <v>43285</v>
      </c>
      <c r="C1795" s="5" t="s">
        <v>6229</v>
      </c>
      <c r="D1795" s="5" t="s">
        <v>423</v>
      </c>
      <c r="E1795" s="5" t="s">
        <v>424</v>
      </c>
      <c r="F1795" s="5" t="s">
        <v>6230</v>
      </c>
      <c r="G1795" s="5" t="s">
        <v>6231</v>
      </c>
      <c r="H1795" s="5" t="s">
        <v>38</v>
      </c>
      <c r="I1795" s="7">
        <v>55000</v>
      </c>
      <c r="J1795" s="7">
        <v>77000</v>
      </c>
      <c r="K1795" s="8" t="s">
        <v>801</v>
      </c>
      <c r="L1795" s="5" t="s">
        <v>211</v>
      </c>
      <c r="M1795" s="5" t="s">
        <v>148</v>
      </c>
      <c r="N1795" s="5" t="s">
        <v>358</v>
      </c>
      <c r="O1795" s="5" t="s">
        <v>359</v>
      </c>
      <c r="P1795" s="2">
        <v>1</v>
      </c>
    </row>
    <row r="1796" spans="1:16" x14ac:dyDescent="0.15">
      <c r="A1796" s="4">
        <v>43284</v>
      </c>
      <c r="B1796" s="4">
        <v>43285</v>
      </c>
      <c r="C1796" s="5" t="s">
        <v>6232</v>
      </c>
      <c r="D1796" s="5" t="s">
        <v>541</v>
      </c>
      <c r="E1796" s="5" t="s">
        <v>542</v>
      </c>
      <c r="F1796" s="5" t="s">
        <v>634</v>
      </c>
      <c r="G1796" s="5" t="s">
        <v>6233</v>
      </c>
      <c r="H1796" s="5" t="s">
        <v>43</v>
      </c>
      <c r="I1796" s="7">
        <v>45000</v>
      </c>
      <c r="J1796" s="7">
        <v>45000</v>
      </c>
      <c r="K1796" s="8" t="s">
        <v>804</v>
      </c>
      <c r="L1796" s="5" t="s">
        <v>201</v>
      </c>
      <c r="M1796" s="5" t="s">
        <v>126</v>
      </c>
      <c r="N1796" s="5" t="s">
        <v>385</v>
      </c>
      <c r="O1796" s="5" t="s">
        <v>386</v>
      </c>
      <c r="P1796" s="2">
        <v>1</v>
      </c>
    </row>
    <row r="1797" spans="1:16" x14ac:dyDescent="0.15">
      <c r="A1797" s="4">
        <v>43283</v>
      </c>
      <c r="B1797" s="4">
        <v>43285</v>
      </c>
      <c r="C1797" s="5" t="s">
        <v>6234</v>
      </c>
      <c r="D1797" s="5" t="s">
        <v>688</v>
      </c>
      <c r="E1797" s="5" t="s">
        <v>689</v>
      </c>
      <c r="F1797" s="5" t="s">
        <v>6235</v>
      </c>
      <c r="G1797" s="5" t="s">
        <v>6236</v>
      </c>
      <c r="H1797" s="5" t="s">
        <v>56</v>
      </c>
      <c r="I1797" s="7">
        <v>45000</v>
      </c>
      <c r="J1797" s="7">
        <v>40500</v>
      </c>
      <c r="K1797" s="8" t="s">
        <v>801</v>
      </c>
      <c r="L1797" s="5" t="s">
        <v>233</v>
      </c>
      <c r="M1797" s="5" t="s">
        <v>160</v>
      </c>
      <c r="N1797" s="5" t="s">
        <v>352</v>
      </c>
      <c r="O1797" s="5" t="s">
        <v>353</v>
      </c>
      <c r="P1797" s="2">
        <v>1</v>
      </c>
    </row>
    <row r="1798" spans="1:16" x14ac:dyDescent="0.15">
      <c r="A1798" s="4">
        <v>43284</v>
      </c>
      <c r="B1798" s="4">
        <v>43285</v>
      </c>
      <c r="C1798" s="5" t="s">
        <v>6237</v>
      </c>
      <c r="D1798" s="5" t="s">
        <v>450</v>
      </c>
      <c r="E1798" s="5" t="s">
        <v>451</v>
      </c>
      <c r="F1798" s="5" t="s">
        <v>323</v>
      </c>
      <c r="G1798" s="5" t="s">
        <v>6238</v>
      </c>
      <c r="H1798" s="5" t="s">
        <v>53</v>
      </c>
      <c r="I1798" s="7">
        <v>35000</v>
      </c>
      <c r="J1798" s="7">
        <v>35000</v>
      </c>
      <c r="K1798" s="8" t="s">
        <v>801</v>
      </c>
      <c r="L1798" s="5" t="s">
        <v>198</v>
      </c>
      <c r="M1798" s="5" t="s">
        <v>161</v>
      </c>
      <c r="N1798" s="5" t="s">
        <v>369</v>
      </c>
      <c r="O1798" s="5" t="s">
        <v>370</v>
      </c>
      <c r="P1798" s="2">
        <v>1</v>
      </c>
    </row>
    <row r="1799" spans="1:16" x14ac:dyDescent="0.15">
      <c r="A1799" s="4">
        <v>43284</v>
      </c>
      <c r="B1799" s="4">
        <v>43285</v>
      </c>
      <c r="C1799" s="5" t="s">
        <v>6239</v>
      </c>
      <c r="D1799" s="5" t="s">
        <v>566</v>
      </c>
      <c r="E1799" s="5" t="s">
        <v>567</v>
      </c>
      <c r="F1799" s="5" t="s">
        <v>825</v>
      </c>
      <c r="G1799" s="5" t="s">
        <v>6240</v>
      </c>
      <c r="H1799" s="5" t="s">
        <v>56</v>
      </c>
      <c r="I1799" s="7">
        <v>40000</v>
      </c>
      <c r="J1799" s="7">
        <v>36000</v>
      </c>
      <c r="K1799" s="8" t="s">
        <v>801</v>
      </c>
      <c r="L1799" s="5" t="s">
        <v>211</v>
      </c>
      <c r="M1799" s="5" t="s">
        <v>148</v>
      </c>
      <c r="N1799" s="5" t="s">
        <v>358</v>
      </c>
      <c r="O1799" s="5" t="s">
        <v>359</v>
      </c>
      <c r="P1799" s="2">
        <v>1</v>
      </c>
    </row>
    <row r="1800" spans="1:16" x14ac:dyDescent="0.15">
      <c r="A1800" s="4">
        <v>43284</v>
      </c>
      <c r="B1800" s="4">
        <v>43285</v>
      </c>
      <c r="C1800" s="5" t="s">
        <v>6241</v>
      </c>
      <c r="D1800" s="5" t="s">
        <v>437</v>
      </c>
      <c r="E1800" s="5" t="s">
        <v>438</v>
      </c>
      <c r="F1800" s="5" t="s">
        <v>6242</v>
      </c>
      <c r="G1800" s="5" t="s">
        <v>6243</v>
      </c>
      <c r="H1800" s="5" t="s">
        <v>39</v>
      </c>
      <c r="I1800" s="7">
        <v>40000</v>
      </c>
      <c r="J1800" s="7">
        <v>40000</v>
      </c>
      <c r="K1800" s="8" t="s">
        <v>801</v>
      </c>
      <c r="L1800" s="5" t="s">
        <v>248</v>
      </c>
      <c r="M1800" s="5" t="s">
        <v>119</v>
      </c>
      <c r="N1800" s="5" t="s">
        <v>348</v>
      </c>
      <c r="O1800" s="5" t="s">
        <v>349</v>
      </c>
      <c r="P1800" s="2">
        <v>1</v>
      </c>
    </row>
    <row r="1801" spans="1:16" x14ac:dyDescent="0.15">
      <c r="A1801" s="4">
        <v>43284</v>
      </c>
      <c r="B1801" s="4">
        <v>43285</v>
      </c>
      <c r="C1801" s="5" t="s">
        <v>6244</v>
      </c>
      <c r="D1801" s="5" t="s">
        <v>496</v>
      </c>
      <c r="E1801" s="5" t="s">
        <v>497</v>
      </c>
      <c r="F1801" s="5" t="s">
        <v>6245</v>
      </c>
      <c r="G1801" s="5" t="s">
        <v>6246</v>
      </c>
      <c r="H1801" s="5" t="s">
        <v>52</v>
      </c>
      <c r="I1801" s="7">
        <v>55000</v>
      </c>
      <c r="J1801" s="7">
        <v>55000</v>
      </c>
      <c r="K1801" s="8" t="s">
        <v>801</v>
      </c>
      <c r="L1801" s="5" t="s">
        <v>188</v>
      </c>
      <c r="M1801" s="5" t="s">
        <v>132</v>
      </c>
      <c r="N1801" s="5" t="s">
        <v>381</v>
      </c>
      <c r="O1801" s="5" t="s">
        <v>382</v>
      </c>
      <c r="P1801" s="2">
        <v>1</v>
      </c>
    </row>
    <row r="1802" spans="1:16" x14ac:dyDescent="0.15">
      <c r="A1802" s="4">
        <v>43283</v>
      </c>
      <c r="B1802" s="4">
        <v>43285</v>
      </c>
      <c r="C1802" s="5" t="s">
        <v>6247</v>
      </c>
      <c r="D1802" s="5" t="s">
        <v>813</v>
      </c>
      <c r="E1802" s="5" t="s">
        <v>814</v>
      </c>
      <c r="F1802" s="5" t="s">
        <v>323</v>
      </c>
      <c r="G1802" s="5" t="s">
        <v>6248</v>
      </c>
      <c r="H1802" s="5" t="s">
        <v>57</v>
      </c>
      <c r="I1802" s="7">
        <v>40000</v>
      </c>
      <c r="J1802" s="7">
        <v>34000</v>
      </c>
      <c r="K1802" s="8" t="s">
        <v>801</v>
      </c>
      <c r="L1802" s="5" t="s">
        <v>211</v>
      </c>
      <c r="M1802" s="5" t="s">
        <v>148</v>
      </c>
      <c r="N1802" s="5" t="s">
        <v>385</v>
      </c>
      <c r="O1802" s="5" t="s">
        <v>386</v>
      </c>
      <c r="P1802" s="2">
        <v>1</v>
      </c>
    </row>
    <row r="1803" spans="1:16" x14ac:dyDescent="0.15">
      <c r="A1803" s="4">
        <v>43283</v>
      </c>
      <c r="B1803" s="4">
        <v>43285</v>
      </c>
      <c r="C1803" s="5" t="s">
        <v>6249</v>
      </c>
      <c r="D1803" s="5" t="s">
        <v>588</v>
      </c>
      <c r="E1803" s="5" t="s">
        <v>589</v>
      </c>
      <c r="F1803" s="5" t="s">
        <v>6250</v>
      </c>
      <c r="G1803" s="5" t="s">
        <v>6251</v>
      </c>
      <c r="H1803" s="5" t="s">
        <v>39</v>
      </c>
      <c r="I1803" s="7">
        <v>45000</v>
      </c>
      <c r="J1803" s="7">
        <v>51300</v>
      </c>
      <c r="K1803" s="8" t="s">
        <v>801</v>
      </c>
      <c r="L1803" s="5" t="s">
        <v>229</v>
      </c>
      <c r="M1803" s="5" t="s">
        <v>112</v>
      </c>
      <c r="N1803" s="5" t="s">
        <v>362</v>
      </c>
      <c r="O1803" s="5" t="s">
        <v>363</v>
      </c>
      <c r="P1803" s="2">
        <v>1</v>
      </c>
    </row>
    <row r="1804" spans="1:16" x14ac:dyDescent="0.15">
      <c r="A1804" s="4">
        <v>43284</v>
      </c>
      <c r="B1804" s="4">
        <v>43285</v>
      </c>
      <c r="C1804" s="5" t="s">
        <v>6252</v>
      </c>
      <c r="D1804" s="5" t="s">
        <v>627</v>
      </c>
      <c r="E1804" s="5" t="s">
        <v>628</v>
      </c>
      <c r="F1804" s="5" t="s">
        <v>6253</v>
      </c>
      <c r="G1804" s="5" t="s">
        <v>6254</v>
      </c>
      <c r="H1804" s="5" t="s">
        <v>39</v>
      </c>
      <c r="I1804" s="7">
        <v>35000</v>
      </c>
      <c r="J1804" s="7">
        <v>42000</v>
      </c>
      <c r="K1804" s="8" t="s">
        <v>804</v>
      </c>
      <c r="L1804" s="5" t="s">
        <v>208</v>
      </c>
      <c r="M1804" s="5" t="s">
        <v>97</v>
      </c>
      <c r="N1804" s="5" t="s">
        <v>348</v>
      </c>
      <c r="O1804" s="5" t="s">
        <v>349</v>
      </c>
      <c r="P1804" s="2">
        <v>1</v>
      </c>
    </row>
    <row r="1805" spans="1:16" x14ac:dyDescent="0.15">
      <c r="A1805" s="4">
        <v>43284</v>
      </c>
      <c r="B1805" s="4">
        <v>43285</v>
      </c>
      <c r="C1805" s="5" t="s">
        <v>6255</v>
      </c>
      <c r="D1805" s="5" t="s">
        <v>530</v>
      </c>
      <c r="E1805" s="5" t="s">
        <v>531</v>
      </c>
      <c r="F1805" s="5" t="s">
        <v>6256</v>
      </c>
      <c r="G1805" s="5" t="s">
        <v>6257</v>
      </c>
      <c r="H1805" s="5" t="s">
        <v>42</v>
      </c>
      <c r="I1805" s="7">
        <v>30000</v>
      </c>
      <c r="J1805" s="7">
        <v>25500</v>
      </c>
      <c r="K1805" s="8" t="s">
        <v>804</v>
      </c>
      <c r="L1805" s="5" t="s">
        <v>198</v>
      </c>
      <c r="M1805" s="5" t="s">
        <v>161</v>
      </c>
      <c r="N1805" s="5" t="s">
        <v>369</v>
      </c>
      <c r="O1805" s="5" t="s">
        <v>370</v>
      </c>
      <c r="P1805" s="2">
        <v>1</v>
      </c>
    </row>
    <row r="1806" spans="1:16" x14ac:dyDescent="0.15">
      <c r="A1806" s="4">
        <v>43283</v>
      </c>
      <c r="B1806" s="4">
        <v>43285</v>
      </c>
      <c r="C1806" s="5" t="s">
        <v>6258</v>
      </c>
      <c r="D1806" s="5" t="s">
        <v>588</v>
      </c>
      <c r="E1806" s="5" t="s">
        <v>589</v>
      </c>
      <c r="F1806" s="5" t="s">
        <v>6259</v>
      </c>
      <c r="G1806" s="5" t="s">
        <v>6260</v>
      </c>
      <c r="H1806" s="5" t="s">
        <v>57</v>
      </c>
      <c r="I1806" s="7">
        <v>50000</v>
      </c>
      <c r="J1806" s="7">
        <v>47500</v>
      </c>
      <c r="K1806" s="8" t="s">
        <v>801</v>
      </c>
      <c r="L1806" s="5" t="s">
        <v>218</v>
      </c>
      <c r="M1806" s="5" t="s">
        <v>122</v>
      </c>
      <c r="N1806" s="5" t="s">
        <v>358</v>
      </c>
      <c r="O1806" s="5" t="s">
        <v>359</v>
      </c>
      <c r="P1806" s="2">
        <v>1</v>
      </c>
    </row>
    <row r="1807" spans="1:16" x14ac:dyDescent="0.15">
      <c r="A1807" s="4">
        <v>43284</v>
      </c>
      <c r="B1807" s="4">
        <v>43285</v>
      </c>
      <c r="C1807" s="5" t="s">
        <v>6261</v>
      </c>
      <c r="D1807" s="5" t="s">
        <v>586</v>
      </c>
      <c r="E1807" s="5" t="s">
        <v>587</v>
      </c>
      <c r="F1807" s="5" t="s">
        <v>6262</v>
      </c>
      <c r="G1807" s="5" t="s">
        <v>6263</v>
      </c>
      <c r="H1807" s="5" t="s">
        <v>41</v>
      </c>
      <c r="I1807" s="7">
        <v>50000</v>
      </c>
      <c r="J1807" s="7">
        <v>42500</v>
      </c>
      <c r="K1807" s="8" t="s">
        <v>801</v>
      </c>
      <c r="L1807" s="5" t="s">
        <v>256</v>
      </c>
      <c r="M1807" s="5" t="s">
        <v>157</v>
      </c>
      <c r="N1807" s="5" t="s">
        <v>344</v>
      </c>
      <c r="O1807" s="5" t="s">
        <v>345</v>
      </c>
      <c r="P1807" s="2">
        <v>1</v>
      </c>
    </row>
    <row r="1808" spans="1:16" x14ac:dyDescent="0.15">
      <c r="A1808" s="4">
        <v>43284</v>
      </c>
      <c r="B1808" s="4">
        <v>43285</v>
      </c>
      <c r="C1808" s="5" t="s">
        <v>6264</v>
      </c>
      <c r="D1808" s="5" t="s">
        <v>645</v>
      </c>
      <c r="E1808" s="5" t="s">
        <v>646</v>
      </c>
      <c r="F1808" s="5" t="s">
        <v>6265</v>
      </c>
      <c r="G1808" s="5" t="s">
        <v>6266</v>
      </c>
      <c r="H1808" s="5" t="s">
        <v>55</v>
      </c>
      <c r="I1808" s="7">
        <v>35000</v>
      </c>
      <c r="J1808" s="7">
        <v>35000</v>
      </c>
      <c r="K1808" s="8" t="s">
        <v>804</v>
      </c>
      <c r="L1808" s="5" t="s">
        <v>203</v>
      </c>
      <c r="M1808" s="5" t="s">
        <v>144</v>
      </c>
      <c r="N1808" s="5" t="s">
        <v>334</v>
      </c>
      <c r="O1808" s="5" t="s">
        <v>335</v>
      </c>
      <c r="P1808" s="2">
        <v>1</v>
      </c>
    </row>
    <row r="1809" spans="1:16" x14ac:dyDescent="0.15">
      <c r="A1809" s="4">
        <v>43284</v>
      </c>
      <c r="B1809" s="4">
        <v>43285</v>
      </c>
      <c r="C1809" s="5" t="s">
        <v>6267</v>
      </c>
      <c r="D1809" s="5" t="s">
        <v>421</v>
      </c>
      <c r="E1809" s="5" t="s">
        <v>422</v>
      </c>
      <c r="F1809" s="5" t="s">
        <v>6268</v>
      </c>
      <c r="G1809" s="5" t="s">
        <v>6269</v>
      </c>
      <c r="H1809" s="5" t="s">
        <v>38</v>
      </c>
      <c r="I1809" s="7">
        <v>45000</v>
      </c>
      <c r="J1809" s="7">
        <v>45000</v>
      </c>
      <c r="K1809" s="8" t="s">
        <v>801</v>
      </c>
      <c r="L1809" s="5" t="s">
        <v>241</v>
      </c>
      <c r="M1809" s="5" t="s">
        <v>133</v>
      </c>
      <c r="N1809" s="5" t="s">
        <v>369</v>
      </c>
      <c r="O1809" s="5" t="s">
        <v>370</v>
      </c>
      <c r="P1809" s="2">
        <v>1</v>
      </c>
    </row>
    <row r="1810" spans="1:16" x14ac:dyDescent="0.15">
      <c r="A1810" s="4">
        <v>43284</v>
      </c>
      <c r="B1810" s="4">
        <v>43285</v>
      </c>
      <c r="C1810" s="5" t="s">
        <v>6270</v>
      </c>
      <c r="D1810" s="5" t="s">
        <v>580</v>
      </c>
      <c r="E1810" s="5" t="s">
        <v>581</v>
      </c>
      <c r="F1810" s="5" t="s">
        <v>6271</v>
      </c>
      <c r="G1810" s="5" t="s">
        <v>6272</v>
      </c>
      <c r="H1810" s="5" t="s">
        <v>56</v>
      </c>
      <c r="I1810" s="7">
        <v>40000</v>
      </c>
      <c r="J1810" s="7">
        <v>40000</v>
      </c>
      <c r="K1810" s="8" t="s">
        <v>804</v>
      </c>
      <c r="L1810" s="5" t="s">
        <v>208</v>
      </c>
      <c r="M1810" s="5" t="s">
        <v>97</v>
      </c>
      <c r="N1810" s="5" t="s">
        <v>327</v>
      </c>
      <c r="O1810" s="5" t="s">
        <v>328</v>
      </c>
      <c r="P1810" s="2">
        <v>1</v>
      </c>
    </row>
    <row r="1811" spans="1:16" x14ac:dyDescent="0.15">
      <c r="A1811" s="4">
        <v>43284</v>
      </c>
      <c r="B1811" s="4">
        <v>43285</v>
      </c>
      <c r="C1811" s="5" t="s">
        <v>6273</v>
      </c>
      <c r="D1811" s="5" t="s">
        <v>425</v>
      </c>
      <c r="E1811" s="5" t="s">
        <v>426</v>
      </c>
      <c r="F1811" s="5" t="s">
        <v>6274</v>
      </c>
      <c r="G1811" s="5" t="s">
        <v>6275</v>
      </c>
      <c r="H1811" s="5" t="s">
        <v>53</v>
      </c>
      <c r="I1811" s="7">
        <v>50000</v>
      </c>
      <c r="J1811" s="7">
        <v>54000</v>
      </c>
      <c r="K1811" s="8" t="s">
        <v>801</v>
      </c>
      <c r="L1811" s="5" t="s">
        <v>216</v>
      </c>
      <c r="M1811" s="5" t="s">
        <v>111</v>
      </c>
      <c r="N1811" s="5" t="s">
        <v>377</v>
      </c>
      <c r="O1811" s="5" t="s">
        <v>378</v>
      </c>
      <c r="P1811" s="2">
        <v>1</v>
      </c>
    </row>
    <row r="1812" spans="1:16" x14ac:dyDescent="0.15">
      <c r="A1812" s="4">
        <v>43283</v>
      </c>
      <c r="B1812" s="4">
        <v>43285</v>
      </c>
      <c r="C1812" s="5" t="s">
        <v>6276</v>
      </c>
      <c r="D1812" s="5" t="s">
        <v>454</v>
      </c>
      <c r="E1812" s="5" t="s">
        <v>455</v>
      </c>
      <c r="F1812" s="5" t="s">
        <v>6277</v>
      </c>
      <c r="G1812" s="5" t="s">
        <v>6278</v>
      </c>
      <c r="H1812" s="5" t="s">
        <v>43</v>
      </c>
      <c r="I1812" s="7">
        <v>50000</v>
      </c>
      <c r="J1812" s="7">
        <v>45000</v>
      </c>
      <c r="K1812" s="8" t="s">
        <v>801</v>
      </c>
      <c r="L1812" s="5" t="s">
        <v>235</v>
      </c>
      <c r="M1812" s="5" t="s">
        <v>110</v>
      </c>
      <c r="N1812" s="5" t="s">
        <v>352</v>
      </c>
      <c r="O1812" s="5" t="s">
        <v>353</v>
      </c>
      <c r="P1812" s="2">
        <v>1</v>
      </c>
    </row>
    <row r="1813" spans="1:16" x14ac:dyDescent="0.15">
      <c r="A1813" s="4">
        <v>43284</v>
      </c>
      <c r="B1813" s="4">
        <v>43285</v>
      </c>
      <c r="C1813" s="5" t="s">
        <v>6279</v>
      </c>
      <c r="D1813" s="5" t="s">
        <v>530</v>
      </c>
      <c r="E1813" s="5" t="s">
        <v>531</v>
      </c>
      <c r="F1813" s="5" t="s">
        <v>6280</v>
      </c>
      <c r="G1813" s="5" t="s">
        <v>6281</v>
      </c>
      <c r="H1813" s="5" t="s">
        <v>40</v>
      </c>
      <c r="I1813" s="7">
        <v>30000</v>
      </c>
      <c r="J1813" s="7">
        <v>27000</v>
      </c>
      <c r="K1813" s="8" t="s">
        <v>730</v>
      </c>
      <c r="L1813" s="5" t="s">
        <v>245</v>
      </c>
      <c r="M1813" s="5" t="s">
        <v>91</v>
      </c>
      <c r="N1813" s="5" t="s">
        <v>344</v>
      </c>
      <c r="O1813" s="5" t="s">
        <v>345</v>
      </c>
      <c r="P1813" s="2">
        <v>1</v>
      </c>
    </row>
    <row r="1814" spans="1:16" x14ac:dyDescent="0.15">
      <c r="A1814" s="4">
        <v>43284</v>
      </c>
      <c r="B1814" s="4">
        <v>43285</v>
      </c>
      <c r="C1814" s="5" t="s">
        <v>6282</v>
      </c>
      <c r="D1814" s="5" t="s">
        <v>828</v>
      </c>
      <c r="E1814" s="5" t="s">
        <v>829</v>
      </c>
      <c r="F1814" s="5" t="s">
        <v>6283</v>
      </c>
      <c r="G1814" s="5" t="s">
        <v>6284</v>
      </c>
      <c r="H1814" s="5" t="s">
        <v>40</v>
      </c>
      <c r="I1814" s="7">
        <v>30000</v>
      </c>
      <c r="J1814" s="7">
        <v>30000</v>
      </c>
      <c r="K1814" s="8" t="s">
        <v>804</v>
      </c>
      <c r="L1814" s="5" t="s">
        <v>222</v>
      </c>
      <c r="M1814" s="5" t="s">
        <v>154</v>
      </c>
      <c r="N1814" s="5" t="s">
        <v>308</v>
      </c>
      <c r="O1814" s="5" t="s">
        <v>309</v>
      </c>
      <c r="P1814" s="2">
        <v>1</v>
      </c>
    </row>
    <row r="1815" spans="1:16" x14ac:dyDescent="0.15">
      <c r="A1815" s="4">
        <v>43285</v>
      </c>
      <c r="B1815" s="4">
        <v>43285</v>
      </c>
      <c r="C1815" s="5" t="s">
        <v>6285</v>
      </c>
      <c r="D1815" s="5" t="s">
        <v>530</v>
      </c>
      <c r="E1815" s="5" t="s">
        <v>531</v>
      </c>
      <c r="F1815" s="5" t="s">
        <v>6286</v>
      </c>
      <c r="G1815" s="5" t="s">
        <v>6287</v>
      </c>
      <c r="H1815" s="5" t="s">
        <v>57</v>
      </c>
      <c r="I1815" s="7">
        <v>30000</v>
      </c>
      <c r="J1815" s="7">
        <v>25500</v>
      </c>
      <c r="K1815" s="8" t="s">
        <v>801</v>
      </c>
      <c r="L1815" s="5" t="s">
        <v>180</v>
      </c>
      <c r="M1815" s="5" t="s">
        <v>101</v>
      </c>
      <c r="N1815" s="5" t="s">
        <v>352</v>
      </c>
      <c r="O1815" s="5" t="s">
        <v>353</v>
      </c>
      <c r="P1815" s="2">
        <v>1</v>
      </c>
    </row>
    <row r="1816" spans="1:16" x14ac:dyDescent="0.15">
      <c r="A1816" s="4">
        <v>43285</v>
      </c>
      <c r="B1816" s="4">
        <v>43285</v>
      </c>
      <c r="C1816" s="5" t="s">
        <v>6288</v>
      </c>
      <c r="D1816" s="5" t="s">
        <v>666</v>
      </c>
      <c r="E1816" s="5" t="s">
        <v>667</v>
      </c>
      <c r="F1816" s="5" t="s">
        <v>6289</v>
      </c>
      <c r="G1816" s="5" t="s">
        <v>6290</v>
      </c>
      <c r="H1816" s="5" t="s">
        <v>55</v>
      </c>
      <c r="I1816" s="7">
        <v>40000</v>
      </c>
      <c r="J1816" s="7">
        <v>40000</v>
      </c>
      <c r="K1816" s="8" t="s">
        <v>801</v>
      </c>
      <c r="L1816" s="5" t="s">
        <v>209</v>
      </c>
      <c r="M1816" s="5" t="s">
        <v>106</v>
      </c>
      <c r="N1816" s="5" t="s">
        <v>358</v>
      </c>
      <c r="O1816" s="5" t="s">
        <v>359</v>
      </c>
      <c r="P1816" s="2">
        <v>1</v>
      </c>
    </row>
    <row r="1817" spans="1:16" x14ac:dyDescent="0.15">
      <c r="A1817" s="4">
        <v>43283</v>
      </c>
      <c r="B1817" s="4">
        <v>43285</v>
      </c>
      <c r="C1817" s="5" t="s">
        <v>6291</v>
      </c>
      <c r="D1817" s="5" t="s">
        <v>452</v>
      </c>
      <c r="E1817" s="5" t="s">
        <v>453</v>
      </c>
      <c r="F1817" s="5" t="s">
        <v>6292</v>
      </c>
      <c r="G1817" s="5" t="s">
        <v>6293</v>
      </c>
      <c r="H1817" s="5" t="s">
        <v>56</v>
      </c>
      <c r="I1817" s="7">
        <v>40000</v>
      </c>
      <c r="J1817" s="7">
        <v>34000</v>
      </c>
      <c r="K1817" s="8" t="s">
        <v>730</v>
      </c>
      <c r="L1817" s="5" t="s">
        <v>251</v>
      </c>
      <c r="M1817" s="5" t="s">
        <v>107</v>
      </c>
      <c r="N1817" s="5" t="s">
        <v>344</v>
      </c>
      <c r="O1817" s="5" t="s">
        <v>345</v>
      </c>
      <c r="P1817" s="2">
        <v>1</v>
      </c>
    </row>
    <row r="1818" spans="1:16" x14ac:dyDescent="0.15">
      <c r="A1818" s="4">
        <v>43283</v>
      </c>
      <c r="B1818" s="4">
        <v>43285</v>
      </c>
      <c r="C1818" s="5" t="s">
        <v>6294</v>
      </c>
      <c r="D1818" s="5" t="s">
        <v>656</v>
      </c>
      <c r="E1818" s="5" t="s">
        <v>657</v>
      </c>
      <c r="F1818" s="5" t="s">
        <v>6295</v>
      </c>
      <c r="G1818" s="5" t="s">
        <v>6296</v>
      </c>
      <c r="H1818" s="5" t="s">
        <v>40</v>
      </c>
      <c r="I1818" s="7">
        <v>30000</v>
      </c>
      <c r="J1818" s="7">
        <v>28500</v>
      </c>
      <c r="K1818" s="8" t="s">
        <v>804</v>
      </c>
      <c r="L1818" s="5" t="s">
        <v>231</v>
      </c>
      <c r="M1818" s="5" t="s">
        <v>150</v>
      </c>
      <c r="N1818" s="5" t="s">
        <v>334</v>
      </c>
      <c r="O1818" s="5" t="s">
        <v>335</v>
      </c>
      <c r="P1818" s="2">
        <v>1</v>
      </c>
    </row>
    <row r="1819" spans="1:16" x14ac:dyDescent="0.15">
      <c r="A1819" s="4">
        <v>43284</v>
      </c>
      <c r="B1819" s="4">
        <v>43285</v>
      </c>
      <c r="C1819" s="5" t="s">
        <v>6297</v>
      </c>
      <c r="D1819" s="5" t="s">
        <v>402</v>
      </c>
      <c r="E1819" s="5" t="s">
        <v>403</v>
      </c>
      <c r="F1819" s="5" t="s">
        <v>6298</v>
      </c>
      <c r="G1819" s="5" t="s">
        <v>6299</v>
      </c>
      <c r="H1819" s="5" t="s">
        <v>43</v>
      </c>
      <c r="I1819" s="7">
        <v>30000</v>
      </c>
      <c r="J1819" s="7">
        <v>34200</v>
      </c>
      <c r="K1819" s="8" t="s">
        <v>730</v>
      </c>
      <c r="L1819" s="5" t="s">
        <v>233</v>
      </c>
      <c r="M1819" s="5" t="s">
        <v>160</v>
      </c>
      <c r="N1819" s="5" t="s">
        <v>334</v>
      </c>
      <c r="O1819" s="5" t="s">
        <v>335</v>
      </c>
      <c r="P1819" s="2">
        <v>1</v>
      </c>
    </row>
    <row r="1820" spans="1:16" x14ac:dyDescent="0.15">
      <c r="A1820" s="4">
        <v>43284</v>
      </c>
      <c r="B1820" s="4">
        <v>43285</v>
      </c>
      <c r="C1820" s="5" t="s">
        <v>6300</v>
      </c>
      <c r="D1820" s="5" t="s">
        <v>446</v>
      </c>
      <c r="E1820" s="5" t="s">
        <v>447</v>
      </c>
      <c r="F1820" s="5" t="s">
        <v>6301</v>
      </c>
      <c r="G1820" s="5" t="s">
        <v>6302</v>
      </c>
      <c r="H1820" s="5" t="s">
        <v>57</v>
      </c>
      <c r="I1820" s="7">
        <v>30000</v>
      </c>
      <c r="J1820" s="7">
        <v>27000</v>
      </c>
      <c r="K1820" s="8" t="s">
        <v>730</v>
      </c>
      <c r="L1820" s="5" t="s">
        <v>181</v>
      </c>
      <c r="M1820" s="5" t="s">
        <v>127</v>
      </c>
      <c r="N1820" s="5" t="s">
        <v>327</v>
      </c>
      <c r="O1820" s="5" t="s">
        <v>328</v>
      </c>
      <c r="P1820" s="2">
        <v>1</v>
      </c>
    </row>
    <row r="1821" spans="1:16" x14ac:dyDescent="0.15">
      <c r="A1821" s="4">
        <v>43284</v>
      </c>
      <c r="B1821" s="4">
        <v>43285</v>
      </c>
      <c r="C1821" s="5" t="s">
        <v>6303</v>
      </c>
      <c r="D1821" s="5" t="s">
        <v>700</v>
      </c>
      <c r="E1821" s="5" t="s">
        <v>701</v>
      </c>
      <c r="F1821" s="5" t="s">
        <v>6304</v>
      </c>
      <c r="G1821" s="5" t="s">
        <v>6305</v>
      </c>
      <c r="H1821" s="5" t="s">
        <v>40</v>
      </c>
      <c r="I1821" s="7">
        <v>35000</v>
      </c>
      <c r="J1821" s="7">
        <v>35000</v>
      </c>
      <c r="K1821" s="8" t="s">
        <v>804</v>
      </c>
      <c r="L1821" s="5" t="s">
        <v>248</v>
      </c>
      <c r="M1821" s="5" t="s">
        <v>119</v>
      </c>
      <c r="N1821" s="5" t="s">
        <v>348</v>
      </c>
      <c r="O1821" s="5" t="s">
        <v>349</v>
      </c>
      <c r="P1821" s="2">
        <v>1</v>
      </c>
    </row>
    <row r="1822" spans="1:16" x14ac:dyDescent="0.15">
      <c r="A1822" s="4">
        <v>43285</v>
      </c>
      <c r="B1822" s="4">
        <v>43285</v>
      </c>
      <c r="C1822" s="5" t="s">
        <v>6306</v>
      </c>
      <c r="D1822" s="5" t="s">
        <v>543</v>
      </c>
      <c r="E1822" s="5" t="s">
        <v>544</v>
      </c>
      <c r="F1822" s="5" t="s">
        <v>6307</v>
      </c>
      <c r="G1822" s="5" t="s">
        <v>6308</v>
      </c>
      <c r="H1822" s="5" t="s">
        <v>57</v>
      </c>
      <c r="I1822" s="7">
        <v>30000</v>
      </c>
      <c r="J1822" s="7">
        <v>36000</v>
      </c>
      <c r="K1822" s="8" t="s">
        <v>804</v>
      </c>
      <c r="L1822" s="5" t="s">
        <v>217</v>
      </c>
      <c r="M1822" s="5" t="s">
        <v>108</v>
      </c>
      <c r="N1822" s="5" t="s">
        <v>369</v>
      </c>
      <c r="O1822" s="5" t="s">
        <v>370</v>
      </c>
      <c r="P1822" s="2">
        <v>1</v>
      </c>
    </row>
    <row r="1823" spans="1:16" x14ac:dyDescent="0.15">
      <c r="A1823" s="4">
        <v>43284</v>
      </c>
      <c r="B1823" s="4">
        <v>43285</v>
      </c>
      <c r="C1823" s="5" t="s">
        <v>6309</v>
      </c>
      <c r="D1823" s="5" t="s">
        <v>496</v>
      </c>
      <c r="E1823" s="5" t="s">
        <v>497</v>
      </c>
      <c r="F1823" s="5" t="s">
        <v>6310</v>
      </c>
      <c r="G1823" s="5" t="s">
        <v>6311</v>
      </c>
      <c r="H1823" s="5" t="s">
        <v>53</v>
      </c>
      <c r="I1823" s="7">
        <v>35000</v>
      </c>
      <c r="J1823" s="7">
        <v>42000</v>
      </c>
      <c r="K1823" s="8" t="s">
        <v>801</v>
      </c>
      <c r="L1823" s="5" t="s">
        <v>208</v>
      </c>
      <c r="M1823" s="5" t="s">
        <v>97</v>
      </c>
      <c r="N1823" s="5" t="s">
        <v>369</v>
      </c>
      <c r="O1823" s="5" t="s">
        <v>370</v>
      </c>
      <c r="P1823" s="2">
        <v>1</v>
      </c>
    </row>
    <row r="1824" spans="1:16" x14ac:dyDescent="0.15">
      <c r="A1824" s="4">
        <v>43284</v>
      </c>
      <c r="B1824" s="4">
        <v>43285</v>
      </c>
      <c r="C1824" s="5" t="s">
        <v>6312</v>
      </c>
      <c r="D1824" s="5" t="s">
        <v>590</v>
      </c>
      <c r="E1824" s="5" t="s">
        <v>591</v>
      </c>
      <c r="F1824" s="5" t="s">
        <v>6313</v>
      </c>
      <c r="G1824" s="5" t="s">
        <v>6314</v>
      </c>
      <c r="H1824" s="5" t="s">
        <v>43</v>
      </c>
      <c r="I1824" s="7">
        <v>40000</v>
      </c>
      <c r="J1824" s="7">
        <v>40000</v>
      </c>
      <c r="K1824" s="8" t="s">
        <v>804</v>
      </c>
      <c r="L1824" s="5" t="s">
        <v>189</v>
      </c>
      <c r="M1824" s="5" t="s">
        <v>165</v>
      </c>
      <c r="N1824" s="5" t="s">
        <v>369</v>
      </c>
      <c r="O1824" s="5" t="s">
        <v>370</v>
      </c>
      <c r="P1824" s="2">
        <v>1</v>
      </c>
    </row>
    <row r="1825" spans="1:16" x14ac:dyDescent="0.15">
      <c r="A1825" s="4">
        <v>43283</v>
      </c>
      <c r="B1825" s="4">
        <v>43285</v>
      </c>
      <c r="C1825" s="5" t="s">
        <v>6315</v>
      </c>
      <c r="D1825" s="5" t="s">
        <v>405</v>
      </c>
      <c r="E1825" s="5" t="s">
        <v>406</v>
      </c>
      <c r="F1825" s="5" t="s">
        <v>538</v>
      </c>
      <c r="G1825" s="5" t="s">
        <v>6316</v>
      </c>
      <c r="H1825" s="5" t="s">
        <v>41</v>
      </c>
      <c r="I1825" s="7">
        <v>40000</v>
      </c>
      <c r="J1825" s="7">
        <v>40800</v>
      </c>
      <c r="K1825" s="8" t="s">
        <v>730</v>
      </c>
      <c r="L1825" s="5" t="s">
        <v>194</v>
      </c>
      <c r="M1825" s="5" t="s">
        <v>121</v>
      </c>
      <c r="N1825" s="5" t="s">
        <v>334</v>
      </c>
      <c r="O1825" s="5" t="s">
        <v>335</v>
      </c>
      <c r="P1825" s="2">
        <v>1</v>
      </c>
    </row>
    <row r="1826" spans="1:16" x14ac:dyDescent="0.15">
      <c r="A1826" s="4">
        <v>43285</v>
      </c>
      <c r="B1826" s="4">
        <v>43285</v>
      </c>
      <c r="C1826" s="5" t="s">
        <v>6317</v>
      </c>
      <c r="D1826" s="5" t="s">
        <v>1055</v>
      </c>
      <c r="E1826" s="5" t="s">
        <v>1056</v>
      </c>
      <c r="F1826" s="5" t="s">
        <v>6318</v>
      </c>
      <c r="G1826" s="5" t="s">
        <v>6319</v>
      </c>
      <c r="H1826" s="5" t="s">
        <v>1059</v>
      </c>
      <c r="I1826" s="7">
        <v>100000</v>
      </c>
      <c r="J1826" s="7">
        <v>100000</v>
      </c>
      <c r="K1826" s="8" t="s">
        <v>845</v>
      </c>
      <c r="L1826" s="5" t="s">
        <v>223</v>
      </c>
      <c r="M1826" s="5" t="s">
        <v>109</v>
      </c>
      <c r="N1826" s="5" t="s">
        <v>277</v>
      </c>
      <c r="O1826" s="5" t="s">
        <v>278</v>
      </c>
      <c r="P1826" s="2">
        <v>1</v>
      </c>
    </row>
    <row r="1827" spans="1:16" x14ac:dyDescent="0.15">
      <c r="A1827" s="4">
        <v>43283</v>
      </c>
      <c r="B1827" s="4">
        <v>43285</v>
      </c>
      <c r="C1827" s="5" t="s">
        <v>6320</v>
      </c>
      <c r="D1827" s="5" t="s">
        <v>419</v>
      </c>
      <c r="E1827" s="5" t="s">
        <v>420</v>
      </c>
      <c r="F1827" s="5" t="s">
        <v>6321</v>
      </c>
      <c r="G1827" s="5" t="s">
        <v>6322</v>
      </c>
      <c r="H1827" s="5" t="s">
        <v>40</v>
      </c>
      <c r="I1827" s="7">
        <v>45000</v>
      </c>
      <c r="J1827" s="7">
        <v>40500</v>
      </c>
      <c r="K1827" s="8" t="s">
        <v>804</v>
      </c>
      <c r="L1827" s="5" t="s">
        <v>198</v>
      </c>
      <c r="M1827" s="5" t="s">
        <v>161</v>
      </c>
      <c r="N1827" s="5" t="s">
        <v>344</v>
      </c>
      <c r="O1827" s="5" t="s">
        <v>345</v>
      </c>
      <c r="P1827" s="2">
        <v>1</v>
      </c>
    </row>
    <row r="1828" spans="1:16" x14ac:dyDescent="0.15">
      <c r="A1828" s="4">
        <v>43284</v>
      </c>
      <c r="B1828" s="4">
        <v>43285</v>
      </c>
      <c r="C1828" s="5" t="s">
        <v>6323</v>
      </c>
      <c r="D1828" s="5" t="s">
        <v>415</v>
      </c>
      <c r="E1828" s="5" t="s">
        <v>416</v>
      </c>
      <c r="F1828" s="5" t="s">
        <v>6324</v>
      </c>
      <c r="G1828" s="5" t="s">
        <v>6325</v>
      </c>
      <c r="H1828" s="5" t="s">
        <v>42</v>
      </c>
      <c r="I1828" s="7">
        <v>60000</v>
      </c>
      <c r="J1828" s="7">
        <v>84000</v>
      </c>
      <c r="K1828" s="8" t="s">
        <v>801</v>
      </c>
      <c r="L1828" s="5" t="s">
        <v>246</v>
      </c>
      <c r="M1828" s="5" t="s">
        <v>96</v>
      </c>
      <c r="N1828" s="5" t="s">
        <v>385</v>
      </c>
      <c r="O1828" s="5" t="s">
        <v>386</v>
      </c>
      <c r="P1828" s="2">
        <v>1</v>
      </c>
    </row>
    <row r="1829" spans="1:16" x14ac:dyDescent="0.15">
      <c r="A1829" s="4">
        <v>43284</v>
      </c>
      <c r="B1829" s="4">
        <v>43285</v>
      </c>
      <c r="C1829" s="5" t="s">
        <v>6326</v>
      </c>
      <c r="D1829" s="5" t="s">
        <v>619</v>
      </c>
      <c r="E1829" s="5" t="s">
        <v>620</v>
      </c>
      <c r="F1829" s="5" t="s">
        <v>6327</v>
      </c>
      <c r="G1829" s="5" t="s">
        <v>6328</v>
      </c>
      <c r="H1829" s="5" t="s">
        <v>40</v>
      </c>
      <c r="I1829" s="7">
        <v>45000</v>
      </c>
      <c r="J1829" s="7">
        <v>54000</v>
      </c>
      <c r="K1829" s="8" t="s">
        <v>801</v>
      </c>
      <c r="L1829" s="5" t="s">
        <v>194</v>
      </c>
      <c r="M1829" s="5" t="s">
        <v>121</v>
      </c>
      <c r="N1829" s="5" t="s">
        <v>334</v>
      </c>
      <c r="O1829" s="5" t="s">
        <v>335</v>
      </c>
      <c r="P1829" s="2">
        <v>1</v>
      </c>
    </row>
    <row r="1830" spans="1:16" x14ac:dyDescent="0.15">
      <c r="A1830" s="4">
        <v>43284</v>
      </c>
      <c r="B1830" s="4">
        <v>43285</v>
      </c>
      <c r="C1830" s="5" t="s">
        <v>6329</v>
      </c>
      <c r="D1830" s="5" t="s">
        <v>427</v>
      </c>
      <c r="E1830" s="5" t="s">
        <v>428</v>
      </c>
      <c r="F1830" s="5" t="s">
        <v>6330</v>
      </c>
      <c r="G1830" s="5" t="s">
        <v>6331</v>
      </c>
      <c r="H1830" s="5" t="s">
        <v>40</v>
      </c>
      <c r="I1830" s="7">
        <v>50000</v>
      </c>
      <c r="J1830" s="7">
        <v>45000</v>
      </c>
      <c r="K1830" s="8" t="s">
        <v>804</v>
      </c>
      <c r="L1830" s="5" t="s">
        <v>204</v>
      </c>
      <c r="M1830" s="5" t="s">
        <v>89</v>
      </c>
      <c r="N1830" s="5" t="s">
        <v>344</v>
      </c>
      <c r="O1830" s="5" t="s">
        <v>345</v>
      </c>
      <c r="P1830" s="2">
        <v>1</v>
      </c>
    </row>
    <row r="1831" spans="1:16" x14ac:dyDescent="0.15">
      <c r="A1831" s="4">
        <v>43283</v>
      </c>
      <c r="B1831" s="4">
        <v>43285</v>
      </c>
      <c r="C1831" s="5" t="s">
        <v>6332</v>
      </c>
      <c r="D1831" s="5" t="s">
        <v>656</v>
      </c>
      <c r="E1831" s="5" t="s">
        <v>657</v>
      </c>
      <c r="F1831" s="5" t="s">
        <v>6333</v>
      </c>
      <c r="G1831" s="5" t="s">
        <v>6334</v>
      </c>
      <c r="H1831" s="5" t="s">
        <v>54</v>
      </c>
      <c r="I1831" s="7">
        <v>30000</v>
      </c>
      <c r="J1831" s="7">
        <v>30000</v>
      </c>
      <c r="K1831" s="8" t="s">
        <v>801</v>
      </c>
      <c r="L1831" s="5" t="s">
        <v>219</v>
      </c>
      <c r="M1831" s="5" t="s">
        <v>120</v>
      </c>
      <c r="N1831" s="5" t="s">
        <v>369</v>
      </c>
      <c r="O1831" s="5" t="s">
        <v>370</v>
      </c>
      <c r="P1831" s="2">
        <v>1</v>
      </c>
    </row>
    <row r="1832" spans="1:16" x14ac:dyDescent="0.15">
      <c r="A1832" s="4">
        <v>43284</v>
      </c>
      <c r="B1832" s="4">
        <v>43285</v>
      </c>
      <c r="C1832" s="5" t="s">
        <v>6335</v>
      </c>
      <c r="D1832" s="5" t="s">
        <v>462</v>
      </c>
      <c r="E1832" s="5" t="s">
        <v>463</v>
      </c>
      <c r="F1832" s="5" t="s">
        <v>6336</v>
      </c>
      <c r="G1832" s="5" t="s">
        <v>6337</v>
      </c>
      <c r="H1832" s="5" t="s">
        <v>55</v>
      </c>
      <c r="I1832" s="7">
        <v>30000</v>
      </c>
      <c r="J1832" s="7">
        <v>30000</v>
      </c>
      <c r="K1832" s="8" t="s">
        <v>730</v>
      </c>
      <c r="L1832" s="5" t="s">
        <v>203</v>
      </c>
      <c r="M1832" s="5" t="s">
        <v>144</v>
      </c>
      <c r="N1832" s="5" t="s">
        <v>327</v>
      </c>
      <c r="O1832" s="5" t="s">
        <v>328</v>
      </c>
      <c r="P1832" s="2">
        <v>1</v>
      </c>
    </row>
    <row r="1833" spans="1:16" x14ac:dyDescent="0.15">
      <c r="A1833" s="4">
        <v>43284</v>
      </c>
      <c r="B1833" s="4">
        <v>43285</v>
      </c>
      <c r="C1833" s="5" t="s">
        <v>6338</v>
      </c>
      <c r="D1833" s="5" t="s">
        <v>528</v>
      </c>
      <c r="E1833" s="5" t="s">
        <v>529</v>
      </c>
      <c r="F1833" s="5" t="s">
        <v>815</v>
      </c>
      <c r="G1833" s="5" t="s">
        <v>6339</v>
      </c>
      <c r="H1833" s="5" t="s">
        <v>43</v>
      </c>
      <c r="I1833" s="7">
        <v>60000</v>
      </c>
      <c r="J1833" s="7">
        <v>60000</v>
      </c>
      <c r="K1833" s="8" t="s">
        <v>804</v>
      </c>
      <c r="L1833" s="5" t="s">
        <v>201</v>
      </c>
      <c r="M1833" s="5" t="s">
        <v>126</v>
      </c>
      <c r="N1833" s="5" t="s">
        <v>344</v>
      </c>
      <c r="O1833" s="5" t="s">
        <v>345</v>
      </c>
      <c r="P1833" s="2">
        <v>1</v>
      </c>
    </row>
    <row r="1834" spans="1:16" x14ac:dyDescent="0.15">
      <c r="A1834" s="4">
        <v>43284</v>
      </c>
      <c r="B1834" s="4">
        <v>43285</v>
      </c>
      <c r="C1834" s="5" t="s">
        <v>6340</v>
      </c>
      <c r="D1834" s="5" t="s">
        <v>615</v>
      </c>
      <c r="E1834" s="5" t="s">
        <v>616</v>
      </c>
      <c r="F1834" s="5" t="s">
        <v>6341</v>
      </c>
      <c r="G1834" s="5" t="s">
        <v>6342</v>
      </c>
      <c r="H1834" s="5" t="s">
        <v>55</v>
      </c>
      <c r="I1834" s="7">
        <v>30000</v>
      </c>
      <c r="J1834" s="7">
        <v>30000</v>
      </c>
      <c r="K1834" s="8" t="s">
        <v>804</v>
      </c>
      <c r="L1834" s="5" t="s">
        <v>210</v>
      </c>
      <c r="M1834" s="5" t="s">
        <v>130</v>
      </c>
      <c r="N1834" s="5" t="s">
        <v>362</v>
      </c>
      <c r="O1834" s="5" t="s">
        <v>363</v>
      </c>
      <c r="P1834" s="2">
        <v>1</v>
      </c>
    </row>
    <row r="1835" spans="1:16" x14ac:dyDescent="0.15">
      <c r="A1835" s="4">
        <v>43285</v>
      </c>
      <c r="B1835" s="4">
        <v>43285</v>
      </c>
      <c r="C1835" s="5" t="s">
        <v>6343</v>
      </c>
      <c r="D1835" s="5" t="s">
        <v>641</v>
      </c>
      <c r="E1835" s="5" t="s">
        <v>642</v>
      </c>
      <c r="F1835" s="5" t="s">
        <v>894</v>
      </c>
      <c r="G1835" s="5" t="s">
        <v>6344</v>
      </c>
      <c r="H1835" s="5" t="s">
        <v>40</v>
      </c>
      <c r="I1835" s="7">
        <v>40000</v>
      </c>
      <c r="J1835" s="7">
        <v>32000</v>
      </c>
      <c r="K1835" s="8" t="s">
        <v>730</v>
      </c>
      <c r="L1835" s="5" t="s">
        <v>242</v>
      </c>
      <c r="M1835" s="5" t="s">
        <v>88</v>
      </c>
      <c r="N1835" s="5" t="s">
        <v>373</v>
      </c>
      <c r="O1835" s="5" t="s">
        <v>374</v>
      </c>
      <c r="P1835" s="2">
        <v>1</v>
      </c>
    </row>
    <row r="1836" spans="1:16" x14ac:dyDescent="0.15">
      <c r="A1836" s="4">
        <v>43284</v>
      </c>
      <c r="B1836" s="4">
        <v>43285</v>
      </c>
      <c r="C1836" s="5" t="s">
        <v>6345</v>
      </c>
      <c r="D1836" s="5" t="s">
        <v>564</v>
      </c>
      <c r="E1836" s="5" t="s">
        <v>565</v>
      </c>
      <c r="F1836" s="5" t="s">
        <v>6346</v>
      </c>
      <c r="G1836" s="5" t="s">
        <v>6347</v>
      </c>
      <c r="H1836" s="5" t="s">
        <v>38</v>
      </c>
      <c r="I1836" s="7">
        <v>65000</v>
      </c>
      <c r="J1836" s="7">
        <v>104000</v>
      </c>
      <c r="K1836" s="8" t="s">
        <v>801</v>
      </c>
      <c r="L1836" s="5" t="s">
        <v>197</v>
      </c>
      <c r="M1836" s="5" t="s">
        <v>163</v>
      </c>
      <c r="N1836" s="5" t="s">
        <v>348</v>
      </c>
      <c r="O1836" s="5" t="s">
        <v>349</v>
      </c>
      <c r="P1836" s="2">
        <v>1</v>
      </c>
    </row>
    <row r="1837" spans="1:16" x14ac:dyDescent="0.15">
      <c r="A1837" s="4">
        <v>43283</v>
      </c>
      <c r="B1837" s="4">
        <v>43285</v>
      </c>
      <c r="C1837" s="5" t="s">
        <v>6348</v>
      </c>
      <c r="D1837" s="5" t="s">
        <v>613</v>
      </c>
      <c r="E1837" s="5" t="s">
        <v>614</v>
      </c>
      <c r="F1837" s="5" t="s">
        <v>6349</v>
      </c>
      <c r="G1837" s="5" t="s">
        <v>6350</v>
      </c>
      <c r="H1837" s="5" t="s">
        <v>40</v>
      </c>
      <c r="I1837" s="7">
        <v>50000</v>
      </c>
      <c r="J1837" s="7">
        <v>50000</v>
      </c>
      <c r="K1837" s="8" t="s">
        <v>801</v>
      </c>
      <c r="L1837" s="5" t="s">
        <v>208</v>
      </c>
      <c r="M1837" s="5" t="s">
        <v>97</v>
      </c>
      <c r="N1837" s="5" t="s">
        <v>334</v>
      </c>
      <c r="O1837" s="5" t="s">
        <v>335</v>
      </c>
      <c r="P1837" s="2">
        <v>1</v>
      </c>
    </row>
    <row r="1838" spans="1:16" x14ac:dyDescent="0.15">
      <c r="A1838" s="4">
        <v>43284</v>
      </c>
      <c r="B1838" s="4">
        <v>43285</v>
      </c>
      <c r="C1838" s="5" t="s">
        <v>6351</v>
      </c>
      <c r="D1838" s="5" t="s">
        <v>492</v>
      </c>
      <c r="E1838" s="5" t="s">
        <v>493</v>
      </c>
      <c r="F1838" s="5" t="s">
        <v>6352</v>
      </c>
      <c r="G1838" s="5" t="s">
        <v>6353</v>
      </c>
      <c r="H1838" s="5" t="s">
        <v>40</v>
      </c>
      <c r="I1838" s="7">
        <v>30000</v>
      </c>
      <c r="J1838" s="7">
        <v>30000</v>
      </c>
      <c r="K1838" s="8" t="s">
        <v>804</v>
      </c>
      <c r="L1838" s="5" t="s">
        <v>192</v>
      </c>
      <c r="M1838" s="5" t="s">
        <v>151</v>
      </c>
      <c r="N1838" s="5" t="s">
        <v>377</v>
      </c>
      <c r="O1838" s="5" t="s">
        <v>378</v>
      </c>
      <c r="P1838" s="2">
        <v>1</v>
      </c>
    </row>
    <row r="1839" spans="1:16" x14ac:dyDescent="0.15">
      <c r="A1839" s="4">
        <v>43283</v>
      </c>
      <c r="B1839" s="4">
        <v>43285</v>
      </c>
      <c r="C1839" s="5" t="s">
        <v>6354</v>
      </c>
      <c r="D1839" s="5" t="s">
        <v>639</v>
      </c>
      <c r="E1839" s="5" t="s">
        <v>640</v>
      </c>
      <c r="F1839" s="5" t="s">
        <v>6355</v>
      </c>
      <c r="G1839" s="5" t="s">
        <v>6356</v>
      </c>
      <c r="H1839" s="5" t="s">
        <v>43</v>
      </c>
      <c r="I1839" s="7">
        <v>50000</v>
      </c>
      <c r="J1839" s="7">
        <v>45000</v>
      </c>
      <c r="K1839" s="8" t="s">
        <v>804</v>
      </c>
      <c r="L1839" s="5" t="s">
        <v>249</v>
      </c>
      <c r="M1839" s="5" t="s">
        <v>104</v>
      </c>
      <c r="N1839" s="5" t="s">
        <v>373</v>
      </c>
      <c r="O1839" s="5" t="s">
        <v>374</v>
      </c>
      <c r="P1839" s="2">
        <v>1</v>
      </c>
    </row>
    <row r="1840" spans="1:16" x14ac:dyDescent="0.15">
      <c r="A1840" s="4">
        <v>43283</v>
      </c>
      <c r="B1840" s="4">
        <v>43285</v>
      </c>
      <c r="C1840" s="5" t="s">
        <v>6357</v>
      </c>
      <c r="D1840" s="5" t="s">
        <v>474</v>
      </c>
      <c r="E1840" s="5" t="s">
        <v>475</v>
      </c>
      <c r="F1840" s="5" t="s">
        <v>6358</v>
      </c>
      <c r="G1840" s="5" t="s">
        <v>6359</v>
      </c>
      <c r="H1840" s="5" t="s">
        <v>53</v>
      </c>
      <c r="I1840" s="7">
        <v>55000</v>
      </c>
      <c r="J1840" s="7">
        <v>52250</v>
      </c>
      <c r="K1840" s="8" t="s">
        <v>801</v>
      </c>
      <c r="L1840" s="5" t="s">
        <v>215</v>
      </c>
      <c r="M1840" s="5" t="s">
        <v>142</v>
      </c>
      <c r="N1840" s="5" t="s">
        <v>327</v>
      </c>
      <c r="O1840" s="5" t="s">
        <v>328</v>
      </c>
      <c r="P1840" s="2">
        <v>1</v>
      </c>
    </row>
    <row r="1841" spans="1:16" x14ac:dyDescent="0.15">
      <c r="A1841" s="4">
        <v>43284</v>
      </c>
      <c r="B1841" s="4">
        <v>43285</v>
      </c>
      <c r="C1841" s="5" t="s">
        <v>6360</v>
      </c>
      <c r="D1841" s="5" t="s">
        <v>433</v>
      </c>
      <c r="E1841" s="5" t="s">
        <v>434</v>
      </c>
      <c r="F1841" s="5" t="s">
        <v>6361</v>
      </c>
      <c r="G1841" s="5" t="s">
        <v>6362</v>
      </c>
      <c r="H1841" s="5" t="s">
        <v>56</v>
      </c>
      <c r="I1841" s="7">
        <v>35000</v>
      </c>
      <c r="J1841" s="7">
        <v>29750</v>
      </c>
      <c r="K1841" s="8" t="s">
        <v>804</v>
      </c>
      <c r="L1841" s="5" t="s">
        <v>194</v>
      </c>
      <c r="M1841" s="5" t="s">
        <v>121</v>
      </c>
      <c r="N1841" s="5" t="s">
        <v>362</v>
      </c>
      <c r="O1841" s="5" t="s">
        <v>363</v>
      </c>
      <c r="P1841" s="2">
        <v>1</v>
      </c>
    </row>
    <row r="1842" spans="1:16" x14ac:dyDescent="0.15">
      <c r="A1842" s="4">
        <v>43284</v>
      </c>
      <c r="B1842" s="4">
        <v>43285</v>
      </c>
      <c r="C1842" s="5" t="s">
        <v>6363</v>
      </c>
      <c r="D1842" s="5" t="s">
        <v>613</v>
      </c>
      <c r="E1842" s="5" t="s">
        <v>614</v>
      </c>
      <c r="F1842" s="5" t="s">
        <v>6364</v>
      </c>
      <c r="G1842" s="5" t="s">
        <v>6365</v>
      </c>
      <c r="H1842" s="5" t="s">
        <v>54</v>
      </c>
      <c r="I1842" s="7">
        <v>35000</v>
      </c>
      <c r="J1842" s="7">
        <v>33250</v>
      </c>
      <c r="K1842" s="8" t="s">
        <v>804</v>
      </c>
      <c r="L1842" s="5" t="s">
        <v>195</v>
      </c>
      <c r="M1842" s="5" t="s">
        <v>166</v>
      </c>
      <c r="N1842" s="5" t="s">
        <v>373</v>
      </c>
      <c r="O1842" s="5" t="s">
        <v>374</v>
      </c>
      <c r="P1842" s="2">
        <v>1</v>
      </c>
    </row>
    <row r="1843" spans="1:16" x14ac:dyDescent="0.15">
      <c r="A1843" s="4">
        <v>43284</v>
      </c>
      <c r="B1843" s="4">
        <v>43285</v>
      </c>
      <c r="C1843" s="5" t="s">
        <v>6366</v>
      </c>
      <c r="D1843" s="5" t="s">
        <v>472</v>
      </c>
      <c r="E1843" s="5" t="s">
        <v>473</v>
      </c>
      <c r="F1843" s="5" t="s">
        <v>6367</v>
      </c>
      <c r="G1843" s="5" t="s">
        <v>6368</v>
      </c>
      <c r="H1843" s="5" t="s">
        <v>42</v>
      </c>
      <c r="I1843" s="7">
        <v>60000</v>
      </c>
      <c r="J1843" s="7">
        <v>60000</v>
      </c>
      <c r="K1843" s="8" t="s">
        <v>804</v>
      </c>
      <c r="L1843" s="5" t="s">
        <v>239</v>
      </c>
      <c r="M1843" s="5" t="s">
        <v>168</v>
      </c>
      <c r="N1843" s="5" t="s">
        <v>377</v>
      </c>
      <c r="O1843" s="5" t="s">
        <v>378</v>
      </c>
      <c r="P1843" s="2">
        <v>1</v>
      </c>
    </row>
    <row r="1844" spans="1:16" x14ac:dyDescent="0.15">
      <c r="A1844" s="4">
        <v>43284</v>
      </c>
      <c r="B1844" s="4">
        <v>43285</v>
      </c>
      <c r="C1844" s="5" t="s">
        <v>6369</v>
      </c>
      <c r="D1844" s="5" t="s">
        <v>511</v>
      </c>
      <c r="E1844" s="5" t="s">
        <v>512</v>
      </c>
      <c r="F1844" s="5" t="s">
        <v>6370</v>
      </c>
      <c r="G1844" s="5" t="s">
        <v>6371</v>
      </c>
      <c r="H1844" s="5" t="s">
        <v>57</v>
      </c>
      <c r="I1844" s="7">
        <v>35000</v>
      </c>
      <c r="J1844" s="7">
        <v>33250</v>
      </c>
      <c r="K1844" s="8" t="s">
        <v>804</v>
      </c>
      <c r="L1844" s="5" t="s">
        <v>228</v>
      </c>
      <c r="M1844" s="5" t="s">
        <v>134</v>
      </c>
      <c r="N1844" s="5" t="s">
        <v>348</v>
      </c>
      <c r="O1844" s="5" t="s">
        <v>349</v>
      </c>
      <c r="P1844" s="2">
        <v>1</v>
      </c>
    </row>
    <row r="1845" spans="1:16" x14ac:dyDescent="0.15">
      <c r="A1845" s="4">
        <v>43283</v>
      </c>
      <c r="B1845" s="4">
        <v>43285</v>
      </c>
      <c r="C1845" s="5" t="s">
        <v>6372</v>
      </c>
      <c r="D1845" s="5" t="s">
        <v>464</v>
      </c>
      <c r="E1845" s="5" t="s">
        <v>465</v>
      </c>
      <c r="F1845" s="5" t="s">
        <v>889</v>
      </c>
      <c r="G1845" s="5" t="s">
        <v>6373</v>
      </c>
      <c r="H1845" s="5" t="s">
        <v>53</v>
      </c>
      <c r="I1845" s="7">
        <v>40000</v>
      </c>
      <c r="J1845" s="7">
        <v>36000</v>
      </c>
      <c r="K1845" s="8" t="s">
        <v>801</v>
      </c>
      <c r="L1845" s="5" t="s">
        <v>188</v>
      </c>
      <c r="M1845" s="5" t="s">
        <v>132</v>
      </c>
      <c r="N1845" s="5" t="s">
        <v>327</v>
      </c>
      <c r="O1845" s="5" t="s">
        <v>328</v>
      </c>
      <c r="P1845" s="2">
        <v>1</v>
      </c>
    </row>
    <row r="1846" spans="1:16" x14ac:dyDescent="0.15">
      <c r="A1846" s="4">
        <v>43283</v>
      </c>
      <c r="B1846" s="4">
        <v>43285</v>
      </c>
      <c r="C1846" s="5" t="s">
        <v>6374</v>
      </c>
      <c r="D1846" s="5" t="s">
        <v>484</v>
      </c>
      <c r="E1846" s="5" t="s">
        <v>485</v>
      </c>
      <c r="F1846" s="5" t="s">
        <v>6375</v>
      </c>
      <c r="G1846" s="5" t="s">
        <v>6376</v>
      </c>
      <c r="H1846" s="5" t="s">
        <v>53</v>
      </c>
      <c r="I1846" s="7">
        <v>60000</v>
      </c>
      <c r="J1846" s="7">
        <v>51000</v>
      </c>
      <c r="K1846" s="8" t="s">
        <v>801</v>
      </c>
      <c r="L1846" s="5" t="s">
        <v>234</v>
      </c>
      <c r="M1846" s="5" t="s">
        <v>135</v>
      </c>
      <c r="N1846" s="5" t="s">
        <v>344</v>
      </c>
      <c r="O1846" s="5" t="s">
        <v>345</v>
      </c>
      <c r="P1846" s="2">
        <v>1</v>
      </c>
    </row>
    <row r="1847" spans="1:16" x14ac:dyDescent="0.15">
      <c r="A1847" s="4">
        <v>43285</v>
      </c>
      <c r="B1847" s="4">
        <v>43285</v>
      </c>
      <c r="C1847" s="5" t="s">
        <v>6377</v>
      </c>
      <c r="D1847" s="5" t="s">
        <v>437</v>
      </c>
      <c r="E1847" s="5" t="s">
        <v>438</v>
      </c>
      <c r="F1847" s="5" t="s">
        <v>6378</v>
      </c>
      <c r="G1847" s="5" t="s">
        <v>6379</v>
      </c>
      <c r="H1847" s="5" t="s">
        <v>57</v>
      </c>
      <c r="I1847" s="7">
        <v>35000</v>
      </c>
      <c r="J1847" s="7">
        <v>31500</v>
      </c>
      <c r="K1847" s="8" t="s">
        <v>801</v>
      </c>
      <c r="L1847" s="5" t="s">
        <v>180</v>
      </c>
      <c r="M1847" s="5" t="s">
        <v>101</v>
      </c>
      <c r="N1847" s="5" t="s">
        <v>358</v>
      </c>
      <c r="O1847" s="5" t="s">
        <v>359</v>
      </c>
      <c r="P1847" s="2">
        <v>1</v>
      </c>
    </row>
    <row r="1848" spans="1:16" x14ac:dyDescent="0.15">
      <c r="A1848" s="4">
        <v>43284</v>
      </c>
      <c r="B1848" s="4">
        <v>43285</v>
      </c>
      <c r="C1848" s="5" t="s">
        <v>6380</v>
      </c>
      <c r="D1848" s="5" t="s">
        <v>413</v>
      </c>
      <c r="E1848" s="5" t="s">
        <v>414</v>
      </c>
      <c r="F1848" s="5" t="s">
        <v>6381</v>
      </c>
      <c r="G1848" s="5" t="s">
        <v>6382</v>
      </c>
      <c r="H1848" s="5" t="s">
        <v>40</v>
      </c>
      <c r="I1848" s="7">
        <v>50000</v>
      </c>
      <c r="J1848" s="7">
        <v>45000</v>
      </c>
      <c r="K1848" s="8" t="s">
        <v>801</v>
      </c>
      <c r="L1848" s="5" t="s">
        <v>212</v>
      </c>
      <c r="M1848" s="5" t="s">
        <v>93</v>
      </c>
      <c r="N1848" s="5" t="s">
        <v>358</v>
      </c>
      <c r="O1848" s="5" t="s">
        <v>359</v>
      </c>
      <c r="P1848" s="2">
        <v>1</v>
      </c>
    </row>
    <row r="1849" spans="1:16" x14ac:dyDescent="0.15">
      <c r="A1849" s="4">
        <v>43284</v>
      </c>
      <c r="B1849" s="4">
        <v>43285</v>
      </c>
      <c r="C1849" s="5" t="s">
        <v>6383</v>
      </c>
      <c r="D1849" s="5" t="s">
        <v>523</v>
      </c>
      <c r="E1849" s="5" t="s">
        <v>524</v>
      </c>
      <c r="F1849" s="5" t="s">
        <v>6384</v>
      </c>
      <c r="G1849" s="5" t="s">
        <v>6385</v>
      </c>
      <c r="H1849" s="5" t="s">
        <v>43</v>
      </c>
      <c r="I1849" s="7">
        <v>30000</v>
      </c>
      <c r="J1849" s="7">
        <v>30000</v>
      </c>
      <c r="K1849" s="8" t="s">
        <v>730</v>
      </c>
      <c r="L1849" s="5" t="s">
        <v>259</v>
      </c>
      <c r="M1849" s="5" t="s">
        <v>139</v>
      </c>
      <c r="N1849" s="5" t="s">
        <v>362</v>
      </c>
      <c r="O1849" s="5" t="s">
        <v>363</v>
      </c>
      <c r="P1849" s="2">
        <v>1</v>
      </c>
    </row>
    <row r="1850" spans="1:16" x14ac:dyDescent="0.15">
      <c r="A1850" s="4">
        <v>43284</v>
      </c>
      <c r="B1850" s="4">
        <v>43285</v>
      </c>
      <c r="C1850" s="5" t="s">
        <v>6386</v>
      </c>
      <c r="D1850" s="5" t="s">
        <v>437</v>
      </c>
      <c r="E1850" s="5" t="s">
        <v>438</v>
      </c>
      <c r="F1850" s="5" t="s">
        <v>6387</v>
      </c>
      <c r="G1850" s="5" t="s">
        <v>6388</v>
      </c>
      <c r="H1850" s="5" t="s">
        <v>40</v>
      </c>
      <c r="I1850" s="7">
        <v>60000</v>
      </c>
      <c r="J1850" s="7">
        <v>72000</v>
      </c>
      <c r="K1850" s="8" t="s">
        <v>801</v>
      </c>
      <c r="L1850" s="5" t="s">
        <v>240</v>
      </c>
      <c r="M1850" s="5" t="s">
        <v>364</v>
      </c>
      <c r="N1850" s="5" t="s">
        <v>377</v>
      </c>
      <c r="O1850" s="5" t="s">
        <v>378</v>
      </c>
      <c r="P1850" s="2">
        <v>1</v>
      </c>
    </row>
    <row r="1851" spans="1:16" x14ac:dyDescent="0.15">
      <c r="A1851" s="4">
        <v>43284</v>
      </c>
      <c r="B1851" s="4">
        <v>43285</v>
      </c>
      <c r="C1851" s="5" t="s">
        <v>6389</v>
      </c>
      <c r="D1851" s="5" t="s">
        <v>507</v>
      </c>
      <c r="E1851" s="5" t="s">
        <v>508</v>
      </c>
      <c r="F1851" s="5" t="s">
        <v>6390</v>
      </c>
      <c r="G1851" s="5" t="s">
        <v>6391</v>
      </c>
      <c r="H1851" s="5" t="s">
        <v>56</v>
      </c>
      <c r="I1851" s="7">
        <v>45000</v>
      </c>
      <c r="J1851" s="7">
        <v>45000</v>
      </c>
      <c r="K1851" s="8" t="s">
        <v>804</v>
      </c>
      <c r="L1851" s="5" t="s">
        <v>224</v>
      </c>
      <c r="M1851" s="5" t="s">
        <v>156</v>
      </c>
      <c r="N1851" s="5" t="s">
        <v>381</v>
      </c>
      <c r="O1851" s="5" t="s">
        <v>382</v>
      </c>
      <c r="P1851" s="2">
        <v>1</v>
      </c>
    </row>
    <row r="1852" spans="1:16" x14ac:dyDescent="0.15">
      <c r="A1852" s="4">
        <v>43284</v>
      </c>
      <c r="B1852" s="4">
        <v>43285</v>
      </c>
      <c r="C1852" s="5" t="s">
        <v>6392</v>
      </c>
      <c r="D1852" s="5" t="s">
        <v>576</v>
      </c>
      <c r="E1852" s="5" t="s">
        <v>577</v>
      </c>
      <c r="F1852" s="5" t="s">
        <v>6393</v>
      </c>
      <c r="G1852" s="5" t="s">
        <v>6394</v>
      </c>
      <c r="H1852" s="5" t="s">
        <v>53</v>
      </c>
      <c r="I1852" s="7">
        <v>40000</v>
      </c>
      <c r="J1852" s="7">
        <v>48000</v>
      </c>
      <c r="K1852" s="8" t="s">
        <v>801</v>
      </c>
      <c r="L1852" s="5" t="s">
        <v>191</v>
      </c>
      <c r="M1852" s="5" t="s">
        <v>129</v>
      </c>
      <c r="N1852" s="5" t="s">
        <v>358</v>
      </c>
      <c r="O1852" s="5" t="s">
        <v>359</v>
      </c>
      <c r="P1852" s="2">
        <v>1</v>
      </c>
    </row>
    <row r="1853" spans="1:16" x14ac:dyDescent="0.15">
      <c r="A1853" s="4">
        <v>43284</v>
      </c>
      <c r="B1853" s="4">
        <v>43285</v>
      </c>
      <c r="C1853" s="5" t="s">
        <v>6395</v>
      </c>
      <c r="D1853" s="5" t="s">
        <v>402</v>
      </c>
      <c r="E1853" s="5" t="s">
        <v>403</v>
      </c>
      <c r="F1853" s="5" t="s">
        <v>6396</v>
      </c>
      <c r="G1853" s="5" t="s">
        <v>6397</v>
      </c>
      <c r="H1853" s="5" t="s">
        <v>57</v>
      </c>
      <c r="I1853" s="7">
        <v>40000</v>
      </c>
      <c r="J1853" s="7">
        <v>38000</v>
      </c>
      <c r="K1853" s="8" t="s">
        <v>801</v>
      </c>
      <c r="L1853" s="5" t="s">
        <v>180</v>
      </c>
      <c r="M1853" s="5" t="s">
        <v>101</v>
      </c>
      <c r="N1853" s="5" t="s">
        <v>327</v>
      </c>
      <c r="O1853" s="5" t="s">
        <v>328</v>
      </c>
      <c r="P1853" s="2">
        <v>1</v>
      </c>
    </row>
    <row r="1854" spans="1:16" x14ac:dyDescent="0.15">
      <c r="A1854" s="4">
        <v>43284</v>
      </c>
      <c r="B1854" s="4">
        <v>43285</v>
      </c>
      <c r="C1854" s="5" t="s">
        <v>6398</v>
      </c>
      <c r="D1854" s="5" t="s">
        <v>519</v>
      </c>
      <c r="E1854" s="5" t="s">
        <v>520</v>
      </c>
      <c r="F1854" s="5" t="s">
        <v>6399</v>
      </c>
      <c r="G1854" s="5" t="s">
        <v>6400</v>
      </c>
      <c r="H1854" s="5" t="s">
        <v>43</v>
      </c>
      <c r="I1854" s="7">
        <v>60000</v>
      </c>
      <c r="J1854" s="7">
        <v>57000</v>
      </c>
      <c r="K1854" s="8" t="s">
        <v>804</v>
      </c>
      <c r="L1854" s="5" t="s">
        <v>207</v>
      </c>
      <c r="M1854" s="5" t="s">
        <v>153</v>
      </c>
      <c r="N1854" s="5" t="s">
        <v>334</v>
      </c>
      <c r="O1854" s="5" t="s">
        <v>335</v>
      </c>
      <c r="P1854" s="2">
        <v>1</v>
      </c>
    </row>
    <row r="1855" spans="1:16" x14ac:dyDescent="0.15">
      <c r="A1855" s="4">
        <v>43283</v>
      </c>
      <c r="B1855" s="4">
        <v>43285</v>
      </c>
      <c r="C1855" s="5" t="s">
        <v>6401</v>
      </c>
      <c r="D1855" s="5" t="s">
        <v>456</v>
      </c>
      <c r="E1855" s="5" t="s">
        <v>457</v>
      </c>
      <c r="F1855" s="5" t="s">
        <v>6402</v>
      </c>
      <c r="G1855" s="5" t="s">
        <v>6403</v>
      </c>
      <c r="H1855" s="5" t="s">
        <v>38</v>
      </c>
      <c r="I1855" s="7">
        <v>40000</v>
      </c>
      <c r="J1855" s="7">
        <v>34000</v>
      </c>
      <c r="K1855" s="8" t="s">
        <v>801</v>
      </c>
      <c r="L1855" s="5" t="s">
        <v>929</v>
      </c>
      <c r="M1855" s="5" t="s">
        <v>930</v>
      </c>
      <c r="N1855" s="5" t="s">
        <v>369</v>
      </c>
      <c r="O1855" s="5" t="s">
        <v>370</v>
      </c>
      <c r="P1855" s="2">
        <v>1</v>
      </c>
    </row>
    <row r="1856" spans="1:16" x14ac:dyDescent="0.15">
      <c r="A1856" s="4">
        <v>43284</v>
      </c>
      <c r="B1856" s="4">
        <v>43285</v>
      </c>
      <c r="C1856" s="5" t="s">
        <v>6404</v>
      </c>
      <c r="D1856" s="5" t="s">
        <v>619</v>
      </c>
      <c r="E1856" s="5" t="s">
        <v>620</v>
      </c>
      <c r="F1856" s="5" t="s">
        <v>6405</v>
      </c>
      <c r="G1856" s="5" t="s">
        <v>6406</v>
      </c>
      <c r="H1856" s="5" t="s">
        <v>53</v>
      </c>
      <c r="I1856" s="7">
        <v>40000</v>
      </c>
      <c r="J1856" s="7">
        <v>34000</v>
      </c>
      <c r="K1856" s="8" t="s">
        <v>801</v>
      </c>
      <c r="L1856" s="5" t="s">
        <v>234</v>
      </c>
      <c r="M1856" s="5" t="s">
        <v>135</v>
      </c>
      <c r="N1856" s="5" t="s">
        <v>358</v>
      </c>
      <c r="O1856" s="5" t="s">
        <v>359</v>
      </c>
      <c r="P1856" s="2">
        <v>1</v>
      </c>
    </row>
    <row r="1857" spans="1:16" x14ac:dyDescent="0.15">
      <c r="A1857" s="4">
        <v>43284</v>
      </c>
      <c r="B1857" s="4">
        <v>43285</v>
      </c>
      <c r="C1857" s="5" t="s">
        <v>6407</v>
      </c>
      <c r="D1857" s="5" t="s">
        <v>486</v>
      </c>
      <c r="E1857" s="5" t="s">
        <v>487</v>
      </c>
      <c r="F1857" s="5" t="s">
        <v>6408</v>
      </c>
      <c r="G1857" s="5" t="s">
        <v>6409</v>
      </c>
      <c r="H1857" s="5" t="s">
        <v>53</v>
      </c>
      <c r="I1857" s="7">
        <v>30000</v>
      </c>
      <c r="J1857" s="7">
        <v>30000</v>
      </c>
      <c r="K1857" s="8" t="s">
        <v>801</v>
      </c>
      <c r="L1857" s="5" t="s">
        <v>201</v>
      </c>
      <c r="M1857" s="5" t="s">
        <v>126</v>
      </c>
      <c r="N1857" s="5" t="s">
        <v>352</v>
      </c>
      <c r="O1857" s="5" t="s">
        <v>353</v>
      </c>
      <c r="P1857" s="2">
        <v>1</v>
      </c>
    </row>
    <row r="1858" spans="1:16" x14ac:dyDescent="0.15">
      <c r="A1858" s="4">
        <v>43284</v>
      </c>
      <c r="B1858" s="4">
        <v>43285</v>
      </c>
      <c r="C1858" s="5" t="s">
        <v>6410</v>
      </c>
      <c r="D1858" s="5" t="s">
        <v>632</v>
      </c>
      <c r="E1858" s="5" t="s">
        <v>633</v>
      </c>
      <c r="F1858" s="5" t="s">
        <v>6411</v>
      </c>
      <c r="G1858" s="5" t="s">
        <v>6412</v>
      </c>
      <c r="H1858" s="5" t="s">
        <v>54</v>
      </c>
      <c r="I1858" s="7">
        <v>35000</v>
      </c>
      <c r="J1858" s="7">
        <v>31500</v>
      </c>
      <c r="K1858" s="8" t="s">
        <v>804</v>
      </c>
      <c r="L1858" s="5" t="s">
        <v>227</v>
      </c>
      <c r="M1858" s="5" t="s">
        <v>114</v>
      </c>
      <c r="N1858" s="5" t="s">
        <v>358</v>
      </c>
      <c r="O1858" s="5" t="s">
        <v>359</v>
      </c>
      <c r="P1858" s="2">
        <v>1</v>
      </c>
    </row>
    <row r="1859" spans="1:16" x14ac:dyDescent="0.15">
      <c r="A1859" s="4">
        <v>43284</v>
      </c>
      <c r="B1859" s="4">
        <v>43285</v>
      </c>
      <c r="C1859" s="5" t="s">
        <v>6413</v>
      </c>
      <c r="D1859" s="5" t="s">
        <v>482</v>
      </c>
      <c r="E1859" s="5" t="s">
        <v>483</v>
      </c>
      <c r="F1859" s="5" t="s">
        <v>6414</v>
      </c>
      <c r="G1859" s="5" t="s">
        <v>6415</v>
      </c>
      <c r="H1859" s="5" t="s">
        <v>40</v>
      </c>
      <c r="I1859" s="7">
        <v>45000</v>
      </c>
      <c r="J1859" s="7">
        <v>38250</v>
      </c>
      <c r="K1859" s="8" t="s">
        <v>801</v>
      </c>
      <c r="L1859" s="5" t="s">
        <v>249</v>
      </c>
      <c r="M1859" s="5" t="s">
        <v>104</v>
      </c>
      <c r="N1859" s="5" t="s">
        <v>327</v>
      </c>
      <c r="O1859" s="5" t="s">
        <v>328</v>
      </c>
      <c r="P1859" s="2">
        <v>1</v>
      </c>
    </row>
    <row r="1860" spans="1:16" x14ac:dyDescent="0.15">
      <c r="A1860" s="4">
        <v>43284</v>
      </c>
      <c r="B1860" s="4">
        <v>43285</v>
      </c>
      <c r="C1860" s="5" t="s">
        <v>6416</v>
      </c>
      <c r="D1860" s="5" t="s">
        <v>641</v>
      </c>
      <c r="E1860" s="5" t="s">
        <v>642</v>
      </c>
      <c r="F1860" s="5" t="s">
        <v>6417</v>
      </c>
      <c r="G1860" s="5" t="s">
        <v>6418</v>
      </c>
      <c r="H1860" s="5" t="s">
        <v>39</v>
      </c>
      <c r="I1860" s="7">
        <v>25000</v>
      </c>
      <c r="J1860" s="7">
        <v>21250</v>
      </c>
      <c r="K1860" s="8" t="s">
        <v>804</v>
      </c>
      <c r="L1860" s="5" t="s">
        <v>207</v>
      </c>
      <c r="M1860" s="5" t="s">
        <v>153</v>
      </c>
      <c r="N1860" s="5" t="s">
        <v>334</v>
      </c>
      <c r="O1860" s="5" t="s">
        <v>335</v>
      </c>
      <c r="P1860" s="2">
        <v>1</v>
      </c>
    </row>
    <row r="1861" spans="1:16" x14ac:dyDescent="0.15">
      <c r="A1861" s="4">
        <v>43285</v>
      </c>
      <c r="B1861" s="4">
        <v>43285</v>
      </c>
      <c r="C1861" s="5" t="s">
        <v>6419</v>
      </c>
      <c r="D1861" s="5" t="s">
        <v>468</v>
      </c>
      <c r="E1861" s="5" t="s">
        <v>469</v>
      </c>
      <c r="F1861" s="5" t="s">
        <v>6420</v>
      </c>
      <c r="G1861" s="5" t="s">
        <v>6421</v>
      </c>
      <c r="H1861" s="5" t="s">
        <v>57</v>
      </c>
      <c r="I1861" s="7">
        <v>40000</v>
      </c>
      <c r="J1861" s="7">
        <v>40000</v>
      </c>
      <c r="K1861" s="8" t="s">
        <v>804</v>
      </c>
      <c r="L1861" s="5" t="s">
        <v>209</v>
      </c>
      <c r="M1861" s="5" t="s">
        <v>106</v>
      </c>
      <c r="N1861" s="5" t="s">
        <v>385</v>
      </c>
      <c r="O1861" s="5" t="s">
        <v>386</v>
      </c>
      <c r="P1861" s="2">
        <v>1</v>
      </c>
    </row>
    <row r="1862" spans="1:16" x14ac:dyDescent="0.15">
      <c r="A1862" s="4">
        <v>43285</v>
      </c>
      <c r="B1862" s="4">
        <v>43285</v>
      </c>
      <c r="C1862" s="5" t="s">
        <v>6422</v>
      </c>
      <c r="D1862" s="5" t="s">
        <v>488</v>
      </c>
      <c r="E1862" s="5" t="s">
        <v>489</v>
      </c>
      <c r="F1862" s="5" t="s">
        <v>6423</v>
      </c>
      <c r="G1862" s="5" t="s">
        <v>6424</v>
      </c>
      <c r="H1862" s="5" t="s">
        <v>43</v>
      </c>
      <c r="I1862" s="7">
        <v>40000</v>
      </c>
      <c r="J1862" s="7">
        <v>34000</v>
      </c>
      <c r="K1862" s="8" t="s">
        <v>730</v>
      </c>
      <c r="L1862" s="5" t="s">
        <v>179</v>
      </c>
      <c r="M1862" s="5" t="s">
        <v>164</v>
      </c>
      <c r="N1862" s="5" t="s">
        <v>334</v>
      </c>
      <c r="O1862" s="5" t="s">
        <v>335</v>
      </c>
      <c r="P1862" s="2">
        <v>1</v>
      </c>
    </row>
    <row r="1863" spans="1:16" x14ac:dyDescent="0.15">
      <c r="A1863" s="4">
        <v>43284</v>
      </c>
      <c r="B1863" s="4">
        <v>43285</v>
      </c>
      <c r="C1863" s="5" t="s">
        <v>6425</v>
      </c>
      <c r="D1863" s="5" t="s">
        <v>427</v>
      </c>
      <c r="E1863" s="5" t="s">
        <v>428</v>
      </c>
      <c r="F1863" s="5" t="s">
        <v>6426</v>
      </c>
      <c r="G1863" s="5" t="s">
        <v>6427</v>
      </c>
      <c r="H1863" s="5" t="s">
        <v>40</v>
      </c>
      <c r="I1863" s="7">
        <v>40000</v>
      </c>
      <c r="J1863" s="7">
        <v>43200</v>
      </c>
      <c r="K1863" s="8" t="s">
        <v>801</v>
      </c>
      <c r="L1863" s="5" t="s">
        <v>227</v>
      </c>
      <c r="M1863" s="5" t="s">
        <v>114</v>
      </c>
      <c r="N1863" s="5" t="s">
        <v>381</v>
      </c>
      <c r="O1863" s="5" t="s">
        <v>382</v>
      </c>
      <c r="P1863" s="2">
        <v>1</v>
      </c>
    </row>
    <row r="1864" spans="1:16" x14ac:dyDescent="0.15">
      <c r="A1864" s="4">
        <v>43284</v>
      </c>
      <c r="B1864" s="4">
        <v>43285</v>
      </c>
      <c r="C1864" s="5" t="s">
        <v>6428</v>
      </c>
      <c r="D1864" s="5" t="s">
        <v>573</v>
      </c>
      <c r="E1864" s="5" t="s">
        <v>574</v>
      </c>
      <c r="F1864" s="5" t="s">
        <v>6429</v>
      </c>
      <c r="G1864" s="5" t="s">
        <v>6430</v>
      </c>
      <c r="H1864" s="5" t="s">
        <v>53</v>
      </c>
      <c r="I1864" s="7">
        <v>40000</v>
      </c>
      <c r="J1864" s="7">
        <v>36000</v>
      </c>
      <c r="K1864" s="8" t="s">
        <v>801</v>
      </c>
      <c r="L1864" s="5" t="s">
        <v>202</v>
      </c>
      <c r="M1864" s="5" t="s">
        <v>98</v>
      </c>
      <c r="N1864" s="5" t="s">
        <v>381</v>
      </c>
      <c r="O1864" s="5" t="s">
        <v>382</v>
      </c>
      <c r="P1864" s="2">
        <v>1</v>
      </c>
    </row>
    <row r="1865" spans="1:16" x14ac:dyDescent="0.15">
      <c r="A1865" s="4">
        <v>43284</v>
      </c>
      <c r="B1865" s="4">
        <v>43285</v>
      </c>
      <c r="C1865" s="5" t="s">
        <v>6431</v>
      </c>
      <c r="D1865" s="5" t="s">
        <v>1055</v>
      </c>
      <c r="E1865" s="5" t="s">
        <v>1056</v>
      </c>
      <c r="F1865" s="5" t="s">
        <v>6432</v>
      </c>
      <c r="G1865" s="5" t="s">
        <v>6433</v>
      </c>
      <c r="H1865" s="5" t="s">
        <v>1059</v>
      </c>
      <c r="I1865" s="7">
        <v>110000</v>
      </c>
      <c r="J1865" s="7">
        <v>110000</v>
      </c>
      <c r="K1865" s="8" t="s">
        <v>845</v>
      </c>
      <c r="L1865" s="5" t="s">
        <v>199</v>
      </c>
      <c r="M1865" s="5" t="s">
        <v>125</v>
      </c>
      <c r="N1865" s="5" t="s">
        <v>277</v>
      </c>
      <c r="O1865" s="5" t="s">
        <v>278</v>
      </c>
      <c r="P1865" s="2">
        <v>1</v>
      </c>
    </row>
    <row r="1866" spans="1:16" x14ac:dyDescent="0.15">
      <c r="A1866" s="4">
        <v>43283</v>
      </c>
      <c r="B1866" s="4">
        <v>43285</v>
      </c>
      <c r="C1866" s="5" t="s">
        <v>6434</v>
      </c>
      <c r="D1866" s="5" t="s">
        <v>666</v>
      </c>
      <c r="E1866" s="5" t="s">
        <v>667</v>
      </c>
      <c r="F1866" s="5" t="s">
        <v>6435</v>
      </c>
      <c r="G1866" s="5" t="s">
        <v>6436</v>
      </c>
      <c r="H1866" s="5" t="s">
        <v>40</v>
      </c>
      <c r="I1866" s="7">
        <v>20000</v>
      </c>
      <c r="J1866" s="7">
        <v>20000</v>
      </c>
      <c r="K1866" s="8" t="s">
        <v>730</v>
      </c>
      <c r="L1866" s="5" t="s">
        <v>248</v>
      </c>
      <c r="M1866" s="5" t="s">
        <v>119</v>
      </c>
      <c r="N1866" s="5" t="s">
        <v>362</v>
      </c>
      <c r="O1866" s="5" t="s">
        <v>363</v>
      </c>
      <c r="P1866" s="2">
        <v>1</v>
      </c>
    </row>
    <row r="1867" spans="1:16" x14ac:dyDescent="0.15">
      <c r="A1867" s="4">
        <v>43284</v>
      </c>
      <c r="B1867" s="4">
        <v>43285</v>
      </c>
      <c r="C1867" s="5" t="s">
        <v>6437</v>
      </c>
      <c r="D1867" s="5" t="s">
        <v>676</v>
      </c>
      <c r="E1867" s="5" t="s">
        <v>677</v>
      </c>
      <c r="F1867" s="5" t="s">
        <v>6438</v>
      </c>
      <c r="G1867" s="5" t="s">
        <v>6439</v>
      </c>
      <c r="H1867" s="5" t="s">
        <v>43</v>
      </c>
      <c r="I1867" s="7">
        <v>50000</v>
      </c>
      <c r="J1867" s="7">
        <v>50000</v>
      </c>
      <c r="K1867" s="8" t="s">
        <v>804</v>
      </c>
      <c r="L1867" s="5" t="s">
        <v>212</v>
      </c>
      <c r="M1867" s="5" t="s">
        <v>93</v>
      </c>
      <c r="N1867" s="5" t="s">
        <v>327</v>
      </c>
      <c r="O1867" s="5" t="s">
        <v>328</v>
      </c>
      <c r="P1867" s="2">
        <v>1</v>
      </c>
    </row>
    <row r="1868" spans="1:16" x14ac:dyDescent="0.15">
      <c r="A1868" s="4">
        <v>43284</v>
      </c>
      <c r="B1868" s="4">
        <v>43285</v>
      </c>
      <c r="C1868" s="5" t="s">
        <v>6440</v>
      </c>
      <c r="D1868" s="5" t="s">
        <v>435</v>
      </c>
      <c r="E1868" s="5" t="s">
        <v>436</v>
      </c>
      <c r="F1868" s="5" t="s">
        <v>6441</v>
      </c>
      <c r="G1868" s="5" t="s">
        <v>6442</v>
      </c>
      <c r="H1868" s="5" t="s">
        <v>53</v>
      </c>
      <c r="I1868" s="7">
        <v>25000</v>
      </c>
      <c r="J1868" s="7">
        <v>22500</v>
      </c>
      <c r="K1868" s="8" t="s">
        <v>730</v>
      </c>
      <c r="L1868" s="5" t="s">
        <v>214</v>
      </c>
      <c r="M1868" s="5" t="s">
        <v>158</v>
      </c>
      <c r="N1868" s="5" t="s">
        <v>344</v>
      </c>
      <c r="O1868" s="5" t="s">
        <v>345</v>
      </c>
      <c r="P1868" s="2">
        <v>1</v>
      </c>
    </row>
    <row r="1869" spans="1:16" x14ac:dyDescent="0.15">
      <c r="A1869" s="4">
        <v>43283</v>
      </c>
      <c r="B1869" s="4">
        <v>43285</v>
      </c>
      <c r="C1869" s="5" t="s">
        <v>6443</v>
      </c>
      <c r="D1869" s="5" t="s">
        <v>566</v>
      </c>
      <c r="E1869" s="5" t="s">
        <v>567</v>
      </c>
      <c r="F1869" s="5" t="s">
        <v>6444</v>
      </c>
      <c r="G1869" s="5" t="s">
        <v>6445</v>
      </c>
      <c r="H1869" s="5" t="s">
        <v>40</v>
      </c>
      <c r="I1869" s="7">
        <v>40000</v>
      </c>
      <c r="J1869" s="7">
        <v>40000</v>
      </c>
      <c r="K1869" s="8" t="s">
        <v>804</v>
      </c>
      <c r="L1869" s="5" t="s">
        <v>248</v>
      </c>
      <c r="M1869" s="5" t="s">
        <v>119</v>
      </c>
      <c r="N1869" s="5" t="s">
        <v>348</v>
      </c>
      <c r="O1869" s="5" t="s">
        <v>349</v>
      </c>
      <c r="P1869" s="2">
        <v>1</v>
      </c>
    </row>
    <row r="1870" spans="1:16" x14ac:dyDescent="0.15">
      <c r="A1870" s="4">
        <v>43285</v>
      </c>
      <c r="B1870" s="4">
        <v>43285</v>
      </c>
      <c r="C1870" s="5" t="s">
        <v>6446</v>
      </c>
      <c r="D1870" s="5" t="s">
        <v>437</v>
      </c>
      <c r="E1870" s="5" t="s">
        <v>438</v>
      </c>
      <c r="F1870" s="5" t="s">
        <v>6447</v>
      </c>
      <c r="G1870" s="5" t="s">
        <v>6448</v>
      </c>
      <c r="H1870" s="5" t="s">
        <v>40</v>
      </c>
      <c r="I1870" s="7">
        <v>35000</v>
      </c>
      <c r="J1870" s="7">
        <v>37800</v>
      </c>
      <c r="K1870" s="8" t="s">
        <v>804</v>
      </c>
      <c r="L1870" s="5" t="s">
        <v>197</v>
      </c>
      <c r="M1870" s="5" t="s">
        <v>163</v>
      </c>
      <c r="N1870" s="5" t="s">
        <v>352</v>
      </c>
      <c r="O1870" s="5" t="s">
        <v>353</v>
      </c>
      <c r="P1870" s="2">
        <v>1</v>
      </c>
    </row>
    <row r="1871" spans="1:16" x14ac:dyDescent="0.15">
      <c r="A1871" s="4">
        <v>43285</v>
      </c>
      <c r="B1871" s="4">
        <v>43285</v>
      </c>
      <c r="C1871" s="5" t="s">
        <v>6449</v>
      </c>
      <c r="D1871" s="5" t="s">
        <v>505</v>
      </c>
      <c r="E1871" s="5" t="s">
        <v>506</v>
      </c>
      <c r="F1871" s="5" t="s">
        <v>6450</v>
      </c>
      <c r="G1871" s="5" t="s">
        <v>6451</v>
      </c>
      <c r="H1871" s="5" t="s">
        <v>39</v>
      </c>
      <c r="I1871" s="7">
        <v>45000</v>
      </c>
      <c r="J1871" s="7">
        <v>38250</v>
      </c>
      <c r="K1871" s="8" t="s">
        <v>801</v>
      </c>
      <c r="L1871" s="5" t="s">
        <v>252</v>
      </c>
      <c r="M1871" s="5" t="s">
        <v>115</v>
      </c>
      <c r="N1871" s="5" t="s">
        <v>381</v>
      </c>
      <c r="O1871" s="5" t="s">
        <v>382</v>
      </c>
      <c r="P1871" s="2">
        <v>1</v>
      </c>
    </row>
    <row r="1872" spans="1:16" x14ac:dyDescent="0.15">
      <c r="A1872" s="4">
        <v>43283</v>
      </c>
      <c r="B1872" s="4">
        <v>43285</v>
      </c>
      <c r="C1872" s="5" t="s">
        <v>6452</v>
      </c>
      <c r="D1872" s="5" t="s">
        <v>560</v>
      </c>
      <c r="E1872" s="5" t="s">
        <v>561</v>
      </c>
      <c r="F1872" s="5" t="s">
        <v>6453</v>
      </c>
      <c r="G1872" s="5" t="s">
        <v>6454</v>
      </c>
      <c r="H1872" s="5" t="s">
        <v>43</v>
      </c>
      <c r="I1872" s="7">
        <v>50000</v>
      </c>
      <c r="J1872" s="7">
        <v>50000</v>
      </c>
      <c r="K1872" s="8" t="s">
        <v>801</v>
      </c>
      <c r="L1872" s="5" t="s">
        <v>204</v>
      </c>
      <c r="M1872" s="5" t="s">
        <v>89</v>
      </c>
      <c r="N1872" s="5" t="s">
        <v>358</v>
      </c>
      <c r="O1872" s="5" t="s">
        <v>359</v>
      </c>
      <c r="P1872" s="2">
        <v>1</v>
      </c>
    </row>
    <row r="1873" spans="1:16" x14ac:dyDescent="0.15">
      <c r="A1873" s="4">
        <v>43284</v>
      </c>
      <c r="B1873" s="4">
        <v>43285</v>
      </c>
      <c r="C1873" s="5" t="s">
        <v>6455</v>
      </c>
      <c r="D1873" s="5" t="s">
        <v>684</v>
      </c>
      <c r="E1873" s="5" t="s">
        <v>685</v>
      </c>
      <c r="F1873" s="5" t="s">
        <v>6456</v>
      </c>
      <c r="G1873" s="5" t="s">
        <v>6457</v>
      </c>
      <c r="H1873" s="5" t="s">
        <v>40</v>
      </c>
      <c r="I1873" s="7">
        <v>40000</v>
      </c>
      <c r="J1873" s="7">
        <v>36000</v>
      </c>
      <c r="K1873" s="8" t="s">
        <v>730</v>
      </c>
      <c r="L1873" s="5" t="s">
        <v>184</v>
      </c>
      <c r="M1873" s="5" t="s">
        <v>113</v>
      </c>
      <c r="N1873" s="5" t="s">
        <v>334</v>
      </c>
      <c r="O1873" s="5" t="s">
        <v>335</v>
      </c>
      <c r="P1873" s="2">
        <v>1</v>
      </c>
    </row>
    <row r="1874" spans="1:16" x14ac:dyDescent="0.15">
      <c r="A1874" s="4">
        <v>43284</v>
      </c>
      <c r="B1874" s="4">
        <v>43285</v>
      </c>
      <c r="C1874" s="5" t="s">
        <v>6458</v>
      </c>
      <c r="D1874" s="5" t="s">
        <v>709</v>
      </c>
      <c r="E1874" s="5" t="s">
        <v>710</v>
      </c>
      <c r="F1874" s="5" t="s">
        <v>6459</v>
      </c>
      <c r="G1874" s="5" t="s">
        <v>6460</v>
      </c>
      <c r="H1874" s="5" t="s">
        <v>53</v>
      </c>
      <c r="I1874" s="7">
        <v>30000</v>
      </c>
      <c r="J1874" s="7">
        <v>27000</v>
      </c>
      <c r="K1874" s="8" t="s">
        <v>730</v>
      </c>
      <c r="L1874" s="5" t="s">
        <v>229</v>
      </c>
      <c r="M1874" s="5" t="s">
        <v>112</v>
      </c>
      <c r="N1874" s="5" t="s">
        <v>327</v>
      </c>
      <c r="O1874" s="5" t="s">
        <v>328</v>
      </c>
      <c r="P1874" s="2">
        <v>1</v>
      </c>
    </row>
    <row r="1875" spans="1:16" x14ac:dyDescent="0.15">
      <c r="A1875" s="4">
        <v>43285</v>
      </c>
      <c r="B1875" s="4">
        <v>43286</v>
      </c>
      <c r="C1875" s="5" t="s">
        <v>6461</v>
      </c>
      <c r="D1875" s="5" t="s">
        <v>568</v>
      </c>
      <c r="E1875" s="5" t="s">
        <v>569</v>
      </c>
      <c r="F1875" s="5" t="s">
        <v>6462</v>
      </c>
      <c r="G1875" s="5" t="s">
        <v>6463</v>
      </c>
      <c r="H1875" s="5" t="s">
        <v>43</v>
      </c>
      <c r="I1875" s="7">
        <v>40000</v>
      </c>
      <c r="J1875" s="7">
        <v>36000</v>
      </c>
      <c r="K1875" s="8" t="s">
        <v>730</v>
      </c>
      <c r="L1875" s="5" t="s">
        <v>194</v>
      </c>
      <c r="M1875" s="5" t="s">
        <v>121</v>
      </c>
      <c r="N1875" s="5" t="s">
        <v>373</v>
      </c>
      <c r="O1875" s="5" t="s">
        <v>374</v>
      </c>
      <c r="P1875" s="2">
        <v>1</v>
      </c>
    </row>
    <row r="1876" spans="1:16" x14ac:dyDescent="0.15">
      <c r="A1876" s="4">
        <v>43285</v>
      </c>
      <c r="B1876" s="4">
        <v>43286</v>
      </c>
      <c r="C1876" s="5" t="s">
        <v>6464</v>
      </c>
      <c r="D1876" s="5" t="s">
        <v>666</v>
      </c>
      <c r="E1876" s="5" t="s">
        <v>667</v>
      </c>
      <c r="F1876" s="5" t="s">
        <v>6465</v>
      </c>
      <c r="G1876" s="5" t="s">
        <v>6466</v>
      </c>
      <c r="H1876" s="5" t="s">
        <v>53</v>
      </c>
      <c r="I1876" s="7">
        <v>50000</v>
      </c>
      <c r="J1876" s="7">
        <v>60000</v>
      </c>
      <c r="K1876" s="8" t="s">
        <v>801</v>
      </c>
      <c r="L1876" s="5" t="s">
        <v>200</v>
      </c>
      <c r="M1876" s="5" t="s">
        <v>149</v>
      </c>
      <c r="N1876" s="5" t="s">
        <v>352</v>
      </c>
      <c r="O1876" s="5" t="s">
        <v>353</v>
      </c>
      <c r="P1876" s="2">
        <v>1</v>
      </c>
    </row>
    <row r="1877" spans="1:16" x14ac:dyDescent="0.15">
      <c r="A1877" s="4">
        <v>43284</v>
      </c>
      <c r="B1877" s="4">
        <v>43286</v>
      </c>
      <c r="C1877" s="5" t="s">
        <v>6467</v>
      </c>
      <c r="D1877" s="5" t="s">
        <v>672</v>
      </c>
      <c r="E1877" s="5" t="s">
        <v>673</v>
      </c>
      <c r="F1877" s="5" t="s">
        <v>6468</v>
      </c>
      <c r="G1877" s="5" t="s">
        <v>6469</v>
      </c>
      <c r="H1877" s="5" t="s">
        <v>40</v>
      </c>
      <c r="I1877" s="7">
        <v>45000</v>
      </c>
      <c r="J1877" s="7">
        <v>48600</v>
      </c>
      <c r="K1877" s="8" t="s">
        <v>801</v>
      </c>
      <c r="L1877" s="5" t="s">
        <v>179</v>
      </c>
      <c r="M1877" s="5" t="s">
        <v>164</v>
      </c>
      <c r="N1877" s="5" t="s">
        <v>373</v>
      </c>
      <c r="O1877" s="5" t="s">
        <v>374</v>
      </c>
      <c r="P1877" s="2">
        <v>1</v>
      </c>
    </row>
    <row r="1878" spans="1:16" x14ac:dyDescent="0.15">
      <c r="A1878" s="4">
        <v>43285</v>
      </c>
      <c r="B1878" s="4">
        <v>43286</v>
      </c>
      <c r="C1878" s="5" t="s">
        <v>6470</v>
      </c>
      <c r="D1878" s="5" t="s">
        <v>6471</v>
      </c>
      <c r="E1878" s="5" t="s">
        <v>6472</v>
      </c>
      <c r="F1878" s="5" t="s">
        <v>6473</v>
      </c>
      <c r="G1878" s="5" t="s">
        <v>6474</v>
      </c>
      <c r="H1878" s="5" t="s">
        <v>53</v>
      </c>
      <c r="I1878" s="7">
        <v>50000</v>
      </c>
      <c r="J1878" s="7">
        <v>45000</v>
      </c>
      <c r="K1878" s="8" t="s">
        <v>801</v>
      </c>
      <c r="L1878" s="5" t="s">
        <v>189</v>
      </c>
      <c r="M1878" s="5" t="s">
        <v>165</v>
      </c>
      <c r="N1878" s="5" t="s">
        <v>308</v>
      </c>
      <c r="O1878" s="5" t="s">
        <v>309</v>
      </c>
      <c r="P1878" s="2">
        <v>1</v>
      </c>
    </row>
    <row r="1879" spans="1:16" x14ac:dyDescent="0.15">
      <c r="A1879" s="4">
        <v>43285</v>
      </c>
      <c r="B1879" s="4">
        <v>43286</v>
      </c>
      <c r="C1879" s="5" t="s">
        <v>6475</v>
      </c>
      <c r="D1879" s="5" t="s">
        <v>448</v>
      </c>
      <c r="E1879" s="5" t="s">
        <v>449</v>
      </c>
      <c r="F1879" s="5" t="s">
        <v>915</v>
      </c>
      <c r="G1879" s="5" t="s">
        <v>6476</v>
      </c>
      <c r="H1879" s="5" t="s">
        <v>57</v>
      </c>
      <c r="I1879" s="7">
        <v>40000</v>
      </c>
      <c r="J1879" s="7">
        <v>38400</v>
      </c>
      <c r="K1879" s="8" t="s">
        <v>804</v>
      </c>
      <c r="L1879" s="5" t="s">
        <v>181</v>
      </c>
      <c r="M1879" s="5" t="s">
        <v>127</v>
      </c>
      <c r="N1879" s="5" t="s">
        <v>362</v>
      </c>
      <c r="O1879" s="5" t="s">
        <v>363</v>
      </c>
      <c r="P1879" s="2">
        <v>1</v>
      </c>
    </row>
    <row r="1880" spans="1:16" x14ac:dyDescent="0.15">
      <c r="A1880" s="4">
        <v>43284</v>
      </c>
      <c r="B1880" s="4">
        <v>43286</v>
      </c>
      <c r="C1880" s="5" t="s">
        <v>6477</v>
      </c>
      <c r="D1880" s="5" t="s">
        <v>635</v>
      </c>
      <c r="E1880" s="5" t="s">
        <v>636</v>
      </c>
      <c r="F1880" s="5" t="s">
        <v>6478</v>
      </c>
      <c r="G1880" s="5" t="s">
        <v>6479</v>
      </c>
      <c r="H1880" s="5" t="s">
        <v>43</v>
      </c>
      <c r="I1880" s="7">
        <v>40000</v>
      </c>
      <c r="J1880" s="7">
        <v>40000</v>
      </c>
      <c r="K1880" s="8" t="s">
        <v>804</v>
      </c>
      <c r="L1880" s="5" t="s">
        <v>200</v>
      </c>
      <c r="M1880" s="5" t="s">
        <v>149</v>
      </c>
      <c r="N1880" s="5" t="s">
        <v>352</v>
      </c>
      <c r="O1880" s="5" t="s">
        <v>353</v>
      </c>
      <c r="P1880" s="2">
        <v>1</v>
      </c>
    </row>
    <row r="1881" spans="1:16" x14ac:dyDescent="0.15">
      <c r="A1881" s="4">
        <v>43285</v>
      </c>
      <c r="B1881" s="4">
        <v>43286</v>
      </c>
      <c r="C1881" s="5" t="s">
        <v>6480</v>
      </c>
      <c r="D1881" s="5" t="s">
        <v>828</v>
      </c>
      <c r="E1881" s="5" t="s">
        <v>829</v>
      </c>
      <c r="F1881" s="5" t="s">
        <v>6481</v>
      </c>
      <c r="G1881" s="5" t="s">
        <v>6482</v>
      </c>
      <c r="H1881" s="5" t="s">
        <v>38</v>
      </c>
      <c r="I1881" s="7">
        <v>40000</v>
      </c>
      <c r="J1881" s="7">
        <v>40000</v>
      </c>
      <c r="K1881" s="8" t="s">
        <v>801</v>
      </c>
      <c r="L1881" s="5" t="s">
        <v>222</v>
      </c>
      <c r="M1881" s="5" t="s">
        <v>154</v>
      </c>
      <c r="N1881" s="5" t="s">
        <v>369</v>
      </c>
      <c r="O1881" s="5" t="s">
        <v>370</v>
      </c>
      <c r="P1881" s="2">
        <v>1</v>
      </c>
    </row>
    <row r="1882" spans="1:16" x14ac:dyDescent="0.15">
      <c r="A1882" s="4">
        <v>43285</v>
      </c>
      <c r="B1882" s="4">
        <v>43286</v>
      </c>
      <c r="C1882" s="5" t="s">
        <v>6483</v>
      </c>
      <c r="D1882" s="5" t="s">
        <v>707</v>
      </c>
      <c r="E1882" s="5" t="s">
        <v>708</v>
      </c>
      <c r="F1882" s="5" t="s">
        <v>6484</v>
      </c>
      <c r="G1882" s="5" t="s">
        <v>6485</v>
      </c>
      <c r="H1882" s="5" t="s">
        <v>39</v>
      </c>
      <c r="I1882" s="7">
        <v>40000</v>
      </c>
      <c r="J1882" s="7">
        <v>36000</v>
      </c>
      <c r="K1882" s="8" t="s">
        <v>804</v>
      </c>
      <c r="L1882" s="5" t="s">
        <v>239</v>
      </c>
      <c r="M1882" s="5" t="s">
        <v>168</v>
      </c>
      <c r="N1882" s="5" t="s">
        <v>377</v>
      </c>
      <c r="O1882" s="5" t="s">
        <v>378</v>
      </c>
      <c r="P1882" s="2">
        <v>1</v>
      </c>
    </row>
    <row r="1883" spans="1:16" x14ac:dyDescent="0.15">
      <c r="A1883" s="4">
        <v>43284</v>
      </c>
      <c r="B1883" s="4">
        <v>43286</v>
      </c>
      <c r="C1883" s="5" t="s">
        <v>6486</v>
      </c>
      <c r="D1883" s="5" t="s">
        <v>521</v>
      </c>
      <c r="E1883" s="5" t="s">
        <v>522</v>
      </c>
      <c r="F1883" s="5" t="s">
        <v>6487</v>
      </c>
      <c r="G1883" s="5" t="s">
        <v>6488</v>
      </c>
      <c r="H1883" s="5" t="s">
        <v>43</v>
      </c>
      <c r="I1883" s="7">
        <v>40000</v>
      </c>
      <c r="J1883" s="7">
        <v>34000</v>
      </c>
      <c r="K1883" s="8" t="s">
        <v>730</v>
      </c>
      <c r="L1883" s="5" t="s">
        <v>935</v>
      </c>
      <c r="M1883" s="5" t="s">
        <v>936</v>
      </c>
      <c r="N1883" s="5" t="s">
        <v>362</v>
      </c>
      <c r="O1883" s="5" t="s">
        <v>363</v>
      </c>
      <c r="P1883" s="2">
        <v>1</v>
      </c>
    </row>
    <row r="1884" spans="1:16" x14ac:dyDescent="0.15">
      <c r="A1884" s="4">
        <v>43285</v>
      </c>
      <c r="B1884" s="4">
        <v>43286</v>
      </c>
      <c r="C1884" s="5" t="s">
        <v>6489</v>
      </c>
      <c r="D1884" s="5" t="s">
        <v>425</v>
      </c>
      <c r="E1884" s="5" t="s">
        <v>426</v>
      </c>
      <c r="F1884" s="5" t="s">
        <v>6490</v>
      </c>
      <c r="G1884" s="5" t="s">
        <v>6491</v>
      </c>
      <c r="H1884" s="5" t="s">
        <v>56</v>
      </c>
      <c r="I1884" s="7">
        <v>35000</v>
      </c>
      <c r="J1884" s="7">
        <v>35000</v>
      </c>
      <c r="K1884" s="8" t="s">
        <v>804</v>
      </c>
      <c r="L1884" s="5" t="s">
        <v>256</v>
      </c>
      <c r="M1884" s="5" t="s">
        <v>157</v>
      </c>
      <c r="N1884" s="5" t="s">
        <v>362</v>
      </c>
      <c r="O1884" s="5" t="s">
        <v>363</v>
      </c>
      <c r="P1884" s="2">
        <v>1</v>
      </c>
    </row>
    <row r="1885" spans="1:16" x14ac:dyDescent="0.15">
      <c r="A1885" s="4">
        <v>43283</v>
      </c>
      <c r="B1885" s="4">
        <v>43286</v>
      </c>
      <c r="C1885" s="5" t="s">
        <v>6492</v>
      </c>
      <c r="D1885" s="5" t="s">
        <v>703</v>
      </c>
      <c r="E1885" s="5" t="s">
        <v>704</v>
      </c>
      <c r="F1885" s="5" t="s">
        <v>6493</v>
      </c>
      <c r="G1885" s="5" t="s">
        <v>6494</v>
      </c>
      <c r="H1885" s="5" t="s">
        <v>52</v>
      </c>
      <c r="I1885" s="7">
        <v>50000</v>
      </c>
      <c r="J1885" s="7">
        <v>42500</v>
      </c>
      <c r="K1885" s="8" t="s">
        <v>801</v>
      </c>
      <c r="L1885" s="5" t="s">
        <v>222</v>
      </c>
      <c r="M1885" s="5" t="s">
        <v>154</v>
      </c>
      <c r="N1885" s="5" t="s">
        <v>334</v>
      </c>
      <c r="O1885" s="5" t="s">
        <v>335</v>
      </c>
      <c r="P1885" s="2">
        <v>1</v>
      </c>
    </row>
    <row r="1886" spans="1:16" x14ac:dyDescent="0.15">
      <c r="A1886" s="4">
        <v>43285</v>
      </c>
      <c r="B1886" s="4">
        <v>43286</v>
      </c>
      <c r="C1886" s="5" t="s">
        <v>6495</v>
      </c>
      <c r="D1886" s="5" t="s">
        <v>564</v>
      </c>
      <c r="E1886" s="5" t="s">
        <v>565</v>
      </c>
      <c r="F1886" s="5" t="s">
        <v>6496</v>
      </c>
      <c r="G1886" s="5" t="s">
        <v>6497</v>
      </c>
      <c r="H1886" s="5" t="s">
        <v>42</v>
      </c>
      <c r="I1886" s="7">
        <v>50000</v>
      </c>
      <c r="J1886" s="7">
        <v>60000</v>
      </c>
      <c r="K1886" s="8" t="s">
        <v>801</v>
      </c>
      <c r="L1886" s="5" t="s">
        <v>197</v>
      </c>
      <c r="M1886" s="5" t="s">
        <v>163</v>
      </c>
      <c r="N1886" s="5" t="s">
        <v>377</v>
      </c>
      <c r="O1886" s="5" t="s">
        <v>378</v>
      </c>
      <c r="P1886" s="2">
        <v>1</v>
      </c>
    </row>
    <row r="1887" spans="1:16" x14ac:dyDescent="0.15">
      <c r="A1887" s="4">
        <v>43283</v>
      </c>
      <c r="B1887" s="4">
        <v>43286</v>
      </c>
      <c r="C1887" s="5" t="s">
        <v>6498</v>
      </c>
      <c r="D1887" s="5" t="s">
        <v>808</v>
      </c>
      <c r="E1887" s="5" t="s">
        <v>809</v>
      </c>
      <c r="F1887" s="5" t="s">
        <v>6499</v>
      </c>
      <c r="G1887" s="5" t="s">
        <v>6500</v>
      </c>
      <c r="H1887" s="5" t="s">
        <v>40</v>
      </c>
      <c r="I1887" s="7">
        <v>40000</v>
      </c>
      <c r="J1887" s="7">
        <v>40800</v>
      </c>
      <c r="K1887" s="8" t="s">
        <v>730</v>
      </c>
      <c r="L1887" s="5" t="s">
        <v>233</v>
      </c>
      <c r="M1887" s="5" t="s">
        <v>160</v>
      </c>
      <c r="N1887" s="5" t="s">
        <v>334</v>
      </c>
      <c r="O1887" s="5" t="s">
        <v>335</v>
      </c>
      <c r="P1887" s="2">
        <v>1</v>
      </c>
    </row>
    <row r="1888" spans="1:16" x14ac:dyDescent="0.15">
      <c r="A1888" s="4">
        <v>43285</v>
      </c>
      <c r="B1888" s="4">
        <v>43286</v>
      </c>
      <c r="C1888" s="5" t="s">
        <v>6501</v>
      </c>
      <c r="D1888" s="5" t="s">
        <v>405</v>
      </c>
      <c r="E1888" s="5" t="s">
        <v>406</v>
      </c>
      <c r="F1888" s="5" t="s">
        <v>6502</v>
      </c>
      <c r="G1888" s="5" t="s">
        <v>6503</v>
      </c>
      <c r="H1888" s="5" t="s">
        <v>53</v>
      </c>
      <c r="I1888" s="7">
        <v>30000</v>
      </c>
      <c r="J1888" s="7">
        <v>36000</v>
      </c>
      <c r="K1888" s="8" t="s">
        <v>730</v>
      </c>
      <c r="L1888" s="5" t="s">
        <v>203</v>
      </c>
      <c r="M1888" s="5" t="s">
        <v>144</v>
      </c>
      <c r="N1888" s="5" t="s">
        <v>327</v>
      </c>
      <c r="O1888" s="5" t="s">
        <v>328</v>
      </c>
      <c r="P1888" s="2">
        <v>1</v>
      </c>
    </row>
    <row r="1889" spans="1:16" x14ac:dyDescent="0.15">
      <c r="A1889" s="4">
        <v>43285</v>
      </c>
      <c r="B1889" s="4">
        <v>43286</v>
      </c>
      <c r="C1889" s="5" t="s">
        <v>6504</v>
      </c>
      <c r="D1889" s="5" t="s">
        <v>507</v>
      </c>
      <c r="E1889" s="5" t="s">
        <v>508</v>
      </c>
      <c r="F1889" s="5" t="s">
        <v>6505</v>
      </c>
      <c r="G1889" s="5" t="s">
        <v>6506</v>
      </c>
      <c r="H1889" s="5" t="s">
        <v>53</v>
      </c>
      <c r="I1889" s="7">
        <v>40000</v>
      </c>
      <c r="J1889" s="7">
        <v>36000</v>
      </c>
      <c r="K1889" s="8" t="s">
        <v>801</v>
      </c>
      <c r="L1889" s="5" t="s">
        <v>191</v>
      </c>
      <c r="M1889" s="5" t="s">
        <v>129</v>
      </c>
      <c r="N1889" s="5" t="s">
        <v>308</v>
      </c>
      <c r="O1889" s="5" t="s">
        <v>309</v>
      </c>
      <c r="P1889" s="2">
        <v>1</v>
      </c>
    </row>
    <row r="1890" spans="1:16" x14ac:dyDescent="0.15">
      <c r="A1890" s="4">
        <v>43285</v>
      </c>
      <c r="B1890" s="4">
        <v>43286</v>
      </c>
      <c r="C1890" s="5" t="s">
        <v>6507</v>
      </c>
      <c r="D1890" s="5" t="s">
        <v>442</v>
      </c>
      <c r="E1890" s="5" t="s">
        <v>443</v>
      </c>
      <c r="F1890" s="5" t="s">
        <v>6508</v>
      </c>
      <c r="G1890" s="5" t="s">
        <v>6509</v>
      </c>
      <c r="H1890" s="5" t="s">
        <v>55</v>
      </c>
      <c r="I1890" s="7">
        <v>35000</v>
      </c>
      <c r="J1890" s="7">
        <v>35000</v>
      </c>
      <c r="K1890" s="8" t="s">
        <v>801</v>
      </c>
      <c r="L1890" s="5" t="s">
        <v>929</v>
      </c>
      <c r="M1890" s="5" t="s">
        <v>930</v>
      </c>
      <c r="N1890" s="5" t="s">
        <v>377</v>
      </c>
      <c r="O1890" s="5" t="s">
        <v>378</v>
      </c>
      <c r="P1890" s="2">
        <v>1</v>
      </c>
    </row>
    <row r="1891" spans="1:16" x14ac:dyDescent="0.15">
      <c r="A1891" s="4">
        <v>43284</v>
      </c>
      <c r="B1891" s="4">
        <v>43286</v>
      </c>
      <c r="C1891" s="5" t="s">
        <v>6510</v>
      </c>
      <c r="D1891" s="5" t="s">
        <v>534</v>
      </c>
      <c r="E1891" s="5" t="s">
        <v>535</v>
      </c>
      <c r="F1891" s="5" t="s">
        <v>6511</v>
      </c>
      <c r="G1891" s="5" t="s">
        <v>6512</v>
      </c>
      <c r="H1891" s="5" t="s">
        <v>43</v>
      </c>
      <c r="I1891" s="7">
        <v>40000</v>
      </c>
      <c r="J1891" s="7">
        <v>40000</v>
      </c>
      <c r="K1891" s="8" t="s">
        <v>804</v>
      </c>
      <c r="L1891" s="5" t="s">
        <v>219</v>
      </c>
      <c r="M1891" s="5" t="s">
        <v>120</v>
      </c>
      <c r="N1891" s="5" t="s">
        <v>352</v>
      </c>
      <c r="O1891" s="5" t="s">
        <v>353</v>
      </c>
      <c r="P1891" s="2">
        <v>1</v>
      </c>
    </row>
    <row r="1892" spans="1:16" x14ac:dyDescent="0.15">
      <c r="A1892" s="4">
        <v>43285</v>
      </c>
      <c r="B1892" s="4">
        <v>43286</v>
      </c>
      <c r="C1892" s="5" t="s">
        <v>6513</v>
      </c>
      <c r="D1892" s="5" t="s">
        <v>526</v>
      </c>
      <c r="E1892" s="5" t="s">
        <v>527</v>
      </c>
      <c r="F1892" s="5" t="s">
        <v>6514</v>
      </c>
      <c r="G1892" s="5" t="s">
        <v>6515</v>
      </c>
      <c r="H1892" s="5" t="s">
        <v>43</v>
      </c>
      <c r="I1892" s="7">
        <v>60000</v>
      </c>
      <c r="J1892" s="7">
        <v>64800</v>
      </c>
      <c r="K1892" s="8" t="s">
        <v>804</v>
      </c>
      <c r="L1892" s="5" t="s">
        <v>230</v>
      </c>
      <c r="M1892" s="5" t="s">
        <v>145</v>
      </c>
      <c r="N1892" s="5" t="s">
        <v>308</v>
      </c>
      <c r="O1892" s="5" t="s">
        <v>309</v>
      </c>
      <c r="P1892" s="2">
        <v>1</v>
      </c>
    </row>
    <row r="1893" spans="1:16" x14ac:dyDescent="0.15">
      <c r="A1893" s="4">
        <v>43285</v>
      </c>
      <c r="B1893" s="4">
        <v>43286</v>
      </c>
      <c r="C1893" s="5" t="s">
        <v>6516</v>
      </c>
      <c r="D1893" s="5" t="s">
        <v>602</v>
      </c>
      <c r="E1893" s="5" t="s">
        <v>603</v>
      </c>
      <c r="F1893" s="5" t="s">
        <v>6517</v>
      </c>
      <c r="G1893" s="5" t="s">
        <v>6518</v>
      </c>
      <c r="H1893" s="5" t="s">
        <v>43</v>
      </c>
      <c r="I1893" s="7">
        <v>70000</v>
      </c>
      <c r="J1893" s="7">
        <v>70000</v>
      </c>
      <c r="K1893" s="8" t="s">
        <v>801</v>
      </c>
      <c r="L1893" s="5" t="s">
        <v>203</v>
      </c>
      <c r="M1893" s="5" t="s">
        <v>144</v>
      </c>
      <c r="N1893" s="5" t="s">
        <v>352</v>
      </c>
      <c r="O1893" s="5" t="s">
        <v>353</v>
      </c>
      <c r="P1893" s="2">
        <v>1</v>
      </c>
    </row>
    <row r="1894" spans="1:16" x14ac:dyDescent="0.15">
      <c r="A1894" s="4">
        <v>43285</v>
      </c>
      <c r="B1894" s="4">
        <v>43286</v>
      </c>
      <c r="C1894" s="5" t="s">
        <v>6519</v>
      </c>
      <c r="D1894" s="5" t="s">
        <v>562</v>
      </c>
      <c r="E1894" s="5" t="s">
        <v>563</v>
      </c>
      <c r="F1894" s="5" t="s">
        <v>6520</v>
      </c>
      <c r="G1894" s="5" t="s">
        <v>6521</v>
      </c>
      <c r="H1894" s="5" t="s">
        <v>57</v>
      </c>
      <c r="I1894" s="7">
        <v>45000</v>
      </c>
      <c r="J1894" s="7">
        <v>45000</v>
      </c>
      <c r="K1894" s="8" t="s">
        <v>801</v>
      </c>
      <c r="L1894" s="5" t="s">
        <v>261</v>
      </c>
      <c r="M1894" s="5" t="s">
        <v>790</v>
      </c>
      <c r="N1894" s="5" t="s">
        <v>385</v>
      </c>
      <c r="O1894" s="5" t="s">
        <v>386</v>
      </c>
      <c r="P1894" s="2">
        <v>1</v>
      </c>
    </row>
    <row r="1895" spans="1:16" x14ac:dyDescent="0.15">
      <c r="A1895" s="4">
        <v>43285</v>
      </c>
      <c r="B1895" s="4">
        <v>43286</v>
      </c>
      <c r="C1895" s="5" t="s">
        <v>6522</v>
      </c>
      <c r="D1895" s="5" t="s">
        <v>594</v>
      </c>
      <c r="E1895" s="5" t="s">
        <v>595</v>
      </c>
      <c r="F1895" s="5" t="s">
        <v>6523</v>
      </c>
      <c r="G1895" s="5" t="s">
        <v>6524</v>
      </c>
      <c r="H1895" s="5" t="s">
        <v>53</v>
      </c>
      <c r="I1895" s="7">
        <v>20000</v>
      </c>
      <c r="J1895" s="7">
        <v>20000</v>
      </c>
      <c r="K1895" s="8" t="s">
        <v>730</v>
      </c>
      <c r="L1895" s="5" t="s">
        <v>224</v>
      </c>
      <c r="M1895" s="5" t="s">
        <v>156</v>
      </c>
      <c r="N1895" s="5" t="s">
        <v>352</v>
      </c>
      <c r="O1895" s="5" t="s">
        <v>353</v>
      </c>
      <c r="P1895" s="2">
        <v>1</v>
      </c>
    </row>
    <row r="1896" spans="1:16" x14ac:dyDescent="0.15">
      <c r="A1896" s="4">
        <v>43285</v>
      </c>
      <c r="B1896" s="4">
        <v>43286</v>
      </c>
      <c r="C1896" s="5" t="s">
        <v>6525</v>
      </c>
      <c r="D1896" s="5" t="s">
        <v>692</v>
      </c>
      <c r="E1896" s="5" t="s">
        <v>693</v>
      </c>
      <c r="F1896" s="5" t="s">
        <v>6526</v>
      </c>
      <c r="G1896" s="5" t="s">
        <v>6527</v>
      </c>
      <c r="H1896" s="5" t="s">
        <v>55</v>
      </c>
      <c r="I1896" s="7">
        <v>30000</v>
      </c>
      <c r="J1896" s="7">
        <v>30000</v>
      </c>
      <c r="K1896" s="8" t="s">
        <v>730</v>
      </c>
      <c r="L1896" s="5" t="s">
        <v>212</v>
      </c>
      <c r="M1896" s="5" t="s">
        <v>93</v>
      </c>
      <c r="N1896" s="5" t="s">
        <v>362</v>
      </c>
      <c r="O1896" s="5" t="s">
        <v>363</v>
      </c>
      <c r="P1896" s="2">
        <v>1</v>
      </c>
    </row>
    <row r="1897" spans="1:16" x14ac:dyDescent="0.15">
      <c r="A1897" s="4">
        <v>43285</v>
      </c>
      <c r="B1897" s="4">
        <v>43286</v>
      </c>
      <c r="C1897" s="5" t="s">
        <v>6528</v>
      </c>
      <c r="D1897" s="5" t="s">
        <v>480</v>
      </c>
      <c r="E1897" s="5" t="s">
        <v>481</v>
      </c>
      <c r="F1897" s="5" t="s">
        <v>859</v>
      </c>
      <c r="G1897" s="5" t="s">
        <v>6529</v>
      </c>
      <c r="H1897" s="5" t="s">
        <v>52</v>
      </c>
      <c r="I1897" s="7">
        <v>40000</v>
      </c>
      <c r="J1897" s="7">
        <v>32000</v>
      </c>
      <c r="K1897" s="8" t="s">
        <v>801</v>
      </c>
      <c r="L1897" s="5" t="s">
        <v>225</v>
      </c>
      <c r="M1897" s="5" t="s">
        <v>155</v>
      </c>
      <c r="N1897" s="5" t="s">
        <v>344</v>
      </c>
      <c r="O1897" s="5" t="s">
        <v>345</v>
      </c>
      <c r="P1897" s="2">
        <v>1</v>
      </c>
    </row>
    <row r="1898" spans="1:16" x14ac:dyDescent="0.15">
      <c r="A1898" s="4">
        <v>43280</v>
      </c>
      <c r="B1898" s="4">
        <v>43286</v>
      </c>
      <c r="C1898" s="5" t="s">
        <v>6530</v>
      </c>
      <c r="D1898" s="5" t="s">
        <v>621</v>
      </c>
      <c r="E1898" s="5" t="s">
        <v>622</v>
      </c>
      <c r="F1898" s="5" t="s">
        <v>6531</v>
      </c>
      <c r="G1898" s="5" t="s">
        <v>6532</v>
      </c>
      <c r="H1898" s="5" t="s">
        <v>40</v>
      </c>
      <c r="I1898" s="7">
        <v>40000</v>
      </c>
      <c r="J1898" s="7">
        <v>40000</v>
      </c>
      <c r="K1898" s="8" t="s">
        <v>804</v>
      </c>
      <c r="L1898" s="5" t="s">
        <v>180</v>
      </c>
      <c r="M1898" s="5" t="s">
        <v>101</v>
      </c>
      <c r="N1898" s="5" t="s">
        <v>344</v>
      </c>
      <c r="O1898" s="5" t="s">
        <v>345</v>
      </c>
      <c r="P1898" s="2">
        <v>1</v>
      </c>
    </row>
    <row r="1899" spans="1:16" x14ac:dyDescent="0.15">
      <c r="A1899" s="4">
        <v>43285</v>
      </c>
      <c r="B1899" s="4">
        <v>43286</v>
      </c>
      <c r="C1899" s="5" t="s">
        <v>6533</v>
      </c>
      <c r="D1899" s="5" t="s">
        <v>705</v>
      </c>
      <c r="E1899" s="5" t="s">
        <v>706</v>
      </c>
      <c r="F1899" s="5" t="s">
        <v>6534</v>
      </c>
      <c r="G1899" s="5" t="s">
        <v>6535</v>
      </c>
      <c r="H1899" s="5" t="s">
        <v>40</v>
      </c>
      <c r="I1899" s="7">
        <v>40000</v>
      </c>
      <c r="J1899" s="7">
        <v>34000</v>
      </c>
      <c r="K1899" s="8" t="s">
        <v>804</v>
      </c>
      <c r="L1899" s="5" t="s">
        <v>929</v>
      </c>
      <c r="M1899" s="5" t="s">
        <v>930</v>
      </c>
      <c r="N1899" s="5" t="s">
        <v>334</v>
      </c>
      <c r="O1899" s="5" t="s">
        <v>335</v>
      </c>
      <c r="P1899" s="2">
        <v>1</v>
      </c>
    </row>
    <row r="1900" spans="1:16" x14ac:dyDescent="0.15">
      <c r="A1900" s="4">
        <v>43284</v>
      </c>
      <c r="B1900" s="4">
        <v>43286</v>
      </c>
      <c r="C1900" s="5" t="s">
        <v>6536</v>
      </c>
      <c r="D1900" s="5" t="s">
        <v>402</v>
      </c>
      <c r="E1900" s="5" t="s">
        <v>403</v>
      </c>
      <c r="F1900" s="5" t="s">
        <v>6537</v>
      </c>
      <c r="G1900" s="5" t="s">
        <v>6538</v>
      </c>
      <c r="H1900" s="5" t="s">
        <v>42</v>
      </c>
      <c r="I1900" s="7">
        <v>40000</v>
      </c>
      <c r="J1900" s="7">
        <v>38000</v>
      </c>
      <c r="K1900" s="8" t="s">
        <v>801</v>
      </c>
      <c r="L1900" s="5" t="s">
        <v>200</v>
      </c>
      <c r="M1900" s="5" t="s">
        <v>149</v>
      </c>
      <c r="N1900" s="5" t="s">
        <v>348</v>
      </c>
      <c r="O1900" s="5" t="s">
        <v>349</v>
      </c>
      <c r="P1900" s="2">
        <v>1</v>
      </c>
    </row>
    <row r="1901" spans="1:16" x14ac:dyDescent="0.15">
      <c r="A1901" s="4">
        <v>43285</v>
      </c>
      <c r="B1901" s="4">
        <v>43286</v>
      </c>
      <c r="C1901" s="5" t="s">
        <v>6539</v>
      </c>
      <c r="D1901" s="5" t="s">
        <v>440</v>
      </c>
      <c r="E1901" s="5" t="s">
        <v>441</v>
      </c>
      <c r="F1901" s="5" t="s">
        <v>6540</v>
      </c>
      <c r="G1901" s="5" t="s">
        <v>6541</v>
      </c>
      <c r="H1901" s="5" t="s">
        <v>44</v>
      </c>
      <c r="I1901" s="7">
        <v>45000</v>
      </c>
      <c r="J1901" s="7">
        <v>40500</v>
      </c>
      <c r="K1901" s="8" t="s">
        <v>804</v>
      </c>
      <c r="L1901" s="5" t="s">
        <v>188</v>
      </c>
      <c r="M1901" s="5" t="s">
        <v>132</v>
      </c>
      <c r="N1901" s="5" t="s">
        <v>377</v>
      </c>
      <c r="O1901" s="5" t="s">
        <v>378</v>
      </c>
      <c r="P1901" s="2">
        <v>1</v>
      </c>
    </row>
    <row r="1902" spans="1:16" x14ac:dyDescent="0.15">
      <c r="A1902" s="4">
        <v>43285</v>
      </c>
      <c r="B1902" s="4">
        <v>43286</v>
      </c>
      <c r="C1902" s="5" t="s">
        <v>6542</v>
      </c>
      <c r="D1902" s="5" t="s">
        <v>528</v>
      </c>
      <c r="E1902" s="5" t="s">
        <v>529</v>
      </c>
      <c r="F1902" s="5" t="s">
        <v>6543</v>
      </c>
      <c r="G1902" s="5" t="s">
        <v>6544</v>
      </c>
      <c r="H1902" s="5" t="s">
        <v>53</v>
      </c>
      <c r="I1902" s="7">
        <v>55000</v>
      </c>
      <c r="J1902" s="7">
        <v>66000</v>
      </c>
      <c r="K1902" s="8" t="s">
        <v>801</v>
      </c>
      <c r="L1902" s="5" t="s">
        <v>233</v>
      </c>
      <c r="M1902" s="5" t="s">
        <v>160</v>
      </c>
      <c r="N1902" s="5" t="s">
        <v>344</v>
      </c>
      <c r="O1902" s="5" t="s">
        <v>345</v>
      </c>
      <c r="P1902" s="2">
        <v>1</v>
      </c>
    </row>
    <row r="1903" spans="1:16" x14ac:dyDescent="0.15">
      <c r="A1903" s="4">
        <v>43284</v>
      </c>
      <c r="B1903" s="4">
        <v>43286</v>
      </c>
      <c r="C1903" s="5" t="s">
        <v>6545</v>
      </c>
      <c r="D1903" s="5" t="s">
        <v>528</v>
      </c>
      <c r="E1903" s="5" t="s">
        <v>529</v>
      </c>
      <c r="F1903" s="5" t="s">
        <v>6546</v>
      </c>
      <c r="G1903" s="5" t="s">
        <v>6547</v>
      </c>
      <c r="H1903" s="5" t="s">
        <v>43</v>
      </c>
      <c r="I1903" s="7">
        <v>40000</v>
      </c>
      <c r="J1903" s="7">
        <v>36000</v>
      </c>
      <c r="K1903" s="8" t="s">
        <v>801</v>
      </c>
      <c r="L1903" s="5" t="s">
        <v>225</v>
      </c>
      <c r="M1903" s="5" t="s">
        <v>155</v>
      </c>
      <c r="N1903" s="5" t="s">
        <v>352</v>
      </c>
      <c r="O1903" s="5" t="s">
        <v>353</v>
      </c>
      <c r="P1903" s="2">
        <v>1</v>
      </c>
    </row>
    <row r="1904" spans="1:16" x14ac:dyDescent="0.15">
      <c r="A1904" s="4">
        <v>43284</v>
      </c>
      <c r="B1904" s="4">
        <v>43286</v>
      </c>
      <c r="C1904" s="5" t="s">
        <v>6548</v>
      </c>
      <c r="D1904" s="5" t="s">
        <v>566</v>
      </c>
      <c r="E1904" s="5" t="s">
        <v>567</v>
      </c>
      <c r="F1904" s="5" t="s">
        <v>6549</v>
      </c>
      <c r="G1904" s="5" t="s">
        <v>6550</v>
      </c>
      <c r="H1904" s="5" t="s">
        <v>40</v>
      </c>
      <c r="I1904" s="7">
        <v>35000</v>
      </c>
      <c r="J1904" s="7">
        <v>31500</v>
      </c>
      <c r="K1904" s="8" t="s">
        <v>804</v>
      </c>
      <c r="L1904" s="5" t="s">
        <v>230</v>
      </c>
      <c r="M1904" s="5" t="s">
        <v>145</v>
      </c>
      <c r="N1904" s="5" t="s">
        <v>377</v>
      </c>
      <c r="O1904" s="5" t="s">
        <v>378</v>
      </c>
      <c r="P1904" s="2">
        <v>1</v>
      </c>
    </row>
    <row r="1905" spans="1:16" x14ac:dyDescent="0.15">
      <c r="A1905" s="4">
        <v>43284</v>
      </c>
      <c r="B1905" s="4">
        <v>43286</v>
      </c>
      <c r="C1905" s="5" t="s">
        <v>6551</v>
      </c>
      <c r="D1905" s="5" t="s">
        <v>450</v>
      </c>
      <c r="E1905" s="5" t="s">
        <v>451</v>
      </c>
      <c r="F1905" s="5" t="s">
        <v>6552</v>
      </c>
      <c r="G1905" s="5" t="s">
        <v>6553</v>
      </c>
      <c r="H1905" s="5" t="s">
        <v>43</v>
      </c>
      <c r="I1905" s="7">
        <v>80000</v>
      </c>
      <c r="J1905" s="7">
        <v>72000</v>
      </c>
      <c r="K1905" s="8" t="s">
        <v>801</v>
      </c>
      <c r="L1905" s="5" t="s">
        <v>259</v>
      </c>
      <c r="M1905" s="5" t="s">
        <v>139</v>
      </c>
      <c r="N1905" s="5" t="s">
        <v>344</v>
      </c>
      <c r="O1905" s="5" t="s">
        <v>345</v>
      </c>
      <c r="P1905" s="2">
        <v>1</v>
      </c>
    </row>
    <row r="1906" spans="1:16" x14ac:dyDescent="0.15">
      <c r="A1906" s="4">
        <v>43285</v>
      </c>
      <c r="B1906" s="4">
        <v>43286</v>
      </c>
      <c r="C1906" s="5" t="s">
        <v>6554</v>
      </c>
      <c r="D1906" s="5" t="s">
        <v>607</v>
      </c>
      <c r="E1906" s="5" t="s">
        <v>608</v>
      </c>
      <c r="F1906" s="5" t="s">
        <v>6555</v>
      </c>
      <c r="G1906" s="5" t="s">
        <v>6556</v>
      </c>
      <c r="H1906" s="5" t="s">
        <v>43</v>
      </c>
      <c r="I1906" s="7">
        <v>30000</v>
      </c>
      <c r="J1906" s="7">
        <v>30000</v>
      </c>
      <c r="K1906" s="8" t="s">
        <v>801</v>
      </c>
      <c r="L1906" s="5" t="s">
        <v>229</v>
      </c>
      <c r="M1906" s="5" t="s">
        <v>112</v>
      </c>
      <c r="N1906" s="5" t="s">
        <v>352</v>
      </c>
      <c r="O1906" s="5" t="s">
        <v>353</v>
      </c>
      <c r="P1906" s="2">
        <v>1</v>
      </c>
    </row>
    <row r="1907" spans="1:16" x14ac:dyDescent="0.15">
      <c r="A1907" s="4">
        <v>43286</v>
      </c>
      <c r="B1907" s="4">
        <v>43286</v>
      </c>
      <c r="C1907" s="5" t="s">
        <v>6557</v>
      </c>
      <c r="D1907" s="5" t="s">
        <v>664</v>
      </c>
      <c r="E1907" s="5" t="s">
        <v>665</v>
      </c>
      <c r="F1907" s="5" t="s">
        <v>6558</v>
      </c>
      <c r="G1907" s="5" t="s">
        <v>6559</v>
      </c>
      <c r="H1907" s="5" t="s">
        <v>53</v>
      </c>
      <c r="I1907" s="7">
        <v>40000</v>
      </c>
      <c r="J1907" s="7">
        <v>40000</v>
      </c>
      <c r="K1907" s="8" t="s">
        <v>801</v>
      </c>
      <c r="L1907" s="5" t="s">
        <v>213</v>
      </c>
      <c r="M1907" s="5" t="s">
        <v>124</v>
      </c>
      <c r="N1907" s="5" t="s">
        <v>358</v>
      </c>
      <c r="O1907" s="5" t="s">
        <v>359</v>
      </c>
      <c r="P1907" s="2">
        <v>1</v>
      </c>
    </row>
    <row r="1908" spans="1:16" x14ac:dyDescent="0.15">
      <c r="A1908" s="4">
        <v>43285</v>
      </c>
      <c r="B1908" s="4">
        <v>43286</v>
      </c>
      <c r="C1908" s="5" t="s">
        <v>6560</v>
      </c>
      <c r="D1908" s="5" t="s">
        <v>592</v>
      </c>
      <c r="E1908" s="5" t="s">
        <v>593</v>
      </c>
      <c r="F1908" s="5" t="s">
        <v>6561</v>
      </c>
      <c r="G1908" s="5" t="s">
        <v>6562</v>
      </c>
      <c r="H1908" s="5" t="s">
        <v>38</v>
      </c>
      <c r="I1908" s="7">
        <v>50000</v>
      </c>
      <c r="J1908" s="7">
        <v>50000</v>
      </c>
      <c r="K1908" s="8" t="s">
        <v>801</v>
      </c>
      <c r="L1908" s="5" t="s">
        <v>221</v>
      </c>
      <c r="M1908" s="5" t="s">
        <v>90</v>
      </c>
      <c r="N1908" s="5" t="s">
        <v>385</v>
      </c>
      <c r="O1908" s="5" t="s">
        <v>386</v>
      </c>
      <c r="P1908" s="2">
        <v>1</v>
      </c>
    </row>
    <row r="1909" spans="1:16" x14ac:dyDescent="0.15">
      <c r="A1909" s="4">
        <v>43285</v>
      </c>
      <c r="B1909" s="4">
        <v>43286</v>
      </c>
      <c r="C1909" s="5" t="s">
        <v>6563</v>
      </c>
      <c r="D1909" s="5" t="s">
        <v>586</v>
      </c>
      <c r="E1909" s="5" t="s">
        <v>587</v>
      </c>
      <c r="F1909" s="5" t="s">
        <v>6564</v>
      </c>
      <c r="G1909" s="5" t="s">
        <v>6565</v>
      </c>
      <c r="H1909" s="5" t="s">
        <v>42</v>
      </c>
      <c r="I1909" s="7">
        <v>50000</v>
      </c>
      <c r="J1909" s="7">
        <v>50000</v>
      </c>
      <c r="K1909" s="8" t="s">
        <v>730</v>
      </c>
      <c r="L1909" s="5" t="s">
        <v>180</v>
      </c>
      <c r="M1909" s="5" t="s">
        <v>101</v>
      </c>
      <c r="N1909" s="5" t="s">
        <v>344</v>
      </c>
      <c r="O1909" s="5" t="s">
        <v>345</v>
      </c>
      <c r="P1909" s="2">
        <v>1</v>
      </c>
    </row>
    <row r="1910" spans="1:16" x14ac:dyDescent="0.15">
      <c r="A1910" s="4">
        <v>43283</v>
      </c>
      <c r="B1910" s="4">
        <v>43286</v>
      </c>
      <c r="C1910" s="5" t="s">
        <v>6566</v>
      </c>
      <c r="D1910" s="5" t="s">
        <v>615</v>
      </c>
      <c r="E1910" s="5" t="s">
        <v>616</v>
      </c>
      <c r="F1910" s="5" t="s">
        <v>6567</v>
      </c>
      <c r="G1910" s="5" t="s">
        <v>6568</v>
      </c>
      <c r="H1910" s="5" t="s">
        <v>42</v>
      </c>
      <c r="I1910" s="7">
        <v>50000</v>
      </c>
      <c r="J1910" s="7">
        <v>50000</v>
      </c>
      <c r="K1910" s="8" t="s">
        <v>804</v>
      </c>
      <c r="L1910" s="5" t="s">
        <v>210</v>
      </c>
      <c r="M1910" s="5" t="s">
        <v>130</v>
      </c>
      <c r="N1910" s="5" t="s">
        <v>352</v>
      </c>
      <c r="O1910" s="5" t="s">
        <v>353</v>
      </c>
      <c r="P1910" s="2">
        <v>1</v>
      </c>
    </row>
    <row r="1911" spans="1:16" x14ac:dyDescent="0.15">
      <c r="A1911" s="4">
        <v>43285</v>
      </c>
      <c r="B1911" s="4">
        <v>43286</v>
      </c>
      <c r="C1911" s="5" t="s">
        <v>6569</v>
      </c>
      <c r="D1911" s="5" t="s">
        <v>472</v>
      </c>
      <c r="E1911" s="5" t="s">
        <v>473</v>
      </c>
      <c r="F1911" s="5" t="s">
        <v>6570</v>
      </c>
      <c r="G1911" s="5" t="s">
        <v>6571</v>
      </c>
      <c r="H1911" s="5" t="s">
        <v>43</v>
      </c>
      <c r="I1911" s="7">
        <v>45000</v>
      </c>
      <c r="J1911" s="7">
        <v>38250</v>
      </c>
      <c r="K1911" s="8" t="s">
        <v>804</v>
      </c>
      <c r="L1911" s="5" t="s">
        <v>251</v>
      </c>
      <c r="M1911" s="5" t="s">
        <v>107</v>
      </c>
      <c r="N1911" s="5" t="s">
        <v>327</v>
      </c>
      <c r="O1911" s="5" t="s">
        <v>328</v>
      </c>
      <c r="P1911" s="2">
        <v>1</v>
      </c>
    </row>
    <row r="1912" spans="1:16" x14ac:dyDescent="0.15">
      <c r="A1912" s="4">
        <v>43285</v>
      </c>
      <c r="B1912" s="4">
        <v>43286</v>
      </c>
      <c r="C1912" s="5" t="s">
        <v>6572</v>
      </c>
      <c r="D1912" s="5" t="s">
        <v>490</v>
      </c>
      <c r="E1912" s="5" t="s">
        <v>491</v>
      </c>
      <c r="F1912" s="5" t="s">
        <v>6573</v>
      </c>
      <c r="G1912" s="5" t="s">
        <v>6574</v>
      </c>
      <c r="H1912" s="5" t="s">
        <v>42</v>
      </c>
      <c r="I1912" s="7">
        <v>45000</v>
      </c>
      <c r="J1912" s="7">
        <v>45000</v>
      </c>
      <c r="K1912" s="8" t="s">
        <v>801</v>
      </c>
      <c r="L1912" s="5" t="s">
        <v>215</v>
      </c>
      <c r="M1912" s="5" t="s">
        <v>142</v>
      </c>
      <c r="N1912" s="5" t="s">
        <v>381</v>
      </c>
      <c r="O1912" s="5" t="s">
        <v>382</v>
      </c>
      <c r="P1912" s="2">
        <v>1</v>
      </c>
    </row>
    <row r="1913" spans="1:16" x14ac:dyDescent="0.15">
      <c r="A1913" s="4">
        <v>43285</v>
      </c>
      <c r="B1913" s="4">
        <v>43286</v>
      </c>
      <c r="C1913" s="5" t="s">
        <v>6575</v>
      </c>
      <c r="D1913" s="5" t="s">
        <v>423</v>
      </c>
      <c r="E1913" s="5" t="s">
        <v>424</v>
      </c>
      <c r="F1913" s="5" t="s">
        <v>6576</v>
      </c>
      <c r="G1913" s="5" t="s">
        <v>6577</v>
      </c>
      <c r="H1913" s="5" t="s">
        <v>53</v>
      </c>
      <c r="I1913" s="7">
        <v>50000</v>
      </c>
      <c r="J1913" s="7">
        <v>60000</v>
      </c>
      <c r="K1913" s="8" t="s">
        <v>801</v>
      </c>
      <c r="L1913" s="5" t="s">
        <v>262</v>
      </c>
      <c r="M1913" s="5" t="s">
        <v>138</v>
      </c>
      <c r="N1913" s="5" t="s">
        <v>381</v>
      </c>
      <c r="O1913" s="5" t="s">
        <v>382</v>
      </c>
      <c r="P1913" s="2">
        <v>1</v>
      </c>
    </row>
    <row r="1914" spans="1:16" x14ac:dyDescent="0.15">
      <c r="A1914" s="4">
        <v>43285</v>
      </c>
      <c r="B1914" s="4">
        <v>43286</v>
      </c>
      <c r="C1914" s="5" t="s">
        <v>6578</v>
      </c>
      <c r="D1914" s="5" t="s">
        <v>536</v>
      </c>
      <c r="E1914" s="5" t="s">
        <v>537</v>
      </c>
      <c r="F1914" s="5" t="s">
        <v>6579</v>
      </c>
      <c r="G1914" s="5" t="s">
        <v>6580</v>
      </c>
      <c r="H1914" s="5" t="s">
        <v>53</v>
      </c>
      <c r="I1914" s="7">
        <v>35000</v>
      </c>
      <c r="J1914" s="7">
        <v>35000</v>
      </c>
      <c r="K1914" s="8" t="s">
        <v>801</v>
      </c>
      <c r="L1914" s="5" t="s">
        <v>179</v>
      </c>
      <c r="M1914" s="5" t="s">
        <v>164</v>
      </c>
      <c r="N1914" s="5" t="s">
        <v>369</v>
      </c>
      <c r="O1914" s="5" t="s">
        <v>370</v>
      </c>
      <c r="P1914" s="2">
        <v>1</v>
      </c>
    </row>
    <row r="1915" spans="1:16" x14ac:dyDescent="0.15">
      <c r="A1915" s="4">
        <v>43285</v>
      </c>
      <c r="B1915" s="4">
        <v>43286</v>
      </c>
      <c r="C1915" s="5" t="s">
        <v>6581</v>
      </c>
      <c r="D1915" s="5" t="s">
        <v>431</v>
      </c>
      <c r="E1915" s="5" t="s">
        <v>432</v>
      </c>
      <c r="F1915" s="5" t="s">
        <v>6582</v>
      </c>
      <c r="G1915" s="5" t="s">
        <v>6583</v>
      </c>
      <c r="H1915" s="5" t="s">
        <v>54</v>
      </c>
      <c r="I1915" s="7">
        <v>35000</v>
      </c>
      <c r="J1915" s="7">
        <v>35000</v>
      </c>
      <c r="K1915" s="8" t="s">
        <v>801</v>
      </c>
      <c r="L1915" s="5" t="s">
        <v>226</v>
      </c>
      <c r="M1915" s="5" t="s">
        <v>94</v>
      </c>
      <c r="N1915" s="5" t="s">
        <v>308</v>
      </c>
      <c r="O1915" s="5" t="s">
        <v>309</v>
      </c>
      <c r="P1915" s="2">
        <v>1</v>
      </c>
    </row>
    <row r="1916" spans="1:16" x14ac:dyDescent="0.15">
      <c r="A1916" s="4">
        <v>43284</v>
      </c>
      <c r="B1916" s="4">
        <v>43286</v>
      </c>
      <c r="C1916" s="5" t="s">
        <v>6584</v>
      </c>
      <c r="D1916" s="5" t="s">
        <v>452</v>
      </c>
      <c r="E1916" s="5" t="s">
        <v>453</v>
      </c>
      <c r="F1916" s="5" t="s">
        <v>6585</v>
      </c>
      <c r="G1916" s="5" t="s">
        <v>6586</v>
      </c>
      <c r="H1916" s="5" t="s">
        <v>52</v>
      </c>
      <c r="I1916" s="7">
        <v>30000</v>
      </c>
      <c r="J1916" s="7">
        <v>42000</v>
      </c>
      <c r="K1916" s="8" t="s">
        <v>730</v>
      </c>
      <c r="L1916" s="5" t="s">
        <v>227</v>
      </c>
      <c r="M1916" s="5" t="s">
        <v>114</v>
      </c>
      <c r="N1916" s="5" t="s">
        <v>385</v>
      </c>
      <c r="O1916" s="5" t="s">
        <v>386</v>
      </c>
      <c r="P1916" s="2">
        <v>1</v>
      </c>
    </row>
    <row r="1917" spans="1:16" x14ac:dyDescent="0.15">
      <c r="A1917" s="4">
        <v>43284</v>
      </c>
      <c r="B1917" s="4">
        <v>43286</v>
      </c>
      <c r="C1917" s="5" t="s">
        <v>6587</v>
      </c>
      <c r="D1917" s="5" t="s">
        <v>590</v>
      </c>
      <c r="E1917" s="5" t="s">
        <v>591</v>
      </c>
      <c r="F1917" s="5" t="s">
        <v>6588</v>
      </c>
      <c r="G1917" s="5" t="s">
        <v>6589</v>
      </c>
      <c r="H1917" s="5" t="s">
        <v>53</v>
      </c>
      <c r="I1917" s="7">
        <v>45000</v>
      </c>
      <c r="J1917" s="7">
        <v>40500</v>
      </c>
      <c r="K1917" s="8" t="s">
        <v>801</v>
      </c>
      <c r="L1917" s="5" t="s">
        <v>230</v>
      </c>
      <c r="M1917" s="5" t="s">
        <v>145</v>
      </c>
      <c r="N1917" s="5" t="s">
        <v>291</v>
      </c>
      <c r="O1917" s="5" t="s">
        <v>292</v>
      </c>
      <c r="P1917" s="2">
        <v>1</v>
      </c>
    </row>
    <row r="1918" spans="1:16" x14ac:dyDescent="0.15">
      <c r="A1918" s="4">
        <v>43285</v>
      </c>
      <c r="B1918" s="4">
        <v>43286</v>
      </c>
      <c r="C1918" s="5" t="s">
        <v>6590</v>
      </c>
      <c r="D1918" s="5" t="s">
        <v>417</v>
      </c>
      <c r="E1918" s="5" t="s">
        <v>418</v>
      </c>
      <c r="F1918" s="5" t="s">
        <v>6591</v>
      </c>
      <c r="G1918" s="5" t="s">
        <v>6592</v>
      </c>
      <c r="H1918" s="5" t="s">
        <v>53</v>
      </c>
      <c r="I1918" s="7">
        <v>45000</v>
      </c>
      <c r="J1918" s="7">
        <v>54000</v>
      </c>
      <c r="K1918" s="8" t="s">
        <v>801</v>
      </c>
      <c r="L1918" s="5" t="s">
        <v>235</v>
      </c>
      <c r="M1918" s="5" t="s">
        <v>110</v>
      </c>
      <c r="N1918" s="5" t="s">
        <v>373</v>
      </c>
      <c r="O1918" s="5" t="s">
        <v>374</v>
      </c>
      <c r="P1918" s="2">
        <v>1</v>
      </c>
    </row>
    <row r="1919" spans="1:16" x14ac:dyDescent="0.15">
      <c r="A1919" s="4">
        <v>43285</v>
      </c>
      <c r="B1919" s="4">
        <v>43286</v>
      </c>
      <c r="C1919" s="5" t="s">
        <v>6593</v>
      </c>
      <c r="D1919" s="5" t="s">
        <v>650</v>
      </c>
      <c r="E1919" s="5" t="s">
        <v>651</v>
      </c>
      <c r="F1919" s="5" t="s">
        <v>6594</v>
      </c>
      <c r="G1919" s="5" t="s">
        <v>6595</v>
      </c>
      <c r="H1919" s="5" t="s">
        <v>44</v>
      </c>
      <c r="I1919" s="7">
        <v>50000</v>
      </c>
      <c r="J1919" s="7">
        <v>42500</v>
      </c>
      <c r="K1919" s="8" t="s">
        <v>804</v>
      </c>
      <c r="L1919" s="5" t="s">
        <v>213</v>
      </c>
      <c r="M1919" s="5" t="s">
        <v>124</v>
      </c>
      <c r="N1919" s="5" t="s">
        <v>373</v>
      </c>
      <c r="O1919" s="5" t="s">
        <v>374</v>
      </c>
      <c r="P1919" s="2">
        <v>1</v>
      </c>
    </row>
    <row r="1920" spans="1:16" x14ac:dyDescent="0.15">
      <c r="A1920" s="4">
        <v>43285</v>
      </c>
      <c r="B1920" s="4">
        <v>43286</v>
      </c>
      <c r="C1920" s="5" t="s">
        <v>6596</v>
      </c>
      <c r="D1920" s="5" t="s">
        <v>511</v>
      </c>
      <c r="E1920" s="5" t="s">
        <v>512</v>
      </c>
      <c r="F1920" s="5" t="s">
        <v>380</v>
      </c>
      <c r="G1920" s="5" t="s">
        <v>6597</v>
      </c>
      <c r="H1920" s="5" t="s">
        <v>40</v>
      </c>
      <c r="I1920" s="7">
        <v>50000</v>
      </c>
      <c r="J1920" s="7">
        <v>76000</v>
      </c>
      <c r="K1920" s="8" t="s">
        <v>804</v>
      </c>
      <c r="L1920" s="5" t="s">
        <v>192</v>
      </c>
      <c r="M1920" s="5" t="s">
        <v>151</v>
      </c>
      <c r="N1920" s="5" t="s">
        <v>327</v>
      </c>
      <c r="O1920" s="5" t="s">
        <v>328</v>
      </c>
      <c r="P1920" s="2">
        <v>1</v>
      </c>
    </row>
    <row r="1921" spans="1:16" x14ac:dyDescent="0.15">
      <c r="A1921" s="4">
        <v>43284</v>
      </c>
      <c r="B1921" s="4">
        <v>43286</v>
      </c>
      <c r="C1921" s="5" t="s">
        <v>6598</v>
      </c>
      <c r="D1921" s="5" t="s">
        <v>437</v>
      </c>
      <c r="E1921" s="5" t="s">
        <v>438</v>
      </c>
      <c r="F1921" s="5" t="s">
        <v>6599</v>
      </c>
      <c r="G1921" s="5" t="s">
        <v>6600</v>
      </c>
      <c r="H1921" s="5" t="s">
        <v>42</v>
      </c>
      <c r="I1921" s="7">
        <v>75000</v>
      </c>
      <c r="J1921" s="7">
        <v>67500</v>
      </c>
      <c r="K1921" s="8" t="s">
        <v>801</v>
      </c>
      <c r="L1921" s="5" t="s">
        <v>249</v>
      </c>
      <c r="M1921" s="5" t="s">
        <v>104</v>
      </c>
      <c r="N1921" s="5" t="s">
        <v>358</v>
      </c>
      <c r="O1921" s="5" t="s">
        <v>359</v>
      </c>
      <c r="P1921" s="2">
        <v>1</v>
      </c>
    </row>
    <row r="1922" spans="1:16" x14ac:dyDescent="0.15">
      <c r="A1922" s="4">
        <v>43285</v>
      </c>
      <c r="B1922" s="4">
        <v>43286</v>
      </c>
      <c r="C1922" s="5" t="s">
        <v>6601</v>
      </c>
      <c r="D1922" s="5" t="s">
        <v>703</v>
      </c>
      <c r="E1922" s="5" t="s">
        <v>704</v>
      </c>
      <c r="F1922" s="5" t="s">
        <v>6602</v>
      </c>
      <c r="G1922" s="5" t="s">
        <v>6603</v>
      </c>
      <c r="H1922" s="5" t="s">
        <v>56</v>
      </c>
      <c r="I1922" s="7">
        <v>40000</v>
      </c>
      <c r="J1922" s="7">
        <v>34000</v>
      </c>
      <c r="K1922" s="8" t="s">
        <v>804</v>
      </c>
      <c r="L1922" s="5" t="s">
        <v>191</v>
      </c>
      <c r="M1922" s="5" t="s">
        <v>129</v>
      </c>
      <c r="N1922" s="5" t="s">
        <v>327</v>
      </c>
      <c r="O1922" s="5" t="s">
        <v>328</v>
      </c>
      <c r="P1922" s="2">
        <v>1</v>
      </c>
    </row>
    <row r="1923" spans="1:16" x14ac:dyDescent="0.15">
      <c r="A1923" s="4">
        <v>43285</v>
      </c>
      <c r="B1923" s="4">
        <v>43286</v>
      </c>
      <c r="C1923" s="5" t="s">
        <v>6604</v>
      </c>
      <c r="D1923" s="5" t="s">
        <v>717</v>
      </c>
      <c r="E1923" s="5" t="s">
        <v>718</v>
      </c>
      <c r="F1923" s="5" t="s">
        <v>6605</v>
      </c>
      <c r="G1923" s="5" t="s">
        <v>6606</v>
      </c>
      <c r="H1923" s="5" t="s">
        <v>53</v>
      </c>
      <c r="I1923" s="7">
        <v>35000</v>
      </c>
      <c r="J1923" s="7">
        <v>42000</v>
      </c>
      <c r="K1923" s="8" t="s">
        <v>801</v>
      </c>
      <c r="L1923" s="5" t="s">
        <v>197</v>
      </c>
      <c r="M1923" s="5" t="s">
        <v>163</v>
      </c>
      <c r="N1923" s="5" t="s">
        <v>352</v>
      </c>
      <c r="O1923" s="5" t="s">
        <v>353</v>
      </c>
      <c r="P1923" s="2">
        <v>1</v>
      </c>
    </row>
    <row r="1924" spans="1:16" x14ac:dyDescent="0.15">
      <c r="A1924" s="4">
        <v>43286</v>
      </c>
      <c r="B1924" s="4">
        <v>43286</v>
      </c>
      <c r="C1924" s="5" t="s">
        <v>6607</v>
      </c>
      <c r="D1924" s="5" t="s">
        <v>415</v>
      </c>
      <c r="E1924" s="5" t="s">
        <v>416</v>
      </c>
      <c r="F1924" s="5" t="s">
        <v>6608</v>
      </c>
      <c r="G1924" s="5" t="s">
        <v>6609</v>
      </c>
      <c r="H1924" s="5" t="s">
        <v>40</v>
      </c>
      <c r="I1924" s="7">
        <v>20000</v>
      </c>
      <c r="J1924" s="7">
        <v>24000</v>
      </c>
      <c r="K1924" s="8" t="s">
        <v>804</v>
      </c>
      <c r="L1924" s="5" t="s">
        <v>203</v>
      </c>
      <c r="M1924" s="5" t="s">
        <v>144</v>
      </c>
      <c r="N1924" s="5" t="s">
        <v>377</v>
      </c>
      <c r="O1924" s="5" t="s">
        <v>378</v>
      </c>
      <c r="P1924" s="2">
        <v>1</v>
      </c>
    </row>
    <row r="1925" spans="1:16" x14ac:dyDescent="0.15">
      <c r="A1925" s="4">
        <v>43285</v>
      </c>
      <c r="B1925" s="4">
        <v>43286</v>
      </c>
      <c r="C1925" s="5" t="s">
        <v>6610</v>
      </c>
      <c r="D1925" s="5" t="s">
        <v>427</v>
      </c>
      <c r="E1925" s="5" t="s">
        <v>428</v>
      </c>
      <c r="F1925" s="5" t="s">
        <v>6611</v>
      </c>
      <c r="G1925" s="5" t="s">
        <v>6612</v>
      </c>
      <c r="H1925" s="5" t="s">
        <v>43</v>
      </c>
      <c r="I1925" s="7">
        <v>40000</v>
      </c>
      <c r="J1925" s="7">
        <v>34000</v>
      </c>
      <c r="K1925" s="8" t="s">
        <v>804</v>
      </c>
      <c r="L1925" s="5" t="s">
        <v>929</v>
      </c>
      <c r="M1925" s="5" t="s">
        <v>930</v>
      </c>
      <c r="N1925" s="5" t="s">
        <v>348</v>
      </c>
      <c r="O1925" s="5" t="s">
        <v>349</v>
      </c>
      <c r="P1925" s="2">
        <v>1</v>
      </c>
    </row>
    <row r="1926" spans="1:16" x14ac:dyDescent="0.15">
      <c r="A1926" s="4">
        <v>43285</v>
      </c>
      <c r="B1926" s="4">
        <v>43286</v>
      </c>
      <c r="C1926" s="5" t="s">
        <v>6613</v>
      </c>
      <c r="D1926" s="5" t="s">
        <v>417</v>
      </c>
      <c r="E1926" s="5" t="s">
        <v>418</v>
      </c>
      <c r="F1926" s="5" t="s">
        <v>6614</v>
      </c>
      <c r="G1926" s="5" t="s">
        <v>6615</v>
      </c>
      <c r="H1926" s="5" t="s">
        <v>53</v>
      </c>
      <c r="I1926" s="7">
        <v>50000</v>
      </c>
      <c r="J1926" s="7">
        <v>50000</v>
      </c>
      <c r="K1926" s="8" t="s">
        <v>801</v>
      </c>
      <c r="L1926" s="5" t="s">
        <v>184</v>
      </c>
      <c r="M1926" s="5" t="s">
        <v>113</v>
      </c>
      <c r="N1926" s="5" t="s">
        <v>348</v>
      </c>
      <c r="O1926" s="5" t="s">
        <v>349</v>
      </c>
      <c r="P1926" s="2">
        <v>1</v>
      </c>
    </row>
    <row r="1927" spans="1:16" x14ac:dyDescent="0.15">
      <c r="A1927" s="4">
        <v>43285</v>
      </c>
      <c r="B1927" s="4">
        <v>43286</v>
      </c>
      <c r="C1927" s="5" t="s">
        <v>6616</v>
      </c>
      <c r="D1927" s="5" t="s">
        <v>556</v>
      </c>
      <c r="E1927" s="5" t="s">
        <v>557</v>
      </c>
      <c r="F1927" s="5" t="s">
        <v>6617</v>
      </c>
      <c r="G1927" s="5" t="s">
        <v>6618</v>
      </c>
      <c r="H1927" s="5" t="s">
        <v>52</v>
      </c>
      <c r="I1927" s="7">
        <v>45000</v>
      </c>
      <c r="J1927" s="7">
        <v>45000</v>
      </c>
      <c r="K1927" s="8" t="s">
        <v>801</v>
      </c>
      <c r="L1927" s="5" t="s">
        <v>237</v>
      </c>
      <c r="M1927" s="5" t="s">
        <v>159</v>
      </c>
      <c r="N1927" s="5" t="s">
        <v>362</v>
      </c>
      <c r="O1927" s="5" t="s">
        <v>363</v>
      </c>
      <c r="P1927" s="2">
        <v>1</v>
      </c>
    </row>
    <row r="1928" spans="1:16" x14ac:dyDescent="0.15">
      <c r="A1928" s="4">
        <v>43285</v>
      </c>
      <c r="B1928" s="4">
        <v>43286</v>
      </c>
      <c r="C1928" s="5" t="s">
        <v>6619</v>
      </c>
      <c r="D1928" s="5" t="s">
        <v>511</v>
      </c>
      <c r="E1928" s="5" t="s">
        <v>512</v>
      </c>
      <c r="F1928" s="5" t="s">
        <v>6620</v>
      </c>
      <c r="G1928" s="5" t="s">
        <v>6621</v>
      </c>
      <c r="H1928" s="5" t="s">
        <v>38</v>
      </c>
      <c r="I1928" s="7">
        <v>50000</v>
      </c>
      <c r="J1928" s="7">
        <v>57000</v>
      </c>
      <c r="K1928" s="8" t="s">
        <v>804</v>
      </c>
      <c r="L1928" s="5" t="s">
        <v>233</v>
      </c>
      <c r="M1928" s="5" t="s">
        <v>160</v>
      </c>
      <c r="N1928" s="5" t="s">
        <v>377</v>
      </c>
      <c r="O1928" s="5" t="s">
        <v>378</v>
      </c>
      <c r="P1928" s="2">
        <v>1</v>
      </c>
    </row>
    <row r="1929" spans="1:16" x14ac:dyDescent="0.15">
      <c r="A1929" s="4">
        <v>43285</v>
      </c>
      <c r="B1929" s="4">
        <v>43286</v>
      </c>
      <c r="C1929" s="5" t="s">
        <v>6622</v>
      </c>
      <c r="D1929" s="5" t="s">
        <v>637</v>
      </c>
      <c r="E1929" s="5" t="s">
        <v>638</v>
      </c>
      <c r="F1929" s="5" t="s">
        <v>6623</v>
      </c>
      <c r="G1929" s="5" t="s">
        <v>6624</v>
      </c>
      <c r="H1929" s="5" t="s">
        <v>43</v>
      </c>
      <c r="I1929" s="7">
        <v>30000</v>
      </c>
      <c r="J1929" s="7">
        <v>30000</v>
      </c>
      <c r="K1929" s="8" t="s">
        <v>730</v>
      </c>
      <c r="L1929" s="5" t="s">
        <v>195</v>
      </c>
      <c r="M1929" s="5" t="s">
        <v>166</v>
      </c>
      <c r="N1929" s="5" t="s">
        <v>344</v>
      </c>
      <c r="O1929" s="5" t="s">
        <v>345</v>
      </c>
      <c r="P1929" s="2">
        <v>1</v>
      </c>
    </row>
    <row r="1930" spans="1:16" x14ac:dyDescent="0.15">
      <c r="A1930" s="4">
        <v>43284</v>
      </c>
      <c r="B1930" s="4">
        <v>43286</v>
      </c>
      <c r="C1930" s="5" t="s">
        <v>6625</v>
      </c>
      <c r="D1930" s="5" t="s">
        <v>521</v>
      </c>
      <c r="E1930" s="5" t="s">
        <v>522</v>
      </c>
      <c r="F1930" s="5" t="s">
        <v>6626</v>
      </c>
      <c r="G1930" s="5" t="s">
        <v>6627</v>
      </c>
      <c r="H1930" s="5" t="s">
        <v>43</v>
      </c>
      <c r="I1930" s="7">
        <v>35000</v>
      </c>
      <c r="J1930" s="7">
        <v>28000</v>
      </c>
      <c r="K1930" s="8" t="s">
        <v>730</v>
      </c>
      <c r="L1930" s="5" t="s">
        <v>239</v>
      </c>
      <c r="M1930" s="5" t="s">
        <v>168</v>
      </c>
      <c r="N1930" s="5" t="s">
        <v>362</v>
      </c>
      <c r="O1930" s="5" t="s">
        <v>363</v>
      </c>
      <c r="P1930" s="2">
        <v>1</v>
      </c>
    </row>
    <row r="1931" spans="1:16" x14ac:dyDescent="0.15">
      <c r="A1931" s="4">
        <v>43285</v>
      </c>
      <c r="B1931" s="4">
        <v>43286</v>
      </c>
      <c r="C1931" s="5" t="s">
        <v>6628</v>
      </c>
      <c r="D1931" s="5" t="s">
        <v>672</v>
      </c>
      <c r="E1931" s="5" t="s">
        <v>673</v>
      </c>
      <c r="F1931" s="5" t="s">
        <v>6629</v>
      </c>
      <c r="G1931" s="5" t="s">
        <v>6630</v>
      </c>
      <c r="H1931" s="5" t="s">
        <v>53</v>
      </c>
      <c r="I1931" s="7">
        <v>55000</v>
      </c>
      <c r="J1931" s="7">
        <v>55000</v>
      </c>
      <c r="K1931" s="8" t="s">
        <v>801</v>
      </c>
      <c r="L1931" s="5" t="s">
        <v>224</v>
      </c>
      <c r="M1931" s="5" t="s">
        <v>156</v>
      </c>
      <c r="N1931" s="5" t="s">
        <v>385</v>
      </c>
      <c r="O1931" s="5" t="s">
        <v>386</v>
      </c>
      <c r="P1931" s="2">
        <v>1</v>
      </c>
    </row>
    <row r="1932" spans="1:16" x14ac:dyDescent="0.15">
      <c r="A1932" s="4">
        <v>43284</v>
      </c>
      <c r="B1932" s="4">
        <v>43286</v>
      </c>
      <c r="C1932" s="5" t="s">
        <v>6631</v>
      </c>
      <c r="D1932" s="5" t="s">
        <v>530</v>
      </c>
      <c r="E1932" s="5" t="s">
        <v>531</v>
      </c>
      <c r="F1932" s="5" t="s">
        <v>6632</v>
      </c>
      <c r="G1932" s="5" t="s">
        <v>6633</v>
      </c>
      <c r="H1932" s="5" t="s">
        <v>43</v>
      </c>
      <c r="I1932" s="7">
        <v>30000</v>
      </c>
      <c r="J1932" s="7">
        <v>24000</v>
      </c>
      <c r="K1932" s="8" t="s">
        <v>730</v>
      </c>
      <c r="L1932" s="5" t="s">
        <v>198</v>
      </c>
      <c r="M1932" s="5" t="s">
        <v>161</v>
      </c>
      <c r="N1932" s="5" t="s">
        <v>385</v>
      </c>
      <c r="O1932" s="5" t="s">
        <v>386</v>
      </c>
      <c r="P1932" s="2">
        <v>1</v>
      </c>
    </row>
    <row r="1933" spans="1:16" x14ac:dyDescent="0.15">
      <c r="A1933" s="4">
        <v>43284</v>
      </c>
      <c r="B1933" s="4">
        <v>43286</v>
      </c>
      <c r="C1933" s="5" t="s">
        <v>6634</v>
      </c>
      <c r="D1933" s="5" t="s">
        <v>548</v>
      </c>
      <c r="E1933" s="5" t="s">
        <v>549</v>
      </c>
      <c r="F1933" s="5" t="s">
        <v>6635</v>
      </c>
      <c r="G1933" s="5" t="s">
        <v>6636</v>
      </c>
      <c r="H1933" s="5" t="s">
        <v>44</v>
      </c>
      <c r="I1933" s="7">
        <v>50000</v>
      </c>
      <c r="J1933" s="7">
        <v>40000</v>
      </c>
      <c r="K1933" s="8" t="s">
        <v>801</v>
      </c>
      <c r="L1933" s="5" t="s">
        <v>246</v>
      </c>
      <c r="M1933" s="5" t="s">
        <v>96</v>
      </c>
      <c r="N1933" s="5" t="s">
        <v>385</v>
      </c>
      <c r="O1933" s="5" t="s">
        <v>386</v>
      </c>
      <c r="P1933" s="2">
        <v>1</v>
      </c>
    </row>
    <row r="1934" spans="1:16" x14ac:dyDescent="0.15">
      <c r="A1934" s="4">
        <v>43285</v>
      </c>
      <c r="B1934" s="4">
        <v>43286</v>
      </c>
      <c r="C1934" s="5" t="s">
        <v>6637</v>
      </c>
      <c r="D1934" s="5" t="s">
        <v>552</v>
      </c>
      <c r="E1934" s="5" t="s">
        <v>553</v>
      </c>
      <c r="F1934" s="5" t="s">
        <v>6638</v>
      </c>
      <c r="G1934" s="5" t="s">
        <v>6639</v>
      </c>
      <c r="H1934" s="5" t="s">
        <v>40</v>
      </c>
      <c r="I1934" s="7">
        <v>30000</v>
      </c>
      <c r="J1934" s="7">
        <v>30000</v>
      </c>
      <c r="K1934" s="8" t="s">
        <v>804</v>
      </c>
      <c r="L1934" s="5" t="s">
        <v>235</v>
      </c>
      <c r="M1934" s="5" t="s">
        <v>110</v>
      </c>
      <c r="N1934" s="5" t="s">
        <v>369</v>
      </c>
      <c r="O1934" s="5" t="s">
        <v>370</v>
      </c>
      <c r="P1934" s="2">
        <v>1</v>
      </c>
    </row>
    <row r="1935" spans="1:16" x14ac:dyDescent="0.15">
      <c r="A1935" s="4">
        <v>43284</v>
      </c>
      <c r="B1935" s="4">
        <v>43286</v>
      </c>
      <c r="C1935" s="5" t="s">
        <v>6640</v>
      </c>
      <c r="D1935" s="5" t="s">
        <v>411</v>
      </c>
      <c r="E1935" s="5" t="s">
        <v>412</v>
      </c>
      <c r="F1935" s="5" t="s">
        <v>6641</v>
      </c>
      <c r="G1935" s="5" t="s">
        <v>6642</v>
      </c>
      <c r="H1935" s="5" t="s">
        <v>55</v>
      </c>
      <c r="I1935" s="7">
        <v>30000</v>
      </c>
      <c r="J1935" s="7">
        <v>30000</v>
      </c>
      <c r="K1935" s="8" t="s">
        <v>730</v>
      </c>
      <c r="L1935" s="5" t="s">
        <v>217</v>
      </c>
      <c r="M1935" s="5" t="s">
        <v>108</v>
      </c>
      <c r="N1935" s="5" t="s">
        <v>344</v>
      </c>
      <c r="O1935" s="5" t="s">
        <v>345</v>
      </c>
      <c r="P1935" s="2">
        <v>1</v>
      </c>
    </row>
    <row r="1936" spans="1:16" x14ac:dyDescent="0.15">
      <c r="A1936" s="4">
        <v>43285</v>
      </c>
      <c r="B1936" s="4">
        <v>43286</v>
      </c>
      <c r="C1936" s="5" t="s">
        <v>6643</v>
      </c>
      <c r="D1936" s="5" t="s">
        <v>573</v>
      </c>
      <c r="E1936" s="5" t="s">
        <v>574</v>
      </c>
      <c r="F1936" s="5" t="s">
        <v>6644</v>
      </c>
      <c r="G1936" s="5" t="s">
        <v>6645</v>
      </c>
      <c r="H1936" s="5" t="s">
        <v>43</v>
      </c>
      <c r="I1936" s="7">
        <v>40000</v>
      </c>
      <c r="J1936" s="7">
        <v>36000</v>
      </c>
      <c r="K1936" s="8" t="s">
        <v>730</v>
      </c>
      <c r="L1936" s="5" t="s">
        <v>237</v>
      </c>
      <c r="M1936" s="5" t="s">
        <v>159</v>
      </c>
      <c r="N1936" s="5" t="s">
        <v>373</v>
      </c>
      <c r="O1936" s="5" t="s">
        <v>374</v>
      </c>
      <c r="P1936" s="2">
        <v>1</v>
      </c>
    </row>
    <row r="1937" spans="1:16" x14ac:dyDescent="0.15">
      <c r="A1937" s="4">
        <v>43285</v>
      </c>
      <c r="B1937" s="4">
        <v>43286</v>
      </c>
      <c r="C1937" s="5" t="s">
        <v>6646</v>
      </c>
      <c r="D1937" s="5" t="s">
        <v>500</v>
      </c>
      <c r="E1937" s="5" t="s">
        <v>501</v>
      </c>
      <c r="F1937" s="5" t="s">
        <v>6647</v>
      </c>
      <c r="G1937" s="5" t="s">
        <v>6648</v>
      </c>
      <c r="H1937" s="5" t="s">
        <v>52</v>
      </c>
      <c r="I1937" s="7">
        <v>60000</v>
      </c>
      <c r="J1937" s="7">
        <v>54000</v>
      </c>
      <c r="K1937" s="8" t="s">
        <v>801</v>
      </c>
      <c r="L1937" s="5" t="s">
        <v>189</v>
      </c>
      <c r="M1937" s="5" t="s">
        <v>165</v>
      </c>
      <c r="N1937" s="5" t="s">
        <v>344</v>
      </c>
      <c r="O1937" s="5" t="s">
        <v>345</v>
      </c>
      <c r="P1937" s="2">
        <v>1</v>
      </c>
    </row>
    <row r="1938" spans="1:16" x14ac:dyDescent="0.15">
      <c r="A1938" s="4">
        <v>43285</v>
      </c>
      <c r="B1938" s="4">
        <v>43286</v>
      </c>
      <c r="C1938" s="5" t="s">
        <v>6649</v>
      </c>
      <c r="D1938" s="5" t="s">
        <v>630</v>
      </c>
      <c r="E1938" s="5" t="s">
        <v>631</v>
      </c>
      <c r="F1938" s="5" t="s">
        <v>6650</v>
      </c>
      <c r="G1938" s="5" t="s">
        <v>6651</v>
      </c>
      <c r="H1938" s="5" t="s">
        <v>53</v>
      </c>
      <c r="I1938" s="7">
        <v>55000</v>
      </c>
      <c r="J1938" s="7">
        <v>69300</v>
      </c>
      <c r="K1938" s="8" t="s">
        <v>801</v>
      </c>
      <c r="L1938" s="5" t="s">
        <v>187</v>
      </c>
      <c r="M1938" s="5" t="s">
        <v>95</v>
      </c>
      <c r="N1938" s="5" t="s">
        <v>362</v>
      </c>
      <c r="O1938" s="5" t="s">
        <v>363</v>
      </c>
      <c r="P1938" s="2">
        <v>1</v>
      </c>
    </row>
    <row r="1939" spans="1:16" x14ac:dyDescent="0.15">
      <c r="A1939" s="4">
        <v>43284</v>
      </c>
      <c r="B1939" s="4">
        <v>43286</v>
      </c>
      <c r="C1939" s="5" t="s">
        <v>6652</v>
      </c>
      <c r="D1939" s="5" t="s">
        <v>818</v>
      </c>
      <c r="E1939" s="5" t="s">
        <v>819</v>
      </c>
      <c r="F1939" s="5" t="s">
        <v>6653</v>
      </c>
      <c r="G1939" s="5" t="s">
        <v>6654</v>
      </c>
      <c r="H1939" s="5" t="s">
        <v>42</v>
      </c>
      <c r="I1939" s="7">
        <v>50000</v>
      </c>
      <c r="J1939" s="7">
        <v>50000</v>
      </c>
      <c r="K1939" s="8" t="s">
        <v>801</v>
      </c>
      <c r="L1939" s="5" t="s">
        <v>189</v>
      </c>
      <c r="M1939" s="5" t="s">
        <v>165</v>
      </c>
      <c r="N1939" s="5" t="s">
        <v>381</v>
      </c>
      <c r="O1939" s="5" t="s">
        <v>382</v>
      </c>
      <c r="P1939" s="2">
        <v>1</v>
      </c>
    </row>
    <row r="1940" spans="1:16" x14ac:dyDescent="0.15">
      <c r="A1940" s="4">
        <v>43285</v>
      </c>
      <c r="B1940" s="4">
        <v>43286</v>
      </c>
      <c r="C1940" s="5" t="s">
        <v>6655</v>
      </c>
      <c r="D1940" s="5" t="s">
        <v>496</v>
      </c>
      <c r="E1940" s="5" t="s">
        <v>497</v>
      </c>
      <c r="F1940" s="5" t="s">
        <v>6656</v>
      </c>
      <c r="G1940" s="5" t="s">
        <v>6657</v>
      </c>
      <c r="H1940" s="5" t="s">
        <v>40</v>
      </c>
      <c r="I1940" s="7">
        <v>30000</v>
      </c>
      <c r="J1940" s="7">
        <v>30000</v>
      </c>
      <c r="K1940" s="8" t="s">
        <v>804</v>
      </c>
      <c r="L1940" s="5" t="s">
        <v>206</v>
      </c>
      <c r="M1940" s="5" t="s">
        <v>167</v>
      </c>
      <c r="N1940" s="5" t="s">
        <v>352</v>
      </c>
      <c r="O1940" s="5" t="s">
        <v>353</v>
      </c>
      <c r="P1940" s="2">
        <v>1</v>
      </c>
    </row>
    <row r="1941" spans="1:16" x14ac:dyDescent="0.15">
      <c r="A1941" s="4">
        <v>43285</v>
      </c>
      <c r="B1941" s="4">
        <v>43286</v>
      </c>
      <c r="C1941" s="5" t="s">
        <v>6658</v>
      </c>
      <c r="D1941" s="5" t="s">
        <v>505</v>
      </c>
      <c r="E1941" s="5" t="s">
        <v>506</v>
      </c>
      <c r="F1941" s="5" t="s">
        <v>6286</v>
      </c>
      <c r="G1941" s="5" t="s">
        <v>6659</v>
      </c>
      <c r="H1941" s="5" t="s">
        <v>53</v>
      </c>
      <c r="I1941" s="7">
        <v>30000</v>
      </c>
      <c r="J1941" s="7">
        <v>27000</v>
      </c>
      <c r="K1941" s="8" t="s">
        <v>730</v>
      </c>
      <c r="L1941" s="5" t="s">
        <v>211</v>
      </c>
      <c r="M1941" s="5" t="s">
        <v>148</v>
      </c>
      <c r="N1941" s="5" t="s">
        <v>334</v>
      </c>
      <c r="O1941" s="5" t="s">
        <v>335</v>
      </c>
      <c r="P1941" s="2">
        <v>1</v>
      </c>
    </row>
    <row r="1942" spans="1:16" x14ac:dyDescent="0.15">
      <c r="A1942" s="4">
        <v>43285</v>
      </c>
      <c r="B1942" s="4">
        <v>43286</v>
      </c>
      <c r="C1942" s="5" t="s">
        <v>6660</v>
      </c>
      <c r="D1942" s="5" t="s">
        <v>1055</v>
      </c>
      <c r="E1942" s="5" t="s">
        <v>1056</v>
      </c>
      <c r="F1942" s="5" t="s">
        <v>6661</v>
      </c>
      <c r="G1942" s="5" t="s">
        <v>6662</v>
      </c>
      <c r="H1942" s="5" t="s">
        <v>1059</v>
      </c>
      <c r="I1942" s="7">
        <v>80000</v>
      </c>
      <c r="J1942" s="7">
        <v>80000</v>
      </c>
      <c r="K1942" s="8" t="s">
        <v>845</v>
      </c>
      <c r="L1942" s="5" t="s">
        <v>199</v>
      </c>
      <c r="M1942" s="5" t="s">
        <v>125</v>
      </c>
      <c r="N1942" s="5" t="s">
        <v>291</v>
      </c>
      <c r="O1942" s="5" t="s">
        <v>292</v>
      </c>
      <c r="P1942" s="2">
        <v>1</v>
      </c>
    </row>
    <row r="1943" spans="1:16" x14ac:dyDescent="0.15">
      <c r="A1943" s="4">
        <v>43285</v>
      </c>
      <c r="B1943" s="4">
        <v>43286</v>
      </c>
      <c r="C1943" s="5" t="s">
        <v>6663</v>
      </c>
      <c r="D1943" s="5" t="s">
        <v>470</v>
      </c>
      <c r="E1943" s="5" t="s">
        <v>471</v>
      </c>
      <c r="F1943" s="5" t="s">
        <v>6664</v>
      </c>
      <c r="G1943" s="5" t="s">
        <v>6665</v>
      </c>
      <c r="H1943" s="5" t="s">
        <v>53</v>
      </c>
      <c r="I1943" s="7">
        <v>50000</v>
      </c>
      <c r="J1943" s="7">
        <v>50000</v>
      </c>
      <c r="K1943" s="8" t="s">
        <v>801</v>
      </c>
      <c r="L1943" s="5" t="s">
        <v>240</v>
      </c>
      <c r="M1943" s="5" t="s">
        <v>364</v>
      </c>
      <c r="N1943" s="5" t="s">
        <v>358</v>
      </c>
      <c r="O1943" s="5" t="s">
        <v>359</v>
      </c>
      <c r="P1943" s="2">
        <v>1</v>
      </c>
    </row>
    <row r="1944" spans="1:16" x14ac:dyDescent="0.15">
      <c r="A1944" s="4">
        <v>43284</v>
      </c>
      <c r="B1944" s="4">
        <v>43286</v>
      </c>
      <c r="C1944" s="5" t="s">
        <v>6666</v>
      </c>
      <c r="D1944" s="5" t="s">
        <v>450</v>
      </c>
      <c r="E1944" s="5" t="s">
        <v>451</v>
      </c>
      <c r="F1944" s="5" t="s">
        <v>6667</v>
      </c>
      <c r="G1944" s="5" t="s">
        <v>6668</v>
      </c>
      <c r="H1944" s="5" t="s">
        <v>42</v>
      </c>
      <c r="I1944" s="7">
        <v>50000</v>
      </c>
      <c r="J1944" s="7">
        <v>40000</v>
      </c>
      <c r="K1944" s="8" t="s">
        <v>804</v>
      </c>
      <c r="L1944" s="5" t="s">
        <v>256</v>
      </c>
      <c r="M1944" s="5" t="s">
        <v>157</v>
      </c>
      <c r="N1944" s="5" t="s">
        <v>385</v>
      </c>
      <c r="O1944" s="5" t="s">
        <v>386</v>
      </c>
      <c r="P1944" s="2">
        <v>1</v>
      </c>
    </row>
    <row r="1945" spans="1:16" x14ac:dyDescent="0.15">
      <c r="A1945" s="4">
        <v>43285</v>
      </c>
      <c r="B1945" s="4">
        <v>43286</v>
      </c>
      <c r="C1945" s="5" t="s">
        <v>6669</v>
      </c>
      <c r="D1945" s="5" t="s">
        <v>502</v>
      </c>
      <c r="E1945" s="5" t="s">
        <v>503</v>
      </c>
      <c r="F1945" s="5" t="s">
        <v>6670</v>
      </c>
      <c r="G1945" s="5" t="s">
        <v>6671</v>
      </c>
      <c r="H1945" s="5" t="s">
        <v>56</v>
      </c>
      <c r="I1945" s="7">
        <v>55000</v>
      </c>
      <c r="J1945" s="7">
        <v>77000</v>
      </c>
      <c r="K1945" s="8" t="s">
        <v>801</v>
      </c>
      <c r="L1945" s="5" t="s">
        <v>241</v>
      </c>
      <c r="M1945" s="5" t="s">
        <v>133</v>
      </c>
      <c r="N1945" s="5" t="s">
        <v>385</v>
      </c>
      <c r="O1945" s="5" t="s">
        <v>386</v>
      </c>
      <c r="P1945" s="2">
        <v>1</v>
      </c>
    </row>
    <row r="1946" spans="1:16" x14ac:dyDescent="0.15">
      <c r="A1946" s="4">
        <v>43285</v>
      </c>
      <c r="B1946" s="4">
        <v>43286</v>
      </c>
      <c r="C1946" s="5" t="s">
        <v>6672</v>
      </c>
      <c r="D1946" s="5" t="s">
        <v>594</v>
      </c>
      <c r="E1946" s="5" t="s">
        <v>595</v>
      </c>
      <c r="F1946" s="5" t="s">
        <v>6673</v>
      </c>
      <c r="G1946" s="5" t="s">
        <v>6674</v>
      </c>
      <c r="H1946" s="5" t="s">
        <v>43</v>
      </c>
      <c r="I1946" s="7">
        <v>55000</v>
      </c>
      <c r="J1946" s="7">
        <v>49500</v>
      </c>
      <c r="K1946" s="8" t="s">
        <v>804</v>
      </c>
      <c r="L1946" s="5" t="s">
        <v>238</v>
      </c>
      <c r="M1946" s="5" t="s">
        <v>169</v>
      </c>
      <c r="N1946" s="5" t="s">
        <v>308</v>
      </c>
      <c r="O1946" s="5" t="s">
        <v>309</v>
      </c>
      <c r="P1946" s="2">
        <v>1</v>
      </c>
    </row>
    <row r="1947" spans="1:16" x14ac:dyDescent="0.15">
      <c r="A1947" s="4">
        <v>43285</v>
      </c>
      <c r="B1947" s="4">
        <v>43286</v>
      </c>
      <c r="C1947" s="5" t="s">
        <v>6675</v>
      </c>
      <c r="D1947" s="5" t="s">
        <v>586</v>
      </c>
      <c r="E1947" s="5" t="s">
        <v>587</v>
      </c>
      <c r="F1947" s="5" t="s">
        <v>6676</v>
      </c>
      <c r="G1947" s="5" t="s">
        <v>6677</v>
      </c>
      <c r="H1947" s="5" t="s">
        <v>40</v>
      </c>
      <c r="I1947" s="7">
        <v>35000</v>
      </c>
      <c r="J1947" s="7">
        <v>42000</v>
      </c>
      <c r="K1947" s="8" t="s">
        <v>730</v>
      </c>
      <c r="L1947" s="5" t="s">
        <v>244</v>
      </c>
      <c r="M1947" s="5" t="s">
        <v>92</v>
      </c>
      <c r="N1947" s="5" t="s">
        <v>381</v>
      </c>
      <c r="O1947" s="5" t="s">
        <v>382</v>
      </c>
      <c r="P1947" s="2">
        <v>1</v>
      </c>
    </row>
    <row r="1948" spans="1:16" x14ac:dyDescent="0.15">
      <c r="A1948" s="4">
        <v>43285</v>
      </c>
      <c r="B1948" s="4">
        <v>43286</v>
      </c>
      <c r="C1948" s="5" t="s">
        <v>6678</v>
      </c>
      <c r="D1948" s="5" t="s">
        <v>664</v>
      </c>
      <c r="E1948" s="5" t="s">
        <v>665</v>
      </c>
      <c r="F1948" s="5" t="s">
        <v>6679</v>
      </c>
      <c r="G1948" s="5" t="s">
        <v>6680</v>
      </c>
      <c r="H1948" s="5" t="s">
        <v>39</v>
      </c>
      <c r="I1948" s="7">
        <v>45000</v>
      </c>
      <c r="J1948" s="7">
        <v>40500</v>
      </c>
      <c r="K1948" s="8" t="s">
        <v>804</v>
      </c>
      <c r="L1948" s="5" t="s">
        <v>231</v>
      </c>
      <c r="M1948" s="5" t="s">
        <v>150</v>
      </c>
      <c r="N1948" s="5" t="s">
        <v>385</v>
      </c>
      <c r="O1948" s="5" t="s">
        <v>386</v>
      </c>
      <c r="P1948" s="2">
        <v>1</v>
      </c>
    </row>
    <row r="1949" spans="1:16" x14ac:dyDescent="0.15">
      <c r="A1949" s="4">
        <v>43285</v>
      </c>
      <c r="B1949" s="4">
        <v>43286</v>
      </c>
      <c r="C1949" s="5" t="s">
        <v>6681</v>
      </c>
      <c r="D1949" s="5" t="s">
        <v>839</v>
      </c>
      <c r="E1949" s="5" t="s">
        <v>840</v>
      </c>
      <c r="F1949" s="5" t="s">
        <v>6682</v>
      </c>
      <c r="G1949" s="5" t="s">
        <v>6683</v>
      </c>
      <c r="H1949" s="5" t="s">
        <v>57</v>
      </c>
      <c r="I1949" s="7">
        <v>40000</v>
      </c>
      <c r="J1949" s="7">
        <v>40000</v>
      </c>
      <c r="K1949" s="8" t="s">
        <v>804</v>
      </c>
      <c r="L1949" s="5" t="s">
        <v>194</v>
      </c>
      <c r="M1949" s="5" t="s">
        <v>121</v>
      </c>
      <c r="N1949" s="5" t="s">
        <v>327</v>
      </c>
      <c r="O1949" s="5" t="s">
        <v>328</v>
      </c>
      <c r="P1949" s="2">
        <v>1</v>
      </c>
    </row>
    <row r="1950" spans="1:16" x14ac:dyDescent="0.15">
      <c r="A1950" s="4">
        <v>43284</v>
      </c>
      <c r="B1950" s="4">
        <v>43286</v>
      </c>
      <c r="C1950" s="5" t="s">
        <v>6684</v>
      </c>
      <c r="D1950" s="5" t="s">
        <v>806</v>
      </c>
      <c r="E1950" s="5" t="s">
        <v>807</v>
      </c>
      <c r="F1950" s="5" t="s">
        <v>6685</v>
      </c>
      <c r="G1950" s="5" t="s">
        <v>6686</v>
      </c>
      <c r="H1950" s="5" t="s">
        <v>40</v>
      </c>
      <c r="I1950" s="7">
        <v>35000</v>
      </c>
      <c r="J1950" s="7">
        <v>29750</v>
      </c>
      <c r="K1950" s="8" t="s">
        <v>730</v>
      </c>
      <c r="L1950" s="5" t="s">
        <v>215</v>
      </c>
      <c r="M1950" s="5" t="s">
        <v>142</v>
      </c>
      <c r="N1950" s="5" t="s">
        <v>362</v>
      </c>
      <c r="O1950" s="5" t="s">
        <v>363</v>
      </c>
      <c r="P1950" s="2">
        <v>1</v>
      </c>
    </row>
    <row r="1951" spans="1:16" x14ac:dyDescent="0.15">
      <c r="A1951" s="4">
        <v>43285</v>
      </c>
      <c r="B1951" s="4">
        <v>43286</v>
      </c>
      <c r="C1951" s="5" t="s">
        <v>6687</v>
      </c>
      <c r="D1951" s="5" t="s">
        <v>534</v>
      </c>
      <c r="E1951" s="5" t="s">
        <v>535</v>
      </c>
      <c r="F1951" s="5" t="s">
        <v>6688</v>
      </c>
      <c r="G1951" s="5" t="s">
        <v>6689</v>
      </c>
      <c r="H1951" s="5" t="s">
        <v>40</v>
      </c>
      <c r="I1951" s="7">
        <v>45000</v>
      </c>
      <c r="J1951" s="7">
        <v>38250</v>
      </c>
      <c r="K1951" s="8" t="s">
        <v>804</v>
      </c>
      <c r="L1951" s="5" t="s">
        <v>218</v>
      </c>
      <c r="M1951" s="5" t="s">
        <v>122</v>
      </c>
      <c r="N1951" s="5" t="s">
        <v>377</v>
      </c>
      <c r="O1951" s="5" t="s">
        <v>378</v>
      </c>
      <c r="P1951" s="2">
        <v>1</v>
      </c>
    </row>
    <row r="1952" spans="1:16" x14ac:dyDescent="0.15">
      <c r="A1952" s="4">
        <v>43286</v>
      </c>
      <c r="B1952" s="4">
        <v>43286</v>
      </c>
      <c r="C1952" s="5" t="s">
        <v>6690</v>
      </c>
      <c r="D1952" s="5" t="s">
        <v>1055</v>
      </c>
      <c r="E1952" s="5" t="s">
        <v>1056</v>
      </c>
      <c r="F1952" s="5" t="s">
        <v>6691</v>
      </c>
      <c r="G1952" s="5" t="s">
        <v>6692</v>
      </c>
      <c r="H1952" s="5" t="s">
        <v>1059</v>
      </c>
      <c r="I1952" s="7">
        <v>0</v>
      </c>
      <c r="J1952" s="7">
        <v>50000</v>
      </c>
      <c r="K1952" s="8" t="s">
        <v>801</v>
      </c>
      <c r="L1952" s="5" t="s">
        <v>199</v>
      </c>
      <c r="M1952" s="5" t="s">
        <v>125</v>
      </c>
      <c r="N1952" s="5" t="s">
        <v>291</v>
      </c>
      <c r="O1952" s="5" t="s">
        <v>292</v>
      </c>
      <c r="P1952" s="2">
        <v>1</v>
      </c>
    </row>
    <row r="1953" spans="1:16" x14ac:dyDescent="0.15">
      <c r="A1953" s="4">
        <v>43285</v>
      </c>
      <c r="B1953" s="4">
        <v>43286</v>
      </c>
      <c r="C1953" s="5" t="s">
        <v>6693</v>
      </c>
      <c r="D1953" s="5" t="s">
        <v>440</v>
      </c>
      <c r="E1953" s="5" t="s">
        <v>441</v>
      </c>
      <c r="F1953" s="5" t="s">
        <v>6694</v>
      </c>
      <c r="G1953" s="5" t="s">
        <v>6695</v>
      </c>
      <c r="H1953" s="5" t="s">
        <v>56</v>
      </c>
      <c r="I1953" s="7">
        <v>50000</v>
      </c>
      <c r="J1953" s="7">
        <v>50000</v>
      </c>
      <c r="K1953" s="8" t="s">
        <v>801</v>
      </c>
      <c r="L1953" s="5" t="s">
        <v>187</v>
      </c>
      <c r="M1953" s="5" t="s">
        <v>95</v>
      </c>
      <c r="N1953" s="5" t="s">
        <v>358</v>
      </c>
      <c r="O1953" s="5" t="s">
        <v>359</v>
      </c>
      <c r="P1953" s="2">
        <v>1</v>
      </c>
    </row>
    <row r="1954" spans="1:16" x14ac:dyDescent="0.15">
      <c r="A1954" s="4">
        <v>43285</v>
      </c>
      <c r="B1954" s="4">
        <v>43286</v>
      </c>
      <c r="C1954" s="5" t="s">
        <v>6696</v>
      </c>
      <c r="D1954" s="5" t="s">
        <v>700</v>
      </c>
      <c r="E1954" s="5" t="s">
        <v>701</v>
      </c>
      <c r="F1954" s="5" t="s">
        <v>6697</v>
      </c>
      <c r="G1954" s="5" t="s">
        <v>6698</v>
      </c>
      <c r="H1954" s="5" t="s">
        <v>56</v>
      </c>
      <c r="I1954" s="7">
        <v>40000</v>
      </c>
      <c r="J1954" s="7">
        <v>40000</v>
      </c>
      <c r="K1954" s="8" t="s">
        <v>804</v>
      </c>
      <c r="L1954" s="5" t="s">
        <v>235</v>
      </c>
      <c r="M1954" s="5" t="s">
        <v>110</v>
      </c>
      <c r="N1954" s="5" t="s">
        <v>308</v>
      </c>
      <c r="O1954" s="5" t="s">
        <v>309</v>
      </c>
      <c r="P1954" s="2">
        <v>1</v>
      </c>
    </row>
    <row r="1955" spans="1:16" x14ac:dyDescent="0.15">
      <c r="A1955" s="4">
        <v>43285</v>
      </c>
      <c r="B1955" s="4">
        <v>43286</v>
      </c>
      <c r="C1955" s="5" t="s">
        <v>6699</v>
      </c>
      <c r="D1955" s="5" t="s">
        <v>586</v>
      </c>
      <c r="E1955" s="5" t="s">
        <v>587</v>
      </c>
      <c r="F1955" s="5" t="s">
        <v>6700</v>
      </c>
      <c r="G1955" s="5" t="s">
        <v>6701</v>
      </c>
      <c r="H1955" s="5" t="s">
        <v>43</v>
      </c>
      <c r="I1955" s="7">
        <v>40000</v>
      </c>
      <c r="J1955" s="7">
        <v>40000</v>
      </c>
      <c r="K1955" s="8" t="s">
        <v>804</v>
      </c>
      <c r="L1955" s="5" t="s">
        <v>196</v>
      </c>
      <c r="M1955" s="5" t="s">
        <v>136</v>
      </c>
      <c r="N1955" s="5" t="s">
        <v>358</v>
      </c>
      <c r="O1955" s="5" t="s">
        <v>359</v>
      </c>
      <c r="P1955" s="2">
        <v>1</v>
      </c>
    </row>
    <row r="1956" spans="1:16" x14ac:dyDescent="0.15">
      <c r="A1956" s="4">
        <v>43284</v>
      </c>
      <c r="B1956" s="4">
        <v>43286</v>
      </c>
      <c r="C1956" s="5" t="s">
        <v>6702</v>
      </c>
      <c r="D1956" s="5" t="s">
        <v>816</v>
      </c>
      <c r="E1956" s="5" t="s">
        <v>817</v>
      </c>
      <c r="F1956" s="5" t="s">
        <v>6703</v>
      </c>
      <c r="G1956" s="5" t="s">
        <v>6704</v>
      </c>
      <c r="H1956" s="5" t="s">
        <v>40</v>
      </c>
      <c r="I1956" s="7">
        <v>40000</v>
      </c>
      <c r="J1956" s="7">
        <v>34000</v>
      </c>
      <c r="K1956" s="8" t="s">
        <v>804</v>
      </c>
      <c r="L1956" s="5" t="s">
        <v>258</v>
      </c>
      <c r="M1956" s="5" t="s">
        <v>137</v>
      </c>
      <c r="N1956" s="5" t="s">
        <v>344</v>
      </c>
      <c r="O1956" s="5" t="s">
        <v>345</v>
      </c>
      <c r="P1956" s="2">
        <v>1</v>
      </c>
    </row>
    <row r="1957" spans="1:16" x14ac:dyDescent="0.15">
      <c r="A1957" s="4">
        <v>43283</v>
      </c>
      <c r="B1957" s="4">
        <v>43286</v>
      </c>
      <c r="C1957" s="5" t="s">
        <v>6705</v>
      </c>
      <c r="D1957" s="5" t="s">
        <v>588</v>
      </c>
      <c r="E1957" s="5" t="s">
        <v>589</v>
      </c>
      <c r="F1957" s="5" t="s">
        <v>6706</v>
      </c>
      <c r="G1957" s="5" t="s">
        <v>6707</v>
      </c>
      <c r="H1957" s="5" t="s">
        <v>44</v>
      </c>
      <c r="I1957" s="7">
        <v>40000</v>
      </c>
      <c r="J1957" s="7">
        <v>38000</v>
      </c>
      <c r="K1957" s="8" t="s">
        <v>804</v>
      </c>
      <c r="L1957" s="5" t="s">
        <v>182</v>
      </c>
      <c r="M1957" s="5" t="s">
        <v>105</v>
      </c>
      <c r="N1957" s="5" t="s">
        <v>305</v>
      </c>
      <c r="O1957" s="5" t="s">
        <v>306</v>
      </c>
      <c r="P1957" s="2">
        <v>1</v>
      </c>
    </row>
    <row r="1958" spans="1:16" x14ac:dyDescent="0.15">
      <c r="A1958" s="4">
        <v>43285</v>
      </c>
      <c r="B1958" s="4">
        <v>43286</v>
      </c>
      <c r="C1958" s="5" t="s">
        <v>6708</v>
      </c>
      <c r="D1958" s="5" t="s">
        <v>456</v>
      </c>
      <c r="E1958" s="5" t="s">
        <v>457</v>
      </c>
      <c r="F1958" s="5" t="s">
        <v>6709</v>
      </c>
      <c r="G1958" s="5" t="s">
        <v>6710</v>
      </c>
      <c r="H1958" s="5" t="s">
        <v>56</v>
      </c>
      <c r="I1958" s="7">
        <v>30000</v>
      </c>
      <c r="J1958" s="7">
        <v>27000</v>
      </c>
      <c r="K1958" s="8" t="s">
        <v>730</v>
      </c>
      <c r="L1958" s="5" t="s">
        <v>221</v>
      </c>
      <c r="M1958" s="5" t="s">
        <v>90</v>
      </c>
      <c r="N1958" s="5" t="s">
        <v>344</v>
      </c>
      <c r="O1958" s="5" t="s">
        <v>345</v>
      </c>
      <c r="P1958" s="2">
        <v>1</v>
      </c>
    </row>
    <row r="1959" spans="1:16" x14ac:dyDescent="0.15">
      <c r="A1959" s="4">
        <v>43284</v>
      </c>
      <c r="B1959" s="4">
        <v>43286</v>
      </c>
      <c r="C1959" s="5" t="s">
        <v>6711</v>
      </c>
      <c r="D1959" s="5" t="s">
        <v>615</v>
      </c>
      <c r="E1959" s="5" t="s">
        <v>616</v>
      </c>
      <c r="F1959" s="5" t="s">
        <v>6712</v>
      </c>
      <c r="G1959" s="5" t="s">
        <v>6713</v>
      </c>
      <c r="H1959" s="5" t="s">
        <v>52</v>
      </c>
      <c r="I1959" s="7">
        <v>50000</v>
      </c>
      <c r="J1959" s="7">
        <v>40000</v>
      </c>
      <c r="K1959" s="8" t="s">
        <v>801</v>
      </c>
      <c r="L1959" s="5" t="s">
        <v>210</v>
      </c>
      <c r="M1959" s="5" t="s">
        <v>130</v>
      </c>
      <c r="N1959" s="5" t="s">
        <v>348</v>
      </c>
      <c r="O1959" s="5" t="s">
        <v>349</v>
      </c>
      <c r="P1959" s="2">
        <v>1</v>
      </c>
    </row>
    <row r="1960" spans="1:16" x14ac:dyDescent="0.15">
      <c r="A1960" s="4">
        <v>43286</v>
      </c>
      <c r="B1960" s="4">
        <v>43286</v>
      </c>
      <c r="C1960" s="5" t="s">
        <v>6714</v>
      </c>
      <c r="D1960" s="5" t="s">
        <v>1055</v>
      </c>
      <c r="E1960" s="5" t="s">
        <v>1056</v>
      </c>
      <c r="F1960" s="5" t="s">
        <v>6715</v>
      </c>
      <c r="G1960" s="5" t="s">
        <v>6716</v>
      </c>
      <c r="H1960" s="5" t="s">
        <v>1059</v>
      </c>
      <c r="I1960" s="7">
        <v>50000</v>
      </c>
      <c r="J1960" s="7">
        <v>50000</v>
      </c>
      <c r="K1960" s="8" t="s">
        <v>845</v>
      </c>
      <c r="L1960" s="5" t="s">
        <v>186</v>
      </c>
      <c r="M1960" s="5" t="s">
        <v>162</v>
      </c>
      <c r="N1960" s="5" t="s">
        <v>291</v>
      </c>
      <c r="O1960" s="5" t="s">
        <v>292</v>
      </c>
      <c r="P1960" s="2">
        <v>1</v>
      </c>
    </row>
    <row r="1961" spans="1:16" x14ac:dyDescent="0.15">
      <c r="A1961" s="4">
        <v>43285</v>
      </c>
      <c r="B1961" s="4">
        <v>43286</v>
      </c>
      <c r="C1961" s="5" t="s">
        <v>6717</v>
      </c>
      <c r="D1961" s="5" t="s">
        <v>425</v>
      </c>
      <c r="E1961" s="5" t="s">
        <v>426</v>
      </c>
      <c r="F1961" s="5" t="s">
        <v>6718</v>
      </c>
      <c r="G1961" s="5" t="s">
        <v>6719</v>
      </c>
      <c r="H1961" s="5" t="s">
        <v>43</v>
      </c>
      <c r="I1961" s="7">
        <v>45000</v>
      </c>
      <c r="J1961" s="7">
        <v>45000</v>
      </c>
      <c r="K1961" s="8" t="s">
        <v>804</v>
      </c>
      <c r="L1961" s="5" t="s">
        <v>254</v>
      </c>
      <c r="M1961" s="5" t="s">
        <v>116</v>
      </c>
      <c r="N1961" s="5" t="s">
        <v>308</v>
      </c>
      <c r="O1961" s="5" t="s">
        <v>309</v>
      </c>
      <c r="P1961" s="2">
        <v>1</v>
      </c>
    </row>
    <row r="1962" spans="1:16" x14ac:dyDescent="0.15">
      <c r="A1962" s="4">
        <v>43285</v>
      </c>
      <c r="B1962" s="4">
        <v>43286</v>
      </c>
      <c r="C1962" s="5" t="s">
        <v>6720</v>
      </c>
      <c r="D1962" s="5" t="s">
        <v>490</v>
      </c>
      <c r="E1962" s="5" t="s">
        <v>491</v>
      </c>
      <c r="F1962" s="5" t="s">
        <v>6721</v>
      </c>
      <c r="G1962" s="5" t="s">
        <v>6722</v>
      </c>
      <c r="H1962" s="5" t="s">
        <v>43</v>
      </c>
      <c r="I1962" s="7">
        <v>80000</v>
      </c>
      <c r="J1962" s="7">
        <v>80000</v>
      </c>
      <c r="K1962" s="8" t="s">
        <v>801</v>
      </c>
      <c r="L1962" s="5" t="s">
        <v>212</v>
      </c>
      <c r="M1962" s="5" t="s">
        <v>93</v>
      </c>
      <c r="N1962" s="5" t="s">
        <v>377</v>
      </c>
      <c r="O1962" s="5" t="s">
        <v>378</v>
      </c>
      <c r="P1962" s="2">
        <v>1</v>
      </c>
    </row>
    <row r="1963" spans="1:16" x14ac:dyDescent="0.15">
      <c r="A1963" s="4">
        <v>43285</v>
      </c>
      <c r="B1963" s="4">
        <v>43286</v>
      </c>
      <c r="C1963" s="5" t="s">
        <v>6723</v>
      </c>
      <c r="D1963" s="5" t="s">
        <v>534</v>
      </c>
      <c r="E1963" s="5" t="s">
        <v>535</v>
      </c>
      <c r="F1963" s="5" t="s">
        <v>6724</v>
      </c>
      <c r="G1963" s="5" t="s">
        <v>6725</v>
      </c>
      <c r="H1963" s="5" t="s">
        <v>57</v>
      </c>
      <c r="I1963" s="7">
        <v>30000</v>
      </c>
      <c r="J1963" s="7">
        <v>30000</v>
      </c>
      <c r="K1963" s="8" t="s">
        <v>801</v>
      </c>
      <c r="L1963" s="5" t="s">
        <v>179</v>
      </c>
      <c r="M1963" s="5" t="s">
        <v>164</v>
      </c>
      <c r="N1963" s="5" t="s">
        <v>373</v>
      </c>
      <c r="O1963" s="5" t="s">
        <v>374</v>
      </c>
      <c r="P1963" s="2">
        <v>1</v>
      </c>
    </row>
    <row r="1964" spans="1:16" x14ac:dyDescent="0.15">
      <c r="A1964" s="4">
        <v>43284</v>
      </c>
      <c r="B1964" s="4">
        <v>43286</v>
      </c>
      <c r="C1964" s="5" t="s">
        <v>6726</v>
      </c>
      <c r="D1964" s="5" t="s">
        <v>494</v>
      </c>
      <c r="E1964" s="5" t="s">
        <v>495</v>
      </c>
      <c r="F1964" s="5" t="s">
        <v>386</v>
      </c>
      <c r="G1964" s="5" t="s">
        <v>6727</v>
      </c>
      <c r="H1964" s="5" t="s">
        <v>40</v>
      </c>
      <c r="I1964" s="7">
        <v>50000</v>
      </c>
      <c r="J1964" s="7">
        <v>40000</v>
      </c>
      <c r="K1964" s="8" t="s">
        <v>801</v>
      </c>
      <c r="L1964" s="5" t="s">
        <v>241</v>
      </c>
      <c r="M1964" s="5" t="s">
        <v>133</v>
      </c>
      <c r="N1964" s="5" t="s">
        <v>352</v>
      </c>
      <c r="O1964" s="5" t="s">
        <v>353</v>
      </c>
      <c r="P1964" s="2">
        <v>1</v>
      </c>
    </row>
    <row r="1965" spans="1:16" x14ac:dyDescent="0.15">
      <c r="A1965" s="4">
        <v>43285</v>
      </c>
      <c r="B1965" s="4">
        <v>43286</v>
      </c>
      <c r="C1965" s="5" t="s">
        <v>6728</v>
      </c>
      <c r="D1965" s="5" t="s">
        <v>839</v>
      </c>
      <c r="E1965" s="5" t="s">
        <v>840</v>
      </c>
      <c r="F1965" s="5" t="s">
        <v>6729</v>
      </c>
      <c r="G1965" s="5" t="s">
        <v>6730</v>
      </c>
      <c r="H1965" s="5" t="s">
        <v>57</v>
      </c>
      <c r="I1965" s="7">
        <v>35000</v>
      </c>
      <c r="J1965" s="7">
        <v>35000</v>
      </c>
      <c r="K1965" s="8" t="s">
        <v>804</v>
      </c>
      <c r="L1965" s="5" t="s">
        <v>240</v>
      </c>
      <c r="M1965" s="5" t="s">
        <v>364</v>
      </c>
      <c r="N1965" s="5" t="s">
        <v>373</v>
      </c>
      <c r="O1965" s="5" t="s">
        <v>374</v>
      </c>
      <c r="P1965" s="2">
        <v>1</v>
      </c>
    </row>
    <row r="1966" spans="1:16" x14ac:dyDescent="0.15">
      <c r="A1966" s="4">
        <v>43285</v>
      </c>
      <c r="B1966" s="4">
        <v>43286</v>
      </c>
      <c r="C1966" s="5" t="s">
        <v>6731</v>
      </c>
      <c r="D1966" s="5" t="s">
        <v>541</v>
      </c>
      <c r="E1966" s="5" t="s">
        <v>542</v>
      </c>
      <c r="F1966" s="5" t="s">
        <v>6732</v>
      </c>
      <c r="G1966" s="5" t="s">
        <v>6733</v>
      </c>
      <c r="H1966" s="5" t="s">
        <v>42</v>
      </c>
      <c r="I1966" s="7">
        <v>45000</v>
      </c>
      <c r="J1966" s="7">
        <v>38250</v>
      </c>
      <c r="K1966" s="8" t="s">
        <v>804</v>
      </c>
      <c r="L1966" s="5" t="s">
        <v>217</v>
      </c>
      <c r="M1966" s="5" t="s">
        <v>108</v>
      </c>
      <c r="N1966" s="5" t="s">
        <v>334</v>
      </c>
      <c r="O1966" s="5" t="s">
        <v>335</v>
      </c>
      <c r="P1966" s="2">
        <v>1</v>
      </c>
    </row>
    <row r="1967" spans="1:16" x14ac:dyDescent="0.15">
      <c r="A1967" s="4">
        <v>43285</v>
      </c>
      <c r="B1967" s="4">
        <v>43286</v>
      </c>
      <c r="C1967" s="5" t="s">
        <v>6734</v>
      </c>
      <c r="D1967" s="5" t="s">
        <v>690</v>
      </c>
      <c r="E1967" s="5" t="s">
        <v>691</v>
      </c>
      <c r="F1967" s="5" t="s">
        <v>1019</v>
      </c>
      <c r="G1967" s="5" t="s">
        <v>6735</v>
      </c>
      <c r="H1967" s="5" t="s">
        <v>55</v>
      </c>
      <c r="I1967" s="7">
        <v>40000</v>
      </c>
      <c r="J1967" s="7">
        <v>36000</v>
      </c>
      <c r="K1967" s="8" t="s">
        <v>804</v>
      </c>
      <c r="L1967" s="5" t="s">
        <v>219</v>
      </c>
      <c r="M1967" s="5" t="s">
        <v>120</v>
      </c>
      <c r="N1967" s="5" t="s">
        <v>362</v>
      </c>
      <c r="O1967" s="5" t="s">
        <v>363</v>
      </c>
      <c r="P1967" s="2">
        <v>1</v>
      </c>
    </row>
    <row r="1968" spans="1:16" x14ac:dyDescent="0.15">
      <c r="A1968" s="4">
        <v>43285</v>
      </c>
      <c r="B1968" s="4">
        <v>43286</v>
      </c>
      <c r="C1968" s="5" t="s">
        <v>6736</v>
      </c>
      <c r="D1968" s="5" t="s">
        <v>494</v>
      </c>
      <c r="E1968" s="5" t="s">
        <v>495</v>
      </c>
      <c r="F1968" s="5" t="s">
        <v>3316</v>
      </c>
      <c r="G1968" s="5" t="s">
        <v>6737</v>
      </c>
      <c r="H1968" s="5" t="s">
        <v>56</v>
      </c>
      <c r="I1968" s="7">
        <v>40000</v>
      </c>
      <c r="J1968" s="7">
        <v>50400</v>
      </c>
      <c r="K1968" s="8" t="s">
        <v>801</v>
      </c>
      <c r="L1968" s="5" t="s">
        <v>201</v>
      </c>
      <c r="M1968" s="5" t="s">
        <v>126</v>
      </c>
      <c r="N1968" s="5" t="s">
        <v>352</v>
      </c>
      <c r="O1968" s="5" t="s">
        <v>353</v>
      </c>
      <c r="P1968" s="2">
        <v>1</v>
      </c>
    </row>
    <row r="1969" spans="1:16" x14ac:dyDescent="0.15">
      <c r="A1969" s="4">
        <v>43285</v>
      </c>
      <c r="B1969" s="4">
        <v>43286</v>
      </c>
      <c r="C1969" s="5" t="s">
        <v>6738</v>
      </c>
      <c r="D1969" s="5" t="s">
        <v>1055</v>
      </c>
      <c r="E1969" s="5" t="s">
        <v>1056</v>
      </c>
      <c r="F1969" s="5" t="s">
        <v>6739</v>
      </c>
      <c r="G1969" s="5" t="s">
        <v>6740</v>
      </c>
      <c r="H1969" s="5" t="s">
        <v>1059</v>
      </c>
      <c r="I1969" s="7">
        <v>0</v>
      </c>
      <c r="J1969" s="7">
        <v>85000</v>
      </c>
      <c r="K1969" s="8" t="s">
        <v>845</v>
      </c>
      <c r="L1969" s="5" t="s">
        <v>199</v>
      </c>
      <c r="M1969" s="5" t="s">
        <v>125</v>
      </c>
      <c r="N1969" s="5" t="s">
        <v>277</v>
      </c>
      <c r="O1969" s="5" t="s">
        <v>278</v>
      </c>
      <c r="P1969" s="2">
        <v>1</v>
      </c>
    </row>
    <row r="1970" spans="1:16" x14ac:dyDescent="0.15">
      <c r="A1970" s="4">
        <v>43284</v>
      </c>
      <c r="B1970" s="4">
        <v>43286</v>
      </c>
      <c r="C1970" s="5" t="s">
        <v>6741</v>
      </c>
      <c r="D1970" s="5" t="s">
        <v>588</v>
      </c>
      <c r="E1970" s="5" t="s">
        <v>589</v>
      </c>
      <c r="F1970" s="5" t="s">
        <v>6742</v>
      </c>
      <c r="G1970" s="5" t="s">
        <v>6743</v>
      </c>
      <c r="H1970" s="5" t="s">
        <v>53</v>
      </c>
      <c r="I1970" s="7">
        <v>55000</v>
      </c>
      <c r="J1970" s="7">
        <v>52250</v>
      </c>
      <c r="K1970" s="8" t="s">
        <v>801</v>
      </c>
      <c r="L1970" s="5" t="s">
        <v>196</v>
      </c>
      <c r="M1970" s="5" t="s">
        <v>136</v>
      </c>
      <c r="N1970" s="5" t="s">
        <v>291</v>
      </c>
      <c r="O1970" s="5" t="s">
        <v>292</v>
      </c>
      <c r="P1970" s="2">
        <v>1</v>
      </c>
    </row>
    <row r="1971" spans="1:16" x14ac:dyDescent="0.15">
      <c r="A1971" s="4">
        <v>43285</v>
      </c>
      <c r="B1971" s="4">
        <v>43286</v>
      </c>
      <c r="C1971" s="5" t="s">
        <v>6744</v>
      </c>
      <c r="D1971" s="5" t="s">
        <v>1055</v>
      </c>
      <c r="E1971" s="5" t="s">
        <v>1056</v>
      </c>
      <c r="F1971" s="5" t="s">
        <v>6745</v>
      </c>
      <c r="G1971" s="5" t="s">
        <v>6746</v>
      </c>
      <c r="H1971" s="5" t="s">
        <v>1059</v>
      </c>
      <c r="I1971" s="7">
        <v>0</v>
      </c>
      <c r="J1971" s="7">
        <v>100000</v>
      </c>
      <c r="K1971" s="8" t="s">
        <v>845</v>
      </c>
      <c r="L1971" s="5" t="s">
        <v>199</v>
      </c>
      <c r="M1971" s="5" t="s">
        <v>125</v>
      </c>
      <c r="N1971" s="5" t="s">
        <v>277</v>
      </c>
      <c r="O1971" s="5" t="s">
        <v>278</v>
      </c>
      <c r="P1971" s="2">
        <v>1</v>
      </c>
    </row>
    <row r="1972" spans="1:16" x14ac:dyDescent="0.15">
      <c r="A1972" s="4">
        <v>43285</v>
      </c>
      <c r="B1972" s="4">
        <v>43286</v>
      </c>
      <c r="C1972" s="5" t="s">
        <v>6747</v>
      </c>
      <c r="D1972" s="5" t="s">
        <v>580</v>
      </c>
      <c r="E1972" s="5" t="s">
        <v>581</v>
      </c>
      <c r="F1972" s="5" t="s">
        <v>6748</v>
      </c>
      <c r="G1972" s="5" t="s">
        <v>6749</v>
      </c>
      <c r="H1972" s="5" t="s">
        <v>53</v>
      </c>
      <c r="I1972" s="7">
        <v>60000</v>
      </c>
      <c r="J1972" s="7">
        <v>51000</v>
      </c>
      <c r="K1972" s="8" t="s">
        <v>801</v>
      </c>
      <c r="L1972" s="5" t="s">
        <v>191</v>
      </c>
      <c r="M1972" s="5" t="s">
        <v>129</v>
      </c>
      <c r="N1972" s="5" t="s">
        <v>334</v>
      </c>
      <c r="O1972" s="5" t="s">
        <v>335</v>
      </c>
      <c r="P1972" s="2">
        <v>1</v>
      </c>
    </row>
    <row r="1973" spans="1:16" x14ac:dyDescent="0.15">
      <c r="A1973" s="4">
        <v>43285</v>
      </c>
      <c r="B1973" s="4">
        <v>43286</v>
      </c>
      <c r="C1973" s="5" t="s">
        <v>6750</v>
      </c>
      <c r="D1973" s="5" t="s">
        <v>494</v>
      </c>
      <c r="E1973" s="5" t="s">
        <v>495</v>
      </c>
      <c r="F1973" s="5" t="s">
        <v>2063</v>
      </c>
      <c r="G1973" s="5" t="s">
        <v>6751</v>
      </c>
      <c r="H1973" s="5" t="s">
        <v>41</v>
      </c>
      <c r="I1973" s="7">
        <v>40000</v>
      </c>
      <c r="J1973" s="7">
        <v>40000</v>
      </c>
      <c r="K1973" s="8" t="s">
        <v>804</v>
      </c>
      <c r="L1973" s="5" t="s">
        <v>239</v>
      </c>
      <c r="M1973" s="5" t="s">
        <v>168</v>
      </c>
      <c r="N1973" s="5" t="s">
        <v>362</v>
      </c>
      <c r="O1973" s="5" t="s">
        <v>363</v>
      </c>
      <c r="P1973" s="2">
        <v>1</v>
      </c>
    </row>
    <row r="1974" spans="1:16" x14ac:dyDescent="0.15">
      <c r="A1974" s="4">
        <v>43284</v>
      </c>
      <c r="B1974" s="4">
        <v>43286</v>
      </c>
      <c r="C1974" s="5" t="s">
        <v>6752</v>
      </c>
      <c r="D1974" s="5" t="s">
        <v>700</v>
      </c>
      <c r="E1974" s="5" t="s">
        <v>701</v>
      </c>
      <c r="F1974" s="5" t="s">
        <v>6753</v>
      </c>
      <c r="G1974" s="5" t="s">
        <v>6754</v>
      </c>
      <c r="H1974" s="5" t="s">
        <v>55</v>
      </c>
      <c r="I1974" s="7">
        <v>35000</v>
      </c>
      <c r="J1974" s="7">
        <v>31500</v>
      </c>
      <c r="K1974" s="8" t="s">
        <v>804</v>
      </c>
      <c r="L1974" s="5" t="s">
        <v>235</v>
      </c>
      <c r="M1974" s="5" t="s">
        <v>110</v>
      </c>
      <c r="N1974" s="5" t="s">
        <v>373</v>
      </c>
      <c r="O1974" s="5" t="s">
        <v>374</v>
      </c>
      <c r="P1974" s="2">
        <v>1</v>
      </c>
    </row>
    <row r="1975" spans="1:16" x14ac:dyDescent="0.15">
      <c r="A1975" s="4">
        <v>43285</v>
      </c>
      <c r="B1975" s="4">
        <v>43286</v>
      </c>
      <c r="C1975" s="5" t="s">
        <v>6755</v>
      </c>
      <c r="D1975" s="5" t="s">
        <v>417</v>
      </c>
      <c r="E1975" s="5" t="s">
        <v>418</v>
      </c>
      <c r="F1975" s="5" t="s">
        <v>6756</v>
      </c>
      <c r="G1975" s="5" t="s">
        <v>6757</v>
      </c>
      <c r="H1975" s="5" t="s">
        <v>40</v>
      </c>
      <c r="I1975" s="7">
        <v>20000</v>
      </c>
      <c r="J1975" s="7">
        <v>20400</v>
      </c>
      <c r="K1975" s="8" t="s">
        <v>801</v>
      </c>
      <c r="L1975" s="5" t="s">
        <v>205</v>
      </c>
      <c r="M1975" s="5" t="s">
        <v>131</v>
      </c>
      <c r="N1975" s="5" t="s">
        <v>377</v>
      </c>
      <c r="O1975" s="5" t="s">
        <v>378</v>
      </c>
      <c r="P1975" s="2">
        <v>1</v>
      </c>
    </row>
    <row r="1976" spans="1:16" x14ac:dyDescent="0.15">
      <c r="A1976" s="4">
        <v>43285</v>
      </c>
      <c r="B1976" s="4">
        <v>43286</v>
      </c>
      <c r="C1976" s="5" t="s">
        <v>6758</v>
      </c>
      <c r="D1976" s="5" t="s">
        <v>519</v>
      </c>
      <c r="E1976" s="5" t="s">
        <v>520</v>
      </c>
      <c r="F1976" s="5" t="s">
        <v>6759</v>
      </c>
      <c r="G1976" s="5" t="s">
        <v>6760</v>
      </c>
      <c r="H1976" s="5" t="s">
        <v>53</v>
      </c>
      <c r="I1976" s="7">
        <v>60000</v>
      </c>
      <c r="J1976" s="7">
        <v>57000</v>
      </c>
      <c r="K1976" s="8" t="s">
        <v>801</v>
      </c>
      <c r="L1976" s="5" t="s">
        <v>225</v>
      </c>
      <c r="M1976" s="5" t="s">
        <v>155</v>
      </c>
      <c r="N1976" s="5" t="s">
        <v>334</v>
      </c>
      <c r="O1976" s="5" t="s">
        <v>335</v>
      </c>
      <c r="P1976" s="2">
        <v>1</v>
      </c>
    </row>
    <row r="1977" spans="1:16" x14ac:dyDescent="0.15">
      <c r="A1977" s="4">
        <v>43284</v>
      </c>
      <c r="B1977" s="4">
        <v>43286</v>
      </c>
      <c r="C1977" s="5" t="s">
        <v>6761</v>
      </c>
      <c r="D1977" s="5" t="s">
        <v>813</v>
      </c>
      <c r="E1977" s="5" t="s">
        <v>814</v>
      </c>
      <c r="F1977" s="5" t="s">
        <v>6762</v>
      </c>
      <c r="G1977" s="5" t="s">
        <v>6763</v>
      </c>
      <c r="H1977" s="5" t="s">
        <v>54</v>
      </c>
      <c r="I1977" s="7">
        <v>45000</v>
      </c>
      <c r="J1977" s="7">
        <v>38250</v>
      </c>
      <c r="K1977" s="8" t="s">
        <v>801</v>
      </c>
      <c r="L1977" s="5" t="s">
        <v>230</v>
      </c>
      <c r="M1977" s="5" t="s">
        <v>145</v>
      </c>
      <c r="N1977" s="5" t="s">
        <v>348</v>
      </c>
      <c r="O1977" s="5" t="s">
        <v>349</v>
      </c>
      <c r="P1977" s="2">
        <v>1</v>
      </c>
    </row>
    <row r="1978" spans="1:16" x14ac:dyDescent="0.15">
      <c r="A1978" s="4">
        <v>43285</v>
      </c>
      <c r="B1978" s="4">
        <v>43286</v>
      </c>
      <c r="C1978" s="5" t="s">
        <v>6764</v>
      </c>
      <c r="D1978" s="5" t="s">
        <v>407</v>
      </c>
      <c r="E1978" s="5" t="s">
        <v>408</v>
      </c>
      <c r="F1978" s="5" t="s">
        <v>6765</v>
      </c>
      <c r="G1978" s="5" t="s">
        <v>6766</v>
      </c>
      <c r="H1978" s="5" t="s">
        <v>53</v>
      </c>
      <c r="I1978" s="7">
        <v>40000</v>
      </c>
      <c r="J1978" s="7">
        <v>40000</v>
      </c>
      <c r="K1978" s="8" t="s">
        <v>801</v>
      </c>
      <c r="L1978" s="5" t="s">
        <v>188</v>
      </c>
      <c r="M1978" s="5" t="s">
        <v>132</v>
      </c>
      <c r="N1978" s="5" t="s">
        <v>308</v>
      </c>
      <c r="O1978" s="5" t="s">
        <v>309</v>
      </c>
      <c r="P1978" s="2">
        <v>1</v>
      </c>
    </row>
    <row r="1979" spans="1:16" x14ac:dyDescent="0.15">
      <c r="A1979" s="4">
        <v>43283</v>
      </c>
      <c r="B1979" s="4">
        <v>43286</v>
      </c>
      <c r="C1979" s="5" t="s">
        <v>6767</v>
      </c>
      <c r="D1979" s="5" t="s">
        <v>560</v>
      </c>
      <c r="E1979" s="5" t="s">
        <v>561</v>
      </c>
      <c r="F1979" s="5" t="s">
        <v>6768</v>
      </c>
      <c r="G1979" s="5" t="s">
        <v>6769</v>
      </c>
      <c r="H1979" s="5" t="s">
        <v>52</v>
      </c>
      <c r="I1979" s="7">
        <v>40000</v>
      </c>
      <c r="J1979" s="7">
        <v>40000</v>
      </c>
      <c r="K1979" s="8" t="s">
        <v>801</v>
      </c>
      <c r="L1979" s="5" t="s">
        <v>935</v>
      </c>
      <c r="M1979" s="5" t="s">
        <v>936</v>
      </c>
      <c r="N1979" s="5" t="s">
        <v>348</v>
      </c>
      <c r="O1979" s="5" t="s">
        <v>349</v>
      </c>
      <c r="P1979" s="2">
        <v>1</v>
      </c>
    </row>
    <row r="1980" spans="1:16" x14ac:dyDescent="0.15">
      <c r="A1980" s="4">
        <v>43285</v>
      </c>
      <c r="B1980" s="4">
        <v>43286</v>
      </c>
      <c r="C1980" s="5" t="s">
        <v>6770</v>
      </c>
      <c r="D1980" s="5" t="s">
        <v>1055</v>
      </c>
      <c r="E1980" s="5" t="s">
        <v>1056</v>
      </c>
      <c r="F1980" s="5" t="s">
        <v>6771</v>
      </c>
      <c r="G1980" s="5" t="s">
        <v>6772</v>
      </c>
      <c r="H1980" s="5" t="s">
        <v>1259</v>
      </c>
      <c r="I1980" s="7">
        <v>50000</v>
      </c>
      <c r="J1980" s="7">
        <v>50000</v>
      </c>
      <c r="K1980" s="8" t="s">
        <v>845</v>
      </c>
      <c r="L1980" s="5" t="s">
        <v>199</v>
      </c>
      <c r="M1980" s="5" t="s">
        <v>125</v>
      </c>
      <c r="N1980" s="5" t="s">
        <v>291</v>
      </c>
      <c r="O1980" s="5" t="s">
        <v>292</v>
      </c>
      <c r="P1980" s="2">
        <v>1</v>
      </c>
    </row>
    <row r="1981" spans="1:16" x14ac:dyDescent="0.15">
      <c r="A1981" s="4">
        <v>43285</v>
      </c>
      <c r="B1981" s="4">
        <v>43286</v>
      </c>
      <c r="C1981" s="5" t="s">
        <v>6773</v>
      </c>
      <c r="D1981" s="5" t="s">
        <v>440</v>
      </c>
      <c r="E1981" s="5" t="s">
        <v>441</v>
      </c>
      <c r="F1981" s="5" t="s">
        <v>6774</v>
      </c>
      <c r="G1981" s="5" t="s">
        <v>6775</v>
      </c>
      <c r="H1981" s="5" t="s">
        <v>43</v>
      </c>
      <c r="I1981" s="7">
        <v>50000</v>
      </c>
      <c r="J1981" s="7">
        <v>45000</v>
      </c>
      <c r="K1981" s="8" t="s">
        <v>804</v>
      </c>
      <c r="L1981" s="5" t="s">
        <v>204</v>
      </c>
      <c r="M1981" s="5" t="s">
        <v>89</v>
      </c>
      <c r="N1981" s="5" t="s">
        <v>327</v>
      </c>
      <c r="O1981" s="5" t="s">
        <v>328</v>
      </c>
      <c r="P1981" s="2">
        <v>1</v>
      </c>
    </row>
    <row r="1982" spans="1:16" x14ac:dyDescent="0.15">
      <c r="A1982" s="4">
        <v>43285</v>
      </c>
      <c r="B1982" s="4">
        <v>43286</v>
      </c>
      <c r="C1982" s="5" t="s">
        <v>6776</v>
      </c>
      <c r="D1982" s="5" t="s">
        <v>586</v>
      </c>
      <c r="E1982" s="5" t="s">
        <v>587</v>
      </c>
      <c r="F1982" s="5" t="s">
        <v>907</v>
      </c>
      <c r="G1982" s="5" t="s">
        <v>6777</v>
      </c>
      <c r="H1982" s="5" t="s">
        <v>53</v>
      </c>
      <c r="I1982" s="7">
        <v>40000</v>
      </c>
      <c r="J1982" s="7">
        <v>40800</v>
      </c>
      <c r="K1982" s="8" t="s">
        <v>801</v>
      </c>
      <c r="L1982" s="5" t="s">
        <v>241</v>
      </c>
      <c r="M1982" s="5" t="s">
        <v>133</v>
      </c>
      <c r="N1982" s="5" t="s">
        <v>352</v>
      </c>
      <c r="O1982" s="5" t="s">
        <v>353</v>
      </c>
      <c r="P1982" s="2">
        <v>1</v>
      </c>
    </row>
    <row r="1983" spans="1:16" x14ac:dyDescent="0.15">
      <c r="A1983" s="4">
        <v>43283</v>
      </c>
      <c r="B1983" s="4">
        <v>43286</v>
      </c>
      <c r="C1983" s="5" t="s">
        <v>6778</v>
      </c>
      <c r="D1983" s="5" t="s">
        <v>709</v>
      </c>
      <c r="E1983" s="5" t="s">
        <v>710</v>
      </c>
      <c r="F1983" s="5" t="s">
        <v>6779</v>
      </c>
      <c r="G1983" s="5" t="s">
        <v>6780</v>
      </c>
      <c r="H1983" s="5" t="s">
        <v>53</v>
      </c>
      <c r="I1983" s="7">
        <v>45000</v>
      </c>
      <c r="J1983" s="7">
        <v>38250</v>
      </c>
      <c r="K1983" s="8" t="s">
        <v>801</v>
      </c>
      <c r="L1983" s="5" t="s">
        <v>233</v>
      </c>
      <c r="M1983" s="5" t="s">
        <v>160</v>
      </c>
      <c r="N1983" s="5" t="s">
        <v>291</v>
      </c>
      <c r="O1983" s="5" t="s">
        <v>292</v>
      </c>
      <c r="P1983" s="2">
        <v>1</v>
      </c>
    </row>
    <row r="1984" spans="1:16" x14ac:dyDescent="0.15">
      <c r="A1984" s="4">
        <v>43285</v>
      </c>
      <c r="B1984" s="4">
        <v>43286</v>
      </c>
      <c r="C1984" s="5" t="s">
        <v>6781</v>
      </c>
      <c r="D1984" s="5" t="s">
        <v>431</v>
      </c>
      <c r="E1984" s="5" t="s">
        <v>432</v>
      </c>
      <c r="F1984" s="5" t="s">
        <v>6782</v>
      </c>
      <c r="G1984" s="5" t="s">
        <v>6783</v>
      </c>
      <c r="H1984" s="5" t="s">
        <v>40</v>
      </c>
      <c r="I1984" s="7">
        <v>40000</v>
      </c>
      <c r="J1984" s="7">
        <v>34000</v>
      </c>
      <c r="K1984" s="8" t="s">
        <v>730</v>
      </c>
      <c r="L1984" s="5" t="s">
        <v>203</v>
      </c>
      <c r="M1984" s="5" t="s">
        <v>144</v>
      </c>
      <c r="N1984" s="5" t="s">
        <v>377</v>
      </c>
      <c r="O1984" s="5" t="s">
        <v>378</v>
      </c>
      <c r="P1984" s="2">
        <v>1</v>
      </c>
    </row>
    <row r="1985" spans="1:16" x14ac:dyDescent="0.15">
      <c r="A1985" s="4">
        <v>43285</v>
      </c>
      <c r="B1985" s="4">
        <v>43286</v>
      </c>
      <c r="C1985" s="5" t="s">
        <v>6784</v>
      </c>
      <c r="D1985" s="5" t="s">
        <v>541</v>
      </c>
      <c r="E1985" s="5" t="s">
        <v>542</v>
      </c>
      <c r="F1985" s="5" t="s">
        <v>6785</v>
      </c>
      <c r="G1985" s="5" t="s">
        <v>6786</v>
      </c>
      <c r="H1985" s="5" t="s">
        <v>43</v>
      </c>
      <c r="I1985" s="7">
        <v>45000</v>
      </c>
      <c r="J1985" s="7">
        <v>38250</v>
      </c>
      <c r="K1985" s="8" t="s">
        <v>804</v>
      </c>
      <c r="L1985" s="5" t="s">
        <v>207</v>
      </c>
      <c r="M1985" s="5" t="s">
        <v>153</v>
      </c>
      <c r="N1985" s="5" t="s">
        <v>358</v>
      </c>
      <c r="O1985" s="5" t="s">
        <v>359</v>
      </c>
      <c r="P1985" s="2">
        <v>1</v>
      </c>
    </row>
    <row r="1986" spans="1:16" x14ac:dyDescent="0.15">
      <c r="A1986" s="4">
        <v>43284</v>
      </c>
      <c r="B1986" s="4">
        <v>43286</v>
      </c>
      <c r="C1986" s="5" t="s">
        <v>6787</v>
      </c>
      <c r="D1986" s="5" t="s">
        <v>660</v>
      </c>
      <c r="E1986" s="5" t="s">
        <v>661</v>
      </c>
      <c r="F1986" s="5" t="s">
        <v>6788</v>
      </c>
      <c r="G1986" s="5" t="s">
        <v>6789</v>
      </c>
      <c r="H1986" s="5" t="s">
        <v>53</v>
      </c>
      <c r="I1986" s="7">
        <v>30000</v>
      </c>
      <c r="J1986" s="7">
        <v>27000</v>
      </c>
      <c r="K1986" s="8" t="s">
        <v>730</v>
      </c>
      <c r="L1986" s="5" t="s">
        <v>256</v>
      </c>
      <c r="M1986" s="5" t="s">
        <v>157</v>
      </c>
      <c r="N1986" s="5" t="s">
        <v>377</v>
      </c>
      <c r="O1986" s="5" t="s">
        <v>378</v>
      </c>
      <c r="P1986" s="2">
        <v>1</v>
      </c>
    </row>
    <row r="1987" spans="1:16" x14ac:dyDescent="0.15">
      <c r="A1987" s="4">
        <v>43286</v>
      </c>
      <c r="B1987" s="4">
        <v>43286</v>
      </c>
      <c r="C1987" s="5" t="s">
        <v>6790</v>
      </c>
      <c r="D1987" s="5" t="s">
        <v>450</v>
      </c>
      <c r="E1987" s="5" t="s">
        <v>451</v>
      </c>
      <c r="F1987" s="5" t="s">
        <v>6791</v>
      </c>
      <c r="G1987" s="5" t="s">
        <v>6792</v>
      </c>
      <c r="H1987" s="5" t="s">
        <v>40</v>
      </c>
      <c r="I1987" s="7">
        <v>40000</v>
      </c>
      <c r="J1987" s="7">
        <v>48000</v>
      </c>
      <c r="K1987" s="8" t="s">
        <v>801</v>
      </c>
      <c r="L1987" s="5" t="s">
        <v>198</v>
      </c>
      <c r="M1987" s="5" t="s">
        <v>161</v>
      </c>
      <c r="N1987" s="5" t="s">
        <v>305</v>
      </c>
      <c r="O1987" s="5" t="s">
        <v>306</v>
      </c>
      <c r="P1987" s="2">
        <v>1</v>
      </c>
    </row>
    <row r="1988" spans="1:16" x14ac:dyDescent="0.15">
      <c r="A1988" s="4">
        <v>43285</v>
      </c>
      <c r="B1988" s="4">
        <v>43286</v>
      </c>
      <c r="C1988" s="5" t="s">
        <v>6793</v>
      </c>
      <c r="D1988" s="5" t="s">
        <v>415</v>
      </c>
      <c r="E1988" s="5" t="s">
        <v>416</v>
      </c>
      <c r="F1988" s="5" t="s">
        <v>6794</v>
      </c>
      <c r="G1988" s="5" t="s">
        <v>6795</v>
      </c>
      <c r="H1988" s="5" t="s">
        <v>38</v>
      </c>
      <c r="I1988" s="7">
        <v>50000</v>
      </c>
      <c r="J1988" s="7">
        <v>42500</v>
      </c>
      <c r="K1988" s="8" t="s">
        <v>801</v>
      </c>
      <c r="L1988" s="5" t="s">
        <v>191</v>
      </c>
      <c r="M1988" s="5" t="s">
        <v>129</v>
      </c>
      <c r="N1988" s="5" t="s">
        <v>369</v>
      </c>
      <c r="O1988" s="5" t="s">
        <v>370</v>
      </c>
      <c r="P1988" s="2">
        <v>1</v>
      </c>
    </row>
    <row r="1989" spans="1:16" x14ac:dyDescent="0.15">
      <c r="A1989" s="4">
        <v>43285</v>
      </c>
      <c r="B1989" s="4">
        <v>43286</v>
      </c>
      <c r="C1989" s="5" t="s">
        <v>6796</v>
      </c>
      <c r="D1989" s="5" t="s">
        <v>484</v>
      </c>
      <c r="E1989" s="5" t="s">
        <v>485</v>
      </c>
      <c r="F1989" s="5" t="s">
        <v>6797</v>
      </c>
      <c r="G1989" s="5" t="s">
        <v>6798</v>
      </c>
      <c r="H1989" s="5" t="s">
        <v>53</v>
      </c>
      <c r="I1989" s="7">
        <v>45000</v>
      </c>
      <c r="J1989" s="7">
        <v>40500</v>
      </c>
      <c r="K1989" s="8" t="s">
        <v>801</v>
      </c>
      <c r="L1989" s="5" t="s">
        <v>259</v>
      </c>
      <c r="M1989" s="5" t="s">
        <v>139</v>
      </c>
      <c r="N1989" s="5" t="s">
        <v>348</v>
      </c>
      <c r="O1989" s="5" t="s">
        <v>349</v>
      </c>
      <c r="P1989" s="2">
        <v>1</v>
      </c>
    </row>
    <row r="1990" spans="1:16" x14ac:dyDescent="0.15">
      <c r="A1990" s="4">
        <v>43284</v>
      </c>
      <c r="B1990" s="4">
        <v>43286</v>
      </c>
      <c r="C1990" s="5" t="s">
        <v>6799</v>
      </c>
      <c r="D1990" s="5" t="s">
        <v>836</v>
      </c>
      <c r="E1990" s="5" t="s">
        <v>837</v>
      </c>
      <c r="F1990" s="5" t="s">
        <v>6800</v>
      </c>
      <c r="G1990" s="5" t="s">
        <v>6801</v>
      </c>
      <c r="H1990" s="5" t="s">
        <v>43</v>
      </c>
      <c r="I1990" s="7">
        <v>50000</v>
      </c>
      <c r="J1990" s="7">
        <v>50000</v>
      </c>
      <c r="K1990" s="8" t="s">
        <v>804</v>
      </c>
      <c r="L1990" s="5" t="s">
        <v>206</v>
      </c>
      <c r="M1990" s="5" t="s">
        <v>167</v>
      </c>
      <c r="N1990" s="5" t="s">
        <v>362</v>
      </c>
      <c r="O1990" s="5" t="s">
        <v>363</v>
      </c>
      <c r="P1990" s="2">
        <v>1</v>
      </c>
    </row>
    <row r="1991" spans="1:16" x14ac:dyDescent="0.15">
      <c r="A1991" s="4">
        <v>43285</v>
      </c>
      <c r="B1991" s="4">
        <v>43286</v>
      </c>
      <c r="C1991" s="5" t="s">
        <v>6802</v>
      </c>
      <c r="D1991" s="5" t="s">
        <v>686</v>
      </c>
      <c r="E1991" s="5" t="s">
        <v>687</v>
      </c>
      <c r="F1991" s="5" t="s">
        <v>6803</v>
      </c>
      <c r="G1991" s="5" t="s">
        <v>6804</v>
      </c>
      <c r="H1991" s="5" t="s">
        <v>38</v>
      </c>
      <c r="I1991" s="7">
        <v>40000</v>
      </c>
      <c r="J1991" s="7">
        <v>45600</v>
      </c>
      <c r="K1991" s="8" t="s">
        <v>804</v>
      </c>
      <c r="L1991" s="5" t="s">
        <v>189</v>
      </c>
      <c r="M1991" s="5" t="s">
        <v>165</v>
      </c>
      <c r="N1991" s="5" t="s">
        <v>352</v>
      </c>
      <c r="O1991" s="5" t="s">
        <v>353</v>
      </c>
      <c r="P1991" s="2">
        <v>1</v>
      </c>
    </row>
    <row r="1992" spans="1:16" x14ac:dyDescent="0.15">
      <c r="A1992" s="4">
        <v>43284</v>
      </c>
      <c r="B1992" s="4">
        <v>43286</v>
      </c>
      <c r="C1992" s="5" t="s">
        <v>6805</v>
      </c>
      <c r="D1992" s="5" t="s">
        <v>560</v>
      </c>
      <c r="E1992" s="5" t="s">
        <v>561</v>
      </c>
      <c r="F1992" s="5" t="s">
        <v>6806</v>
      </c>
      <c r="G1992" s="5" t="s">
        <v>6807</v>
      </c>
      <c r="H1992" s="5" t="s">
        <v>44</v>
      </c>
      <c r="I1992" s="7">
        <v>45000</v>
      </c>
      <c r="J1992" s="7">
        <v>45000</v>
      </c>
      <c r="K1992" s="8" t="s">
        <v>801</v>
      </c>
      <c r="L1992" s="5" t="s">
        <v>935</v>
      </c>
      <c r="M1992" s="5" t="s">
        <v>936</v>
      </c>
      <c r="N1992" s="5" t="s">
        <v>305</v>
      </c>
      <c r="O1992" s="5" t="s">
        <v>306</v>
      </c>
      <c r="P1992" s="2">
        <v>1</v>
      </c>
    </row>
    <row r="1993" spans="1:16" x14ac:dyDescent="0.15">
      <c r="A1993" s="4">
        <v>43285</v>
      </c>
      <c r="B1993" s="4">
        <v>43286</v>
      </c>
      <c r="C1993" s="5" t="s">
        <v>6808</v>
      </c>
      <c r="D1993" s="5" t="s">
        <v>454</v>
      </c>
      <c r="E1993" s="5" t="s">
        <v>455</v>
      </c>
      <c r="F1993" s="5" t="s">
        <v>6809</v>
      </c>
      <c r="G1993" s="5" t="s">
        <v>6810</v>
      </c>
      <c r="H1993" s="5" t="s">
        <v>40</v>
      </c>
      <c r="I1993" s="7">
        <v>35000</v>
      </c>
      <c r="J1993" s="7">
        <v>35000</v>
      </c>
      <c r="K1993" s="8" t="s">
        <v>801</v>
      </c>
      <c r="L1993" s="5" t="s">
        <v>261</v>
      </c>
      <c r="M1993" s="5" t="s">
        <v>790</v>
      </c>
      <c r="N1993" s="5" t="s">
        <v>373</v>
      </c>
      <c r="O1993" s="5" t="s">
        <v>374</v>
      </c>
      <c r="P1993" s="2">
        <v>1</v>
      </c>
    </row>
    <row r="1994" spans="1:16" x14ac:dyDescent="0.15">
      <c r="A1994" s="4">
        <v>43285</v>
      </c>
      <c r="B1994" s="4">
        <v>43286</v>
      </c>
      <c r="C1994" s="5" t="s">
        <v>6811</v>
      </c>
      <c r="D1994" s="5" t="s">
        <v>594</v>
      </c>
      <c r="E1994" s="5" t="s">
        <v>595</v>
      </c>
      <c r="F1994" s="5" t="s">
        <v>6812</v>
      </c>
      <c r="G1994" s="5" t="s">
        <v>6813</v>
      </c>
      <c r="H1994" s="5" t="s">
        <v>53</v>
      </c>
      <c r="I1994" s="7">
        <v>30000</v>
      </c>
      <c r="J1994" s="7">
        <v>30000</v>
      </c>
      <c r="K1994" s="8" t="s">
        <v>730</v>
      </c>
      <c r="L1994" s="5" t="s">
        <v>212</v>
      </c>
      <c r="M1994" s="5" t="s">
        <v>93</v>
      </c>
      <c r="N1994" s="5" t="s">
        <v>327</v>
      </c>
      <c r="O1994" s="5" t="s">
        <v>328</v>
      </c>
      <c r="P1994" s="2">
        <v>1</v>
      </c>
    </row>
    <row r="1995" spans="1:16" x14ac:dyDescent="0.15">
      <c r="A1995" s="4">
        <v>43285</v>
      </c>
      <c r="B1995" s="4">
        <v>43286</v>
      </c>
      <c r="C1995" s="5" t="s">
        <v>6814</v>
      </c>
      <c r="D1995" s="5" t="s">
        <v>703</v>
      </c>
      <c r="E1995" s="5" t="s">
        <v>704</v>
      </c>
      <c r="F1995" s="5" t="s">
        <v>6815</v>
      </c>
      <c r="G1995" s="5" t="s">
        <v>6816</v>
      </c>
      <c r="H1995" s="5" t="s">
        <v>40</v>
      </c>
      <c r="I1995" s="7">
        <v>30000</v>
      </c>
      <c r="J1995" s="7">
        <v>27000</v>
      </c>
      <c r="K1995" s="8" t="s">
        <v>804</v>
      </c>
      <c r="L1995" s="5" t="s">
        <v>205</v>
      </c>
      <c r="M1995" s="5" t="s">
        <v>131</v>
      </c>
      <c r="N1995" s="5" t="s">
        <v>358</v>
      </c>
      <c r="O1995" s="5" t="s">
        <v>359</v>
      </c>
      <c r="P1995" s="2">
        <v>1</v>
      </c>
    </row>
    <row r="1996" spans="1:16" x14ac:dyDescent="0.15">
      <c r="A1996" s="4">
        <v>43285</v>
      </c>
      <c r="B1996" s="4">
        <v>43286</v>
      </c>
      <c r="C1996" s="5" t="s">
        <v>6817</v>
      </c>
      <c r="D1996" s="5" t="s">
        <v>552</v>
      </c>
      <c r="E1996" s="5" t="s">
        <v>553</v>
      </c>
      <c r="F1996" s="5" t="s">
        <v>6818</v>
      </c>
      <c r="G1996" s="5" t="s">
        <v>6819</v>
      </c>
      <c r="H1996" s="5" t="s">
        <v>53</v>
      </c>
      <c r="I1996" s="7">
        <v>45000</v>
      </c>
      <c r="J1996" s="7">
        <v>51300</v>
      </c>
      <c r="K1996" s="8" t="s">
        <v>801</v>
      </c>
      <c r="L1996" s="5" t="s">
        <v>244</v>
      </c>
      <c r="M1996" s="5" t="s">
        <v>92</v>
      </c>
      <c r="N1996" s="5" t="s">
        <v>385</v>
      </c>
      <c r="O1996" s="5" t="s">
        <v>386</v>
      </c>
      <c r="P1996" s="2">
        <v>1</v>
      </c>
    </row>
    <row r="1997" spans="1:16" x14ac:dyDescent="0.15">
      <c r="A1997" s="4">
        <v>43285</v>
      </c>
      <c r="B1997" s="4">
        <v>43286</v>
      </c>
      <c r="C1997" s="5" t="s">
        <v>6820</v>
      </c>
      <c r="D1997" s="5" t="s">
        <v>519</v>
      </c>
      <c r="E1997" s="5" t="s">
        <v>520</v>
      </c>
      <c r="F1997" s="5" t="s">
        <v>6821</v>
      </c>
      <c r="G1997" s="5" t="s">
        <v>6822</v>
      </c>
      <c r="H1997" s="5" t="s">
        <v>53</v>
      </c>
      <c r="I1997" s="7">
        <v>50000</v>
      </c>
      <c r="J1997" s="7">
        <v>66500</v>
      </c>
      <c r="K1997" s="8" t="s">
        <v>801</v>
      </c>
      <c r="L1997" s="5" t="s">
        <v>191</v>
      </c>
      <c r="M1997" s="5" t="s">
        <v>129</v>
      </c>
      <c r="N1997" s="5" t="s">
        <v>369</v>
      </c>
      <c r="O1997" s="5" t="s">
        <v>370</v>
      </c>
      <c r="P1997" s="2">
        <v>1</v>
      </c>
    </row>
    <row r="1998" spans="1:16" x14ac:dyDescent="0.15">
      <c r="A1998" s="4">
        <v>43285</v>
      </c>
      <c r="B1998" s="4">
        <v>43286</v>
      </c>
      <c r="C1998" s="5" t="s">
        <v>6823</v>
      </c>
      <c r="D1998" s="5" t="s">
        <v>492</v>
      </c>
      <c r="E1998" s="5" t="s">
        <v>493</v>
      </c>
      <c r="F1998" s="5" t="s">
        <v>6824</v>
      </c>
      <c r="G1998" s="5" t="s">
        <v>6825</v>
      </c>
      <c r="H1998" s="5" t="s">
        <v>56</v>
      </c>
      <c r="I1998" s="7">
        <v>40000</v>
      </c>
      <c r="J1998" s="7">
        <v>36000</v>
      </c>
      <c r="K1998" s="8" t="s">
        <v>801</v>
      </c>
      <c r="L1998" s="5" t="s">
        <v>180</v>
      </c>
      <c r="M1998" s="5" t="s">
        <v>101</v>
      </c>
      <c r="N1998" s="5" t="s">
        <v>369</v>
      </c>
      <c r="O1998" s="5" t="s">
        <v>370</v>
      </c>
      <c r="P1998" s="2">
        <v>1</v>
      </c>
    </row>
    <row r="1999" spans="1:16" x14ac:dyDescent="0.15">
      <c r="A1999" s="4">
        <v>43285</v>
      </c>
      <c r="B1999" s="4">
        <v>43286</v>
      </c>
      <c r="C1999" s="5" t="s">
        <v>6826</v>
      </c>
      <c r="D1999" s="5" t="s">
        <v>664</v>
      </c>
      <c r="E1999" s="5" t="s">
        <v>665</v>
      </c>
      <c r="F1999" s="5" t="s">
        <v>6827</v>
      </c>
      <c r="G1999" s="5" t="s">
        <v>6828</v>
      </c>
      <c r="H1999" s="5" t="s">
        <v>53</v>
      </c>
      <c r="I1999" s="7">
        <v>30000</v>
      </c>
      <c r="J1999" s="7">
        <v>27000</v>
      </c>
      <c r="K1999" s="8" t="s">
        <v>801</v>
      </c>
      <c r="L1999" s="5" t="s">
        <v>213</v>
      </c>
      <c r="M1999" s="5" t="s">
        <v>124</v>
      </c>
      <c r="N1999" s="5" t="s">
        <v>352</v>
      </c>
      <c r="O1999" s="5" t="s">
        <v>353</v>
      </c>
      <c r="P1999" s="2">
        <v>1</v>
      </c>
    </row>
    <row r="2000" spans="1:16" x14ac:dyDescent="0.15">
      <c r="A2000" s="4">
        <v>43286</v>
      </c>
      <c r="B2000" s="4">
        <v>43286</v>
      </c>
      <c r="C2000" s="5" t="s">
        <v>6829</v>
      </c>
      <c r="D2000" s="5" t="s">
        <v>1055</v>
      </c>
      <c r="E2000" s="5" t="s">
        <v>1056</v>
      </c>
      <c r="F2000" s="5" t="s">
        <v>6830</v>
      </c>
      <c r="G2000" s="5" t="s">
        <v>6831</v>
      </c>
      <c r="H2000" s="5" t="s">
        <v>1836</v>
      </c>
      <c r="I2000" s="7">
        <v>85000</v>
      </c>
      <c r="J2000" s="7">
        <v>85000</v>
      </c>
      <c r="K2000" s="8" t="s">
        <v>845</v>
      </c>
      <c r="L2000" s="5" t="s">
        <v>223</v>
      </c>
      <c r="M2000" s="5" t="s">
        <v>109</v>
      </c>
      <c r="N2000" s="5" t="s">
        <v>277</v>
      </c>
      <c r="O2000" s="5" t="s">
        <v>278</v>
      </c>
      <c r="P2000" s="2">
        <v>1</v>
      </c>
    </row>
    <row r="2001" spans="1:16" x14ac:dyDescent="0.15">
      <c r="A2001" s="4">
        <v>43284</v>
      </c>
      <c r="B2001" s="4">
        <v>43286</v>
      </c>
      <c r="C2001" s="5" t="s">
        <v>6832</v>
      </c>
      <c r="D2001" s="5" t="s">
        <v>528</v>
      </c>
      <c r="E2001" s="5" t="s">
        <v>529</v>
      </c>
      <c r="F2001" s="5" t="s">
        <v>4867</v>
      </c>
      <c r="G2001" s="5" t="s">
        <v>6833</v>
      </c>
      <c r="H2001" s="5" t="s">
        <v>56</v>
      </c>
      <c r="I2001" s="7">
        <v>40000</v>
      </c>
      <c r="J2001" s="7">
        <v>36000</v>
      </c>
      <c r="K2001" s="8" t="s">
        <v>801</v>
      </c>
      <c r="L2001" s="5" t="s">
        <v>247</v>
      </c>
      <c r="M2001" s="5" t="s">
        <v>103</v>
      </c>
      <c r="N2001" s="5" t="s">
        <v>352</v>
      </c>
      <c r="O2001" s="5" t="s">
        <v>353</v>
      </c>
      <c r="P2001" s="2">
        <v>1</v>
      </c>
    </row>
    <row r="2002" spans="1:16" x14ac:dyDescent="0.15">
      <c r="A2002" s="4">
        <v>43285</v>
      </c>
      <c r="B2002" s="4">
        <v>43286</v>
      </c>
      <c r="C2002" s="5" t="s">
        <v>6834</v>
      </c>
      <c r="D2002" s="5" t="s">
        <v>523</v>
      </c>
      <c r="E2002" s="5" t="s">
        <v>524</v>
      </c>
      <c r="F2002" s="5" t="s">
        <v>6835</v>
      </c>
      <c r="G2002" s="5" t="s">
        <v>6836</v>
      </c>
      <c r="H2002" s="5" t="s">
        <v>55</v>
      </c>
      <c r="I2002" s="7">
        <v>25000</v>
      </c>
      <c r="J2002" s="7">
        <v>30000</v>
      </c>
      <c r="K2002" s="8" t="s">
        <v>804</v>
      </c>
      <c r="L2002" s="5" t="s">
        <v>222</v>
      </c>
      <c r="M2002" s="5" t="s">
        <v>154</v>
      </c>
      <c r="N2002" s="5" t="s">
        <v>377</v>
      </c>
      <c r="O2002" s="5" t="s">
        <v>378</v>
      </c>
      <c r="P2002" s="2">
        <v>1</v>
      </c>
    </row>
    <row r="2003" spans="1:16" x14ac:dyDescent="0.15">
      <c r="A2003" s="4">
        <v>43285</v>
      </c>
      <c r="B2003" s="4">
        <v>43286</v>
      </c>
      <c r="C2003" s="5" t="s">
        <v>6837</v>
      </c>
      <c r="D2003" s="5" t="s">
        <v>826</v>
      </c>
      <c r="E2003" s="5" t="s">
        <v>827</v>
      </c>
      <c r="F2003" s="5" t="s">
        <v>6838</v>
      </c>
      <c r="G2003" s="5" t="s">
        <v>6839</v>
      </c>
      <c r="H2003" s="5" t="s">
        <v>53</v>
      </c>
      <c r="I2003" s="7">
        <v>40000</v>
      </c>
      <c r="J2003" s="7">
        <v>48000</v>
      </c>
      <c r="K2003" s="8" t="s">
        <v>801</v>
      </c>
      <c r="L2003" s="5" t="s">
        <v>233</v>
      </c>
      <c r="M2003" s="5" t="s">
        <v>160</v>
      </c>
      <c r="N2003" s="5" t="s">
        <v>308</v>
      </c>
      <c r="O2003" s="5" t="s">
        <v>309</v>
      </c>
      <c r="P2003" s="2">
        <v>1</v>
      </c>
    </row>
    <row r="2004" spans="1:16" x14ac:dyDescent="0.15">
      <c r="A2004" s="4">
        <v>43285</v>
      </c>
      <c r="B2004" s="4">
        <v>43286</v>
      </c>
      <c r="C2004" s="5" t="s">
        <v>6840</v>
      </c>
      <c r="D2004" s="5" t="s">
        <v>623</v>
      </c>
      <c r="E2004" s="5" t="s">
        <v>624</v>
      </c>
      <c r="F2004" s="5" t="s">
        <v>6841</v>
      </c>
      <c r="G2004" s="5" t="s">
        <v>6842</v>
      </c>
      <c r="H2004" s="5" t="s">
        <v>54</v>
      </c>
      <c r="I2004" s="7">
        <v>60000</v>
      </c>
      <c r="J2004" s="7">
        <v>54000</v>
      </c>
      <c r="K2004" s="8" t="s">
        <v>801</v>
      </c>
      <c r="L2004" s="5" t="s">
        <v>216</v>
      </c>
      <c r="M2004" s="5" t="s">
        <v>111</v>
      </c>
      <c r="N2004" s="5" t="s">
        <v>385</v>
      </c>
      <c r="O2004" s="5" t="s">
        <v>386</v>
      </c>
      <c r="P2004" s="2">
        <v>1</v>
      </c>
    </row>
    <row r="2005" spans="1:16" x14ac:dyDescent="0.15">
      <c r="A2005" s="4">
        <v>43285</v>
      </c>
      <c r="B2005" s="4">
        <v>43286</v>
      </c>
      <c r="C2005" s="5" t="s">
        <v>6843</v>
      </c>
      <c r="D2005" s="5" t="s">
        <v>1055</v>
      </c>
      <c r="E2005" s="5" t="s">
        <v>1056</v>
      </c>
      <c r="F2005" s="5" t="s">
        <v>2783</v>
      </c>
      <c r="G2005" s="5" t="s">
        <v>6844</v>
      </c>
      <c r="H2005" s="5" t="s">
        <v>1059</v>
      </c>
      <c r="I2005" s="7">
        <v>0</v>
      </c>
      <c r="J2005" s="7">
        <v>30000</v>
      </c>
      <c r="K2005" s="8" t="s">
        <v>730</v>
      </c>
      <c r="L2005" s="5" t="s">
        <v>186</v>
      </c>
      <c r="M2005" s="5" t="s">
        <v>162</v>
      </c>
      <c r="N2005" s="5" t="s">
        <v>291</v>
      </c>
      <c r="O2005" s="5" t="s">
        <v>292</v>
      </c>
      <c r="P2005" s="2">
        <v>1</v>
      </c>
    </row>
    <row r="2006" spans="1:16" x14ac:dyDescent="0.15">
      <c r="A2006" s="4">
        <v>43285</v>
      </c>
      <c r="B2006" s="4">
        <v>43286</v>
      </c>
      <c r="C2006" s="5" t="s">
        <v>6845</v>
      </c>
      <c r="D2006" s="5" t="s">
        <v>625</v>
      </c>
      <c r="E2006" s="5" t="s">
        <v>626</v>
      </c>
      <c r="F2006" s="5" t="s">
        <v>6846</v>
      </c>
      <c r="G2006" s="5" t="s">
        <v>6847</v>
      </c>
      <c r="H2006" s="5" t="s">
        <v>54</v>
      </c>
      <c r="I2006" s="7">
        <v>45000</v>
      </c>
      <c r="J2006" s="7">
        <v>40500</v>
      </c>
      <c r="K2006" s="8" t="s">
        <v>801</v>
      </c>
      <c r="L2006" s="5" t="s">
        <v>258</v>
      </c>
      <c r="M2006" s="5" t="s">
        <v>137</v>
      </c>
      <c r="N2006" s="5" t="s">
        <v>334</v>
      </c>
      <c r="O2006" s="5" t="s">
        <v>335</v>
      </c>
      <c r="P2006" s="2">
        <v>1</v>
      </c>
    </row>
    <row r="2007" spans="1:16" x14ac:dyDescent="0.15">
      <c r="A2007" s="4">
        <v>43285</v>
      </c>
      <c r="B2007" s="4">
        <v>43286</v>
      </c>
      <c r="C2007" s="5" t="s">
        <v>6848</v>
      </c>
      <c r="D2007" s="5" t="s">
        <v>482</v>
      </c>
      <c r="E2007" s="5" t="s">
        <v>483</v>
      </c>
      <c r="F2007" s="5" t="s">
        <v>6849</v>
      </c>
      <c r="G2007" s="5" t="s">
        <v>6850</v>
      </c>
      <c r="H2007" s="5" t="s">
        <v>43</v>
      </c>
      <c r="I2007" s="7">
        <v>50000</v>
      </c>
      <c r="J2007" s="7">
        <v>60000</v>
      </c>
      <c r="K2007" s="8" t="s">
        <v>804</v>
      </c>
      <c r="L2007" s="5" t="s">
        <v>212</v>
      </c>
      <c r="M2007" s="5" t="s">
        <v>93</v>
      </c>
      <c r="N2007" s="5" t="s">
        <v>334</v>
      </c>
      <c r="O2007" s="5" t="s">
        <v>335</v>
      </c>
      <c r="P2007" s="2">
        <v>1</v>
      </c>
    </row>
    <row r="2008" spans="1:16" x14ac:dyDescent="0.15">
      <c r="A2008" s="4">
        <v>43285</v>
      </c>
      <c r="B2008" s="4">
        <v>43286</v>
      </c>
      <c r="C2008" s="5" t="s">
        <v>6851</v>
      </c>
      <c r="D2008" s="5" t="s">
        <v>564</v>
      </c>
      <c r="E2008" s="5" t="s">
        <v>565</v>
      </c>
      <c r="F2008" s="5" t="s">
        <v>6852</v>
      </c>
      <c r="G2008" s="5" t="s">
        <v>6853</v>
      </c>
      <c r="H2008" s="5" t="s">
        <v>39</v>
      </c>
      <c r="I2008" s="7">
        <v>30000</v>
      </c>
      <c r="J2008" s="7">
        <v>27000</v>
      </c>
      <c r="K2008" s="8" t="s">
        <v>801</v>
      </c>
      <c r="L2008" s="5" t="s">
        <v>239</v>
      </c>
      <c r="M2008" s="5" t="s">
        <v>168</v>
      </c>
      <c r="N2008" s="5" t="s">
        <v>305</v>
      </c>
      <c r="O2008" s="5" t="s">
        <v>306</v>
      </c>
      <c r="P2008" s="2">
        <v>1</v>
      </c>
    </row>
    <row r="2009" spans="1:16" x14ac:dyDescent="0.15">
      <c r="A2009" s="4">
        <v>43286</v>
      </c>
      <c r="B2009" s="4">
        <v>43286</v>
      </c>
      <c r="C2009" s="5" t="s">
        <v>6854</v>
      </c>
      <c r="D2009" s="5" t="s">
        <v>484</v>
      </c>
      <c r="E2009" s="5" t="s">
        <v>485</v>
      </c>
      <c r="F2009" s="5" t="s">
        <v>6855</v>
      </c>
      <c r="G2009" s="5" t="s">
        <v>6856</v>
      </c>
      <c r="H2009" s="5" t="s">
        <v>40</v>
      </c>
      <c r="I2009" s="7">
        <v>30000</v>
      </c>
      <c r="J2009" s="7">
        <v>30000</v>
      </c>
      <c r="K2009" s="8" t="s">
        <v>730</v>
      </c>
      <c r="L2009" s="5" t="s">
        <v>194</v>
      </c>
      <c r="M2009" s="5" t="s">
        <v>121</v>
      </c>
      <c r="N2009" s="5" t="s">
        <v>327</v>
      </c>
      <c r="O2009" s="5" t="s">
        <v>328</v>
      </c>
      <c r="P2009" s="2">
        <v>1</v>
      </c>
    </row>
    <row r="2010" spans="1:16" x14ac:dyDescent="0.15">
      <c r="A2010" s="4">
        <v>43285</v>
      </c>
      <c r="B2010" s="4">
        <v>43286</v>
      </c>
      <c r="C2010" s="5" t="s">
        <v>6857</v>
      </c>
      <c r="D2010" s="5" t="s">
        <v>582</v>
      </c>
      <c r="E2010" s="5" t="s">
        <v>583</v>
      </c>
      <c r="F2010" s="5" t="s">
        <v>6858</v>
      </c>
      <c r="G2010" s="5" t="s">
        <v>6859</v>
      </c>
      <c r="H2010" s="5" t="s">
        <v>53</v>
      </c>
      <c r="I2010" s="7">
        <v>50000</v>
      </c>
      <c r="J2010" s="7">
        <v>45000</v>
      </c>
      <c r="K2010" s="8" t="s">
        <v>801</v>
      </c>
      <c r="L2010" s="5" t="s">
        <v>196</v>
      </c>
      <c r="M2010" s="5" t="s">
        <v>136</v>
      </c>
      <c r="N2010" s="5" t="s">
        <v>327</v>
      </c>
      <c r="O2010" s="5" t="s">
        <v>328</v>
      </c>
      <c r="P2010" s="2">
        <v>1</v>
      </c>
    </row>
    <row r="2011" spans="1:16" x14ac:dyDescent="0.15">
      <c r="A2011" s="4">
        <v>43285</v>
      </c>
      <c r="B2011" s="4">
        <v>43286</v>
      </c>
      <c r="C2011" s="5" t="s">
        <v>6860</v>
      </c>
      <c r="D2011" s="5" t="s">
        <v>715</v>
      </c>
      <c r="E2011" s="5" t="s">
        <v>716</v>
      </c>
      <c r="F2011" s="5" t="s">
        <v>6861</v>
      </c>
      <c r="G2011" s="5" t="s">
        <v>6862</v>
      </c>
      <c r="H2011" s="5" t="s">
        <v>53</v>
      </c>
      <c r="I2011" s="7">
        <v>50000</v>
      </c>
      <c r="J2011" s="7">
        <v>50000</v>
      </c>
      <c r="K2011" s="8" t="s">
        <v>801</v>
      </c>
      <c r="L2011" s="5" t="s">
        <v>218</v>
      </c>
      <c r="M2011" s="5" t="s">
        <v>122</v>
      </c>
      <c r="N2011" s="5" t="s">
        <v>327</v>
      </c>
      <c r="O2011" s="5" t="s">
        <v>328</v>
      </c>
      <c r="P2011" s="2">
        <v>1</v>
      </c>
    </row>
    <row r="2012" spans="1:16" x14ac:dyDescent="0.15">
      <c r="A2012" s="4">
        <v>43285</v>
      </c>
      <c r="B2012" s="4">
        <v>43286</v>
      </c>
      <c r="C2012" s="5" t="s">
        <v>6863</v>
      </c>
      <c r="D2012" s="5" t="s">
        <v>460</v>
      </c>
      <c r="E2012" s="5" t="s">
        <v>461</v>
      </c>
      <c r="F2012" s="5" t="s">
        <v>6864</v>
      </c>
      <c r="G2012" s="5" t="s">
        <v>6865</v>
      </c>
      <c r="H2012" s="5" t="s">
        <v>41</v>
      </c>
      <c r="I2012" s="7">
        <v>70000</v>
      </c>
      <c r="J2012" s="7">
        <v>63000</v>
      </c>
      <c r="K2012" s="8" t="s">
        <v>804</v>
      </c>
      <c r="L2012" s="5" t="s">
        <v>221</v>
      </c>
      <c r="M2012" s="5" t="s">
        <v>90</v>
      </c>
      <c r="N2012" s="5" t="s">
        <v>327</v>
      </c>
      <c r="O2012" s="5" t="s">
        <v>328</v>
      </c>
      <c r="P2012" s="2">
        <v>1</v>
      </c>
    </row>
    <row r="2013" spans="1:16" x14ac:dyDescent="0.15">
      <c r="A2013" s="4">
        <v>43285</v>
      </c>
      <c r="B2013" s="4">
        <v>43286</v>
      </c>
      <c r="C2013" s="5" t="s">
        <v>6866</v>
      </c>
      <c r="D2013" s="5" t="s">
        <v>660</v>
      </c>
      <c r="E2013" s="5" t="s">
        <v>661</v>
      </c>
      <c r="F2013" s="5" t="s">
        <v>6867</v>
      </c>
      <c r="G2013" s="5" t="s">
        <v>6868</v>
      </c>
      <c r="H2013" s="5" t="s">
        <v>53</v>
      </c>
      <c r="I2013" s="7">
        <v>55000</v>
      </c>
      <c r="J2013" s="7">
        <v>69300</v>
      </c>
      <c r="K2013" s="8" t="s">
        <v>801</v>
      </c>
      <c r="L2013" s="5" t="s">
        <v>187</v>
      </c>
      <c r="M2013" s="5" t="s">
        <v>95</v>
      </c>
      <c r="N2013" s="5" t="s">
        <v>358</v>
      </c>
      <c r="O2013" s="5" t="s">
        <v>359</v>
      </c>
      <c r="P2013" s="2">
        <v>1</v>
      </c>
    </row>
    <row r="2014" spans="1:16" x14ac:dyDescent="0.15">
      <c r="A2014" s="4">
        <v>43285</v>
      </c>
      <c r="B2014" s="4">
        <v>43286</v>
      </c>
      <c r="C2014" s="5" t="s">
        <v>6869</v>
      </c>
      <c r="D2014" s="5" t="s">
        <v>715</v>
      </c>
      <c r="E2014" s="5" t="s">
        <v>716</v>
      </c>
      <c r="F2014" s="5" t="s">
        <v>6870</v>
      </c>
      <c r="G2014" s="5" t="s">
        <v>6871</v>
      </c>
      <c r="H2014" s="5" t="s">
        <v>43</v>
      </c>
      <c r="I2014" s="7">
        <v>50000</v>
      </c>
      <c r="J2014" s="7">
        <v>50000</v>
      </c>
      <c r="K2014" s="8" t="s">
        <v>804</v>
      </c>
      <c r="L2014" s="5" t="s">
        <v>188</v>
      </c>
      <c r="M2014" s="5" t="s">
        <v>132</v>
      </c>
      <c r="N2014" s="5" t="s">
        <v>327</v>
      </c>
      <c r="O2014" s="5" t="s">
        <v>328</v>
      </c>
      <c r="P2014" s="2">
        <v>1</v>
      </c>
    </row>
    <row r="2015" spans="1:16" x14ac:dyDescent="0.15">
      <c r="A2015" s="4">
        <v>43284</v>
      </c>
      <c r="B2015" s="4">
        <v>43286</v>
      </c>
      <c r="C2015" s="5" t="s">
        <v>6872</v>
      </c>
      <c r="D2015" s="5" t="s">
        <v>656</v>
      </c>
      <c r="E2015" s="5" t="s">
        <v>657</v>
      </c>
      <c r="F2015" s="5" t="s">
        <v>6873</v>
      </c>
      <c r="G2015" s="5" t="s">
        <v>6874</v>
      </c>
      <c r="H2015" s="5" t="s">
        <v>43</v>
      </c>
      <c r="I2015" s="7">
        <v>40000</v>
      </c>
      <c r="J2015" s="7">
        <v>36000</v>
      </c>
      <c r="K2015" s="8" t="s">
        <v>801</v>
      </c>
      <c r="L2015" s="5" t="s">
        <v>228</v>
      </c>
      <c r="M2015" s="5" t="s">
        <v>134</v>
      </c>
      <c r="N2015" s="5" t="s">
        <v>348</v>
      </c>
      <c r="O2015" s="5" t="s">
        <v>349</v>
      </c>
      <c r="P2015" s="2">
        <v>1</v>
      </c>
    </row>
    <row r="2016" spans="1:16" x14ac:dyDescent="0.15">
      <c r="A2016" s="4">
        <v>43283</v>
      </c>
      <c r="B2016" s="4">
        <v>43286</v>
      </c>
      <c r="C2016" s="5" t="s">
        <v>6875</v>
      </c>
      <c r="D2016" s="5" t="s">
        <v>498</v>
      </c>
      <c r="E2016" s="5" t="s">
        <v>499</v>
      </c>
      <c r="F2016" s="5" t="s">
        <v>6876</v>
      </c>
      <c r="G2016" s="5" t="s">
        <v>6877</v>
      </c>
      <c r="H2016" s="5" t="s">
        <v>43</v>
      </c>
      <c r="I2016" s="7">
        <v>65000</v>
      </c>
      <c r="J2016" s="7">
        <v>61750</v>
      </c>
      <c r="K2016" s="8" t="s">
        <v>801</v>
      </c>
      <c r="L2016" s="5" t="s">
        <v>195</v>
      </c>
      <c r="M2016" s="5" t="s">
        <v>166</v>
      </c>
      <c r="N2016" s="5" t="s">
        <v>344</v>
      </c>
      <c r="O2016" s="5" t="s">
        <v>345</v>
      </c>
      <c r="P2016" s="2">
        <v>1</v>
      </c>
    </row>
    <row r="2017" spans="1:16" x14ac:dyDescent="0.15">
      <c r="A2017" s="4">
        <v>43285</v>
      </c>
      <c r="B2017" s="4">
        <v>43286</v>
      </c>
      <c r="C2017" s="5" t="s">
        <v>6878</v>
      </c>
      <c r="D2017" s="5" t="s">
        <v>548</v>
      </c>
      <c r="E2017" s="5" t="s">
        <v>549</v>
      </c>
      <c r="F2017" s="5" t="s">
        <v>6879</v>
      </c>
      <c r="G2017" s="5" t="s">
        <v>6880</v>
      </c>
      <c r="H2017" s="5" t="s">
        <v>54</v>
      </c>
      <c r="I2017" s="7">
        <v>25000</v>
      </c>
      <c r="J2017" s="7">
        <v>25000</v>
      </c>
      <c r="K2017" s="8" t="s">
        <v>804</v>
      </c>
      <c r="L2017" s="5" t="s">
        <v>216</v>
      </c>
      <c r="M2017" s="5" t="s">
        <v>111</v>
      </c>
      <c r="N2017" s="5" t="s">
        <v>369</v>
      </c>
      <c r="O2017" s="5" t="s">
        <v>370</v>
      </c>
      <c r="P2017" s="2">
        <v>1</v>
      </c>
    </row>
    <row r="2018" spans="1:16" x14ac:dyDescent="0.15">
      <c r="A2018" s="4">
        <v>43285</v>
      </c>
      <c r="B2018" s="4">
        <v>43286</v>
      </c>
      <c r="C2018" s="5" t="s">
        <v>6881</v>
      </c>
      <c r="D2018" s="5" t="s">
        <v>433</v>
      </c>
      <c r="E2018" s="5" t="s">
        <v>434</v>
      </c>
      <c r="F2018" s="5" t="s">
        <v>6882</v>
      </c>
      <c r="G2018" s="5" t="s">
        <v>6883</v>
      </c>
      <c r="H2018" s="5" t="s">
        <v>56</v>
      </c>
      <c r="I2018" s="7">
        <v>35000</v>
      </c>
      <c r="J2018" s="7">
        <v>35000</v>
      </c>
      <c r="K2018" s="8" t="s">
        <v>801</v>
      </c>
      <c r="L2018" s="5" t="s">
        <v>229</v>
      </c>
      <c r="M2018" s="5" t="s">
        <v>112</v>
      </c>
      <c r="N2018" s="5" t="s">
        <v>334</v>
      </c>
      <c r="O2018" s="5" t="s">
        <v>335</v>
      </c>
      <c r="P2018" s="2">
        <v>1</v>
      </c>
    </row>
    <row r="2019" spans="1:16" x14ac:dyDescent="0.15">
      <c r="A2019" s="4">
        <v>43285</v>
      </c>
      <c r="B2019" s="4">
        <v>43286</v>
      </c>
      <c r="C2019" s="5" t="s">
        <v>6884</v>
      </c>
      <c r="D2019" s="5" t="s">
        <v>431</v>
      </c>
      <c r="E2019" s="5" t="s">
        <v>432</v>
      </c>
      <c r="F2019" s="5" t="s">
        <v>6885</v>
      </c>
      <c r="G2019" s="5" t="s">
        <v>6886</v>
      </c>
      <c r="H2019" s="5" t="s">
        <v>43</v>
      </c>
      <c r="I2019" s="7">
        <v>45000</v>
      </c>
      <c r="J2019" s="7">
        <v>45000</v>
      </c>
      <c r="K2019" s="8" t="s">
        <v>804</v>
      </c>
      <c r="L2019" s="5" t="s">
        <v>240</v>
      </c>
      <c r="M2019" s="5" t="s">
        <v>364</v>
      </c>
      <c r="N2019" s="5" t="s">
        <v>369</v>
      </c>
      <c r="O2019" s="5" t="s">
        <v>370</v>
      </c>
      <c r="P2019" s="2">
        <v>1</v>
      </c>
    </row>
    <row r="2020" spans="1:16" x14ac:dyDescent="0.15">
      <c r="A2020" s="4">
        <v>43284</v>
      </c>
      <c r="B2020" s="4">
        <v>43286</v>
      </c>
      <c r="C2020" s="5" t="s">
        <v>6887</v>
      </c>
      <c r="D2020" s="5" t="s">
        <v>509</v>
      </c>
      <c r="E2020" s="5" t="s">
        <v>510</v>
      </c>
      <c r="F2020" s="5" t="s">
        <v>6888</v>
      </c>
      <c r="G2020" s="5" t="s">
        <v>6889</v>
      </c>
      <c r="H2020" s="5" t="s">
        <v>40</v>
      </c>
      <c r="I2020" s="7">
        <v>35000</v>
      </c>
      <c r="J2020" s="7">
        <v>31500</v>
      </c>
      <c r="K2020" s="8" t="s">
        <v>804</v>
      </c>
      <c r="L2020" s="5" t="s">
        <v>179</v>
      </c>
      <c r="M2020" s="5" t="s">
        <v>164</v>
      </c>
      <c r="N2020" s="5" t="s">
        <v>327</v>
      </c>
      <c r="O2020" s="5" t="s">
        <v>328</v>
      </c>
      <c r="P2020" s="2">
        <v>1</v>
      </c>
    </row>
    <row r="2021" spans="1:16" x14ac:dyDescent="0.15">
      <c r="A2021" s="4">
        <v>43284</v>
      </c>
      <c r="B2021" s="4">
        <v>43286</v>
      </c>
      <c r="C2021" s="5" t="s">
        <v>6890</v>
      </c>
      <c r="D2021" s="5" t="s">
        <v>421</v>
      </c>
      <c r="E2021" s="5" t="s">
        <v>422</v>
      </c>
      <c r="F2021" s="5" t="s">
        <v>6891</v>
      </c>
      <c r="G2021" s="5" t="s">
        <v>6892</v>
      </c>
      <c r="H2021" s="5" t="s">
        <v>43</v>
      </c>
      <c r="I2021" s="7">
        <v>50000</v>
      </c>
      <c r="J2021" s="7">
        <v>45000</v>
      </c>
      <c r="K2021" s="8" t="s">
        <v>801</v>
      </c>
      <c r="L2021" s="5" t="s">
        <v>929</v>
      </c>
      <c r="M2021" s="5" t="s">
        <v>930</v>
      </c>
      <c r="N2021" s="5" t="s">
        <v>344</v>
      </c>
      <c r="O2021" s="5" t="s">
        <v>345</v>
      </c>
      <c r="P2021" s="2">
        <v>1</v>
      </c>
    </row>
    <row r="2022" spans="1:16" x14ac:dyDescent="0.15">
      <c r="A2022" s="4">
        <v>43285</v>
      </c>
      <c r="B2022" s="4">
        <v>43286</v>
      </c>
      <c r="C2022" s="5" t="s">
        <v>6893</v>
      </c>
      <c r="D2022" s="5" t="s">
        <v>700</v>
      </c>
      <c r="E2022" s="5" t="s">
        <v>701</v>
      </c>
      <c r="F2022" s="5" t="s">
        <v>6894</v>
      </c>
      <c r="G2022" s="5" t="s">
        <v>6895</v>
      </c>
      <c r="H2022" s="5" t="s">
        <v>42</v>
      </c>
      <c r="I2022" s="7">
        <v>50000</v>
      </c>
      <c r="J2022" s="7">
        <v>45000</v>
      </c>
      <c r="K2022" s="8" t="s">
        <v>730</v>
      </c>
      <c r="L2022" s="5" t="s">
        <v>229</v>
      </c>
      <c r="M2022" s="5" t="s">
        <v>112</v>
      </c>
      <c r="N2022" s="5" t="s">
        <v>385</v>
      </c>
      <c r="O2022" s="5" t="s">
        <v>386</v>
      </c>
      <c r="P2022" s="2">
        <v>1</v>
      </c>
    </row>
    <row r="2023" spans="1:16" x14ac:dyDescent="0.15">
      <c r="A2023" s="4">
        <v>43285</v>
      </c>
      <c r="B2023" s="4">
        <v>43286</v>
      </c>
      <c r="C2023" s="5" t="s">
        <v>6896</v>
      </c>
      <c r="D2023" s="5" t="s">
        <v>615</v>
      </c>
      <c r="E2023" s="5" t="s">
        <v>616</v>
      </c>
      <c r="F2023" s="5" t="s">
        <v>6897</v>
      </c>
      <c r="G2023" s="5" t="s">
        <v>6898</v>
      </c>
      <c r="H2023" s="5" t="s">
        <v>42</v>
      </c>
      <c r="I2023" s="7">
        <v>50000</v>
      </c>
      <c r="J2023" s="7">
        <v>45000</v>
      </c>
      <c r="K2023" s="8" t="s">
        <v>804</v>
      </c>
      <c r="L2023" s="5" t="s">
        <v>210</v>
      </c>
      <c r="M2023" s="5" t="s">
        <v>130</v>
      </c>
      <c r="N2023" s="5" t="s">
        <v>377</v>
      </c>
      <c r="O2023" s="5" t="s">
        <v>378</v>
      </c>
      <c r="P2023" s="2">
        <v>1</v>
      </c>
    </row>
    <row r="2024" spans="1:16" x14ac:dyDescent="0.15">
      <c r="A2024" s="4">
        <v>43283</v>
      </c>
      <c r="B2024" s="4">
        <v>43286</v>
      </c>
      <c r="C2024" s="5" t="s">
        <v>6899</v>
      </c>
      <c r="D2024" s="5" t="s">
        <v>562</v>
      </c>
      <c r="E2024" s="5" t="s">
        <v>563</v>
      </c>
      <c r="F2024" s="5" t="s">
        <v>6900</v>
      </c>
      <c r="G2024" s="5" t="s">
        <v>6901</v>
      </c>
      <c r="H2024" s="5" t="s">
        <v>53</v>
      </c>
      <c r="I2024" s="7">
        <v>50000</v>
      </c>
      <c r="J2024" s="7">
        <v>50000</v>
      </c>
      <c r="K2024" s="8" t="s">
        <v>801</v>
      </c>
      <c r="L2024" s="5" t="s">
        <v>195</v>
      </c>
      <c r="M2024" s="5" t="s">
        <v>166</v>
      </c>
      <c r="N2024" s="5" t="s">
        <v>362</v>
      </c>
      <c r="O2024" s="5" t="s">
        <v>363</v>
      </c>
      <c r="P2024" s="2">
        <v>1</v>
      </c>
    </row>
    <row r="2025" spans="1:16" x14ac:dyDescent="0.15">
      <c r="A2025" s="4">
        <v>43286</v>
      </c>
      <c r="B2025" s="4">
        <v>43286</v>
      </c>
      <c r="C2025" s="5" t="s">
        <v>6902</v>
      </c>
      <c r="D2025" s="5" t="s">
        <v>717</v>
      </c>
      <c r="E2025" s="5" t="s">
        <v>718</v>
      </c>
      <c r="F2025" s="5" t="s">
        <v>6109</v>
      </c>
      <c r="G2025" s="5" t="s">
        <v>6903</v>
      </c>
      <c r="H2025" s="5" t="s">
        <v>55</v>
      </c>
      <c r="I2025" s="7">
        <v>30000</v>
      </c>
      <c r="J2025" s="7">
        <v>36000</v>
      </c>
      <c r="K2025" s="8" t="s">
        <v>730</v>
      </c>
      <c r="L2025" s="5" t="s">
        <v>235</v>
      </c>
      <c r="M2025" s="5" t="s">
        <v>110</v>
      </c>
      <c r="N2025" s="5" t="s">
        <v>373</v>
      </c>
      <c r="O2025" s="5" t="s">
        <v>374</v>
      </c>
      <c r="P2025" s="2">
        <v>1</v>
      </c>
    </row>
    <row r="2026" spans="1:16" x14ac:dyDescent="0.15">
      <c r="A2026" s="4">
        <v>43285</v>
      </c>
      <c r="B2026" s="4">
        <v>43286</v>
      </c>
      <c r="C2026" s="5" t="s">
        <v>6904</v>
      </c>
      <c r="D2026" s="5" t="s">
        <v>460</v>
      </c>
      <c r="E2026" s="5" t="s">
        <v>461</v>
      </c>
      <c r="F2026" s="5" t="s">
        <v>6905</v>
      </c>
      <c r="G2026" s="5" t="s">
        <v>6906</v>
      </c>
      <c r="H2026" s="5" t="s">
        <v>56</v>
      </c>
      <c r="I2026" s="7">
        <v>35000</v>
      </c>
      <c r="J2026" s="7">
        <v>35000</v>
      </c>
      <c r="K2026" s="8" t="s">
        <v>801</v>
      </c>
      <c r="L2026" s="5" t="s">
        <v>217</v>
      </c>
      <c r="M2026" s="5" t="s">
        <v>108</v>
      </c>
      <c r="N2026" s="5" t="s">
        <v>334</v>
      </c>
      <c r="O2026" s="5" t="s">
        <v>335</v>
      </c>
      <c r="P2026" s="2">
        <v>1</v>
      </c>
    </row>
    <row r="2027" spans="1:16" x14ac:dyDescent="0.15">
      <c r="A2027" s="4">
        <v>43285</v>
      </c>
      <c r="B2027" s="4">
        <v>43286</v>
      </c>
      <c r="C2027" s="5" t="s">
        <v>6907</v>
      </c>
      <c r="D2027" s="5" t="s">
        <v>836</v>
      </c>
      <c r="E2027" s="5" t="s">
        <v>837</v>
      </c>
      <c r="F2027" s="5" t="s">
        <v>6908</v>
      </c>
      <c r="G2027" s="5" t="s">
        <v>6909</v>
      </c>
      <c r="H2027" s="5" t="s">
        <v>54</v>
      </c>
      <c r="I2027" s="7">
        <v>25000</v>
      </c>
      <c r="J2027" s="7">
        <v>23750</v>
      </c>
      <c r="K2027" s="8" t="s">
        <v>730</v>
      </c>
      <c r="L2027" s="5" t="s">
        <v>192</v>
      </c>
      <c r="M2027" s="5" t="s">
        <v>151</v>
      </c>
      <c r="N2027" s="5" t="s">
        <v>381</v>
      </c>
      <c r="O2027" s="5" t="s">
        <v>382</v>
      </c>
      <c r="P2027" s="2">
        <v>1</v>
      </c>
    </row>
    <row r="2028" spans="1:16" x14ac:dyDescent="0.15">
      <c r="A2028" s="4">
        <v>43286</v>
      </c>
      <c r="B2028" s="4">
        <v>43286</v>
      </c>
      <c r="C2028" s="5" t="s">
        <v>6910</v>
      </c>
      <c r="D2028" s="5" t="s">
        <v>604</v>
      </c>
      <c r="E2028" s="5" t="s">
        <v>605</v>
      </c>
      <c r="F2028" s="5" t="s">
        <v>6911</v>
      </c>
      <c r="G2028" s="5" t="s">
        <v>6912</v>
      </c>
      <c r="H2028" s="5" t="s">
        <v>40</v>
      </c>
      <c r="I2028" s="7">
        <v>45000</v>
      </c>
      <c r="J2028" s="7">
        <v>54000</v>
      </c>
      <c r="K2028" s="8" t="s">
        <v>804</v>
      </c>
      <c r="L2028" s="5" t="s">
        <v>198</v>
      </c>
      <c r="M2028" s="5" t="s">
        <v>161</v>
      </c>
      <c r="N2028" s="5" t="s">
        <v>327</v>
      </c>
      <c r="O2028" s="5" t="s">
        <v>328</v>
      </c>
      <c r="P2028" s="2">
        <v>1</v>
      </c>
    </row>
    <row r="2029" spans="1:16" x14ac:dyDescent="0.15">
      <c r="A2029" s="4">
        <v>43284</v>
      </c>
      <c r="B2029" s="4">
        <v>43286</v>
      </c>
      <c r="C2029" s="5" t="s">
        <v>6913</v>
      </c>
      <c r="D2029" s="5" t="s">
        <v>707</v>
      </c>
      <c r="E2029" s="5" t="s">
        <v>708</v>
      </c>
      <c r="F2029" s="5" t="s">
        <v>6914</v>
      </c>
      <c r="G2029" s="5" t="s">
        <v>6915</v>
      </c>
      <c r="H2029" s="5" t="s">
        <v>39</v>
      </c>
      <c r="I2029" s="7">
        <v>50000</v>
      </c>
      <c r="J2029" s="7">
        <v>42500</v>
      </c>
      <c r="K2029" s="8" t="s">
        <v>801</v>
      </c>
      <c r="L2029" s="5" t="s">
        <v>229</v>
      </c>
      <c r="M2029" s="5" t="s">
        <v>112</v>
      </c>
      <c r="N2029" s="5" t="s">
        <v>362</v>
      </c>
      <c r="O2029" s="5" t="s">
        <v>363</v>
      </c>
      <c r="P2029" s="2">
        <v>1</v>
      </c>
    </row>
    <row r="2030" spans="1:16" x14ac:dyDescent="0.15">
      <c r="A2030" s="4">
        <v>43285</v>
      </c>
      <c r="B2030" s="4">
        <v>43286</v>
      </c>
      <c r="C2030" s="5" t="s">
        <v>6916</v>
      </c>
      <c r="D2030" s="5" t="s">
        <v>813</v>
      </c>
      <c r="E2030" s="5" t="s">
        <v>814</v>
      </c>
      <c r="F2030" s="5" t="s">
        <v>6917</v>
      </c>
      <c r="G2030" s="5" t="s">
        <v>6918</v>
      </c>
      <c r="H2030" s="5" t="s">
        <v>53</v>
      </c>
      <c r="I2030" s="7">
        <v>40000</v>
      </c>
      <c r="J2030" s="7">
        <v>45600</v>
      </c>
      <c r="K2030" s="8" t="s">
        <v>730</v>
      </c>
      <c r="L2030" s="5" t="s">
        <v>224</v>
      </c>
      <c r="M2030" s="5" t="s">
        <v>156</v>
      </c>
      <c r="N2030" s="5" t="s">
        <v>385</v>
      </c>
      <c r="O2030" s="5" t="s">
        <v>386</v>
      </c>
      <c r="P2030" s="2">
        <v>1</v>
      </c>
    </row>
    <row r="2031" spans="1:16" x14ac:dyDescent="0.15">
      <c r="A2031" s="4">
        <v>43285</v>
      </c>
      <c r="B2031" s="4">
        <v>43286</v>
      </c>
      <c r="C2031" s="5" t="s">
        <v>6919</v>
      </c>
      <c r="D2031" s="5" t="s">
        <v>828</v>
      </c>
      <c r="E2031" s="5" t="s">
        <v>829</v>
      </c>
      <c r="F2031" s="5" t="s">
        <v>6920</v>
      </c>
      <c r="G2031" s="5" t="s">
        <v>6921</v>
      </c>
      <c r="H2031" s="5" t="s">
        <v>40</v>
      </c>
      <c r="I2031" s="7">
        <v>30000</v>
      </c>
      <c r="J2031" s="7">
        <v>25500</v>
      </c>
      <c r="K2031" s="8" t="s">
        <v>804</v>
      </c>
      <c r="L2031" s="5" t="s">
        <v>211</v>
      </c>
      <c r="M2031" s="5" t="s">
        <v>148</v>
      </c>
      <c r="N2031" s="5" t="s">
        <v>385</v>
      </c>
      <c r="O2031" s="5" t="s">
        <v>386</v>
      </c>
      <c r="P2031" s="2">
        <v>1</v>
      </c>
    </row>
    <row r="2032" spans="1:16" x14ac:dyDescent="0.15">
      <c r="A2032" s="4">
        <v>43285</v>
      </c>
      <c r="B2032" s="4">
        <v>43286</v>
      </c>
      <c r="C2032" s="5" t="s">
        <v>6922</v>
      </c>
      <c r="D2032" s="5" t="s">
        <v>450</v>
      </c>
      <c r="E2032" s="5" t="s">
        <v>451</v>
      </c>
      <c r="F2032" s="5" t="s">
        <v>6923</v>
      </c>
      <c r="G2032" s="5" t="s">
        <v>6924</v>
      </c>
      <c r="H2032" s="5" t="s">
        <v>40</v>
      </c>
      <c r="I2032" s="7">
        <v>50000</v>
      </c>
      <c r="J2032" s="7">
        <v>60000</v>
      </c>
      <c r="K2032" s="8" t="s">
        <v>801</v>
      </c>
      <c r="L2032" s="5" t="s">
        <v>262</v>
      </c>
      <c r="M2032" s="5" t="s">
        <v>138</v>
      </c>
      <c r="N2032" s="5" t="s">
        <v>352</v>
      </c>
      <c r="O2032" s="5" t="s">
        <v>353</v>
      </c>
      <c r="P2032" s="2">
        <v>1</v>
      </c>
    </row>
    <row r="2033" spans="1:16" x14ac:dyDescent="0.15">
      <c r="A2033" s="4">
        <v>43285</v>
      </c>
      <c r="B2033" s="4">
        <v>43286</v>
      </c>
      <c r="C2033" s="5" t="s">
        <v>6925</v>
      </c>
      <c r="D2033" s="5" t="s">
        <v>676</v>
      </c>
      <c r="E2033" s="5" t="s">
        <v>677</v>
      </c>
      <c r="F2033" s="5" t="s">
        <v>6926</v>
      </c>
      <c r="G2033" s="5" t="s">
        <v>6927</v>
      </c>
      <c r="H2033" s="5" t="s">
        <v>43</v>
      </c>
      <c r="I2033" s="7">
        <v>30000</v>
      </c>
      <c r="J2033" s="7">
        <v>30000</v>
      </c>
      <c r="K2033" s="8" t="s">
        <v>730</v>
      </c>
      <c r="L2033" s="5" t="s">
        <v>206</v>
      </c>
      <c r="M2033" s="5" t="s">
        <v>167</v>
      </c>
      <c r="N2033" s="5" t="s">
        <v>385</v>
      </c>
      <c r="O2033" s="5" t="s">
        <v>386</v>
      </c>
      <c r="P2033" s="2">
        <v>1</v>
      </c>
    </row>
    <row r="2034" spans="1:16" x14ac:dyDescent="0.15">
      <c r="A2034" s="4">
        <v>43285</v>
      </c>
      <c r="B2034" s="4">
        <v>43286</v>
      </c>
      <c r="C2034" s="5" t="s">
        <v>6928</v>
      </c>
      <c r="D2034" s="5" t="s">
        <v>668</v>
      </c>
      <c r="E2034" s="5" t="s">
        <v>669</v>
      </c>
      <c r="F2034" s="5" t="s">
        <v>6929</v>
      </c>
      <c r="G2034" s="5" t="s">
        <v>6930</v>
      </c>
      <c r="H2034" s="5" t="s">
        <v>43</v>
      </c>
      <c r="I2034" s="7">
        <v>50000</v>
      </c>
      <c r="J2034" s="7">
        <v>45000</v>
      </c>
      <c r="K2034" s="8" t="s">
        <v>801</v>
      </c>
      <c r="L2034" s="5" t="s">
        <v>221</v>
      </c>
      <c r="M2034" s="5" t="s">
        <v>90</v>
      </c>
      <c r="N2034" s="5" t="s">
        <v>327</v>
      </c>
      <c r="O2034" s="5" t="s">
        <v>328</v>
      </c>
      <c r="P2034" s="2">
        <v>1</v>
      </c>
    </row>
    <row r="2035" spans="1:16" x14ac:dyDescent="0.15">
      <c r="A2035" s="4">
        <v>43285</v>
      </c>
      <c r="B2035" s="4">
        <v>43286</v>
      </c>
      <c r="C2035" s="5" t="s">
        <v>6931</v>
      </c>
      <c r="D2035" s="5" t="s">
        <v>619</v>
      </c>
      <c r="E2035" s="5" t="s">
        <v>620</v>
      </c>
      <c r="F2035" s="5" t="s">
        <v>6932</v>
      </c>
      <c r="G2035" s="5" t="s">
        <v>6933</v>
      </c>
      <c r="H2035" s="5" t="s">
        <v>43</v>
      </c>
      <c r="I2035" s="7">
        <v>35000</v>
      </c>
      <c r="J2035" s="7">
        <v>35000</v>
      </c>
      <c r="K2035" s="8" t="s">
        <v>804</v>
      </c>
      <c r="L2035" s="5" t="s">
        <v>189</v>
      </c>
      <c r="M2035" s="5" t="s">
        <v>165</v>
      </c>
      <c r="N2035" s="5" t="s">
        <v>385</v>
      </c>
      <c r="O2035" s="5" t="s">
        <v>386</v>
      </c>
      <c r="P2035" s="2">
        <v>1</v>
      </c>
    </row>
    <row r="2036" spans="1:16" x14ac:dyDescent="0.15">
      <c r="A2036" s="4">
        <v>43285</v>
      </c>
      <c r="B2036" s="4">
        <v>43286</v>
      </c>
      <c r="C2036" s="5" t="s">
        <v>6934</v>
      </c>
      <c r="D2036" s="5" t="s">
        <v>421</v>
      </c>
      <c r="E2036" s="5" t="s">
        <v>422</v>
      </c>
      <c r="F2036" s="5" t="s">
        <v>6935</v>
      </c>
      <c r="G2036" s="5" t="s">
        <v>6936</v>
      </c>
      <c r="H2036" s="5" t="s">
        <v>42</v>
      </c>
      <c r="I2036" s="7">
        <v>50000</v>
      </c>
      <c r="J2036" s="7">
        <v>50000</v>
      </c>
      <c r="K2036" s="8" t="s">
        <v>804</v>
      </c>
      <c r="L2036" s="5" t="s">
        <v>209</v>
      </c>
      <c r="M2036" s="5" t="s">
        <v>106</v>
      </c>
      <c r="N2036" s="5" t="s">
        <v>377</v>
      </c>
      <c r="O2036" s="5" t="s">
        <v>378</v>
      </c>
      <c r="P2036" s="2">
        <v>1</v>
      </c>
    </row>
    <row r="2037" spans="1:16" x14ac:dyDescent="0.15">
      <c r="A2037" s="4">
        <v>43284</v>
      </c>
      <c r="B2037" s="4">
        <v>43286</v>
      </c>
      <c r="C2037" s="5" t="s">
        <v>6937</v>
      </c>
      <c r="D2037" s="5" t="s">
        <v>458</v>
      </c>
      <c r="E2037" s="5" t="s">
        <v>459</v>
      </c>
      <c r="F2037" s="5" t="s">
        <v>6938</v>
      </c>
      <c r="G2037" s="5" t="s">
        <v>6939</v>
      </c>
      <c r="H2037" s="5" t="s">
        <v>52</v>
      </c>
      <c r="I2037" s="7">
        <v>40000</v>
      </c>
      <c r="J2037" s="7">
        <v>36000</v>
      </c>
      <c r="K2037" s="8" t="s">
        <v>801</v>
      </c>
      <c r="L2037" s="5" t="s">
        <v>231</v>
      </c>
      <c r="M2037" s="5" t="s">
        <v>150</v>
      </c>
      <c r="N2037" s="5" t="s">
        <v>369</v>
      </c>
      <c r="O2037" s="5" t="s">
        <v>370</v>
      </c>
      <c r="P2037" s="2">
        <v>1</v>
      </c>
    </row>
    <row r="2038" spans="1:16" x14ac:dyDescent="0.15">
      <c r="A2038" s="4">
        <v>43285</v>
      </c>
      <c r="B2038" s="4">
        <v>43286</v>
      </c>
      <c r="C2038" s="5" t="s">
        <v>6940</v>
      </c>
      <c r="D2038" s="5" t="s">
        <v>582</v>
      </c>
      <c r="E2038" s="5" t="s">
        <v>583</v>
      </c>
      <c r="F2038" s="5" t="s">
        <v>6941</v>
      </c>
      <c r="G2038" s="5" t="s">
        <v>6942</v>
      </c>
      <c r="H2038" s="5" t="s">
        <v>43</v>
      </c>
      <c r="I2038" s="7">
        <v>30000</v>
      </c>
      <c r="J2038" s="7">
        <v>30000</v>
      </c>
      <c r="K2038" s="8" t="s">
        <v>730</v>
      </c>
      <c r="L2038" s="5" t="s">
        <v>239</v>
      </c>
      <c r="M2038" s="5" t="s">
        <v>168</v>
      </c>
      <c r="N2038" s="5" t="s">
        <v>381</v>
      </c>
      <c r="O2038" s="5" t="s">
        <v>382</v>
      </c>
      <c r="P2038" s="2">
        <v>1</v>
      </c>
    </row>
    <row r="2039" spans="1:16" x14ac:dyDescent="0.15">
      <c r="A2039" s="4">
        <v>43286</v>
      </c>
      <c r="B2039" s="4">
        <v>43286</v>
      </c>
      <c r="C2039" s="5" t="s">
        <v>6943</v>
      </c>
      <c r="D2039" s="5" t="s">
        <v>509</v>
      </c>
      <c r="E2039" s="5" t="s">
        <v>510</v>
      </c>
      <c r="F2039" s="5" t="s">
        <v>6944</v>
      </c>
      <c r="G2039" s="5" t="s">
        <v>6945</v>
      </c>
      <c r="H2039" s="5" t="s">
        <v>40</v>
      </c>
      <c r="I2039" s="7">
        <v>35000</v>
      </c>
      <c r="J2039" s="7">
        <v>29750</v>
      </c>
      <c r="K2039" s="8" t="s">
        <v>804</v>
      </c>
      <c r="L2039" s="5" t="s">
        <v>184</v>
      </c>
      <c r="M2039" s="5" t="s">
        <v>113</v>
      </c>
      <c r="N2039" s="5" t="s">
        <v>334</v>
      </c>
      <c r="O2039" s="5" t="s">
        <v>335</v>
      </c>
      <c r="P2039" s="2">
        <v>1</v>
      </c>
    </row>
    <row r="2040" spans="1:16" x14ac:dyDescent="0.15">
      <c r="A2040" s="4">
        <v>43285</v>
      </c>
      <c r="B2040" s="4">
        <v>43286</v>
      </c>
      <c r="C2040" s="5" t="s">
        <v>6946</v>
      </c>
      <c r="D2040" s="5" t="s">
        <v>813</v>
      </c>
      <c r="E2040" s="5" t="s">
        <v>814</v>
      </c>
      <c r="F2040" s="5" t="s">
        <v>6947</v>
      </c>
      <c r="G2040" s="5" t="s">
        <v>6948</v>
      </c>
      <c r="H2040" s="5" t="s">
        <v>53</v>
      </c>
      <c r="I2040" s="7">
        <v>50000</v>
      </c>
      <c r="J2040" s="7">
        <v>50000</v>
      </c>
      <c r="K2040" s="8" t="s">
        <v>801</v>
      </c>
      <c r="L2040" s="5" t="s">
        <v>203</v>
      </c>
      <c r="M2040" s="5" t="s">
        <v>144</v>
      </c>
      <c r="N2040" s="5" t="s">
        <v>352</v>
      </c>
      <c r="O2040" s="5" t="s">
        <v>353</v>
      </c>
      <c r="P2040" s="2">
        <v>1</v>
      </c>
    </row>
    <row r="2041" spans="1:16" x14ac:dyDescent="0.15">
      <c r="A2041" s="4">
        <v>43283</v>
      </c>
      <c r="B2041" s="4">
        <v>43286</v>
      </c>
      <c r="C2041" s="5" t="s">
        <v>6949</v>
      </c>
      <c r="D2041" s="5" t="s">
        <v>505</v>
      </c>
      <c r="E2041" s="5" t="s">
        <v>506</v>
      </c>
      <c r="F2041" s="5" t="s">
        <v>6950</v>
      </c>
      <c r="G2041" s="5" t="s">
        <v>6951</v>
      </c>
      <c r="H2041" s="5" t="s">
        <v>57</v>
      </c>
      <c r="I2041" s="7">
        <v>30000</v>
      </c>
      <c r="J2041" s="7">
        <v>30000</v>
      </c>
      <c r="K2041" s="8" t="s">
        <v>804</v>
      </c>
      <c r="L2041" s="5" t="s">
        <v>204</v>
      </c>
      <c r="M2041" s="5" t="s">
        <v>89</v>
      </c>
      <c r="N2041" s="5" t="s">
        <v>369</v>
      </c>
      <c r="O2041" s="5" t="s">
        <v>370</v>
      </c>
      <c r="P2041" s="2">
        <v>1</v>
      </c>
    </row>
    <row r="2042" spans="1:16" x14ac:dyDescent="0.15">
      <c r="A2042" s="4">
        <v>43285</v>
      </c>
      <c r="B2042" s="4">
        <v>43286</v>
      </c>
      <c r="C2042" s="5" t="s">
        <v>6952</v>
      </c>
      <c r="D2042" s="5" t="s">
        <v>548</v>
      </c>
      <c r="E2042" s="5" t="s">
        <v>549</v>
      </c>
      <c r="F2042" s="5" t="s">
        <v>6953</v>
      </c>
      <c r="G2042" s="5" t="s">
        <v>6954</v>
      </c>
      <c r="H2042" s="5" t="s">
        <v>43</v>
      </c>
      <c r="I2042" s="7">
        <v>40000</v>
      </c>
      <c r="J2042" s="7">
        <v>40000</v>
      </c>
      <c r="K2042" s="8" t="s">
        <v>730</v>
      </c>
      <c r="L2042" s="5" t="s">
        <v>202</v>
      </c>
      <c r="M2042" s="5" t="s">
        <v>98</v>
      </c>
      <c r="N2042" s="5" t="s">
        <v>334</v>
      </c>
      <c r="O2042" s="5" t="s">
        <v>335</v>
      </c>
      <c r="P2042" s="2">
        <v>1</v>
      </c>
    </row>
    <row r="2043" spans="1:16" x14ac:dyDescent="0.15">
      <c r="A2043" s="4">
        <v>43285</v>
      </c>
      <c r="B2043" s="4">
        <v>43286</v>
      </c>
      <c r="C2043" s="5" t="s">
        <v>6955</v>
      </c>
      <c r="D2043" s="5" t="s">
        <v>711</v>
      </c>
      <c r="E2043" s="5" t="s">
        <v>712</v>
      </c>
      <c r="F2043" s="5" t="s">
        <v>6956</v>
      </c>
      <c r="G2043" s="5" t="s">
        <v>6957</v>
      </c>
      <c r="H2043" s="5" t="s">
        <v>55</v>
      </c>
      <c r="I2043" s="7">
        <v>35000</v>
      </c>
      <c r="J2043" s="7">
        <v>29750</v>
      </c>
      <c r="K2043" s="8" t="s">
        <v>801</v>
      </c>
      <c r="L2043" s="5" t="s">
        <v>180</v>
      </c>
      <c r="M2043" s="5" t="s">
        <v>101</v>
      </c>
      <c r="N2043" s="5" t="s">
        <v>334</v>
      </c>
      <c r="O2043" s="5" t="s">
        <v>335</v>
      </c>
      <c r="P2043" s="2">
        <v>1</v>
      </c>
    </row>
    <row r="2044" spans="1:16" x14ac:dyDescent="0.15">
      <c r="A2044" s="4">
        <v>43285</v>
      </c>
      <c r="B2044" s="4">
        <v>43286</v>
      </c>
      <c r="C2044" s="5" t="s">
        <v>6958</v>
      </c>
      <c r="D2044" s="5" t="s">
        <v>558</v>
      </c>
      <c r="E2044" s="5" t="s">
        <v>559</v>
      </c>
      <c r="F2044" s="5" t="s">
        <v>6959</v>
      </c>
      <c r="G2044" s="5" t="s">
        <v>6960</v>
      </c>
      <c r="H2044" s="5" t="s">
        <v>40</v>
      </c>
      <c r="I2044" s="7">
        <v>45000</v>
      </c>
      <c r="J2044" s="7">
        <v>38250</v>
      </c>
      <c r="K2044" s="8" t="s">
        <v>730</v>
      </c>
      <c r="L2044" s="5" t="s">
        <v>202</v>
      </c>
      <c r="M2044" s="5" t="s">
        <v>98</v>
      </c>
      <c r="N2044" s="5" t="s">
        <v>362</v>
      </c>
      <c r="O2044" s="5" t="s">
        <v>363</v>
      </c>
      <c r="P2044" s="2">
        <v>1</v>
      </c>
    </row>
    <row r="2045" spans="1:16" x14ac:dyDescent="0.15">
      <c r="A2045" s="4">
        <v>43285</v>
      </c>
      <c r="B2045" s="4">
        <v>43286</v>
      </c>
      <c r="C2045" s="5" t="s">
        <v>6738</v>
      </c>
      <c r="D2045" s="5" t="s">
        <v>1055</v>
      </c>
      <c r="E2045" s="5" t="s">
        <v>1056</v>
      </c>
      <c r="F2045" s="5" t="s">
        <v>6739</v>
      </c>
      <c r="G2045" s="5" t="s">
        <v>6740</v>
      </c>
      <c r="H2045" s="5" t="s">
        <v>1059</v>
      </c>
      <c r="I2045" s="7">
        <v>85000</v>
      </c>
      <c r="J2045" s="7">
        <v>85000</v>
      </c>
      <c r="K2045" s="8" t="s">
        <v>845</v>
      </c>
      <c r="L2045" s="5" t="s">
        <v>199</v>
      </c>
      <c r="M2045" s="5" t="s">
        <v>125</v>
      </c>
      <c r="N2045" s="5" t="s">
        <v>277</v>
      </c>
      <c r="O2045" s="5" t="s">
        <v>278</v>
      </c>
      <c r="P2045" s="2">
        <v>1</v>
      </c>
    </row>
    <row r="2046" spans="1:16" x14ac:dyDescent="0.15">
      <c r="A2046" s="4">
        <v>43285</v>
      </c>
      <c r="B2046" s="4">
        <v>43286</v>
      </c>
      <c r="C2046" s="5" t="s">
        <v>6961</v>
      </c>
      <c r="D2046" s="5" t="s">
        <v>645</v>
      </c>
      <c r="E2046" s="5" t="s">
        <v>646</v>
      </c>
      <c r="F2046" s="5" t="s">
        <v>6962</v>
      </c>
      <c r="G2046" s="5" t="s">
        <v>6963</v>
      </c>
      <c r="H2046" s="5" t="s">
        <v>57</v>
      </c>
      <c r="I2046" s="7">
        <v>35000</v>
      </c>
      <c r="J2046" s="7">
        <v>31500</v>
      </c>
      <c r="K2046" s="8" t="s">
        <v>804</v>
      </c>
      <c r="L2046" s="5" t="s">
        <v>253</v>
      </c>
      <c r="M2046" s="5" t="s">
        <v>146</v>
      </c>
      <c r="N2046" s="5" t="s">
        <v>358</v>
      </c>
      <c r="O2046" s="5" t="s">
        <v>359</v>
      </c>
      <c r="P2046" s="2">
        <v>1</v>
      </c>
    </row>
    <row r="2047" spans="1:16" x14ac:dyDescent="0.15">
      <c r="A2047" s="4">
        <v>43284</v>
      </c>
      <c r="B2047" s="4">
        <v>43286</v>
      </c>
      <c r="C2047" s="5" t="s">
        <v>6964</v>
      </c>
      <c r="D2047" s="5" t="s">
        <v>697</v>
      </c>
      <c r="E2047" s="5" t="s">
        <v>698</v>
      </c>
      <c r="F2047" s="5" t="s">
        <v>6965</v>
      </c>
      <c r="G2047" s="5" t="s">
        <v>6966</v>
      </c>
      <c r="H2047" s="5" t="s">
        <v>53</v>
      </c>
      <c r="I2047" s="7">
        <v>50000</v>
      </c>
      <c r="J2047" s="7">
        <v>50000</v>
      </c>
      <c r="K2047" s="8" t="s">
        <v>801</v>
      </c>
      <c r="L2047" s="5" t="s">
        <v>182</v>
      </c>
      <c r="M2047" s="5" t="s">
        <v>105</v>
      </c>
      <c r="N2047" s="5" t="s">
        <v>348</v>
      </c>
      <c r="O2047" s="5" t="s">
        <v>349</v>
      </c>
      <c r="P2047" s="2">
        <v>1</v>
      </c>
    </row>
    <row r="2048" spans="1:16" x14ac:dyDescent="0.15">
      <c r="A2048" s="4">
        <v>43285</v>
      </c>
      <c r="B2048" s="4">
        <v>43286</v>
      </c>
      <c r="C2048" s="5" t="s">
        <v>6967</v>
      </c>
      <c r="D2048" s="5" t="s">
        <v>405</v>
      </c>
      <c r="E2048" s="5" t="s">
        <v>406</v>
      </c>
      <c r="F2048" s="5" t="s">
        <v>6968</v>
      </c>
      <c r="G2048" s="5" t="s">
        <v>6969</v>
      </c>
      <c r="H2048" s="5" t="s">
        <v>53</v>
      </c>
      <c r="I2048" s="7">
        <v>25000</v>
      </c>
      <c r="J2048" s="7">
        <v>28500</v>
      </c>
      <c r="K2048" s="8" t="s">
        <v>730</v>
      </c>
      <c r="L2048" s="5" t="s">
        <v>214</v>
      </c>
      <c r="M2048" s="5" t="s">
        <v>158</v>
      </c>
      <c r="N2048" s="5" t="s">
        <v>377</v>
      </c>
      <c r="O2048" s="5" t="s">
        <v>378</v>
      </c>
      <c r="P2048" s="2">
        <v>1</v>
      </c>
    </row>
    <row r="2049" spans="1:16" x14ac:dyDescent="0.15">
      <c r="A2049" s="4">
        <v>43285</v>
      </c>
      <c r="B2049" s="4">
        <v>43286</v>
      </c>
      <c r="C2049" s="5" t="s">
        <v>6970</v>
      </c>
      <c r="D2049" s="5" t="s">
        <v>442</v>
      </c>
      <c r="E2049" s="5" t="s">
        <v>443</v>
      </c>
      <c r="F2049" s="5" t="s">
        <v>6971</v>
      </c>
      <c r="G2049" s="5" t="s">
        <v>6972</v>
      </c>
      <c r="H2049" s="5" t="s">
        <v>55</v>
      </c>
      <c r="I2049" s="7">
        <v>40000</v>
      </c>
      <c r="J2049" s="7">
        <v>48000</v>
      </c>
      <c r="K2049" s="8" t="s">
        <v>801</v>
      </c>
      <c r="L2049" s="5" t="s">
        <v>179</v>
      </c>
      <c r="M2049" s="5" t="s">
        <v>164</v>
      </c>
      <c r="N2049" s="5" t="s">
        <v>334</v>
      </c>
      <c r="O2049" s="5" t="s">
        <v>335</v>
      </c>
      <c r="P2049" s="2">
        <v>1</v>
      </c>
    </row>
    <row r="2050" spans="1:16" x14ac:dyDescent="0.15">
      <c r="A2050" s="4">
        <v>43285</v>
      </c>
      <c r="B2050" s="4">
        <v>43286</v>
      </c>
      <c r="C2050" s="5" t="s">
        <v>6973</v>
      </c>
      <c r="D2050" s="5" t="s">
        <v>635</v>
      </c>
      <c r="E2050" s="5" t="s">
        <v>636</v>
      </c>
      <c r="F2050" s="5" t="s">
        <v>6974</v>
      </c>
      <c r="G2050" s="5" t="s">
        <v>6975</v>
      </c>
      <c r="H2050" s="5" t="s">
        <v>43</v>
      </c>
      <c r="I2050" s="7">
        <v>35000</v>
      </c>
      <c r="J2050" s="7">
        <v>31500</v>
      </c>
      <c r="K2050" s="8" t="s">
        <v>804</v>
      </c>
      <c r="L2050" s="5" t="s">
        <v>240</v>
      </c>
      <c r="M2050" s="5" t="s">
        <v>364</v>
      </c>
      <c r="N2050" s="5" t="s">
        <v>344</v>
      </c>
      <c r="O2050" s="5" t="s">
        <v>345</v>
      </c>
      <c r="P2050" s="2">
        <v>1</v>
      </c>
    </row>
    <row r="2051" spans="1:16" x14ac:dyDescent="0.15">
      <c r="A2051" s="4">
        <v>43283</v>
      </c>
      <c r="B2051" s="4">
        <v>43286</v>
      </c>
      <c r="C2051" s="5" t="s">
        <v>6976</v>
      </c>
      <c r="D2051" s="5" t="s">
        <v>613</v>
      </c>
      <c r="E2051" s="5" t="s">
        <v>614</v>
      </c>
      <c r="F2051" s="5" t="s">
        <v>6977</v>
      </c>
      <c r="G2051" s="5" t="s">
        <v>6978</v>
      </c>
      <c r="H2051" s="5" t="s">
        <v>56</v>
      </c>
      <c r="I2051" s="7">
        <v>50000</v>
      </c>
      <c r="J2051" s="7">
        <v>42500</v>
      </c>
      <c r="K2051" s="8" t="s">
        <v>801</v>
      </c>
      <c r="L2051" s="5" t="s">
        <v>935</v>
      </c>
      <c r="M2051" s="5" t="s">
        <v>936</v>
      </c>
      <c r="N2051" s="5" t="s">
        <v>344</v>
      </c>
      <c r="O2051" s="5" t="s">
        <v>345</v>
      </c>
      <c r="P2051" s="2">
        <v>1</v>
      </c>
    </row>
    <row r="2052" spans="1:16" x14ac:dyDescent="0.15">
      <c r="A2052" s="4">
        <v>43286</v>
      </c>
      <c r="B2052" s="4">
        <v>43286</v>
      </c>
      <c r="C2052" s="5" t="s">
        <v>6979</v>
      </c>
      <c r="D2052" s="5" t="s">
        <v>688</v>
      </c>
      <c r="E2052" s="5" t="s">
        <v>689</v>
      </c>
      <c r="F2052" s="5" t="s">
        <v>6980</v>
      </c>
      <c r="G2052" s="5" t="s">
        <v>6981</v>
      </c>
      <c r="H2052" s="5" t="s">
        <v>43</v>
      </c>
      <c r="I2052" s="7">
        <v>40000</v>
      </c>
      <c r="J2052" s="7">
        <v>32000</v>
      </c>
      <c r="K2052" s="8" t="s">
        <v>801</v>
      </c>
      <c r="L2052" s="5" t="s">
        <v>256</v>
      </c>
      <c r="M2052" s="5" t="s">
        <v>157</v>
      </c>
      <c r="N2052" s="5" t="s">
        <v>308</v>
      </c>
      <c r="O2052" s="5" t="s">
        <v>309</v>
      </c>
      <c r="P2052" s="2">
        <v>1</v>
      </c>
    </row>
    <row r="2053" spans="1:16" x14ac:dyDescent="0.15">
      <c r="A2053" s="4">
        <v>43285</v>
      </c>
      <c r="B2053" s="4">
        <v>43286</v>
      </c>
      <c r="C2053" s="5" t="s">
        <v>6982</v>
      </c>
      <c r="D2053" s="5" t="s">
        <v>402</v>
      </c>
      <c r="E2053" s="5" t="s">
        <v>403</v>
      </c>
      <c r="F2053" s="5" t="s">
        <v>6983</v>
      </c>
      <c r="G2053" s="5" t="s">
        <v>6984</v>
      </c>
      <c r="H2053" s="5" t="s">
        <v>53</v>
      </c>
      <c r="I2053" s="7">
        <v>35000</v>
      </c>
      <c r="J2053" s="7">
        <v>33250</v>
      </c>
      <c r="K2053" s="8" t="s">
        <v>801</v>
      </c>
      <c r="L2053" s="5" t="s">
        <v>225</v>
      </c>
      <c r="M2053" s="5" t="s">
        <v>155</v>
      </c>
      <c r="N2053" s="5" t="s">
        <v>305</v>
      </c>
      <c r="O2053" s="5" t="s">
        <v>306</v>
      </c>
      <c r="P2053" s="2">
        <v>1</v>
      </c>
    </row>
    <row r="2054" spans="1:16" x14ac:dyDescent="0.15">
      <c r="A2054" s="4">
        <v>43284</v>
      </c>
      <c r="B2054" s="4">
        <v>43286</v>
      </c>
      <c r="C2054" s="5" t="s">
        <v>6985</v>
      </c>
      <c r="D2054" s="5" t="s">
        <v>502</v>
      </c>
      <c r="E2054" s="5" t="s">
        <v>503</v>
      </c>
      <c r="F2054" s="5" t="s">
        <v>6986</v>
      </c>
      <c r="G2054" s="5" t="s">
        <v>6987</v>
      </c>
      <c r="H2054" s="5" t="s">
        <v>43</v>
      </c>
      <c r="I2054" s="7">
        <v>45000</v>
      </c>
      <c r="J2054" s="7">
        <v>36000</v>
      </c>
      <c r="K2054" s="8" t="s">
        <v>804</v>
      </c>
      <c r="L2054" s="5" t="s">
        <v>261</v>
      </c>
      <c r="M2054" s="5" t="s">
        <v>790</v>
      </c>
      <c r="N2054" s="5" t="s">
        <v>373</v>
      </c>
      <c r="O2054" s="5" t="s">
        <v>374</v>
      </c>
      <c r="P2054" s="2">
        <v>1</v>
      </c>
    </row>
    <row r="2055" spans="1:16" x14ac:dyDescent="0.15">
      <c r="A2055" s="4">
        <v>43285</v>
      </c>
      <c r="B2055" s="4">
        <v>43286</v>
      </c>
      <c r="C2055" s="5" t="s">
        <v>6988</v>
      </c>
      <c r="D2055" s="5" t="s">
        <v>492</v>
      </c>
      <c r="E2055" s="5" t="s">
        <v>493</v>
      </c>
      <c r="F2055" s="5" t="s">
        <v>897</v>
      </c>
      <c r="G2055" s="5" t="s">
        <v>6989</v>
      </c>
      <c r="H2055" s="5" t="s">
        <v>53</v>
      </c>
      <c r="I2055" s="7">
        <v>50000</v>
      </c>
      <c r="J2055" s="7">
        <v>50000</v>
      </c>
      <c r="K2055" s="8" t="s">
        <v>801</v>
      </c>
      <c r="L2055" s="5" t="s">
        <v>218</v>
      </c>
      <c r="M2055" s="5" t="s">
        <v>122</v>
      </c>
      <c r="N2055" s="5" t="s">
        <v>381</v>
      </c>
      <c r="O2055" s="5" t="s">
        <v>382</v>
      </c>
      <c r="P2055" s="2">
        <v>1</v>
      </c>
    </row>
    <row r="2056" spans="1:16" x14ac:dyDescent="0.15">
      <c r="A2056" s="4">
        <v>43284</v>
      </c>
      <c r="B2056" s="4">
        <v>43286</v>
      </c>
      <c r="C2056" s="5" t="s">
        <v>6990</v>
      </c>
      <c r="D2056" s="5" t="s">
        <v>662</v>
      </c>
      <c r="E2056" s="5" t="s">
        <v>663</v>
      </c>
      <c r="F2056" s="5" t="s">
        <v>6991</v>
      </c>
      <c r="G2056" s="5" t="s">
        <v>6992</v>
      </c>
      <c r="H2056" s="5" t="s">
        <v>55</v>
      </c>
      <c r="I2056" s="7">
        <v>45000</v>
      </c>
      <c r="J2056" s="7">
        <v>40500</v>
      </c>
      <c r="K2056" s="8" t="s">
        <v>804</v>
      </c>
      <c r="L2056" s="5" t="s">
        <v>184</v>
      </c>
      <c r="M2056" s="5" t="s">
        <v>113</v>
      </c>
      <c r="N2056" s="5" t="s">
        <v>369</v>
      </c>
      <c r="O2056" s="5" t="s">
        <v>370</v>
      </c>
      <c r="P2056" s="2">
        <v>1</v>
      </c>
    </row>
    <row r="2057" spans="1:16" x14ac:dyDescent="0.15">
      <c r="A2057" s="4">
        <v>43279</v>
      </c>
      <c r="B2057" s="4">
        <v>43286</v>
      </c>
      <c r="C2057" s="5" t="s">
        <v>6993</v>
      </c>
      <c r="D2057" s="5" t="s">
        <v>482</v>
      </c>
      <c r="E2057" s="5" t="s">
        <v>483</v>
      </c>
      <c r="F2057" s="5" t="s">
        <v>6994</v>
      </c>
      <c r="G2057" s="5" t="s">
        <v>6995</v>
      </c>
      <c r="H2057" s="5" t="s">
        <v>56</v>
      </c>
      <c r="I2057" s="7">
        <v>40000</v>
      </c>
      <c r="J2057" s="7">
        <v>34000</v>
      </c>
      <c r="K2057" s="8" t="s">
        <v>801</v>
      </c>
      <c r="L2057" s="5" t="s">
        <v>215</v>
      </c>
      <c r="M2057" s="5" t="s">
        <v>142</v>
      </c>
      <c r="N2057" s="5" t="s">
        <v>373</v>
      </c>
      <c r="O2057" s="5" t="s">
        <v>374</v>
      </c>
      <c r="P2057" s="2">
        <v>1</v>
      </c>
    </row>
    <row r="2058" spans="1:16" x14ac:dyDescent="0.15">
      <c r="A2058" s="4">
        <v>43285</v>
      </c>
      <c r="B2058" s="4">
        <v>43286</v>
      </c>
      <c r="C2058" s="5" t="s">
        <v>6996</v>
      </c>
      <c r="D2058" s="5" t="s">
        <v>1055</v>
      </c>
      <c r="E2058" s="5" t="s">
        <v>1056</v>
      </c>
      <c r="F2058" s="5" t="s">
        <v>6997</v>
      </c>
      <c r="G2058" s="5" t="s">
        <v>6998</v>
      </c>
      <c r="H2058" s="5" t="s">
        <v>1059</v>
      </c>
      <c r="I2058" s="7">
        <v>0</v>
      </c>
      <c r="J2058" s="7">
        <v>10000</v>
      </c>
      <c r="K2058" s="8" t="s">
        <v>801</v>
      </c>
      <c r="L2058" s="5" t="s">
        <v>223</v>
      </c>
      <c r="M2058" s="5" t="s">
        <v>109</v>
      </c>
      <c r="N2058" s="5" t="s">
        <v>291</v>
      </c>
      <c r="O2058" s="5" t="s">
        <v>292</v>
      </c>
      <c r="P2058" s="2">
        <v>1</v>
      </c>
    </row>
    <row r="2059" spans="1:16" x14ac:dyDescent="0.15">
      <c r="A2059" s="4">
        <v>43285</v>
      </c>
      <c r="B2059" s="4">
        <v>43286</v>
      </c>
      <c r="C2059" s="5" t="s">
        <v>6999</v>
      </c>
      <c r="D2059" s="5" t="s">
        <v>474</v>
      </c>
      <c r="E2059" s="5" t="s">
        <v>475</v>
      </c>
      <c r="F2059" s="5" t="s">
        <v>7000</v>
      </c>
      <c r="G2059" s="5" t="s">
        <v>7001</v>
      </c>
      <c r="H2059" s="5" t="s">
        <v>38</v>
      </c>
      <c r="I2059" s="7">
        <v>55000</v>
      </c>
      <c r="J2059" s="7">
        <v>73150</v>
      </c>
      <c r="K2059" s="8" t="s">
        <v>804</v>
      </c>
      <c r="L2059" s="5" t="s">
        <v>181</v>
      </c>
      <c r="M2059" s="5" t="s">
        <v>127</v>
      </c>
      <c r="N2059" s="5" t="s">
        <v>385</v>
      </c>
      <c r="O2059" s="5" t="s">
        <v>386</v>
      </c>
      <c r="P2059" s="2">
        <v>1</v>
      </c>
    </row>
    <row r="2060" spans="1:16" x14ac:dyDescent="0.15">
      <c r="A2060" s="4">
        <v>43285</v>
      </c>
      <c r="B2060" s="4">
        <v>43286</v>
      </c>
      <c r="C2060" s="5" t="s">
        <v>7002</v>
      </c>
      <c r="D2060" s="5" t="s">
        <v>500</v>
      </c>
      <c r="E2060" s="5" t="s">
        <v>501</v>
      </c>
      <c r="F2060" s="5" t="s">
        <v>7003</v>
      </c>
      <c r="G2060" s="5" t="s">
        <v>7004</v>
      </c>
      <c r="H2060" s="5" t="s">
        <v>41</v>
      </c>
      <c r="I2060" s="7">
        <v>65000</v>
      </c>
      <c r="J2060" s="7">
        <v>65000</v>
      </c>
      <c r="K2060" s="8" t="s">
        <v>804</v>
      </c>
      <c r="L2060" s="5" t="s">
        <v>180</v>
      </c>
      <c r="M2060" s="5" t="s">
        <v>101</v>
      </c>
      <c r="N2060" s="5" t="s">
        <v>358</v>
      </c>
      <c r="O2060" s="5" t="s">
        <v>359</v>
      </c>
      <c r="P2060" s="2">
        <v>1</v>
      </c>
    </row>
    <row r="2061" spans="1:16" x14ac:dyDescent="0.15">
      <c r="A2061" s="4">
        <v>43285</v>
      </c>
      <c r="B2061" s="4">
        <v>43286</v>
      </c>
      <c r="C2061" s="5" t="s">
        <v>7005</v>
      </c>
      <c r="D2061" s="5" t="s">
        <v>635</v>
      </c>
      <c r="E2061" s="5" t="s">
        <v>636</v>
      </c>
      <c r="F2061" s="5" t="s">
        <v>7006</v>
      </c>
      <c r="G2061" s="5" t="s">
        <v>7007</v>
      </c>
      <c r="H2061" s="5" t="s">
        <v>40</v>
      </c>
      <c r="I2061" s="7">
        <v>35000</v>
      </c>
      <c r="J2061" s="7">
        <v>42000</v>
      </c>
      <c r="K2061" s="8" t="s">
        <v>804</v>
      </c>
      <c r="L2061" s="5" t="s">
        <v>214</v>
      </c>
      <c r="M2061" s="5" t="s">
        <v>158</v>
      </c>
      <c r="N2061" s="5" t="s">
        <v>348</v>
      </c>
      <c r="O2061" s="5" t="s">
        <v>349</v>
      </c>
      <c r="P2061" s="2">
        <v>1</v>
      </c>
    </row>
    <row r="2062" spans="1:16" x14ac:dyDescent="0.15">
      <c r="A2062" s="4">
        <v>43285</v>
      </c>
      <c r="B2062" s="4">
        <v>43286</v>
      </c>
      <c r="C2062" s="5" t="s">
        <v>7008</v>
      </c>
      <c r="D2062" s="5" t="s">
        <v>417</v>
      </c>
      <c r="E2062" s="5" t="s">
        <v>418</v>
      </c>
      <c r="F2062" s="5" t="s">
        <v>7009</v>
      </c>
      <c r="G2062" s="5" t="s">
        <v>7010</v>
      </c>
      <c r="H2062" s="5" t="s">
        <v>43</v>
      </c>
      <c r="I2062" s="7">
        <v>45000</v>
      </c>
      <c r="J2062" s="7">
        <v>40500</v>
      </c>
      <c r="K2062" s="8" t="s">
        <v>804</v>
      </c>
      <c r="L2062" s="5" t="s">
        <v>179</v>
      </c>
      <c r="M2062" s="5" t="s">
        <v>164</v>
      </c>
      <c r="N2062" s="5" t="s">
        <v>369</v>
      </c>
      <c r="O2062" s="5" t="s">
        <v>370</v>
      </c>
      <c r="P2062" s="2">
        <v>1</v>
      </c>
    </row>
    <row r="2063" spans="1:16" x14ac:dyDescent="0.15">
      <c r="A2063" s="4">
        <v>43285</v>
      </c>
      <c r="B2063" s="4">
        <v>43286</v>
      </c>
      <c r="C2063" s="5" t="s">
        <v>7011</v>
      </c>
      <c r="D2063" s="5" t="s">
        <v>448</v>
      </c>
      <c r="E2063" s="5" t="s">
        <v>449</v>
      </c>
      <c r="F2063" s="5" t="s">
        <v>7012</v>
      </c>
      <c r="G2063" s="5" t="s">
        <v>7013</v>
      </c>
      <c r="H2063" s="5" t="s">
        <v>57</v>
      </c>
      <c r="I2063" s="7">
        <v>35000</v>
      </c>
      <c r="J2063" s="7">
        <v>42000</v>
      </c>
      <c r="K2063" s="8" t="s">
        <v>804</v>
      </c>
      <c r="L2063" s="5" t="s">
        <v>197</v>
      </c>
      <c r="M2063" s="5" t="s">
        <v>163</v>
      </c>
      <c r="N2063" s="5" t="s">
        <v>334</v>
      </c>
      <c r="O2063" s="5" t="s">
        <v>335</v>
      </c>
      <c r="P2063" s="2">
        <v>1</v>
      </c>
    </row>
    <row r="2064" spans="1:16" x14ac:dyDescent="0.15">
      <c r="A2064" s="4">
        <v>43284</v>
      </c>
      <c r="B2064" s="4">
        <v>43286</v>
      </c>
      <c r="C2064" s="5" t="s">
        <v>7014</v>
      </c>
      <c r="D2064" s="5" t="s">
        <v>604</v>
      </c>
      <c r="E2064" s="5" t="s">
        <v>605</v>
      </c>
      <c r="F2064" s="5" t="s">
        <v>7015</v>
      </c>
      <c r="G2064" s="5" t="s">
        <v>7016</v>
      </c>
      <c r="H2064" s="5" t="s">
        <v>43</v>
      </c>
      <c r="I2064" s="7">
        <v>55000</v>
      </c>
      <c r="J2064" s="7">
        <v>55000</v>
      </c>
      <c r="K2064" s="8" t="s">
        <v>801</v>
      </c>
      <c r="L2064" s="5" t="s">
        <v>222</v>
      </c>
      <c r="M2064" s="5" t="s">
        <v>154</v>
      </c>
      <c r="N2064" s="5" t="s">
        <v>344</v>
      </c>
      <c r="O2064" s="5" t="s">
        <v>345</v>
      </c>
      <c r="P2064" s="2">
        <v>1</v>
      </c>
    </row>
    <row r="2065" spans="1:16" x14ac:dyDescent="0.15">
      <c r="A2065" s="4">
        <v>43285</v>
      </c>
      <c r="B2065" s="4">
        <v>43286</v>
      </c>
      <c r="C2065" s="5" t="s">
        <v>6770</v>
      </c>
      <c r="D2065" s="5" t="s">
        <v>1055</v>
      </c>
      <c r="E2065" s="5" t="s">
        <v>1056</v>
      </c>
      <c r="F2065" s="5" t="s">
        <v>6771</v>
      </c>
      <c r="G2065" s="5" t="s">
        <v>6772</v>
      </c>
      <c r="H2065" s="5" t="s">
        <v>1259</v>
      </c>
      <c r="I2065" s="7">
        <v>0</v>
      </c>
      <c r="J2065" s="7">
        <v>50000</v>
      </c>
      <c r="K2065" s="8" t="s">
        <v>845</v>
      </c>
      <c r="L2065" s="5" t="s">
        <v>199</v>
      </c>
      <c r="M2065" s="5" t="s">
        <v>125</v>
      </c>
      <c r="N2065" s="5" t="s">
        <v>291</v>
      </c>
      <c r="O2065" s="5" t="s">
        <v>292</v>
      </c>
      <c r="P2065" s="2">
        <v>1</v>
      </c>
    </row>
    <row r="2066" spans="1:16" x14ac:dyDescent="0.15">
      <c r="A2066" s="4">
        <v>43285</v>
      </c>
      <c r="B2066" s="4">
        <v>43286</v>
      </c>
      <c r="C2066" s="5" t="s">
        <v>7017</v>
      </c>
      <c r="D2066" s="5" t="s">
        <v>534</v>
      </c>
      <c r="E2066" s="5" t="s">
        <v>535</v>
      </c>
      <c r="F2066" s="5" t="s">
        <v>7018</v>
      </c>
      <c r="G2066" s="5" t="s">
        <v>7019</v>
      </c>
      <c r="H2066" s="5" t="s">
        <v>53</v>
      </c>
      <c r="I2066" s="7">
        <v>45000</v>
      </c>
      <c r="J2066" s="7">
        <v>38250</v>
      </c>
      <c r="K2066" s="8" t="s">
        <v>801</v>
      </c>
      <c r="L2066" s="5" t="s">
        <v>227</v>
      </c>
      <c r="M2066" s="5" t="s">
        <v>114</v>
      </c>
      <c r="N2066" s="5" t="s">
        <v>348</v>
      </c>
      <c r="O2066" s="5" t="s">
        <v>349</v>
      </c>
      <c r="P2066" s="2">
        <v>1</v>
      </c>
    </row>
    <row r="2067" spans="1:16" x14ac:dyDescent="0.15">
      <c r="A2067" s="4">
        <v>43285</v>
      </c>
      <c r="B2067" s="4">
        <v>43286</v>
      </c>
      <c r="C2067" s="5" t="s">
        <v>7020</v>
      </c>
      <c r="D2067" s="5" t="s">
        <v>448</v>
      </c>
      <c r="E2067" s="5" t="s">
        <v>449</v>
      </c>
      <c r="F2067" s="5" t="s">
        <v>848</v>
      </c>
      <c r="G2067" s="5" t="s">
        <v>7021</v>
      </c>
      <c r="H2067" s="5" t="s">
        <v>53</v>
      </c>
      <c r="I2067" s="7">
        <v>40000</v>
      </c>
      <c r="J2067" s="7">
        <v>34000</v>
      </c>
      <c r="K2067" s="8" t="s">
        <v>801</v>
      </c>
      <c r="L2067" s="5" t="s">
        <v>207</v>
      </c>
      <c r="M2067" s="5" t="s">
        <v>153</v>
      </c>
      <c r="N2067" s="5" t="s">
        <v>327</v>
      </c>
      <c r="O2067" s="5" t="s">
        <v>328</v>
      </c>
      <c r="P2067" s="2">
        <v>1</v>
      </c>
    </row>
    <row r="2068" spans="1:16" x14ac:dyDescent="0.15">
      <c r="A2068" s="4">
        <v>43285</v>
      </c>
      <c r="B2068" s="4">
        <v>43286</v>
      </c>
      <c r="C2068" s="5" t="s">
        <v>7022</v>
      </c>
      <c r="D2068" s="5" t="s">
        <v>586</v>
      </c>
      <c r="E2068" s="5" t="s">
        <v>587</v>
      </c>
      <c r="F2068" s="5" t="s">
        <v>7023</v>
      </c>
      <c r="G2068" s="5" t="s">
        <v>7024</v>
      </c>
      <c r="H2068" s="5" t="s">
        <v>42</v>
      </c>
      <c r="I2068" s="7">
        <v>40000</v>
      </c>
      <c r="J2068" s="7">
        <v>48000</v>
      </c>
      <c r="K2068" s="8" t="s">
        <v>804</v>
      </c>
      <c r="L2068" s="5" t="s">
        <v>179</v>
      </c>
      <c r="M2068" s="5" t="s">
        <v>164</v>
      </c>
      <c r="N2068" s="5" t="s">
        <v>348</v>
      </c>
      <c r="O2068" s="5" t="s">
        <v>349</v>
      </c>
      <c r="P2068" s="2">
        <v>1</v>
      </c>
    </row>
    <row r="2069" spans="1:16" x14ac:dyDescent="0.15">
      <c r="A2069" s="4">
        <v>43285</v>
      </c>
      <c r="B2069" s="4">
        <v>43286</v>
      </c>
      <c r="C2069" s="5" t="s">
        <v>7025</v>
      </c>
      <c r="D2069" s="5" t="s">
        <v>588</v>
      </c>
      <c r="E2069" s="5" t="s">
        <v>589</v>
      </c>
      <c r="F2069" s="5" t="s">
        <v>7026</v>
      </c>
      <c r="G2069" s="5" t="s">
        <v>7027</v>
      </c>
      <c r="H2069" s="5" t="s">
        <v>53</v>
      </c>
      <c r="I2069" s="7">
        <v>45000</v>
      </c>
      <c r="J2069" s="7">
        <v>42750</v>
      </c>
      <c r="K2069" s="8" t="s">
        <v>801</v>
      </c>
      <c r="L2069" s="5" t="s">
        <v>187</v>
      </c>
      <c r="M2069" s="5" t="s">
        <v>95</v>
      </c>
      <c r="N2069" s="5" t="s">
        <v>377</v>
      </c>
      <c r="O2069" s="5" t="s">
        <v>378</v>
      </c>
      <c r="P2069" s="2">
        <v>1</v>
      </c>
    </row>
    <row r="2070" spans="1:16" x14ac:dyDescent="0.15">
      <c r="A2070" s="4">
        <v>43285</v>
      </c>
      <c r="B2070" s="4">
        <v>43286</v>
      </c>
      <c r="C2070" s="5" t="s">
        <v>7028</v>
      </c>
      <c r="D2070" s="5" t="s">
        <v>652</v>
      </c>
      <c r="E2070" s="5" t="s">
        <v>653</v>
      </c>
      <c r="F2070" s="5" t="s">
        <v>882</v>
      </c>
      <c r="G2070" s="5" t="s">
        <v>883</v>
      </c>
      <c r="H2070" s="5" t="s">
        <v>53</v>
      </c>
      <c r="I2070" s="7">
        <v>50000</v>
      </c>
      <c r="J2070" s="7">
        <v>45000</v>
      </c>
      <c r="K2070" s="8" t="s">
        <v>801</v>
      </c>
      <c r="L2070" s="5" t="s">
        <v>256</v>
      </c>
      <c r="M2070" s="5" t="s">
        <v>157</v>
      </c>
      <c r="N2070" s="5" t="s">
        <v>344</v>
      </c>
      <c r="O2070" s="5" t="s">
        <v>345</v>
      </c>
      <c r="P2070" s="2">
        <v>1</v>
      </c>
    </row>
    <row r="2071" spans="1:16" x14ac:dyDescent="0.15">
      <c r="A2071" s="4">
        <v>43284</v>
      </c>
      <c r="B2071" s="4">
        <v>43286</v>
      </c>
      <c r="C2071" s="5" t="s">
        <v>7029</v>
      </c>
      <c r="D2071" s="5" t="s">
        <v>576</v>
      </c>
      <c r="E2071" s="5" t="s">
        <v>577</v>
      </c>
      <c r="F2071" s="5" t="s">
        <v>7030</v>
      </c>
      <c r="G2071" s="5" t="s">
        <v>7031</v>
      </c>
      <c r="H2071" s="5" t="s">
        <v>42</v>
      </c>
      <c r="I2071" s="7">
        <v>45000</v>
      </c>
      <c r="J2071" s="7">
        <v>45000</v>
      </c>
      <c r="K2071" s="8" t="s">
        <v>801</v>
      </c>
      <c r="L2071" s="5" t="s">
        <v>179</v>
      </c>
      <c r="M2071" s="5" t="s">
        <v>164</v>
      </c>
      <c r="N2071" s="5" t="s">
        <v>352</v>
      </c>
      <c r="O2071" s="5" t="s">
        <v>353</v>
      </c>
      <c r="P2071" s="2">
        <v>1</v>
      </c>
    </row>
    <row r="2072" spans="1:16" x14ac:dyDescent="0.15">
      <c r="A2072" s="4">
        <v>43285</v>
      </c>
      <c r="B2072" s="4">
        <v>43286</v>
      </c>
      <c r="C2072" s="5" t="s">
        <v>7032</v>
      </c>
      <c r="D2072" s="5" t="s">
        <v>717</v>
      </c>
      <c r="E2072" s="5" t="s">
        <v>718</v>
      </c>
      <c r="F2072" s="5" t="s">
        <v>7033</v>
      </c>
      <c r="G2072" s="5" t="s">
        <v>7034</v>
      </c>
      <c r="H2072" s="5" t="s">
        <v>55</v>
      </c>
      <c r="I2072" s="7">
        <v>40000</v>
      </c>
      <c r="J2072" s="7">
        <v>40000</v>
      </c>
      <c r="K2072" s="8" t="s">
        <v>730</v>
      </c>
      <c r="L2072" s="5" t="s">
        <v>263</v>
      </c>
      <c r="M2072" s="5" t="s">
        <v>118</v>
      </c>
      <c r="N2072" s="5" t="s">
        <v>381</v>
      </c>
      <c r="O2072" s="5" t="s">
        <v>382</v>
      </c>
      <c r="P2072" s="2">
        <v>1</v>
      </c>
    </row>
    <row r="2073" spans="1:16" x14ac:dyDescent="0.15">
      <c r="A2073" s="4">
        <v>43283</v>
      </c>
      <c r="B2073" s="4">
        <v>43286</v>
      </c>
      <c r="C2073" s="5" t="s">
        <v>7035</v>
      </c>
      <c r="D2073" s="5" t="s">
        <v>480</v>
      </c>
      <c r="E2073" s="5" t="s">
        <v>481</v>
      </c>
      <c r="F2073" s="5" t="s">
        <v>7036</v>
      </c>
      <c r="G2073" s="5" t="s">
        <v>7037</v>
      </c>
      <c r="H2073" s="5" t="s">
        <v>43</v>
      </c>
      <c r="I2073" s="7">
        <v>65000</v>
      </c>
      <c r="J2073" s="7">
        <v>55250</v>
      </c>
      <c r="K2073" s="8" t="s">
        <v>804</v>
      </c>
      <c r="L2073" s="5" t="s">
        <v>214</v>
      </c>
      <c r="M2073" s="5" t="s">
        <v>158</v>
      </c>
      <c r="N2073" s="5" t="s">
        <v>362</v>
      </c>
      <c r="O2073" s="5" t="s">
        <v>363</v>
      </c>
      <c r="P2073" s="2">
        <v>1</v>
      </c>
    </row>
    <row r="2074" spans="1:16" x14ac:dyDescent="0.15">
      <c r="A2074" s="4">
        <v>43285</v>
      </c>
      <c r="B2074" s="4">
        <v>43286</v>
      </c>
      <c r="C2074" s="5" t="s">
        <v>7038</v>
      </c>
      <c r="D2074" s="5" t="s">
        <v>519</v>
      </c>
      <c r="E2074" s="5" t="s">
        <v>520</v>
      </c>
      <c r="F2074" s="5" t="s">
        <v>466</v>
      </c>
      <c r="G2074" s="5" t="s">
        <v>7039</v>
      </c>
      <c r="H2074" s="5" t="s">
        <v>53</v>
      </c>
      <c r="I2074" s="7">
        <v>40000</v>
      </c>
      <c r="J2074" s="7">
        <v>38000</v>
      </c>
      <c r="K2074" s="8" t="s">
        <v>801</v>
      </c>
      <c r="L2074" s="5" t="s">
        <v>229</v>
      </c>
      <c r="M2074" s="5" t="s">
        <v>112</v>
      </c>
      <c r="N2074" s="5" t="s">
        <v>327</v>
      </c>
      <c r="O2074" s="5" t="s">
        <v>328</v>
      </c>
      <c r="P2074" s="2">
        <v>1</v>
      </c>
    </row>
    <row r="2075" spans="1:16" x14ac:dyDescent="0.15">
      <c r="A2075" s="4">
        <v>43285</v>
      </c>
      <c r="B2075" s="4">
        <v>43286</v>
      </c>
      <c r="C2075" s="5" t="s">
        <v>7040</v>
      </c>
      <c r="D2075" s="5" t="s">
        <v>650</v>
      </c>
      <c r="E2075" s="5" t="s">
        <v>651</v>
      </c>
      <c r="F2075" s="5" t="s">
        <v>7041</v>
      </c>
      <c r="G2075" s="5" t="s">
        <v>7042</v>
      </c>
      <c r="H2075" s="5" t="s">
        <v>53</v>
      </c>
      <c r="I2075" s="7">
        <v>45000</v>
      </c>
      <c r="J2075" s="7">
        <v>45000</v>
      </c>
      <c r="K2075" s="8" t="s">
        <v>801</v>
      </c>
      <c r="L2075" s="5" t="s">
        <v>237</v>
      </c>
      <c r="M2075" s="5" t="s">
        <v>159</v>
      </c>
      <c r="N2075" s="5" t="s">
        <v>327</v>
      </c>
      <c r="O2075" s="5" t="s">
        <v>328</v>
      </c>
      <c r="P2075" s="2">
        <v>1</v>
      </c>
    </row>
    <row r="2076" spans="1:16" x14ac:dyDescent="0.15">
      <c r="A2076" s="4">
        <v>43285</v>
      </c>
      <c r="B2076" s="4">
        <v>43286</v>
      </c>
      <c r="C2076" s="5" t="s">
        <v>7043</v>
      </c>
      <c r="D2076" s="5" t="s">
        <v>596</v>
      </c>
      <c r="E2076" s="5" t="s">
        <v>597</v>
      </c>
      <c r="F2076" s="5" t="s">
        <v>7044</v>
      </c>
      <c r="G2076" s="5" t="s">
        <v>7045</v>
      </c>
      <c r="H2076" s="5" t="s">
        <v>42</v>
      </c>
      <c r="I2076" s="7">
        <v>45000</v>
      </c>
      <c r="J2076" s="7">
        <v>38250</v>
      </c>
      <c r="K2076" s="8" t="s">
        <v>801</v>
      </c>
      <c r="L2076" s="5" t="s">
        <v>221</v>
      </c>
      <c r="M2076" s="5" t="s">
        <v>90</v>
      </c>
      <c r="N2076" s="5" t="s">
        <v>348</v>
      </c>
      <c r="O2076" s="5" t="s">
        <v>349</v>
      </c>
      <c r="P2076" s="2">
        <v>1</v>
      </c>
    </row>
    <row r="2077" spans="1:16" x14ac:dyDescent="0.15">
      <c r="A2077" s="4">
        <v>43285</v>
      </c>
      <c r="B2077" s="4">
        <v>43286</v>
      </c>
      <c r="C2077" s="5" t="s">
        <v>7046</v>
      </c>
      <c r="D2077" s="5" t="s">
        <v>630</v>
      </c>
      <c r="E2077" s="5" t="s">
        <v>631</v>
      </c>
      <c r="F2077" s="5" t="s">
        <v>7047</v>
      </c>
      <c r="G2077" s="5" t="s">
        <v>7048</v>
      </c>
      <c r="H2077" s="5" t="s">
        <v>44</v>
      </c>
      <c r="I2077" s="7">
        <v>35000</v>
      </c>
      <c r="J2077" s="7">
        <v>35000</v>
      </c>
      <c r="K2077" s="8" t="s">
        <v>730</v>
      </c>
      <c r="L2077" s="5" t="s">
        <v>211</v>
      </c>
      <c r="M2077" s="5" t="s">
        <v>148</v>
      </c>
      <c r="N2077" s="5" t="s">
        <v>327</v>
      </c>
      <c r="O2077" s="5" t="s">
        <v>328</v>
      </c>
      <c r="P2077" s="2">
        <v>1</v>
      </c>
    </row>
    <row r="2078" spans="1:16" x14ac:dyDescent="0.15">
      <c r="A2078" s="4">
        <v>43286</v>
      </c>
      <c r="B2078" s="4">
        <v>43286</v>
      </c>
      <c r="C2078" s="5" t="s">
        <v>7049</v>
      </c>
      <c r="D2078" s="5" t="s">
        <v>625</v>
      </c>
      <c r="E2078" s="5" t="s">
        <v>626</v>
      </c>
      <c r="F2078" s="5" t="s">
        <v>7050</v>
      </c>
      <c r="G2078" s="5" t="s">
        <v>7051</v>
      </c>
      <c r="H2078" s="5" t="s">
        <v>52</v>
      </c>
      <c r="I2078" s="7">
        <v>45000</v>
      </c>
      <c r="J2078" s="7">
        <v>38250</v>
      </c>
      <c r="K2078" s="8" t="s">
        <v>801</v>
      </c>
      <c r="L2078" s="5" t="s">
        <v>250</v>
      </c>
      <c r="M2078" s="5" t="s">
        <v>102</v>
      </c>
      <c r="N2078" s="5" t="s">
        <v>385</v>
      </c>
      <c r="O2078" s="5" t="s">
        <v>386</v>
      </c>
      <c r="P2078" s="2">
        <v>1</v>
      </c>
    </row>
    <row r="2079" spans="1:16" x14ac:dyDescent="0.15">
      <c r="A2079" s="4">
        <v>43284</v>
      </c>
      <c r="B2079" s="4">
        <v>43286</v>
      </c>
      <c r="C2079" s="5" t="s">
        <v>7052</v>
      </c>
      <c r="D2079" s="5" t="s">
        <v>826</v>
      </c>
      <c r="E2079" s="5" t="s">
        <v>827</v>
      </c>
      <c r="F2079" s="5" t="s">
        <v>7053</v>
      </c>
      <c r="G2079" s="5" t="s">
        <v>7054</v>
      </c>
      <c r="H2079" s="5" t="s">
        <v>52</v>
      </c>
      <c r="I2079" s="7">
        <v>30000</v>
      </c>
      <c r="J2079" s="7">
        <v>32400</v>
      </c>
      <c r="K2079" s="8" t="s">
        <v>730</v>
      </c>
      <c r="L2079" s="5" t="s">
        <v>213</v>
      </c>
      <c r="M2079" s="5" t="s">
        <v>124</v>
      </c>
      <c r="N2079" s="5" t="s">
        <v>334</v>
      </c>
      <c r="O2079" s="5" t="s">
        <v>335</v>
      </c>
      <c r="P2079" s="2">
        <v>1</v>
      </c>
    </row>
    <row r="2080" spans="1:16" x14ac:dyDescent="0.15">
      <c r="A2080" s="4">
        <v>43285</v>
      </c>
      <c r="B2080" s="4">
        <v>43286</v>
      </c>
      <c r="C2080" s="5" t="s">
        <v>7055</v>
      </c>
      <c r="D2080" s="5" t="s">
        <v>564</v>
      </c>
      <c r="E2080" s="5" t="s">
        <v>565</v>
      </c>
      <c r="F2080" s="5" t="s">
        <v>7056</v>
      </c>
      <c r="G2080" s="5" t="s">
        <v>7057</v>
      </c>
      <c r="H2080" s="5" t="s">
        <v>39</v>
      </c>
      <c r="I2080" s="7">
        <v>50000</v>
      </c>
      <c r="J2080" s="7">
        <v>45000</v>
      </c>
      <c r="K2080" s="8" t="s">
        <v>801</v>
      </c>
      <c r="L2080" s="5" t="s">
        <v>254</v>
      </c>
      <c r="M2080" s="5" t="s">
        <v>116</v>
      </c>
      <c r="N2080" s="5" t="s">
        <v>381</v>
      </c>
      <c r="O2080" s="5" t="s">
        <v>382</v>
      </c>
      <c r="P2080" s="2">
        <v>1</v>
      </c>
    </row>
    <row r="2081" spans="1:16" x14ac:dyDescent="0.15">
      <c r="A2081" s="4">
        <v>43285</v>
      </c>
      <c r="B2081" s="4">
        <v>43286</v>
      </c>
      <c r="C2081" s="5" t="s">
        <v>7058</v>
      </c>
      <c r="D2081" s="5" t="s">
        <v>715</v>
      </c>
      <c r="E2081" s="5" t="s">
        <v>716</v>
      </c>
      <c r="F2081" s="5" t="s">
        <v>7059</v>
      </c>
      <c r="G2081" s="5" t="s">
        <v>7060</v>
      </c>
      <c r="H2081" s="5" t="s">
        <v>43</v>
      </c>
      <c r="I2081" s="7">
        <v>45000</v>
      </c>
      <c r="J2081" s="7">
        <v>40500</v>
      </c>
      <c r="K2081" s="8" t="s">
        <v>730</v>
      </c>
      <c r="L2081" s="5" t="s">
        <v>209</v>
      </c>
      <c r="M2081" s="5" t="s">
        <v>106</v>
      </c>
      <c r="N2081" s="5" t="s">
        <v>362</v>
      </c>
      <c r="O2081" s="5" t="s">
        <v>363</v>
      </c>
      <c r="P2081" s="2">
        <v>1</v>
      </c>
    </row>
    <row r="2082" spans="1:16" x14ac:dyDescent="0.15">
      <c r="A2082" s="4">
        <v>43284</v>
      </c>
      <c r="B2082" s="4">
        <v>43286</v>
      </c>
      <c r="C2082" s="5" t="s">
        <v>7061</v>
      </c>
      <c r="D2082" s="5" t="s">
        <v>692</v>
      </c>
      <c r="E2082" s="5" t="s">
        <v>693</v>
      </c>
      <c r="F2082" s="5" t="s">
        <v>7062</v>
      </c>
      <c r="G2082" s="5" t="s">
        <v>7063</v>
      </c>
      <c r="H2082" s="5" t="s">
        <v>43</v>
      </c>
      <c r="I2082" s="7">
        <v>55000</v>
      </c>
      <c r="J2082" s="7">
        <v>49500</v>
      </c>
      <c r="K2082" s="8" t="s">
        <v>804</v>
      </c>
      <c r="L2082" s="5" t="s">
        <v>219</v>
      </c>
      <c r="M2082" s="5" t="s">
        <v>120</v>
      </c>
      <c r="N2082" s="5" t="s">
        <v>362</v>
      </c>
      <c r="O2082" s="5" t="s">
        <v>363</v>
      </c>
      <c r="P2082" s="2">
        <v>1</v>
      </c>
    </row>
    <row r="2083" spans="1:16" x14ac:dyDescent="0.15">
      <c r="A2083" s="4">
        <v>43284</v>
      </c>
      <c r="B2083" s="4">
        <v>43286</v>
      </c>
      <c r="C2083" s="5" t="s">
        <v>7064</v>
      </c>
      <c r="D2083" s="5" t="s">
        <v>450</v>
      </c>
      <c r="E2083" s="5" t="s">
        <v>451</v>
      </c>
      <c r="F2083" s="5" t="s">
        <v>7065</v>
      </c>
      <c r="G2083" s="5" t="s">
        <v>7066</v>
      </c>
      <c r="H2083" s="5" t="s">
        <v>57</v>
      </c>
      <c r="I2083" s="7">
        <v>40000</v>
      </c>
      <c r="J2083" s="7">
        <v>36000</v>
      </c>
      <c r="K2083" s="8" t="s">
        <v>801</v>
      </c>
      <c r="L2083" s="5" t="s">
        <v>231</v>
      </c>
      <c r="M2083" s="5" t="s">
        <v>150</v>
      </c>
      <c r="N2083" s="5" t="s">
        <v>344</v>
      </c>
      <c r="O2083" s="5" t="s">
        <v>345</v>
      </c>
      <c r="P2083" s="2">
        <v>1</v>
      </c>
    </row>
    <row r="2084" spans="1:16" x14ac:dyDescent="0.15">
      <c r="A2084" s="4">
        <v>43284</v>
      </c>
      <c r="B2084" s="4">
        <v>43286</v>
      </c>
      <c r="C2084" s="5" t="s">
        <v>7067</v>
      </c>
      <c r="D2084" s="5" t="s">
        <v>407</v>
      </c>
      <c r="E2084" s="5" t="s">
        <v>408</v>
      </c>
      <c r="F2084" s="5" t="s">
        <v>7068</v>
      </c>
      <c r="G2084" s="5" t="s">
        <v>7069</v>
      </c>
      <c r="H2084" s="5" t="s">
        <v>53</v>
      </c>
      <c r="I2084" s="7">
        <v>45000</v>
      </c>
      <c r="J2084" s="7">
        <v>45000</v>
      </c>
      <c r="K2084" s="8" t="s">
        <v>801</v>
      </c>
      <c r="L2084" s="5" t="s">
        <v>224</v>
      </c>
      <c r="M2084" s="5" t="s">
        <v>156</v>
      </c>
      <c r="N2084" s="5" t="s">
        <v>358</v>
      </c>
      <c r="O2084" s="5" t="s">
        <v>359</v>
      </c>
      <c r="P2084" s="2">
        <v>1</v>
      </c>
    </row>
    <row r="2085" spans="1:16" x14ac:dyDescent="0.15">
      <c r="A2085" s="4">
        <v>43285</v>
      </c>
      <c r="B2085" s="4">
        <v>43286</v>
      </c>
      <c r="C2085" s="5" t="s">
        <v>7070</v>
      </c>
      <c r="D2085" s="5" t="s">
        <v>417</v>
      </c>
      <c r="E2085" s="5" t="s">
        <v>418</v>
      </c>
      <c r="F2085" s="5" t="s">
        <v>7071</v>
      </c>
      <c r="G2085" s="5" t="s">
        <v>7072</v>
      </c>
      <c r="H2085" s="5" t="s">
        <v>53</v>
      </c>
      <c r="I2085" s="7">
        <v>45000</v>
      </c>
      <c r="J2085" s="7">
        <v>40500</v>
      </c>
      <c r="K2085" s="8" t="s">
        <v>801</v>
      </c>
      <c r="L2085" s="5" t="s">
        <v>250</v>
      </c>
      <c r="M2085" s="5" t="s">
        <v>102</v>
      </c>
      <c r="N2085" s="5" t="s">
        <v>385</v>
      </c>
      <c r="O2085" s="5" t="s">
        <v>386</v>
      </c>
      <c r="P2085" s="2">
        <v>1</v>
      </c>
    </row>
    <row r="2086" spans="1:16" x14ac:dyDescent="0.15">
      <c r="A2086" s="4">
        <v>43285</v>
      </c>
      <c r="B2086" s="4">
        <v>43286</v>
      </c>
      <c r="C2086" s="5" t="s">
        <v>7073</v>
      </c>
      <c r="D2086" s="5" t="s">
        <v>1055</v>
      </c>
      <c r="E2086" s="5" t="s">
        <v>1056</v>
      </c>
      <c r="F2086" s="5" t="s">
        <v>7074</v>
      </c>
      <c r="G2086" s="5" t="s">
        <v>7075</v>
      </c>
      <c r="H2086" s="5" t="s">
        <v>1259</v>
      </c>
      <c r="I2086" s="7">
        <v>0</v>
      </c>
      <c r="J2086" s="7">
        <v>45000</v>
      </c>
      <c r="K2086" s="8" t="s">
        <v>801</v>
      </c>
      <c r="L2086" s="5" t="s">
        <v>193</v>
      </c>
      <c r="M2086" s="5" t="s">
        <v>100</v>
      </c>
      <c r="N2086" s="5" t="s">
        <v>291</v>
      </c>
      <c r="O2086" s="5" t="s">
        <v>292</v>
      </c>
      <c r="P2086" s="2">
        <v>1</v>
      </c>
    </row>
    <row r="2087" spans="1:16" x14ac:dyDescent="0.15">
      <c r="A2087" s="4">
        <v>43285</v>
      </c>
      <c r="B2087" s="4">
        <v>43286</v>
      </c>
      <c r="C2087" s="5" t="s">
        <v>7076</v>
      </c>
      <c r="D2087" s="5" t="s">
        <v>409</v>
      </c>
      <c r="E2087" s="5" t="s">
        <v>410</v>
      </c>
      <c r="F2087" s="5" t="s">
        <v>7077</v>
      </c>
      <c r="G2087" s="5" t="s">
        <v>7078</v>
      </c>
      <c r="H2087" s="5" t="s">
        <v>57</v>
      </c>
      <c r="I2087" s="7">
        <v>50000</v>
      </c>
      <c r="J2087" s="7">
        <v>50000</v>
      </c>
      <c r="K2087" s="8" t="s">
        <v>801</v>
      </c>
      <c r="L2087" s="5" t="s">
        <v>229</v>
      </c>
      <c r="M2087" s="5" t="s">
        <v>112</v>
      </c>
      <c r="N2087" s="5" t="s">
        <v>344</v>
      </c>
      <c r="O2087" s="5" t="s">
        <v>345</v>
      </c>
      <c r="P2087" s="2">
        <v>1</v>
      </c>
    </row>
    <row r="2088" spans="1:16" x14ac:dyDescent="0.15">
      <c r="A2088" s="4">
        <v>43284</v>
      </c>
      <c r="B2088" s="4">
        <v>43286</v>
      </c>
      <c r="C2088" s="5" t="s">
        <v>7079</v>
      </c>
      <c r="D2088" s="5" t="s">
        <v>413</v>
      </c>
      <c r="E2088" s="5" t="s">
        <v>414</v>
      </c>
      <c r="F2088" s="5" t="s">
        <v>7080</v>
      </c>
      <c r="G2088" s="5" t="s">
        <v>7081</v>
      </c>
      <c r="H2088" s="5" t="s">
        <v>39</v>
      </c>
      <c r="I2088" s="7">
        <v>40000</v>
      </c>
      <c r="J2088" s="7">
        <v>36000</v>
      </c>
      <c r="K2088" s="8" t="s">
        <v>801</v>
      </c>
      <c r="L2088" s="5" t="s">
        <v>182</v>
      </c>
      <c r="M2088" s="5" t="s">
        <v>105</v>
      </c>
      <c r="N2088" s="5" t="s">
        <v>352</v>
      </c>
      <c r="O2088" s="5" t="s">
        <v>353</v>
      </c>
      <c r="P2088" s="2">
        <v>1</v>
      </c>
    </row>
    <row r="2089" spans="1:16" x14ac:dyDescent="0.15">
      <c r="A2089" s="4">
        <v>43285</v>
      </c>
      <c r="B2089" s="4">
        <v>43286</v>
      </c>
      <c r="C2089" s="5" t="s">
        <v>7082</v>
      </c>
      <c r="D2089" s="5" t="s">
        <v>686</v>
      </c>
      <c r="E2089" s="5" t="s">
        <v>687</v>
      </c>
      <c r="F2089" s="5" t="s">
        <v>7083</v>
      </c>
      <c r="G2089" s="5" t="s">
        <v>7084</v>
      </c>
      <c r="H2089" s="5" t="s">
        <v>43</v>
      </c>
      <c r="I2089" s="7">
        <v>50000</v>
      </c>
      <c r="J2089" s="7">
        <v>60000</v>
      </c>
      <c r="K2089" s="8" t="s">
        <v>804</v>
      </c>
      <c r="L2089" s="5" t="s">
        <v>184</v>
      </c>
      <c r="M2089" s="5" t="s">
        <v>113</v>
      </c>
      <c r="N2089" s="5" t="s">
        <v>377</v>
      </c>
      <c r="O2089" s="5" t="s">
        <v>378</v>
      </c>
      <c r="P2089" s="2">
        <v>1</v>
      </c>
    </row>
    <row r="2090" spans="1:16" x14ac:dyDescent="0.15">
      <c r="A2090" s="4">
        <v>43285</v>
      </c>
      <c r="B2090" s="4">
        <v>43286</v>
      </c>
      <c r="C2090" s="5" t="s">
        <v>7085</v>
      </c>
      <c r="D2090" s="5" t="s">
        <v>692</v>
      </c>
      <c r="E2090" s="5" t="s">
        <v>693</v>
      </c>
      <c r="F2090" s="5" t="s">
        <v>846</v>
      </c>
      <c r="G2090" s="5" t="s">
        <v>7086</v>
      </c>
      <c r="H2090" s="5" t="s">
        <v>43</v>
      </c>
      <c r="I2090" s="7">
        <v>45000</v>
      </c>
      <c r="J2090" s="7">
        <v>45000</v>
      </c>
      <c r="K2090" s="8" t="s">
        <v>801</v>
      </c>
      <c r="L2090" s="5" t="s">
        <v>226</v>
      </c>
      <c r="M2090" s="5" t="s">
        <v>94</v>
      </c>
      <c r="N2090" s="5" t="s">
        <v>352</v>
      </c>
      <c r="O2090" s="5" t="s">
        <v>353</v>
      </c>
      <c r="P2090" s="2">
        <v>1</v>
      </c>
    </row>
    <row r="2091" spans="1:16" x14ac:dyDescent="0.15">
      <c r="A2091" s="1">
        <v>43286</v>
      </c>
      <c r="B2091" s="1">
        <v>43286</v>
      </c>
      <c r="C2091" s="1" t="s">
        <v>7087</v>
      </c>
      <c r="D2091" s="1" t="s">
        <v>602</v>
      </c>
      <c r="E2091" s="1" t="s">
        <v>603</v>
      </c>
      <c r="F2091" s="1" t="s">
        <v>7088</v>
      </c>
      <c r="G2091" s="1" t="s">
        <v>7089</v>
      </c>
      <c r="H2091" s="1" t="s">
        <v>40</v>
      </c>
      <c r="I2091" s="1">
        <v>40000</v>
      </c>
      <c r="J2091" s="1">
        <v>48000</v>
      </c>
      <c r="K2091" s="1" t="s">
        <v>730</v>
      </c>
      <c r="L2091" s="1" t="s">
        <v>184</v>
      </c>
      <c r="M2091" s="1" t="s">
        <v>113</v>
      </c>
      <c r="N2091" s="1" t="s">
        <v>381</v>
      </c>
      <c r="O2091" s="1" t="s">
        <v>382</v>
      </c>
      <c r="P2091" s="2">
        <v>1</v>
      </c>
    </row>
    <row r="2092" spans="1:16" x14ac:dyDescent="0.15">
      <c r="A2092" s="1">
        <v>43284</v>
      </c>
      <c r="B2092" s="1">
        <v>43286</v>
      </c>
      <c r="C2092" s="1" t="s">
        <v>7090</v>
      </c>
      <c r="D2092" s="1" t="s">
        <v>560</v>
      </c>
      <c r="E2092" s="1" t="s">
        <v>561</v>
      </c>
      <c r="F2092" s="1" t="s">
        <v>7091</v>
      </c>
      <c r="G2092" s="1" t="s">
        <v>7092</v>
      </c>
      <c r="H2092" s="1" t="s">
        <v>52</v>
      </c>
      <c r="I2092" s="1">
        <v>50000</v>
      </c>
      <c r="J2092" s="1">
        <v>50000</v>
      </c>
      <c r="K2092" s="1" t="s">
        <v>801</v>
      </c>
      <c r="L2092" s="1" t="s">
        <v>250</v>
      </c>
      <c r="M2092" s="1" t="s">
        <v>102</v>
      </c>
      <c r="N2092" s="1" t="s">
        <v>344</v>
      </c>
      <c r="O2092" s="1" t="s">
        <v>345</v>
      </c>
      <c r="P2092" s="2">
        <v>1</v>
      </c>
    </row>
    <row r="2093" spans="1:16" x14ac:dyDescent="0.15">
      <c r="A2093" s="1">
        <v>43284</v>
      </c>
      <c r="B2093" s="1">
        <v>43286</v>
      </c>
      <c r="C2093" s="1" t="s">
        <v>7093</v>
      </c>
      <c r="D2093" s="1" t="s">
        <v>662</v>
      </c>
      <c r="E2093" s="1" t="s">
        <v>663</v>
      </c>
      <c r="F2093" s="1" t="s">
        <v>7094</v>
      </c>
      <c r="G2093" s="1" t="s">
        <v>7095</v>
      </c>
      <c r="H2093" s="1" t="s">
        <v>40</v>
      </c>
      <c r="I2093" s="1">
        <v>35000</v>
      </c>
      <c r="J2093" s="1">
        <v>29750</v>
      </c>
      <c r="K2093" s="1" t="s">
        <v>804</v>
      </c>
      <c r="L2093" s="1" t="s">
        <v>196</v>
      </c>
      <c r="M2093" s="1" t="s">
        <v>136</v>
      </c>
      <c r="N2093" s="1" t="s">
        <v>358</v>
      </c>
      <c r="O2093" s="1" t="s">
        <v>359</v>
      </c>
      <c r="P2093" s="2">
        <v>1</v>
      </c>
    </row>
    <row r="2094" spans="1:16" x14ac:dyDescent="0.15">
      <c r="A2094" s="1">
        <v>43285</v>
      </c>
      <c r="B2094" s="1">
        <v>43286</v>
      </c>
      <c r="C2094" s="1" t="s">
        <v>7096</v>
      </c>
      <c r="D2094" s="1" t="s">
        <v>550</v>
      </c>
      <c r="E2094" s="1" t="s">
        <v>551</v>
      </c>
      <c r="F2094" s="1" t="s">
        <v>7097</v>
      </c>
      <c r="G2094" s="1" t="s">
        <v>7098</v>
      </c>
      <c r="H2094" s="1" t="s">
        <v>53</v>
      </c>
      <c r="I2094" s="1">
        <v>45000</v>
      </c>
      <c r="J2094" s="1">
        <v>45000</v>
      </c>
      <c r="K2094" s="1" t="s">
        <v>801</v>
      </c>
      <c r="L2094" s="1" t="s">
        <v>216</v>
      </c>
      <c r="M2094" s="1" t="s">
        <v>111</v>
      </c>
      <c r="N2094" s="1" t="s">
        <v>308</v>
      </c>
      <c r="O2094" s="1" t="s">
        <v>309</v>
      </c>
      <c r="P2094" s="2">
        <v>1</v>
      </c>
    </row>
    <row r="2095" spans="1:16" x14ac:dyDescent="0.15">
      <c r="A2095" s="1">
        <v>43285</v>
      </c>
      <c r="B2095" s="1">
        <v>43286</v>
      </c>
      <c r="C2095" s="1" t="s">
        <v>7099</v>
      </c>
      <c r="D2095" s="1" t="s">
        <v>613</v>
      </c>
      <c r="E2095" s="1" t="s">
        <v>614</v>
      </c>
      <c r="F2095" s="1" t="s">
        <v>4980</v>
      </c>
      <c r="G2095" s="1" t="s">
        <v>7100</v>
      </c>
      <c r="H2095" s="1" t="s">
        <v>40</v>
      </c>
      <c r="I2095" s="1">
        <v>35000</v>
      </c>
      <c r="J2095" s="1">
        <v>31500</v>
      </c>
      <c r="K2095" s="1" t="s">
        <v>804</v>
      </c>
      <c r="L2095" s="1" t="s">
        <v>211</v>
      </c>
      <c r="M2095" s="1" t="s">
        <v>148</v>
      </c>
      <c r="N2095" s="1" t="s">
        <v>348</v>
      </c>
      <c r="O2095" s="1" t="s">
        <v>349</v>
      </c>
      <c r="P2095" s="2">
        <v>1</v>
      </c>
    </row>
    <row r="2096" spans="1:16" x14ac:dyDescent="0.15">
      <c r="A2096" s="1">
        <v>43284</v>
      </c>
      <c r="B2096" s="1">
        <v>43286</v>
      </c>
      <c r="C2096" s="1" t="s">
        <v>7101</v>
      </c>
      <c r="D2096" s="1" t="s">
        <v>558</v>
      </c>
      <c r="E2096" s="1" t="s">
        <v>559</v>
      </c>
      <c r="F2096" s="1" t="s">
        <v>7102</v>
      </c>
      <c r="G2096" s="1" t="s">
        <v>7103</v>
      </c>
      <c r="H2096" s="1" t="s">
        <v>53</v>
      </c>
      <c r="I2096" s="1">
        <v>40000</v>
      </c>
      <c r="J2096" s="1">
        <v>34000</v>
      </c>
      <c r="K2096" s="1" t="s">
        <v>730</v>
      </c>
      <c r="L2096" s="1" t="s">
        <v>256</v>
      </c>
      <c r="M2096" s="1" t="s">
        <v>157</v>
      </c>
      <c r="N2096" s="1" t="s">
        <v>377</v>
      </c>
      <c r="O2096" s="1" t="s">
        <v>378</v>
      </c>
      <c r="P2096" s="2">
        <v>1</v>
      </c>
    </row>
    <row r="2097" spans="1:16" x14ac:dyDescent="0.15">
      <c r="A2097" s="1">
        <v>43285</v>
      </c>
      <c r="B2097" s="1">
        <v>43286</v>
      </c>
      <c r="C2097" s="1" t="s">
        <v>7104</v>
      </c>
      <c r="D2097" s="1" t="s">
        <v>707</v>
      </c>
      <c r="E2097" s="1" t="s">
        <v>708</v>
      </c>
      <c r="F2097" s="1" t="s">
        <v>7105</v>
      </c>
      <c r="G2097" s="1" t="s">
        <v>7106</v>
      </c>
      <c r="H2097" s="1" t="s">
        <v>40</v>
      </c>
      <c r="I2097" s="1">
        <v>40000</v>
      </c>
      <c r="J2097" s="1">
        <v>36000</v>
      </c>
      <c r="K2097" s="1" t="s">
        <v>804</v>
      </c>
      <c r="L2097" s="1" t="s">
        <v>201</v>
      </c>
      <c r="M2097" s="1" t="s">
        <v>126</v>
      </c>
      <c r="N2097" s="1" t="s">
        <v>373</v>
      </c>
      <c r="O2097" s="1" t="s">
        <v>374</v>
      </c>
      <c r="P2097" s="2">
        <v>1</v>
      </c>
    </row>
    <row r="2098" spans="1:16" x14ac:dyDescent="0.15">
      <c r="A2098" s="1">
        <v>43284</v>
      </c>
      <c r="B2098" s="1">
        <v>43286</v>
      </c>
      <c r="C2098" s="1" t="s">
        <v>7107</v>
      </c>
      <c r="D2098" s="1" t="s">
        <v>662</v>
      </c>
      <c r="E2098" s="1" t="s">
        <v>663</v>
      </c>
      <c r="F2098" s="1" t="s">
        <v>7108</v>
      </c>
      <c r="G2098" s="1" t="s">
        <v>7109</v>
      </c>
      <c r="H2098" s="1" t="s">
        <v>43</v>
      </c>
      <c r="I2098" s="1">
        <v>30000</v>
      </c>
      <c r="J2098" s="1">
        <v>30000</v>
      </c>
      <c r="K2098" s="1" t="s">
        <v>801</v>
      </c>
      <c r="L2098" s="1" t="s">
        <v>233</v>
      </c>
      <c r="M2098" s="1" t="s">
        <v>160</v>
      </c>
      <c r="N2098" s="1" t="s">
        <v>305</v>
      </c>
      <c r="O2098" s="1" t="s">
        <v>306</v>
      </c>
      <c r="P2098" s="2">
        <v>1</v>
      </c>
    </row>
    <row r="2099" spans="1:16" x14ac:dyDescent="0.15">
      <c r="A2099" s="1">
        <v>43285</v>
      </c>
      <c r="B2099" s="1">
        <v>43286</v>
      </c>
      <c r="C2099" s="1" t="s">
        <v>7110</v>
      </c>
      <c r="D2099" s="1" t="s">
        <v>668</v>
      </c>
      <c r="E2099" s="1" t="s">
        <v>669</v>
      </c>
      <c r="F2099" s="1" t="s">
        <v>7111</v>
      </c>
      <c r="G2099" s="1" t="s">
        <v>7112</v>
      </c>
      <c r="H2099" s="1" t="s">
        <v>56</v>
      </c>
      <c r="I2099" s="1">
        <v>40000</v>
      </c>
      <c r="J2099" s="1">
        <v>43200</v>
      </c>
      <c r="K2099" s="1" t="s">
        <v>801</v>
      </c>
      <c r="L2099" s="1" t="s">
        <v>215</v>
      </c>
      <c r="M2099" s="1" t="s">
        <v>142</v>
      </c>
      <c r="N2099" s="1" t="s">
        <v>358</v>
      </c>
      <c r="O2099" s="1" t="s">
        <v>359</v>
      </c>
      <c r="P2099" s="2">
        <v>1</v>
      </c>
    </row>
    <row r="2100" spans="1:16" x14ac:dyDescent="0.15">
      <c r="A2100" s="1">
        <v>43285</v>
      </c>
      <c r="B2100" s="1">
        <v>43286</v>
      </c>
      <c r="C2100" s="1" t="s">
        <v>7113</v>
      </c>
      <c r="D2100" s="1" t="s">
        <v>558</v>
      </c>
      <c r="E2100" s="1" t="s">
        <v>559</v>
      </c>
      <c r="F2100" s="1" t="s">
        <v>7114</v>
      </c>
      <c r="G2100" s="1" t="s">
        <v>7115</v>
      </c>
      <c r="H2100" s="1" t="s">
        <v>57</v>
      </c>
      <c r="I2100" s="1">
        <v>45000</v>
      </c>
      <c r="J2100" s="1">
        <v>40500</v>
      </c>
      <c r="K2100" s="1" t="s">
        <v>801</v>
      </c>
      <c r="L2100" s="1" t="s">
        <v>191</v>
      </c>
      <c r="M2100" s="1" t="s">
        <v>129</v>
      </c>
      <c r="N2100" s="1" t="s">
        <v>358</v>
      </c>
      <c r="O2100" s="1" t="s">
        <v>359</v>
      </c>
      <c r="P2100" s="2">
        <v>1</v>
      </c>
    </row>
    <row r="2101" spans="1:16" x14ac:dyDescent="0.15">
      <c r="A2101" s="1">
        <v>43284</v>
      </c>
      <c r="B2101" s="1">
        <v>43286</v>
      </c>
      <c r="C2101" s="1" t="s">
        <v>7116</v>
      </c>
      <c r="D2101" s="1" t="s">
        <v>566</v>
      </c>
      <c r="E2101" s="1" t="s">
        <v>567</v>
      </c>
      <c r="F2101" s="1" t="s">
        <v>7117</v>
      </c>
      <c r="G2101" s="1" t="s">
        <v>7118</v>
      </c>
      <c r="H2101" s="1" t="s">
        <v>56</v>
      </c>
      <c r="I2101" s="1">
        <v>30000</v>
      </c>
      <c r="J2101" s="1">
        <v>30000</v>
      </c>
      <c r="K2101" s="1" t="s">
        <v>730</v>
      </c>
      <c r="L2101" s="1" t="s">
        <v>214</v>
      </c>
      <c r="M2101" s="1" t="s">
        <v>158</v>
      </c>
      <c r="N2101" s="1" t="s">
        <v>344</v>
      </c>
      <c r="O2101" s="1" t="s">
        <v>345</v>
      </c>
      <c r="P2101" s="2">
        <v>1</v>
      </c>
    </row>
    <row r="2102" spans="1:16" x14ac:dyDescent="0.15">
      <c r="A2102" s="1">
        <v>43284</v>
      </c>
      <c r="B2102" s="1">
        <v>43286</v>
      </c>
      <c r="C2102" s="1" t="s">
        <v>7119</v>
      </c>
      <c r="D2102" s="1" t="s">
        <v>680</v>
      </c>
      <c r="E2102" s="1" t="s">
        <v>681</v>
      </c>
      <c r="F2102" s="1" t="s">
        <v>7120</v>
      </c>
      <c r="G2102" s="1" t="s">
        <v>7121</v>
      </c>
      <c r="H2102" s="1" t="s">
        <v>40</v>
      </c>
      <c r="I2102" s="1">
        <v>30000</v>
      </c>
      <c r="J2102" s="1">
        <v>27000</v>
      </c>
      <c r="K2102" s="1" t="s">
        <v>804</v>
      </c>
      <c r="L2102" s="1" t="s">
        <v>230</v>
      </c>
      <c r="M2102" s="1" t="s">
        <v>145</v>
      </c>
      <c r="N2102" s="1" t="s">
        <v>308</v>
      </c>
      <c r="O2102" s="1" t="s">
        <v>309</v>
      </c>
      <c r="P2102" s="2">
        <v>1</v>
      </c>
    </row>
    <row r="2103" spans="1:16" x14ac:dyDescent="0.15">
      <c r="A2103" s="1">
        <v>43285</v>
      </c>
      <c r="B2103" s="1">
        <v>43286</v>
      </c>
      <c r="C2103" s="1" t="s">
        <v>7122</v>
      </c>
      <c r="D2103" s="1" t="s">
        <v>423</v>
      </c>
      <c r="E2103" s="1" t="s">
        <v>424</v>
      </c>
      <c r="F2103" s="1" t="s">
        <v>6929</v>
      </c>
      <c r="G2103" s="1" t="s">
        <v>7123</v>
      </c>
      <c r="H2103" s="1" t="s">
        <v>57</v>
      </c>
      <c r="I2103" s="1">
        <v>40000</v>
      </c>
      <c r="J2103" s="1">
        <v>53200</v>
      </c>
      <c r="K2103" s="1" t="s">
        <v>804</v>
      </c>
      <c r="L2103" s="1" t="s">
        <v>227</v>
      </c>
      <c r="M2103" s="1" t="s">
        <v>114</v>
      </c>
      <c r="N2103" s="1" t="s">
        <v>327</v>
      </c>
      <c r="O2103" s="1" t="s">
        <v>328</v>
      </c>
      <c r="P2103" s="2">
        <v>1</v>
      </c>
    </row>
    <row r="2104" spans="1:16" x14ac:dyDescent="0.15">
      <c r="A2104" s="1">
        <v>43285</v>
      </c>
      <c r="B2104" s="1">
        <v>43286</v>
      </c>
      <c r="C2104" s="1" t="s">
        <v>7124</v>
      </c>
      <c r="D2104" s="1" t="s">
        <v>523</v>
      </c>
      <c r="E2104" s="1" t="s">
        <v>524</v>
      </c>
      <c r="F2104" s="1" t="s">
        <v>7125</v>
      </c>
      <c r="G2104" s="1" t="s">
        <v>7126</v>
      </c>
      <c r="H2104" s="1" t="s">
        <v>40</v>
      </c>
      <c r="I2104" s="1">
        <v>35000</v>
      </c>
      <c r="J2104" s="1">
        <v>39900</v>
      </c>
      <c r="K2104" s="1" t="s">
        <v>804</v>
      </c>
      <c r="L2104" s="1" t="s">
        <v>237</v>
      </c>
      <c r="M2104" s="1" t="s">
        <v>159</v>
      </c>
      <c r="N2104" s="1" t="s">
        <v>358</v>
      </c>
      <c r="O2104" s="1" t="s">
        <v>359</v>
      </c>
      <c r="P2104" s="2">
        <v>1</v>
      </c>
    </row>
    <row r="2105" spans="1:16" x14ac:dyDescent="0.15">
      <c r="A2105" s="1">
        <v>43285</v>
      </c>
      <c r="B2105" s="1">
        <v>43286</v>
      </c>
      <c r="C2105" s="1" t="s">
        <v>7127</v>
      </c>
      <c r="D2105" s="1" t="s">
        <v>808</v>
      </c>
      <c r="E2105" s="1" t="s">
        <v>809</v>
      </c>
      <c r="F2105" s="1" t="s">
        <v>7128</v>
      </c>
      <c r="G2105" s="1" t="s">
        <v>7129</v>
      </c>
      <c r="H2105" s="1" t="s">
        <v>39</v>
      </c>
      <c r="I2105" s="1">
        <v>40000</v>
      </c>
      <c r="J2105" s="1">
        <v>36000</v>
      </c>
      <c r="K2105" s="1" t="s">
        <v>801</v>
      </c>
      <c r="L2105" s="1" t="s">
        <v>187</v>
      </c>
      <c r="M2105" s="1" t="s">
        <v>95</v>
      </c>
      <c r="N2105" s="1" t="s">
        <v>385</v>
      </c>
      <c r="O2105" s="1" t="s">
        <v>386</v>
      </c>
      <c r="P2105" s="2">
        <v>1</v>
      </c>
    </row>
    <row r="2106" spans="1:16" x14ac:dyDescent="0.15">
      <c r="A2106" s="1">
        <v>43284</v>
      </c>
      <c r="B2106" s="1">
        <v>43286</v>
      </c>
      <c r="C2106" s="1" t="s">
        <v>7130</v>
      </c>
      <c r="D2106" s="1" t="s">
        <v>566</v>
      </c>
      <c r="E2106" s="1" t="s">
        <v>567</v>
      </c>
      <c r="F2106" s="1" t="s">
        <v>7131</v>
      </c>
      <c r="G2106" s="1" t="s">
        <v>7132</v>
      </c>
      <c r="H2106" s="1" t="s">
        <v>56</v>
      </c>
      <c r="I2106" s="1">
        <v>40000</v>
      </c>
      <c r="J2106" s="1">
        <v>40000</v>
      </c>
      <c r="K2106" s="1" t="s">
        <v>801</v>
      </c>
      <c r="L2106" s="1" t="s">
        <v>238</v>
      </c>
      <c r="M2106" s="1" t="s">
        <v>169</v>
      </c>
      <c r="N2106" s="1" t="s">
        <v>334</v>
      </c>
      <c r="O2106" s="1" t="s">
        <v>335</v>
      </c>
      <c r="P2106" s="2">
        <v>1</v>
      </c>
    </row>
    <row r="2107" spans="1:16" x14ac:dyDescent="0.15">
      <c r="A2107" s="1">
        <v>43284</v>
      </c>
      <c r="B2107" s="1">
        <v>43286</v>
      </c>
      <c r="C2107" s="1" t="s">
        <v>7133</v>
      </c>
      <c r="D2107" s="1" t="s">
        <v>484</v>
      </c>
      <c r="E2107" s="1" t="s">
        <v>485</v>
      </c>
      <c r="F2107" s="1" t="s">
        <v>7134</v>
      </c>
      <c r="G2107" s="1" t="s">
        <v>7135</v>
      </c>
      <c r="H2107" s="1" t="s">
        <v>43</v>
      </c>
      <c r="I2107" s="1">
        <v>40000</v>
      </c>
      <c r="J2107" s="1">
        <v>36000</v>
      </c>
      <c r="K2107" s="1" t="s">
        <v>730</v>
      </c>
      <c r="L2107" s="1" t="s">
        <v>222</v>
      </c>
      <c r="M2107" s="1" t="s">
        <v>154</v>
      </c>
      <c r="N2107" s="1" t="s">
        <v>373</v>
      </c>
      <c r="O2107" s="1" t="s">
        <v>374</v>
      </c>
      <c r="P2107" s="2">
        <v>1</v>
      </c>
    </row>
    <row r="2108" spans="1:16" x14ac:dyDescent="0.15">
      <c r="A2108" s="1">
        <v>43284</v>
      </c>
      <c r="B2108" s="1">
        <v>43286</v>
      </c>
      <c r="C2108" s="1" t="s">
        <v>7136</v>
      </c>
      <c r="D2108" s="1" t="s">
        <v>409</v>
      </c>
      <c r="E2108" s="1" t="s">
        <v>410</v>
      </c>
      <c r="F2108" s="1" t="s">
        <v>7137</v>
      </c>
      <c r="G2108" s="1" t="s">
        <v>7138</v>
      </c>
      <c r="H2108" s="1" t="s">
        <v>44</v>
      </c>
      <c r="I2108" s="1">
        <v>50000</v>
      </c>
      <c r="J2108" s="1">
        <v>42500</v>
      </c>
      <c r="K2108" s="1" t="s">
        <v>804</v>
      </c>
      <c r="L2108" s="1" t="s">
        <v>184</v>
      </c>
      <c r="M2108" s="1" t="s">
        <v>113</v>
      </c>
      <c r="N2108" s="1" t="s">
        <v>327</v>
      </c>
      <c r="O2108" s="1" t="s">
        <v>328</v>
      </c>
      <c r="P2108" s="2">
        <v>1</v>
      </c>
    </row>
    <row r="2109" spans="1:16" x14ac:dyDescent="0.15">
      <c r="A2109" s="1">
        <v>43285</v>
      </c>
      <c r="B2109" s="1">
        <v>43286</v>
      </c>
      <c r="C2109" s="1" t="s">
        <v>7139</v>
      </c>
      <c r="D2109" s="1" t="s">
        <v>584</v>
      </c>
      <c r="E2109" s="1" t="s">
        <v>585</v>
      </c>
      <c r="F2109" s="1" t="s">
        <v>7140</v>
      </c>
      <c r="G2109" s="1" t="s">
        <v>7141</v>
      </c>
      <c r="H2109" s="1" t="s">
        <v>43</v>
      </c>
      <c r="I2109" s="1">
        <v>55000</v>
      </c>
      <c r="J2109" s="1">
        <v>55000</v>
      </c>
      <c r="K2109" s="1" t="s">
        <v>804</v>
      </c>
      <c r="L2109" s="1" t="s">
        <v>200</v>
      </c>
      <c r="M2109" s="1" t="s">
        <v>149</v>
      </c>
      <c r="N2109" s="1" t="s">
        <v>327</v>
      </c>
      <c r="O2109" s="1" t="s">
        <v>328</v>
      </c>
      <c r="P2109" s="2">
        <v>1</v>
      </c>
    </row>
    <row r="2110" spans="1:16" x14ac:dyDescent="0.15">
      <c r="A2110" s="1">
        <v>43284</v>
      </c>
      <c r="B2110" s="1">
        <v>43286</v>
      </c>
      <c r="C2110" s="1" t="s">
        <v>7142</v>
      </c>
      <c r="D2110" s="1" t="s">
        <v>427</v>
      </c>
      <c r="E2110" s="1" t="s">
        <v>428</v>
      </c>
      <c r="F2110" s="1" t="s">
        <v>7143</v>
      </c>
      <c r="G2110" s="1" t="s">
        <v>7144</v>
      </c>
      <c r="H2110" s="1" t="s">
        <v>56</v>
      </c>
      <c r="I2110" s="1">
        <v>45000</v>
      </c>
      <c r="J2110" s="1">
        <v>40500</v>
      </c>
      <c r="K2110" s="1" t="s">
        <v>801</v>
      </c>
      <c r="L2110" s="1" t="s">
        <v>209</v>
      </c>
      <c r="M2110" s="1" t="s">
        <v>106</v>
      </c>
      <c r="N2110" s="1" t="s">
        <v>334</v>
      </c>
      <c r="O2110" s="1" t="s">
        <v>335</v>
      </c>
      <c r="P2110" s="2">
        <v>1</v>
      </c>
    </row>
    <row r="2111" spans="1:16" x14ac:dyDescent="0.15">
      <c r="A2111" s="1">
        <v>43285</v>
      </c>
      <c r="B2111" s="1">
        <v>43286</v>
      </c>
      <c r="C2111" s="1" t="s">
        <v>7145</v>
      </c>
      <c r="D2111" s="1" t="s">
        <v>419</v>
      </c>
      <c r="E2111" s="1" t="s">
        <v>420</v>
      </c>
      <c r="F2111" s="1" t="s">
        <v>7146</v>
      </c>
      <c r="G2111" s="1" t="s">
        <v>7147</v>
      </c>
      <c r="H2111" s="1" t="s">
        <v>53</v>
      </c>
      <c r="I2111" s="1">
        <v>50000</v>
      </c>
      <c r="J2111" s="1">
        <v>50000</v>
      </c>
      <c r="K2111" s="1" t="s">
        <v>801</v>
      </c>
      <c r="L2111" s="1" t="s">
        <v>203</v>
      </c>
      <c r="M2111" s="1" t="s">
        <v>144</v>
      </c>
      <c r="N2111" s="1" t="s">
        <v>327</v>
      </c>
      <c r="O2111" s="1" t="s">
        <v>328</v>
      </c>
      <c r="P2111" s="2">
        <v>1</v>
      </c>
    </row>
    <row r="2112" spans="1:16" x14ac:dyDescent="0.15">
      <c r="A2112" s="1">
        <v>43285</v>
      </c>
      <c r="B2112" s="1">
        <v>43286</v>
      </c>
      <c r="C2112" s="1" t="s">
        <v>7148</v>
      </c>
      <c r="D2112" s="1" t="s">
        <v>839</v>
      </c>
      <c r="E2112" s="1" t="s">
        <v>840</v>
      </c>
      <c r="F2112" s="1" t="s">
        <v>7149</v>
      </c>
      <c r="G2112" s="1" t="s">
        <v>7150</v>
      </c>
      <c r="H2112" s="1" t="s">
        <v>40</v>
      </c>
      <c r="I2112" s="1">
        <v>45000</v>
      </c>
      <c r="J2112" s="1">
        <v>63000</v>
      </c>
      <c r="K2112" s="1" t="s">
        <v>801</v>
      </c>
      <c r="L2112" s="1" t="s">
        <v>237</v>
      </c>
      <c r="M2112" s="1" t="s">
        <v>159</v>
      </c>
      <c r="N2112" s="1" t="s">
        <v>308</v>
      </c>
      <c r="O2112" s="1" t="s">
        <v>309</v>
      </c>
      <c r="P2112" s="2">
        <v>1</v>
      </c>
    </row>
    <row r="2113" spans="1:16" x14ac:dyDescent="0.15">
      <c r="A2113" s="1">
        <v>43285</v>
      </c>
      <c r="B2113" s="1">
        <v>43286</v>
      </c>
      <c r="C2113" s="1" t="s">
        <v>7151</v>
      </c>
      <c r="D2113" s="1" t="s">
        <v>828</v>
      </c>
      <c r="E2113" s="1" t="s">
        <v>829</v>
      </c>
      <c r="F2113" s="1" t="s">
        <v>7152</v>
      </c>
      <c r="G2113" s="1" t="s">
        <v>7153</v>
      </c>
      <c r="H2113" s="1" t="s">
        <v>40</v>
      </c>
      <c r="I2113" s="1">
        <v>40000</v>
      </c>
      <c r="J2113" s="1">
        <v>36000</v>
      </c>
      <c r="K2113" s="1" t="s">
        <v>801</v>
      </c>
      <c r="L2113" s="1" t="s">
        <v>218</v>
      </c>
      <c r="M2113" s="1" t="s">
        <v>122</v>
      </c>
      <c r="N2113" s="1" t="s">
        <v>348</v>
      </c>
      <c r="O2113" s="1" t="s">
        <v>349</v>
      </c>
      <c r="P2113" s="2">
        <v>1</v>
      </c>
    </row>
    <row r="2114" spans="1:16" x14ac:dyDescent="0.15">
      <c r="A2114" s="1">
        <v>43285</v>
      </c>
      <c r="B2114" s="1">
        <v>43286</v>
      </c>
      <c r="C2114" s="1" t="s">
        <v>7154</v>
      </c>
      <c r="D2114" s="1" t="s">
        <v>639</v>
      </c>
      <c r="E2114" s="1" t="s">
        <v>640</v>
      </c>
      <c r="F2114" s="1" t="s">
        <v>7155</v>
      </c>
      <c r="G2114" s="1" t="s">
        <v>7156</v>
      </c>
      <c r="H2114" s="1" t="s">
        <v>38</v>
      </c>
      <c r="I2114" s="1">
        <v>35000</v>
      </c>
      <c r="J2114" s="1">
        <v>35000</v>
      </c>
      <c r="K2114" s="1" t="s">
        <v>801</v>
      </c>
      <c r="L2114" s="1" t="s">
        <v>189</v>
      </c>
      <c r="M2114" s="1" t="s">
        <v>165</v>
      </c>
      <c r="N2114" s="1" t="s">
        <v>334</v>
      </c>
      <c r="O2114" s="1" t="s">
        <v>335</v>
      </c>
      <c r="P2114" s="2">
        <v>1</v>
      </c>
    </row>
    <row r="2115" spans="1:16" x14ac:dyDescent="0.15">
      <c r="A2115" s="1">
        <v>43284</v>
      </c>
      <c r="B2115" s="1">
        <v>43286</v>
      </c>
      <c r="C2115" s="1" t="s">
        <v>7157</v>
      </c>
      <c r="D2115" s="1" t="s">
        <v>697</v>
      </c>
      <c r="E2115" s="1" t="s">
        <v>698</v>
      </c>
      <c r="F2115" s="1" t="s">
        <v>7158</v>
      </c>
      <c r="G2115" s="1" t="s">
        <v>7159</v>
      </c>
      <c r="H2115" s="1" t="s">
        <v>52</v>
      </c>
      <c r="I2115" s="1">
        <v>50000</v>
      </c>
      <c r="J2115" s="1">
        <v>50000</v>
      </c>
      <c r="K2115" s="1" t="s">
        <v>801</v>
      </c>
      <c r="L2115" s="1" t="s">
        <v>259</v>
      </c>
      <c r="M2115" s="1" t="s">
        <v>139</v>
      </c>
      <c r="N2115" s="1" t="s">
        <v>377</v>
      </c>
      <c r="O2115" s="1" t="s">
        <v>378</v>
      </c>
      <c r="P2115" s="2">
        <v>1</v>
      </c>
    </row>
    <row r="2116" spans="1:16" x14ac:dyDescent="0.15">
      <c r="A2116" s="1">
        <v>43283</v>
      </c>
      <c r="B2116" s="1">
        <v>43286</v>
      </c>
      <c r="C2116" s="1" t="s">
        <v>7160</v>
      </c>
      <c r="D2116" s="1" t="s">
        <v>482</v>
      </c>
      <c r="E2116" s="1" t="s">
        <v>483</v>
      </c>
      <c r="F2116" s="1" t="s">
        <v>7161</v>
      </c>
      <c r="G2116" s="1" t="s">
        <v>7162</v>
      </c>
      <c r="H2116" s="1" t="s">
        <v>57</v>
      </c>
      <c r="I2116" s="1">
        <v>50000</v>
      </c>
      <c r="J2116" s="1">
        <v>45000</v>
      </c>
      <c r="K2116" s="1" t="s">
        <v>801</v>
      </c>
      <c r="L2116" s="1" t="s">
        <v>184</v>
      </c>
      <c r="M2116" s="1" t="s">
        <v>113</v>
      </c>
      <c r="N2116" s="1" t="s">
        <v>308</v>
      </c>
      <c r="O2116" s="1" t="s">
        <v>309</v>
      </c>
      <c r="P2116" s="2">
        <v>1</v>
      </c>
    </row>
    <row r="2117" spans="1:16" x14ac:dyDescent="0.15">
      <c r="A2117" s="1">
        <v>43285</v>
      </c>
      <c r="B2117" s="1">
        <v>43286</v>
      </c>
      <c r="C2117" s="1" t="s">
        <v>7163</v>
      </c>
      <c r="D2117" s="1" t="s">
        <v>425</v>
      </c>
      <c r="E2117" s="1" t="s">
        <v>426</v>
      </c>
      <c r="F2117" s="1" t="s">
        <v>7164</v>
      </c>
      <c r="G2117" s="1" t="s">
        <v>7165</v>
      </c>
      <c r="H2117" s="1" t="s">
        <v>53</v>
      </c>
      <c r="I2117" s="1">
        <v>45000</v>
      </c>
      <c r="J2117" s="1">
        <v>45000</v>
      </c>
      <c r="K2117" s="1" t="s">
        <v>801</v>
      </c>
      <c r="L2117" s="1" t="s">
        <v>189</v>
      </c>
      <c r="M2117" s="1" t="s">
        <v>165</v>
      </c>
      <c r="N2117" s="1" t="s">
        <v>358</v>
      </c>
      <c r="O2117" s="1" t="s">
        <v>359</v>
      </c>
      <c r="P2117" s="2">
        <v>1</v>
      </c>
    </row>
    <row r="2118" spans="1:16" x14ac:dyDescent="0.15">
      <c r="A2118" s="1">
        <v>43284</v>
      </c>
      <c r="B2118" s="1">
        <v>43286</v>
      </c>
      <c r="C2118" s="1" t="s">
        <v>7166</v>
      </c>
      <c r="D2118" s="1" t="s">
        <v>627</v>
      </c>
      <c r="E2118" s="1" t="s">
        <v>628</v>
      </c>
      <c r="F2118" s="1" t="s">
        <v>7167</v>
      </c>
      <c r="G2118" s="1" t="s">
        <v>7168</v>
      </c>
      <c r="H2118" s="1" t="s">
        <v>40</v>
      </c>
      <c r="I2118" s="1">
        <v>40000</v>
      </c>
      <c r="J2118" s="1">
        <v>40000</v>
      </c>
      <c r="K2118" s="1" t="s">
        <v>801</v>
      </c>
      <c r="L2118" s="1" t="s">
        <v>261</v>
      </c>
      <c r="M2118" s="1" t="s">
        <v>790</v>
      </c>
      <c r="N2118" s="1" t="s">
        <v>381</v>
      </c>
      <c r="O2118" s="1" t="s">
        <v>382</v>
      </c>
      <c r="P2118" s="2">
        <v>1</v>
      </c>
    </row>
    <row r="2119" spans="1:16" x14ac:dyDescent="0.15">
      <c r="A2119" s="1">
        <v>43285</v>
      </c>
      <c r="B2119" s="1">
        <v>43286</v>
      </c>
      <c r="C2119" s="1" t="s">
        <v>7169</v>
      </c>
      <c r="D2119" s="1" t="s">
        <v>617</v>
      </c>
      <c r="E2119" s="1" t="s">
        <v>618</v>
      </c>
      <c r="F2119" s="1" t="s">
        <v>7170</v>
      </c>
      <c r="G2119" s="1" t="s">
        <v>7171</v>
      </c>
      <c r="H2119" s="1" t="s">
        <v>43</v>
      </c>
      <c r="I2119" s="1">
        <v>40000</v>
      </c>
      <c r="J2119" s="1">
        <v>34000</v>
      </c>
      <c r="K2119" s="1" t="s">
        <v>801</v>
      </c>
      <c r="L2119" s="1" t="s">
        <v>253</v>
      </c>
      <c r="M2119" s="1" t="s">
        <v>146</v>
      </c>
      <c r="N2119" s="1" t="s">
        <v>327</v>
      </c>
      <c r="O2119" s="1" t="s">
        <v>328</v>
      </c>
      <c r="P2119" s="2">
        <v>1</v>
      </c>
    </row>
    <row r="2120" spans="1:16" x14ac:dyDescent="0.15">
      <c r="A2120" s="1">
        <v>43285</v>
      </c>
      <c r="B2120" s="1">
        <v>43286</v>
      </c>
      <c r="C2120" s="1" t="s">
        <v>7172</v>
      </c>
      <c r="D2120" s="1" t="s">
        <v>421</v>
      </c>
      <c r="E2120" s="1" t="s">
        <v>422</v>
      </c>
      <c r="F2120" s="1" t="s">
        <v>7173</v>
      </c>
      <c r="G2120" s="1" t="s">
        <v>7174</v>
      </c>
      <c r="H2120" s="1" t="s">
        <v>39</v>
      </c>
      <c r="I2120" s="1">
        <v>40000</v>
      </c>
      <c r="J2120" s="1">
        <v>40000</v>
      </c>
      <c r="K2120" s="1" t="s">
        <v>801</v>
      </c>
      <c r="L2120" s="1" t="s">
        <v>203</v>
      </c>
      <c r="M2120" s="1" t="s">
        <v>144</v>
      </c>
      <c r="N2120" s="1" t="s">
        <v>352</v>
      </c>
      <c r="O2120" s="1" t="s">
        <v>353</v>
      </c>
      <c r="P2120" s="2">
        <v>1</v>
      </c>
    </row>
    <row r="2121" spans="1:16" x14ac:dyDescent="0.15">
      <c r="A2121" s="1">
        <v>43285</v>
      </c>
      <c r="B2121" s="1">
        <v>43286</v>
      </c>
      <c r="C2121" s="1" t="s">
        <v>7175</v>
      </c>
      <c r="D2121" s="1" t="s">
        <v>604</v>
      </c>
      <c r="E2121" s="1" t="s">
        <v>605</v>
      </c>
      <c r="F2121" s="1" t="s">
        <v>7176</v>
      </c>
      <c r="G2121" s="1" t="s">
        <v>7177</v>
      </c>
      <c r="H2121" s="1" t="s">
        <v>53</v>
      </c>
      <c r="I2121" s="1">
        <v>40000</v>
      </c>
      <c r="J2121" s="1">
        <v>48000</v>
      </c>
      <c r="K2121" s="1" t="s">
        <v>801</v>
      </c>
      <c r="L2121" s="1" t="s">
        <v>179</v>
      </c>
      <c r="M2121" s="1" t="s">
        <v>164</v>
      </c>
      <c r="N2121" s="1" t="s">
        <v>352</v>
      </c>
      <c r="O2121" s="1" t="s">
        <v>353</v>
      </c>
      <c r="P2121" s="2">
        <v>1</v>
      </c>
    </row>
    <row r="2122" spans="1:16" x14ac:dyDescent="0.15">
      <c r="A2122" s="1">
        <v>43285</v>
      </c>
      <c r="B2122" s="1">
        <v>43286</v>
      </c>
      <c r="C2122" s="1" t="s">
        <v>7178</v>
      </c>
      <c r="D2122" s="1" t="s">
        <v>650</v>
      </c>
      <c r="E2122" s="1" t="s">
        <v>651</v>
      </c>
      <c r="F2122" s="1" t="s">
        <v>7179</v>
      </c>
      <c r="G2122" s="1" t="s">
        <v>7180</v>
      </c>
      <c r="H2122" s="1" t="s">
        <v>54</v>
      </c>
      <c r="I2122" s="1">
        <v>40000</v>
      </c>
      <c r="J2122" s="1">
        <v>48000</v>
      </c>
      <c r="K2122" s="1" t="s">
        <v>804</v>
      </c>
      <c r="L2122" s="1" t="s">
        <v>228</v>
      </c>
      <c r="M2122" s="1" t="s">
        <v>134</v>
      </c>
      <c r="N2122" s="1" t="s">
        <v>381</v>
      </c>
      <c r="O2122" s="1" t="s">
        <v>382</v>
      </c>
      <c r="P2122" s="2">
        <v>1</v>
      </c>
    </row>
    <row r="2123" spans="1:16" x14ac:dyDescent="0.15">
      <c r="A2123" s="1">
        <v>43284</v>
      </c>
      <c r="B2123" s="1">
        <v>43286</v>
      </c>
      <c r="C2123" s="1" t="s">
        <v>7181</v>
      </c>
      <c r="D2123" s="1" t="s">
        <v>578</v>
      </c>
      <c r="E2123" s="1" t="s">
        <v>579</v>
      </c>
      <c r="F2123" s="1" t="s">
        <v>7182</v>
      </c>
      <c r="G2123" s="1" t="s">
        <v>7183</v>
      </c>
      <c r="H2123" s="1" t="s">
        <v>52</v>
      </c>
      <c r="I2123" s="1">
        <v>50000</v>
      </c>
      <c r="J2123" s="1">
        <v>45000</v>
      </c>
      <c r="K2123" s="1" t="s">
        <v>801</v>
      </c>
      <c r="L2123" s="1" t="s">
        <v>235</v>
      </c>
      <c r="M2123" s="1" t="s">
        <v>110</v>
      </c>
      <c r="N2123" s="1" t="s">
        <v>344</v>
      </c>
      <c r="O2123" s="1" t="s">
        <v>345</v>
      </c>
      <c r="P2123" s="2">
        <v>1</v>
      </c>
    </row>
    <row r="2124" spans="1:16" x14ac:dyDescent="0.15">
      <c r="A2124" s="1">
        <v>43285</v>
      </c>
      <c r="B2124" s="1">
        <v>43286</v>
      </c>
      <c r="C2124" s="1" t="s">
        <v>7184</v>
      </c>
      <c r="D2124" s="1" t="s">
        <v>543</v>
      </c>
      <c r="E2124" s="1" t="s">
        <v>544</v>
      </c>
      <c r="F2124" s="1" t="s">
        <v>7185</v>
      </c>
      <c r="G2124" s="1" t="s">
        <v>7186</v>
      </c>
      <c r="H2124" s="1" t="s">
        <v>53</v>
      </c>
      <c r="I2124" s="1">
        <v>45000</v>
      </c>
      <c r="J2124" s="1">
        <v>40500</v>
      </c>
      <c r="K2124" s="1" t="s">
        <v>801</v>
      </c>
      <c r="L2124" s="1" t="s">
        <v>244</v>
      </c>
      <c r="M2124" s="1" t="s">
        <v>92</v>
      </c>
      <c r="N2124" s="1" t="s">
        <v>348</v>
      </c>
      <c r="O2124" s="1" t="s">
        <v>349</v>
      </c>
      <c r="P2124" s="2">
        <v>1</v>
      </c>
    </row>
    <row r="2125" spans="1:16" x14ac:dyDescent="0.15">
      <c r="A2125" s="1">
        <v>43285</v>
      </c>
      <c r="B2125" s="1">
        <v>43286</v>
      </c>
      <c r="C2125" s="1" t="s">
        <v>7187</v>
      </c>
      <c r="D2125" s="1" t="s">
        <v>613</v>
      </c>
      <c r="E2125" s="1" t="s">
        <v>614</v>
      </c>
      <c r="F2125" s="1" t="s">
        <v>7188</v>
      </c>
      <c r="G2125" s="1" t="s">
        <v>7189</v>
      </c>
      <c r="H2125" s="1" t="s">
        <v>40</v>
      </c>
      <c r="I2125" s="1">
        <v>40000</v>
      </c>
      <c r="J2125" s="1">
        <v>40000</v>
      </c>
      <c r="K2125" s="1" t="s">
        <v>804</v>
      </c>
      <c r="L2125" s="1" t="s">
        <v>229</v>
      </c>
      <c r="M2125" s="1" t="s">
        <v>112</v>
      </c>
      <c r="N2125" s="1" t="s">
        <v>381</v>
      </c>
      <c r="O2125" s="1" t="s">
        <v>382</v>
      </c>
      <c r="P2125" s="2">
        <v>1</v>
      </c>
    </row>
    <row r="2126" spans="1:16" x14ac:dyDescent="0.15">
      <c r="A2126" s="1">
        <v>43285</v>
      </c>
      <c r="B2126" s="1">
        <v>43286</v>
      </c>
      <c r="C2126" s="1" t="s">
        <v>7190</v>
      </c>
      <c r="D2126" s="1" t="s">
        <v>700</v>
      </c>
      <c r="E2126" s="1" t="s">
        <v>701</v>
      </c>
      <c r="F2126" s="1" t="s">
        <v>7191</v>
      </c>
      <c r="G2126" s="1" t="s">
        <v>7192</v>
      </c>
      <c r="H2126" s="1" t="s">
        <v>56</v>
      </c>
      <c r="I2126" s="1">
        <v>40000</v>
      </c>
      <c r="J2126" s="1">
        <v>36000</v>
      </c>
      <c r="K2126" s="1" t="s">
        <v>804</v>
      </c>
      <c r="L2126" s="1" t="s">
        <v>181</v>
      </c>
      <c r="M2126" s="1" t="s">
        <v>127</v>
      </c>
      <c r="N2126" s="1" t="s">
        <v>373</v>
      </c>
      <c r="O2126" s="1" t="s">
        <v>374</v>
      </c>
      <c r="P2126" s="2">
        <v>1</v>
      </c>
    </row>
    <row r="2127" spans="1:16" x14ac:dyDescent="0.15">
      <c r="A2127" s="1">
        <v>43286</v>
      </c>
      <c r="B2127" s="1">
        <v>43286</v>
      </c>
      <c r="C2127" s="1" t="s">
        <v>7193</v>
      </c>
      <c r="D2127" s="1" t="s">
        <v>496</v>
      </c>
      <c r="E2127" s="1" t="s">
        <v>497</v>
      </c>
      <c r="F2127" s="1" t="s">
        <v>7194</v>
      </c>
      <c r="G2127" s="1" t="s">
        <v>7195</v>
      </c>
      <c r="H2127" s="1" t="s">
        <v>55</v>
      </c>
      <c r="I2127" s="1">
        <v>30000</v>
      </c>
      <c r="J2127" s="1">
        <v>30000</v>
      </c>
      <c r="K2127" s="1" t="s">
        <v>804</v>
      </c>
      <c r="L2127" s="1" t="s">
        <v>251</v>
      </c>
      <c r="M2127" s="1" t="s">
        <v>107</v>
      </c>
      <c r="N2127" s="1" t="s">
        <v>373</v>
      </c>
      <c r="O2127" s="1" t="s">
        <v>374</v>
      </c>
      <c r="P2127" s="2">
        <v>1</v>
      </c>
    </row>
    <row r="2128" spans="1:16" x14ac:dyDescent="0.15">
      <c r="A2128" s="1">
        <v>43285</v>
      </c>
      <c r="B2128" s="1">
        <v>43286</v>
      </c>
      <c r="C2128" s="1" t="s">
        <v>7196</v>
      </c>
      <c r="D2128" s="1" t="s">
        <v>448</v>
      </c>
      <c r="E2128" s="1" t="s">
        <v>449</v>
      </c>
      <c r="F2128" s="1" t="s">
        <v>7197</v>
      </c>
      <c r="G2128" s="1" t="s">
        <v>7198</v>
      </c>
      <c r="H2128" s="1" t="s">
        <v>56</v>
      </c>
      <c r="I2128" s="1">
        <v>35000</v>
      </c>
      <c r="J2128" s="1">
        <v>49000</v>
      </c>
      <c r="K2128" s="1" t="s">
        <v>730</v>
      </c>
      <c r="L2128" s="1" t="s">
        <v>204</v>
      </c>
      <c r="M2128" s="1" t="s">
        <v>89</v>
      </c>
      <c r="N2128" s="1" t="s">
        <v>381</v>
      </c>
      <c r="O2128" s="1" t="s">
        <v>382</v>
      </c>
      <c r="P2128" s="2">
        <v>1</v>
      </c>
    </row>
    <row r="2129" spans="1:16" x14ac:dyDescent="0.15">
      <c r="A2129" s="1">
        <v>43285</v>
      </c>
      <c r="B2129" s="1">
        <v>43286</v>
      </c>
      <c r="C2129" s="1" t="s">
        <v>7199</v>
      </c>
      <c r="D2129" s="1" t="s">
        <v>711</v>
      </c>
      <c r="E2129" s="1" t="s">
        <v>712</v>
      </c>
      <c r="F2129" s="1" t="s">
        <v>7200</v>
      </c>
      <c r="G2129" s="1" t="s">
        <v>7201</v>
      </c>
      <c r="H2129" s="1" t="s">
        <v>54</v>
      </c>
      <c r="I2129" s="1">
        <v>30000</v>
      </c>
      <c r="J2129" s="1">
        <v>27000</v>
      </c>
      <c r="K2129" s="1" t="s">
        <v>804</v>
      </c>
      <c r="L2129" s="1" t="s">
        <v>207</v>
      </c>
      <c r="M2129" s="1" t="s">
        <v>153</v>
      </c>
      <c r="N2129" s="1" t="s">
        <v>334</v>
      </c>
      <c r="O2129" s="1" t="s">
        <v>335</v>
      </c>
      <c r="P2129" s="2">
        <v>1</v>
      </c>
    </row>
    <row r="2130" spans="1:16" x14ac:dyDescent="0.15">
      <c r="A2130" s="1">
        <v>43285</v>
      </c>
      <c r="B2130" s="1">
        <v>43286</v>
      </c>
      <c r="C2130" s="1" t="s">
        <v>7202</v>
      </c>
      <c r="D2130" s="1" t="s">
        <v>484</v>
      </c>
      <c r="E2130" s="1" t="s">
        <v>485</v>
      </c>
      <c r="F2130" s="1" t="s">
        <v>7203</v>
      </c>
      <c r="G2130" s="1" t="s">
        <v>7204</v>
      </c>
      <c r="H2130" s="1" t="s">
        <v>38</v>
      </c>
      <c r="I2130" s="1">
        <v>35000</v>
      </c>
      <c r="J2130" s="1">
        <v>29750</v>
      </c>
      <c r="K2130" s="1" t="s">
        <v>730</v>
      </c>
      <c r="L2130" s="1" t="s">
        <v>202</v>
      </c>
      <c r="M2130" s="1" t="s">
        <v>98</v>
      </c>
      <c r="N2130" s="1" t="s">
        <v>327</v>
      </c>
      <c r="O2130" s="1" t="s">
        <v>328</v>
      </c>
      <c r="P2130" s="2">
        <v>1</v>
      </c>
    </row>
    <row r="2131" spans="1:16" x14ac:dyDescent="0.15">
      <c r="A2131" s="1">
        <v>43284</v>
      </c>
      <c r="B2131" s="1">
        <v>43286</v>
      </c>
      <c r="C2131" s="1" t="s">
        <v>7205</v>
      </c>
      <c r="D2131" s="1" t="s">
        <v>707</v>
      </c>
      <c r="E2131" s="1" t="s">
        <v>708</v>
      </c>
      <c r="F2131" s="1" t="s">
        <v>7206</v>
      </c>
      <c r="G2131" s="1" t="s">
        <v>7207</v>
      </c>
      <c r="H2131" s="1" t="s">
        <v>43</v>
      </c>
      <c r="I2131" s="1">
        <v>40000</v>
      </c>
      <c r="J2131" s="1">
        <v>34000</v>
      </c>
      <c r="K2131" s="1" t="s">
        <v>730</v>
      </c>
      <c r="L2131" s="1" t="s">
        <v>260</v>
      </c>
      <c r="M2131" s="1" t="s">
        <v>140</v>
      </c>
      <c r="N2131" s="1" t="s">
        <v>381</v>
      </c>
      <c r="O2131" s="1" t="s">
        <v>382</v>
      </c>
      <c r="P2131" s="2">
        <v>1</v>
      </c>
    </row>
    <row r="2132" spans="1:16" x14ac:dyDescent="0.15">
      <c r="A2132" s="1">
        <v>43284</v>
      </c>
      <c r="B2132" s="1">
        <v>43286</v>
      </c>
      <c r="C2132" s="1" t="s">
        <v>7208</v>
      </c>
      <c r="D2132" s="1" t="s">
        <v>456</v>
      </c>
      <c r="E2132" s="1" t="s">
        <v>457</v>
      </c>
      <c r="F2132" s="1" t="s">
        <v>7209</v>
      </c>
      <c r="G2132" s="1" t="s">
        <v>7210</v>
      </c>
      <c r="H2132" s="1" t="s">
        <v>42</v>
      </c>
      <c r="I2132" s="1">
        <v>45000</v>
      </c>
      <c r="J2132" s="1">
        <v>38250</v>
      </c>
      <c r="K2132" s="1" t="s">
        <v>804</v>
      </c>
      <c r="L2132" s="1" t="s">
        <v>258</v>
      </c>
      <c r="M2132" s="1" t="s">
        <v>137</v>
      </c>
      <c r="N2132" s="1" t="s">
        <v>327</v>
      </c>
      <c r="O2132" s="1" t="s">
        <v>328</v>
      </c>
      <c r="P2132" s="2">
        <v>1</v>
      </c>
    </row>
    <row r="2133" spans="1:16" x14ac:dyDescent="0.15">
      <c r="A2133" s="1">
        <v>43285</v>
      </c>
      <c r="B2133" s="1">
        <v>43286</v>
      </c>
      <c r="C2133" s="1" t="s">
        <v>7211</v>
      </c>
      <c r="D2133" s="1" t="s">
        <v>454</v>
      </c>
      <c r="E2133" s="1" t="s">
        <v>455</v>
      </c>
      <c r="F2133" s="1" t="s">
        <v>7212</v>
      </c>
      <c r="G2133" s="1" t="s">
        <v>7213</v>
      </c>
      <c r="H2133" s="1" t="s">
        <v>40</v>
      </c>
      <c r="I2133" s="1">
        <v>35000</v>
      </c>
      <c r="J2133" s="1">
        <v>42000</v>
      </c>
      <c r="K2133" s="1" t="s">
        <v>730</v>
      </c>
      <c r="L2133" s="1" t="s">
        <v>240</v>
      </c>
      <c r="M2133" s="1" t="s">
        <v>364</v>
      </c>
      <c r="N2133" s="1" t="s">
        <v>381</v>
      </c>
      <c r="O2133" s="1" t="s">
        <v>382</v>
      </c>
      <c r="P2133" s="2">
        <v>1</v>
      </c>
    </row>
    <row r="2134" spans="1:16" x14ac:dyDescent="0.15">
      <c r="A2134" s="1">
        <v>43285</v>
      </c>
      <c r="B2134" s="1">
        <v>43286</v>
      </c>
      <c r="C2134" s="1" t="s">
        <v>7214</v>
      </c>
      <c r="D2134" s="1" t="s">
        <v>609</v>
      </c>
      <c r="E2134" s="1" t="s">
        <v>610</v>
      </c>
      <c r="F2134" s="1" t="s">
        <v>7215</v>
      </c>
      <c r="G2134" s="1" t="s">
        <v>7216</v>
      </c>
      <c r="H2134" s="1" t="s">
        <v>52</v>
      </c>
      <c r="I2134" s="1">
        <v>70000</v>
      </c>
      <c r="J2134" s="1">
        <v>75600</v>
      </c>
      <c r="K2134" s="1" t="s">
        <v>801</v>
      </c>
      <c r="L2134" s="1" t="s">
        <v>226</v>
      </c>
      <c r="M2134" s="1" t="s">
        <v>94</v>
      </c>
      <c r="N2134" s="1" t="s">
        <v>385</v>
      </c>
      <c r="O2134" s="1" t="s">
        <v>386</v>
      </c>
      <c r="P2134" s="2">
        <v>1</v>
      </c>
    </row>
    <row r="2135" spans="1:16" x14ac:dyDescent="0.15">
      <c r="A2135" s="1">
        <v>43284</v>
      </c>
      <c r="B2135" s="1">
        <v>43286</v>
      </c>
      <c r="C2135" s="1" t="s">
        <v>7217</v>
      </c>
      <c r="D2135" s="1" t="s">
        <v>545</v>
      </c>
      <c r="E2135" s="1" t="s">
        <v>546</v>
      </c>
      <c r="F2135" s="1" t="s">
        <v>7218</v>
      </c>
      <c r="G2135" s="1" t="s">
        <v>7219</v>
      </c>
      <c r="H2135" s="1" t="s">
        <v>55</v>
      </c>
      <c r="I2135" s="1">
        <v>35000</v>
      </c>
      <c r="J2135" s="1">
        <v>35000</v>
      </c>
      <c r="K2135" s="1" t="s">
        <v>801</v>
      </c>
      <c r="L2135" s="1" t="s">
        <v>210</v>
      </c>
      <c r="M2135" s="1" t="s">
        <v>130</v>
      </c>
      <c r="N2135" s="1" t="s">
        <v>385</v>
      </c>
      <c r="O2135" s="1" t="s">
        <v>386</v>
      </c>
      <c r="P2135" s="2">
        <v>1</v>
      </c>
    </row>
    <row r="2136" spans="1:16" x14ac:dyDescent="0.15">
      <c r="A2136" s="1">
        <v>43284</v>
      </c>
      <c r="B2136" s="1">
        <v>43286</v>
      </c>
      <c r="C2136" s="1" t="s">
        <v>7220</v>
      </c>
      <c r="D2136" s="1" t="s">
        <v>596</v>
      </c>
      <c r="E2136" s="1" t="s">
        <v>597</v>
      </c>
      <c r="F2136" s="1" t="s">
        <v>7221</v>
      </c>
      <c r="G2136" s="1" t="s">
        <v>7222</v>
      </c>
      <c r="H2136" s="1" t="s">
        <v>38</v>
      </c>
      <c r="I2136" s="1">
        <v>50000</v>
      </c>
      <c r="J2136" s="1">
        <v>42500</v>
      </c>
      <c r="K2136" s="1" t="s">
        <v>801</v>
      </c>
      <c r="L2136" s="1" t="s">
        <v>237</v>
      </c>
      <c r="M2136" s="1" t="s">
        <v>159</v>
      </c>
      <c r="N2136" s="1" t="s">
        <v>334</v>
      </c>
      <c r="O2136" s="1" t="s">
        <v>335</v>
      </c>
      <c r="P2136" s="2">
        <v>1</v>
      </c>
    </row>
    <row r="2137" spans="1:16" x14ac:dyDescent="0.15">
      <c r="A2137" s="1">
        <v>43284</v>
      </c>
      <c r="B2137" s="1">
        <v>43286</v>
      </c>
      <c r="C2137" s="1" t="s">
        <v>7223</v>
      </c>
      <c r="D2137" s="1" t="s">
        <v>543</v>
      </c>
      <c r="E2137" s="1" t="s">
        <v>544</v>
      </c>
      <c r="F2137" s="1" t="s">
        <v>7224</v>
      </c>
      <c r="G2137" s="1" t="s">
        <v>7225</v>
      </c>
      <c r="H2137" s="1" t="s">
        <v>53</v>
      </c>
      <c r="I2137" s="1">
        <v>35000</v>
      </c>
      <c r="J2137" s="1">
        <v>29750</v>
      </c>
      <c r="K2137" s="1" t="s">
        <v>801</v>
      </c>
      <c r="L2137" s="1" t="s">
        <v>220</v>
      </c>
      <c r="M2137" s="1" t="s">
        <v>99</v>
      </c>
      <c r="N2137" s="1" t="s">
        <v>358</v>
      </c>
      <c r="O2137" s="1" t="s">
        <v>359</v>
      </c>
      <c r="P2137" s="2">
        <v>1</v>
      </c>
    </row>
    <row r="2138" spans="1:16" x14ac:dyDescent="0.15">
      <c r="A2138" s="1">
        <v>43284</v>
      </c>
      <c r="B2138" s="1">
        <v>43286</v>
      </c>
      <c r="C2138" s="1" t="s">
        <v>7226</v>
      </c>
      <c r="D2138" s="1" t="s">
        <v>509</v>
      </c>
      <c r="E2138" s="1" t="s">
        <v>510</v>
      </c>
      <c r="F2138" s="1" t="s">
        <v>7227</v>
      </c>
      <c r="G2138" s="1" t="s">
        <v>7228</v>
      </c>
      <c r="H2138" s="1" t="s">
        <v>38</v>
      </c>
      <c r="I2138" s="1">
        <v>45000</v>
      </c>
      <c r="J2138" s="1">
        <v>38250</v>
      </c>
      <c r="K2138" s="1" t="s">
        <v>801</v>
      </c>
      <c r="L2138" s="1" t="s">
        <v>237</v>
      </c>
      <c r="M2138" s="1" t="s">
        <v>159</v>
      </c>
      <c r="N2138" s="1" t="s">
        <v>305</v>
      </c>
      <c r="O2138" s="1" t="s">
        <v>306</v>
      </c>
      <c r="P2138" s="2">
        <v>1</v>
      </c>
    </row>
    <row r="2139" spans="1:16" x14ac:dyDescent="0.15">
      <c r="A2139" s="1">
        <v>43285</v>
      </c>
      <c r="B2139" s="1">
        <v>43286</v>
      </c>
      <c r="C2139" s="1" t="s">
        <v>7229</v>
      </c>
      <c r="D2139" s="1" t="s">
        <v>632</v>
      </c>
      <c r="E2139" s="1" t="s">
        <v>633</v>
      </c>
      <c r="F2139" s="1" t="s">
        <v>7230</v>
      </c>
      <c r="G2139" s="1" t="s">
        <v>7231</v>
      </c>
      <c r="H2139" s="1" t="s">
        <v>40</v>
      </c>
      <c r="I2139" s="1">
        <v>50000</v>
      </c>
      <c r="J2139" s="1">
        <v>50000</v>
      </c>
      <c r="K2139" s="1" t="s">
        <v>801</v>
      </c>
      <c r="L2139" s="1" t="s">
        <v>212</v>
      </c>
      <c r="M2139" s="1" t="s">
        <v>93</v>
      </c>
      <c r="N2139" s="1" t="s">
        <v>385</v>
      </c>
      <c r="O2139" s="1" t="s">
        <v>386</v>
      </c>
      <c r="P2139" s="2">
        <v>1</v>
      </c>
    </row>
    <row r="2140" spans="1:16" x14ac:dyDescent="0.15">
      <c r="A2140" s="1">
        <v>43285</v>
      </c>
      <c r="B2140" s="1">
        <v>43286</v>
      </c>
      <c r="C2140" s="1" t="s">
        <v>7232</v>
      </c>
      <c r="D2140" s="1" t="s">
        <v>604</v>
      </c>
      <c r="E2140" s="1" t="s">
        <v>605</v>
      </c>
      <c r="F2140" s="1" t="s">
        <v>7233</v>
      </c>
      <c r="G2140" s="1" t="s">
        <v>7234</v>
      </c>
      <c r="H2140" s="1" t="s">
        <v>40</v>
      </c>
      <c r="I2140" s="1">
        <v>30000</v>
      </c>
      <c r="J2140" s="1">
        <v>30000</v>
      </c>
      <c r="K2140" s="1" t="s">
        <v>804</v>
      </c>
      <c r="L2140" s="1" t="s">
        <v>212</v>
      </c>
      <c r="M2140" s="1" t="s">
        <v>93</v>
      </c>
      <c r="N2140" s="1" t="s">
        <v>334</v>
      </c>
      <c r="O2140" s="1" t="s">
        <v>335</v>
      </c>
      <c r="P2140" s="2">
        <v>1</v>
      </c>
    </row>
    <row r="2141" spans="1:16" x14ac:dyDescent="0.15">
      <c r="A2141" s="1">
        <v>43285</v>
      </c>
      <c r="B2141" s="1">
        <v>43286</v>
      </c>
      <c r="C2141" s="1" t="s">
        <v>7235</v>
      </c>
      <c r="D2141" s="1" t="s">
        <v>490</v>
      </c>
      <c r="E2141" s="1" t="s">
        <v>491</v>
      </c>
      <c r="F2141" s="1" t="s">
        <v>7236</v>
      </c>
      <c r="G2141" s="1" t="s">
        <v>7237</v>
      </c>
      <c r="H2141" s="1" t="s">
        <v>40</v>
      </c>
      <c r="I2141" s="1">
        <v>35000</v>
      </c>
      <c r="J2141" s="1">
        <v>31500</v>
      </c>
      <c r="K2141" s="1" t="s">
        <v>804</v>
      </c>
      <c r="L2141" s="1" t="s">
        <v>201</v>
      </c>
      <c r="M2141" s="1" t="s">
        <v>126</v>
      </c>
      <c r="N2141" s="1" t="s">
        <v>358</v>
      </c>
      <c r="O2141" s="1" t="s">
        <v>359</v>
      </c>
      <c r="P2141" s="2">
        <v>1</v>
      </c>
    </row>
    <row r="2142" spans="1:16" x14ac:dyDescent="0.15">
      <c r="A2142" s="1">
        <v>43285</v>
      </c>
      <c r="B2142" s="1">
        <v>43286</v>
      </c>
      <c r="C2142" s="1" t="s">
        <v>7238</v>
      </c>
      <c r="D2142" s="1" t="s">
        <v>464</v>
      </c>
      <c r="E2142" s="1" t="s">
        <v>465</v>
      </c>
      <c r="F2142" s="1" t="s">
        <v>7239</v>
      </c>
      <c r="G2142" s="1" t="s">
        <v>898</v>
      </c>
      <c r="H2142" s="1" t="s">
        <v>40</v>
      </c>
      <c r="I2142" s="1">
        <v>45000</v>
      </c>
      <c r="J2142" s="1">
        <v>54000</v>
      </c>
      <c r="K2142" s="1" t="s">
        <v>804</v>
      </c>
      <c r="L2142" s="1" t="s">
        <v>188</v>
      </c>
      <c r="M2142" s="1" t="s">
        <v>132</v>
      </c>
      <c r="N2142" s="1" t="s">
        <v>381</v>
      </c>
      <c r="O2142" s="1" t="s">
        <v>382</v>
      </c>
      <c r="P2142" s="2">
        <v>1</v>
      </c>
    </row>
    <row r="2143" spans="1:16" x14ac:dyDescent="0.15">
      <c r="A2143" s="1">
        <v>43284</v>
      </c>
      <c r="B2143" s="1">
        <v>43286</v>
      </c>
      <c r="C2143" s="1" t="s">
        <v>7240</v>
      </c>
      <c r="D2143" s="1" t="s">
        <v>490</v>
      </c>
      <c r="E2143" s="1" t="s">
        <v>491</v>
      </c>
      <c r="F2143" s="1" t="s">
        <v>7241</v>
      </c>
      <c r="G2143" s="1" t="s">
        <v>7242</v>
      </c>
      <c r="H2143" s="1" t="s">
        <v>44</v>
      </c>
      <c r="I2143" s="1">
        <v>30000</v>
      </c>
      <c r="J2143" s="1">
        <v>25500</v>
      </c>
      <c r="K2143" s="1" t="s">
        <v>804</v>
      </c>
      <c r="L2143" s="1" t="s">
        <v>230</v>
      </c>
      <c r="M2143" s="1" t="s">
        <v>145</v>
      </c>
      <c r="N2143" s="1" t="s">
        <v>352</v>
      </c>
      <c r="O2143" s="1" t="s">
        <v>353</v>
      </c>
      <c r="P2143" s="2">
        <v>1</v>
      </c>
    </row>
    <row r="2144" spans="1:16" x14ac:dyDescent="0.15">
      <c r="A2144" s="1">
        <v>43286</v>
      </c>
      <c r="B2144" s="1">
        <v>43286</v>
      </c>
      <c r="C2144" s="1" t="s">
        <v>7243</v>
      </c>
      <c r="D2144" s="1" t="s">
        <v>1055</v>
      </c>
      <c r="E2144" s="1" t="s">
        <v>1056</v>
      </c>
      <c r="F2144" s="1" t="s">
        <v>7244</v>
      </c>
      <c r="G2144" s="1" t="s">
        <v>7245</v>
      </c>
      <c r="H2144" s="1" t="s">
        <v>1059</v>
      </c>
      <c r="I2144" s="1">
        <v>0</v>
      </c>
      <c r="J2144" s="1">
        <v>85000</v>
      </c>
      <c r="K2144" s="1" t="s">
        <v>845</v>
      </c>
      <c r="L2144" s="1" t="s">
        <v>193</v>
      </c>
      <c r="M2144" s="1" t="s">
        <v>100</v>
      </c>
      <c r="N2144" s="1" t="s">
        <v>277</v>
      </c>
      <c r="O2144" s="1" t="s">
        <v>278</v>
      </c>
      <c r="P2144" s="2">
        <v>1</v>
      </c>
    </row>
    <row r="2145" spans="1:16" x14ac:dyDescent="0.15">
      <c r="A2145" s="1">
        <v>43286</v>
      </c>
      <c r="B2145" s="1">
        <v>43286</v>
      </c>
      <c r="C2145" s="1" t="s">
        <v>7246</v>
      </c>
      <c r="D2145" s="1" t="s">
        <v>1055</v>
      </c>
      <c r="E2145" s="1" t="s">
        <v>1056</v>
      </c>
      <c r="F2145" s="1" t="s">
        <v>7247</v>
      </c>
      <c r="G2145" s="1" t="s">
        <v>7248</v>
      </c>
      <c r="H2145" s="1" t="s">
        <v>1259</v>
      </c>
      <c r="I2145" s="1">
        <v>0</v>
      </c>
      <c r="J2145" s="1">
        <v>55000</v>
      </c>
      <c r="K2145" s="1" t="s">
        <v>801</v>
      </c>
      <c r="L2145" s="1" t="s">
        <v>193</v>
      </c>
      <c r="M2145" s="1" t="s">
        <v>100</v>
      </c>
      <c r="N2145" s="1" t="s">
        <v>291</v>
      </c>
      <c r="O2145" s="1" t="s">
        <v>292</v>
      </c>
      <c r="P2145" s="2">
        <v>1</v>
      </c>
    </row>
    <row r="2146" spans="1:16" x14ac:dyDescent="0.15">
      <c r="A2146" s="1">
        <v>43285</v>
      </c>
      <c r="B2146" s="1">
        <v>43286</v>
      </c>
      <c r="C2146" s="1" t="s">
        <v>7249</v>
      </c>
      <c r="D2146" s="1" t="s">
        <v>496</v>
      </c>
      <c r="E2146" s="1" t="s">
        <v>497</v>
      </c>
      <c r="F2146" s="1" t="s">
        <v>7250</v>
      </c>
      <c r="G2146" s="1" t="s">
        <v>7251</v>
      </c>
      <c r="H2146" s="1" t="s">
        <v>55</v>
      </c>
      <c r="I2146" s="1">
        <v>30000</v>
      </c>
      <c r="J2146" s="1">
        <v>27000</v>
      </c>
      <c r="K2146" s="1" t="s">
        <v>804</v>
      </c>
      <c r="L2146" s="1" t="s">
        <v>256</v>
      </c>
      <c r="M2146" s="1" t="s">
        <v>157</v>
      </c>
      <c r="N2146" s="1" t="s">
        <v>344</v>
      </c>
      <c r="O2146" s="1" t="s">
        <v>345</v>
      </c>
      <c r="P2146" s="2">
        <v>1</v>
      </c>
    </row>
    <row r="2147" spans="1:16" x14ac:dyDescent="0.15">
      <c r="A2147" s="1">
        <v>43285</v>
      </c>
      <c r="B2147" s="1">
        <v>43286</v>
      </c>
      <c r="C2147" s="1" t="s">
        <v>6744</v>
      </c>
      <c r="D2147" s="1" t="s">
        <v>1055</v>
      </c>
      <c r="E2147" s="1" t="s">
        <v>1056</v>
      </c>
      <c r="F2147" s="1" t="s">
        <v>6745</v>
      </c>
      <c r="G2147" s="1" t="s">
        <v>6746</v>
      </c>
      <c r="H2147" s="1" t="s">
        <v>1059</v>
      </c>
      <c r="I2147" s="1">
        <v>100000</v>
      </c>
      <c r="J2147" s="1">
        <v>100000</v>
      </c>
      <c r="K2147" s="1" t="s">
        <v>845</v>
      </c>
      <c r="L2147" s="1" t="s">
        <v>199</v>
      </c>
      <c r="M2147" s="1" t="s">
        <v>125</v>
      </c>
      <c r="N2147" s="1" t="s">
        <v>277</v>
      </c>
      <c r="O2147" s="1" t="s">
        <v>278</v>
      </c>
      <c r="P2147" s="2">
        <v>1</v>
      </c>
    </row>
    <row r="2148" spans="1:16" x14ac:dyDescent="0.15">
      <c r="A2148" s="1">
        <v>43285</v>
      </c>
      <c r="B2148" s="1">
        <v>43286</v>
      </c>
      <c r="C2148" s="1" t="s">
        <v>7252</v>
      </c>
      <c r="D2148" s="1" t="s">
        <v>552</v>
      </c>
      <c r="E2148" s="1" t="s">
        <v>553</v>
      </c>
      <c r="F2148" s="1" t="s">
        <v>7253</v>
      </c>
      <c r="G2148" s="1" t="s">
        <v>7254</v>
      </c>
      <c r="H2148" s="1" t="s">
        <v>42</v>
      </c>
      <c r="I2148" s="1">
        <v>50000</v>
      </c>
      <c r="J2148" s="1">
        <v>45000</v>
      </c>
      <c r="K2148" s="1" t="s">
        <v>801</v>
      </c>
      <c r="L2148" s="1" t="s">
        <v>203</v>
      </c>
      <c r="M2148" s="1" t="s">
        <v>144</v>
      </c>
      <c r="N2148" s="1" t="s">
        <v>358</v>
      </c>
      <c r="O2148" s="1" t="s">
        <v>359</v>
      </c>
      <c r="P2148" s="2">
        <v>1</v>
      </c>
    </row>
    <row r="2149" spans="1:16" x14ac:dyDescent="0.15">
      <c r="A2149" s="1">
        <v>43285</v>
      </c>
      <c r="B2149" s="1">
        <v>43286</v>
      </c>
      <c r="C2149" s="1" t="s">
        <v>7255</v>
      </c>
      <c r="D2149" s="1" t="s">
        <v>550</v>
      </c>
      <c r="E2149" s="1" t="s">
        <v>551</v>
      </c>
      <c r="F2149" s="1" t="s">
        <v>7256</v>
      </c>
      <c r="G2149" s="1" t="s">
        <v>7257</v>
      </c>
      <c r="H2149" s="1" t="s">
        <v>53</v>
      </c>
      <c r="I2149" s="1">
        <v>45000</v>
      </c>
      <c r="J2149" s="1">
        <v>40500</v>
      </c>
      <c r="K2149" s="1" t="s">
        <v>801</v>
      </c>
      <c r="L2149" s="1" t="s">
        <v>228</v>
      </c>
      <c r="M2149" s="1" t="s">
        <v>134</v>
      </c>
      <c r="N2149" s="1" t="s">
        <v>377</v>
      </c>
      <c r="O2149" s="1" t="s">
        <v>378</v>
      </c>
      <c r="P2149" s="2">
        <v>1</v>
      </c>
    </row>
    <row r="2150" spans="1:16" x14ac:dyDescent="0.15">
      <c r="A2150" s="1">
        <v>43285</v>
      </c>
      <c r="B2150" s="1">
        <v>43286</v>
      </c>
      <c r="C2150" s="1" t="s">
        <v>7258</v>
      </c>
      <c r="D2150" s="1" t="s">
        <v>536</v>
      </c>
      <c r="E2150" s="1" t="s">
        <v>537</v>
      </c>
      <c r="F2150" s="1" t="s">
        <v>7259</v>
      </c>
      <c r="G2150" s="1" t="s">
        <v>7260</v>
      </c>
      <c r="H2150" s="1" t="s">
        <v>43</v>
      </c>
      <c r="I2150" s="1">
        <v>55000</v>
      </c>
      <c r="J2150" s="1">
        <v>55000</v>
      </c>
      <c r="K2150" s="1" t="s">
        <v>804</v>
      </c>
      <c r="L2150" s="1" t="s">
        <v>188</v>
      </c>
      <c r="M2150" s="1" t="s">
        <v>132</v>
      </c>
      <c r="N2150" s="1" t="s">
        <v>381</v>
      </c>
      <c r="O2150" s="1" t="s">
        <v>382</v>
      </c>
      <c r="P2150" s="2">
        <v>1</v>
      </c>
    </row>
    <row r="2151" spans="1:16" x14ac:dyDescent="0.15">
      <c r="A2151" s="1">
        <v>43285</v>
      </c>
      <c r="B2151" s="1">
        <v>43286</v>
      </c>
      <c r="C2151" s="1" t="s">
        <v>7261</v>
      </c>
      <c r="D2151" s="1" t="s">
        <v>645</v>
      </c>
      <c r="E2151" s="1" t="s">
        <v>646</v>
      </c>
      <c r="F2151" s="1" t="s">
        <v>7262</v>
      </c>
      <c r="G2151" s="1" t="s">
        <v>7263</v>
      </c>
      <c r="H2151" s="1" t="s">
        <v>53</v>
      </c>
      <c r="I2151" s="1">
        <v>40000</v>
      </c>
      <c r="J2151" s="1">
        <v>48000</v>
      </c>
      <c r="K2151" s="1" t="s">
        <v>801</v>
      </c>
      <c r="L2151" s="1" t="s">
        <v>198</v>
      </c>
      <c r="M2151" s="1" t="s">
        <v>161</v>
      </c>
      <c r="N2151" s="1" t="s">
        <v>369</v>
      </c>
      <c r="O2151" s="1" t="s">
        <v>370</v>
      </c>
      <c r="P2151" s="2">
        <v>1</v>
      </c>
    </row>
    <row r="2152" spans="1:16" x14ac:dyDescent="0.15">
      <c r="A2152" s="1">
        <v>43280</v>
      </c>
      <c r="B2152" s="1">
        <v>43286</v>
      </c>
      <c r="C2152" s="1" t="s">
        <v>7264</v>
      </c>
      <c r="D2152" s="1" t="s">
        <v>550</v>
      </c>
      <c r="E2152" s="1" t="s">
        <v>551</v>
      </c>
      <c r="F2152" s="1" t="s">
        <v>7265</v>
      </c>
      <c r="G2152" s="1" t="s">
        <v>7266</v>
      </c>
      <c r="H2152" s="1" t="s">
        <v>43</v>
      </c>
      <c r="I2152" s="1">
        <v>50000</v>
      </c>
      <c r="J2152" s="1">
        <v>50000</v>
      </c>
      <c r="K2152" s="1" t="s">
        <v>804</v>
      </c>
      <c r="L2152" s="1" t="s">
        <v>205</v>
      </c>
      <c r="M2152" s="1" t="s">
        <v>131</v>
      </c>
      <c r="N2152" s="1" t="s">
        <v>327</v>
      </c>
      <c r="O2152" s="1" t="s">
        <v>328</v>
      </c>
      <c r="P2152" s="2">
        <v>1</v>
      </c>
    </row>
    <row r="2153" spans="1:16" x14ac:dyDescent="0.15">
      <c r="A2153" s="1">
        <v>43285</v>
      </c>
      <c r="B2153" s="1">
        <v>43286</v>
      </c>
      <c r="C2153" s="1" t="s">
        <v>7267</v>
      </c>
      <c r="D2153" s="1" t="s">
        <v>419</v>
      </c>
      <c r="E2153" s="1" t="s">
        <v>420</v>
      </c>
      <c r="F2153" s="1" t="s">
        <v>7268</v>
      </c>
      <c r="G2153" s="1" t="s">
        <v>7269</v>
      </c>
      <c r="H2153" s="1" t="s">
        <v>39</v>
      </c>
      <c r="I2153" s="1">
        <v>40000</v>
      </c>
      <c r="J2153" s="1">
        <v>34000</v>
      </c>
      <c r="K2153" s="1" t="s">
        <v>801</v>
      </c>
      <c r="L2153" s="1" t="s">
        <v>197</v>
      </c>
      <c r="M2153" s="1" t="s">
        <v>163</v>
      </c>
      <c r="N2153" s="1" t="s">
        <v>381</v>
      </c>
      <c r="O2153" s="1" t="s">
        <v>382</v>
      </c>
      <c r="P2153" s="2">
        <v>1</v>
      </c>
    </row>
    <row r="2154" spans="1:16" x14ac:dyDescent="0.15">
      <c r="A2154" s="1">
        <v>43285</v>
      </c>
      <c r="B2154" s="1">
        <v>43286</v>
      </c>
      <c r="C2154" s="1" t="s">
        <v>7270</v>
      </c>
      <c r="D2154" s="1" t="s">
        <v>534</v>
      </c>
      <c r="E2154" s="1" t="s">
        <v>535</v>
      </c>
      <c r="F2154" s="1" t="s">
        <v>7271</v>
      </c>
      <c r="G2154" s="1" t="s">
        <v>7272</v>
      </c>
      <c r="H2154" s="1" t="s">
        <v>57</v>
      </c>
      <c r="I2154" s="1">
        <v>30000</v>
      </c>
      <c r="J2154" s="1">
        <v>27000</v>
      </c>
      <c r="K2154" s="1" t="s">
        <v>730</v>
      </c>
      <c r="L2154" s="1" t="s">
        <v>225</v>
      </c>
      <c r="M2154" s="1" t="s">
        <v>155</v>
      </c>
      <c r="N2154" s="1" t="s">
        <v>373</v>
      </c>
      <c r="O2154" s="1" t="s">
        <v>374</v>
      </c>
      <c r="P2154" s="2">
        <v>1</v>
      </c>
    </row>
    <row r="2155" spans="1:16" x14ac:dyDescent="0.15">
      <c r="A2155" s="1">
        <v>43284</v>
      </c>
      <c r="B2155" s="1">
        <v>43286</v>
      </c>
      <c r="C2155" s="1" t="s">
        <v>7273</v>
      </c>
      <c r="D2155" s="1" t="s">
        <v>586</v>
      </c>
      <c r="E2155" s="1" t="s">
        <v>587</v>
      </c>
      <c r="F2155" s="1" t="s">
        <v>2120</v>
      </c>
      <c r="G2155" s="1" t="s">
        <v>7274</v>
      </c>
      <c r="H2155" s="1" t="s">
        <v>53</v>
      </c>
      <c r="I2155" s="1">
        <v>50000</v>
      </c>
      <c r="J2155" s="1">
        <v>50000</v>
      </c>
      <c r="K2155" s="1" t="s">
        <v>801</v>
      </c>
      <c r="L2155" s="1" t="s">
        <v>238</v>
      </c>
      <c r="M2155" s="1" t="s">
        <v>169</v>
      </c>
      <c r="N2155" s="1" t="s">
        <v>381</v>
      </c>
      <c r="O2155" s="1" t="s">
        <v>382</v>
      </c>
      <c r="P2155" s="2">
        <v>1</v>
      </c>
    </row>
    <row r="2156" spans="1:16" x14ac:dyDescent="0.15">
      <c r="A2156" s="1">
        <v>43285</v>
      </c>
      <c r="B2156" s="1">
        <v>43286</v>
      </c>
      <c r="C2156" s="1" t="s">
        <v>7275</v>
      </c>
      <c r="D2156" s="1" t="s">
        <v>534</v>
      </c>
      <c r="E2156" s="1" t="s">
        <v>535</v>
      </c>
      <c r="F2156" s="1" t="s">
        <v>7276</v>
      </c>
      <c r="G2156" s="1" t="s">
        <v>7277</v>
      </c>
      <c r="H2156" s="1" t="s">
        <v>43</v>
      </c>
      <c r="I2156" s="1">
        <v>50000</v>
      </c>
      <c r="J2156" s="1">
        <v>40000</v>
      </c>
      <c r="K2156" s="1" t="s">
        <v>730</v>
      </c>
      <c r="L2156" s="1" t="s">
        <v>233</v>
      </c>
      <c r="M2156" s="1" t="s">
        <v>160</v>
      </c>
      <c r="N2156" s="1" t="s">
        <v>362</v>
      </c>
      <c r="O2156" s="1" t="s">
        <v>363</v>
      </c>
      <c r="P2156" s="2">
        <v>1</v>
      </c>
    </row>
    <row r="2157" spans="1:16" x14ac:dyDescent="0.15">
      <c r="A2157" s="1">
        <v>43284</v>
      </c>
      <c r="B2157" s="1">
        <v>43286</v>
      </c>
      <c r="C2157" s="1" t="s">
        <v>7278</v>
      </c>
      <c r="D2157" s="1" t="s">
        <v>470</v>
      </c>
      <c r="E2157" s="1" t="s">
        <v>471</v>
      </c>
      <c r="F2157" s="1" t="s">
        <v>3084</v>
      </c>
      <c r="G2157" s="1" t="s">
        <v>7279</v>
      </c>
      <c r="H2157" s="1" t="s">
        <v>54</v>
      </c>
      <c r="I2157" s="1">
        <v>45000</v>
      </c>
      <c r="J2157" s="1">
        <v>45000</v>
      </c>
      <c r="K2157" s="1" t="s">
        <v>801</v>
      </c>
      <c r="L2157" s="1" t="s">
        <v>215</v>
      </c>
      <c r="M2157" s="1" t="s">
        <v>142</v>
      </c>
      <c r="N2157" s="1" t="s">
        <v>344</v>
      </c>
      <c r="O2157" s="1" t="s">
        <v>345</v>
      </c>
      <c r="P2157" s="2">
        <v>1</v>
      </c>
    </row>
    <row r="2158" spans="1:16" x14ac:dyDescent="0.15">
      <c r="A2158" s="1">
        <v>43284</v>
      </c>
      <c r="B2158" s="1">
        <v>43286</v>
      </c>
      <c r="C2158" s="1" t="s">
        <v>7280</v>
      </c>
      <c r="D2158" s="1" t="s">
        <v>460</v>
      </c>
      <c r="E2158" s="1" t="s">
        <v>461</v>
      </c>
      <c r="F2158" s="1" t="s">
        <v>7281</v>
      </c>
      <c r="G2158" s="1" t="s">
        <v>7282</v>
      </c>
      <c r="H2158" s="1" t="s">
        <v>40</v>
      </c>
      <c r="I2158" s="1">
        <v>45000</v>
      </c>
      <c r="J2158" s="1">
        <v>36000</v>
      </c>
      <c r="K2158" s="1" t="s">
        <v>804</v>
      </c>
      <c r="L2158" s="1" t="s">
        <v>203</v>
      </c>
      <c r="M2158" s="1" t="s">
        <v>144</v>
      </c>
      <c r="N2158" s="1" t="s">
        <v>327</v>
      </c>
      <c r="O2158" s="1" t="s">
        <v>328</v>
      </c>
      <c r="P2158" s="2">
        <v>1</v>
      </c>
    </row>
    <row r="2159" spans="1:16" x14ac:dyDescent="0.15">
      <c r="A2159" s="1">
        <v>43285</v>
      </c>
      <c r="B2159" s="1">
        <v>43286</v>
      </c>
      <c r="C2159" s="1" t="s">
        <v>7283</v>
      </c>
      <c r="D2159" s="1" t="s">
        <v>498</v>
      </c>
      <c r="E2159" s="1" t="s">
        <v>499</v>
      </c>
      <c r="F2159" s="1" t="s">
        <v>7284</v>
      </c>
      <c r="G2159" s="1" t="s">
        <v>7285</v>
      </c>
      <c r="H2159" s="1" t="s">
        <v>42</v>
      </c>
      <c r="I2159" s="1">
        <v>35000</v>
      </c>
      <c r="J2159" s="1">
        <v>35000</v>
      </c>
      <c r="K2159" s="1" t="s">
        <v>730</v>
      </c>
      <c r="L2159" s="1" t="s">
        <v>208</v>
      </c>
      <c r="M2159" s="1" t="s">
        <v>97</v>
      </c>
      <c r="N2159" s="1" t="s">
        <v>373</v>
      </c>
      <c r="O2159" s="1" t="s">
        <v>374</v>
      </c>
      <c r="P2159" s="2">
        <v>1</v>
      </c>
    </row>
    <row r="2160" spans="1:16" x14ac:dyDescent="0.15">
      <c r="A2160" s="1">
        <v>43286</v>
      </c>
      <c r="B2160" s="1">
        <v>43286</v>
      </c>
      <c r="C2160" s="1" t="s">
        <v>7286</v>
      </c>
      <c r="D2160" s="1" t="s">
        <v>552</v>
      </c>
      <c r="E2160" s="1" t="s">
        <v>553</v>
      </c>
      <c r="F2160" s="1" t="s">
        <v>7287</v>
      </c>
      <c r="G2160" s="1" t="s">
        <v>7288</v>
      </c>
      <c r="H2160" s="1" t="s">
        <v>40</v>
      </c>
      <c r="I2160" s="1">
        <v>35000</v>
      </c>
      <c r="J2160" s="1">
        <v>35000</v>
      </c>
      <c r="K2160" s="1" t="s">
        <v>804</v>
      </c>
      <c r="L2160" s="1" t="s">
        <v>251</v>
      </c>
      <c r="M2160" s="1" t="s">
        <v>107</v>
      </c>
      <c r="N2160" s="1" t="s">
        <v>334</v>
      </c>
      <c r="O2160" s="1" t="s">
        <v>335</v>
      </c>
      <c r="P2160" s="2">
        <v>1</v>
      </c>
    </row>
    <row r="2161" spans="1:16" x14ac:dyDescent="0.15">
      <c r="A2161" s="1">
        <v>43285</v>
      </c>
      <c r="B2161" s="1">
        <v>43286</v>
      </c>
      <c r="C2161" s="1" t="s">
        <v>7289</v>
      </c>
      <c r="D2161" s="1" t="s">
        <v>662</v>
      </c>
      <c r="E2161" s="1" t="s">
        <v>663</v>
      </c>
      <c r="F2161" s="1" t="s">
        <v>1275</v>
      </c>
      <c r="G2161" s="1" t="s">
        <v>7290</v>
      </c>
      <c r="H2161" s="1" t="s">
        <v>56</v>
      </c>
      <c r="I2161" s="1">
        <v>40000</v>
      </c>
      <c r="J2161" s="1">
        <v>40000</v>
      </c>
      <c r="K2161" s="1" t="s">
        <v>804</v>
      </c>
      <c r="L2161" s="1" t="s">
        <v>227</v>
      </c>
      <c r="M2161" s="1" t="s">
        <v>114</v>
      </c>
      <c r="N2161" s="1" t="s">
        <v>291</v>
      </c>
      <c r="O2161" s="1" t="s">
        <v>292</v>
      </c>
      <c r="P2161" s="2">
        <v>1</v>
      </c>
    </row>
    <row r="2162" spans="1:16" x14ac:dyDescent="0.15">
      <c r="A2162" s="1">
        <v>43283</v>
      </c>
      <c r="B2162" s="1">
        <v>43286</v>
      </c>
      <c r="C2162" s="1" t="s">
        <v>7291</v>
      </c>
      <c r="D2162" s="1" t="s">
        <v>690</v>
      </c>
      <c r="E2162" s="1" t="s">
        <v>691</v>
      </c>
      <c r="F2162" s="1" t="s">
        <v>7292</v>
      </c>
      <c r="G2162" s="1" t="s">
        <v>7293</v>
      </c>
      <c r="H2162" s="1" t="s">
        <v>53</v>
      </c>
      <c r="I2162" s="1">
        <v>40000</v>
      </c>
      <c r="J2162" s="1">
        <v>40000</v>
      </c>
      <c r="K2162" s="1" t="s">
        <v>730</v>
      </c>
      <c r="L2162" s="1" t="s">
        <v>209</v>
      </c>
      <c r="M2162" s="1" t="s">
        <v>106</v>
      </c>
      <c r="N2162" s="1" t="s">
        <v>377</v>
      </c>
      <c r="O2162" s="1" t="s">
        <v>378</v>
      </c>
      <c r="P2162" s="2">
        <v>1</v>
      </c>
    </row>
    <row r="2163" spans="1:16" x14ac:dyDescent="0.15">
      <c r="A2163" s="1">
        <v>43284</v>
      </c>
      <c r="B2163" s="1">
        <v>43286</v>
      </c>
      <c r="C2163" s="1" t="s">
        <v>7294</v>
      </c>
      <c r="D2163" s="1" t="s">
        <v>509</v>
      </c>
      <c r="E2163" s="1" t="s">
        <v>510</v>
      </c>
      <c r="F2163" s="1" t="s">
        <v>7295</v>
      </c>
      <c r="G2163" s="1" t="s">
        <v>7296</v>
      </c>
      <c r="H2163" s="1" t="s">
        <v>57</v>
      </c>
      <c r="I2163" s="1">
        <v>30000</v>
      </c>
      <c r="J2163" s="1">
        <v>27000</v>
      </c>
      <c r="K2163" s="1" t="s">
        <v>804</v>
      </c>
      <c r="L2163" s="1" t="s">
        <v>209</v>
      </c>
      <c r="M2163" s="1" t="s">
        <v>106</v>
      </c>
      <c r="N2163" s="1" t="s">
        <v>385</v>
      </c>
      <c r="O2163" s="1" t="s">
        <v>386</v>
      </c>
      <c r="P2163" s="2">
        <v>1</v>
      </c>
    </row>
    <row r="2164" spans="1:16" x14ac:dyDescent="0.15">
      <c r="A2164" s="1">
        <v>43285</v>
      </c>
      <c r="B2164" s="1">
        <v>43286</v>
      </c>
      <c r="C2164" s="1" t="s">
        <v>7297</v>
      </c>
      <c r="D2164" s="1" t="s">
        <v>692</v>
      </c>
      <c r="E2164" s="1" t="s">
        <v>693</v>
      </c>
      <c r="F2164" s="1" t="s">
        <v>7298</v>
      </c>
      <c r="G2164" s="1" t="s">
        <v>7299</v>
      </c>
      <c r="H2164" s="1" t="s">
        <v>43</v>
      </c>
      <c r="I2164" s="1">
        <v>55000</v>
      </c>
      <c r="J2164" s="1">
        <v>49500</v>
      </c>
      <c r="K2164" s="1" t="s">
        <v>804</v>
      </c>
      <c r="L2164" s="1" t="s">
        <v>214</v>
      </c>
      <c r="M2164" s="1" t="s">
        <v>158</v>
      </c>
      <c r="N2164" s="1" t="s">
        <v>344</v>
      </c>
      <c r="O2164" s="1" t="s">
        <v>345</v>
      </c>
      <c r="P2164" s="2">
        <v>1</v>
      </c>
    </row>
    <row r="2165" spans="1:16" x14ac:dyDescent="0.15">
      <c r="A2165" s="1">
        <v>43285</v>
      </c>
      <c r="B2165" s="1">
        <v>43286</v>
      </c>
      <c r="C2165" s="1" t="s">
        <v>7300</v>
      </c>
      <c r="D2165" s="1" t="s">
        <v>1055</v>
      </c>
      <c r="E2165" s="1" t="s">
        <v>1056</v>
      </c>
      <c r="F2165" s="1" t="s">
        <v>7301</v>
      </c>
      <c r="G2165" s="1" t="s">
        <v>7302</v>
      </c>
      <c r="H2165" s="1" t="s">
        <v>1059</v>
      </c>
      <c r="I2165" s="1">
        <v>85000</v>
      </c>
      <c r="J2165" s="1">
        <v>85000</v>
      </c>
      <c r="K2165" s="1" t="s">
        <v>845</v>
      </c>
      <c r="L2165" s="1" t="s">
        <v>199</v>
      </c>
      <c r="M2165" s="1" t="s">
        <v>125</v>
      </c>
      <c r="N2165" s="1" t="s">
        <v>277</v>
      </c>
      <c r="O2165" s="1" t="s">
        <v>278</v>
      </c>
      <c r="P2165" s="2">
        <v>1</v>
      </c>
    </row>
    <row r="2166" spans="1:16" x14ac:dyDescent="0.15">
      <c r="A2166" s="1">
        <v>43279</v>
      </c>
      <c r="B2166" s="1">
        <v>43286</v>
      </c>
      <c r="C2166" s="1" t="s">
        <v>7303</v>
      </c>
      <c r="D2166" s="1" t="s">
        <v>560</v>
      </c>
      <c r="E2166" s="1" t="s">
        <v>561</v>
      </c>
      <c r="F2166" s="1" t="s">
        <v>7304</v>
      </c>
      <c r="G2166" s="1" t="s">
        <v>7305</v>
      </c>
      <c r="H2166" s="1" t="s">
        <v>44</v>
      </c>
      <c r="I2166" s="1">
        <v>45000</v>
      </c>
      <c r="J2166" s="1">
        <v>45000</v>
      </c>
      <c r="K2166" s="1" t="s">
        <v>804</v>
      </c>
      <c r="L2166" s="1" t="s">
        <v>258</v>
      </c>
      <c r="M2166" s="1" t="s">
        <v>137</v>
      </c>
      <c r="N2166" s="1" t="s">
        <v>334</v>
      </c>
      <c r="O2166" s="1" t="s">
        <v>335</v>
      </c>
      <c r="P2166" s="2">
        <v>1</v>
      </c>
    </row>
    <row r="2167" spans="1:16" x14ac:dyDescent="0.15">
      <c r="A2167" s="1">
        <v>43285</v>
      </c>
      <c r="B2167" s="1">
        <v>43286</v>
      </c>
      <c r="C2167" s="1" t="s">
        <v>7306</v>
      </c>
      <c r="D2167" s="1" t="s">
        <v>541</v>
      </c>
      <c r="E2167" s="1" t="s">
        <v>542</v>
      </c>
      <c r="F2167" s="1" t="s">
        <v>7307</v>
      </c>
      <c r="G2167" s="1" t="s">
        <v>7308</v>
      </c>
      <c r="H2167" s="1" t="s">
        <v>39</v>
      </c>
      <c r="I2167" s="1">
        <v>45000</v>
      </c>
      <c r="J2167" s="1">
        <v>40500</v>
      </c>
      <c r="K2167" s="1" t="s">
        <v>801</v>
      </c>
      <c r="L2167" s="1" t="s">
        <v>205</v>
      </c>
      <c r="M2167" s="1" t="s">
        <v>131</v>
      </c>
      <c r="N2167" s="1" t="s">
        <v>348</v>
      </c>
      <c r="O2167" s="1" t="s">
        <v>349</v>
      </c>
      <c r="P2167" s="2">
        <v>1</v>
      </c>
    </row>
    <row r="2168" spans="1:16" x14ac:dyDescent="0.15">
      <c r="A2168" s="1">
        <v>43285</v>
      </c>
      <c r="B2168" s="1">
        <v>43286</v>
      </c>
      <c r="C2168" s="1" t="s">
        <v>7309</v>
      </c>
      <c r="D2168" s="1" t="s">
        <v>550</v>
      </c>
      <c r="E2168" s="1" t="s">
        <v>551</v>
      </c>
      <c r="F2168" s="1" t="s">
        <v>7310</v>
      </c>
      <c r="G2168" s="1" t="s">
        <v>7311</v>
      </c>
      <c r="H2168" s="1" t="s">
        <v>53</v>
      </c>
      <c r="I2168" s="1">
        <v>60000</v>
      </c>
      <c r="J2168" s="1">
        <v>51000</v>
      </c>
      <c r="K2168" s="1" t="s">
        <v>801</v>
      </c>
      <c r="L2168" s="1" t="s">
        <v>241</v>
      </c>
      <c r="M2168" s="1" t="s">
        <v>133</v>
      </c>
      <c r="N2168" s="1" t="s">
        <v>362</v>
      </c>
      <c r="O2168" s="1" t="s">
        <v>363</v>
      </c>
      <c r="P2168" s="2">
        <v>1</v>
      </c>
    </row>
    <row r="2169" spans="1:16" x14ac:dyDescent="0.15">
      <c r="A2169" s="1">
        <v>43285</v>
      </c>
      <c r="B2169" s="1">
        <v>43286</v>
      </c>
      <c r="C2169" s="1" t="s">
        <v>7312</v>
      </c>
      <c r="D2169" s="1" t="s">
        <v>552</v>
      </c>
      <c r="E2169" s="1" t="s">
        <v>553</v>
      </c>
      <c r="F2169" s="1" t="s">
        <v>7313</v>
      </c>
      <c r="G2169" s="1" t="s">
        <v>7314</v>
      </c>
      <c r="H2169" s="1" t="s">
        <v>55</v>
      </c>
      <c r="I2169" s="1">
        <v>35000</v>
      </c>
      <c r="J2169" s="1">
        <v>42000</v>
      </c>
      <c r="K2169" s="1" t="s">
        <v>801</v>
      </c>
      <c r="L2169" s="1" t="s">
        <v>228</v>
      </c>
      <c r="M2169" s="1" t="s">
        <v>134</v>
      </c>
      <c r="N2169" s="1" t="s">
        <v>369</v>
      </c>
      <c r="O2169" s="1" t="s">
        <v>370</v>
      </c>
      <c r="P2169" s="2">
        <v>1</v>
      </c>
    </row>
    <row r="2170" spans="1:16" x14ac:dyDescent="0.15">
      <c r="A2170" s="1">
        <v>43284</v>
      </c>
      <c r="B2170" s="1">
        <v>43286</v>
      </c>
      <c r="C2170" s="1" t="s">
        <v>7315</v>
      </c>
      <c r="D2170" s="1" t="s">
        <v>625</v>
      </c>
      <c r="E2170" s="1" t="s">
        <v>626</v>
      </c>
      <c r="F2170" s="1" t="s">
        <v>7316</v>
      </c>
      <c r="G2170" s="1" t="s">
        <v>7317</v>
      </c>
      <c r="H2170" s="1" t="s">
        <v>53</v>
      </c>
      <c r="I2170" s="1">
        <v>35000</v>
      </c>
      <c r="J2170" s="1">
        <v>31500</v>
      </c>
      <c r="K2170" s="1" t="s">
        <v>801</v>
      </c>
      <c r="L2170" s="1" t="s">
        <v>219</v>
      </c>
      <c r="M2170" s="1" t="s">
        <v>120</v>
      </c>
      <c r="N2170" s="1" t="s">
        <v>381</v>
      </c>
      <c r="O2170" s="1" t="s">
        <v>382</v>
      </c>
      <c r="P2170" s="2">
        <v>1</v>
      </c>
    </row>
    <row r="2171" spans="1:16" x14ac:dyDescent="0.15">
      <c r="A2171" s="1">
        <v>43285</v>
      </c>
      <c r="B2171" s="1">
        <v>43286</v>
      </c>
      <c r="C2171" s="1" t="s">
        <v>7318</v>
      </c>
      <c r="D2171" s="1" t="s">
        <v>625</v>
      </c>
      <c r="E2171" s="1" t="s">
        <v>626</v>
      </c>
      <c r="F2171" s="1" t="s">
        <v>7319</v>
      </c>
      <c r="G2171" s="1" t="s">
        <v>7320</v>
      </c>
      <c r="H2171" s="1" t="s">
        <v>40</v>
      </c>
      <c r="I2171" s="1">
        <v>40000</v>
      </c>
      <c r="J2171" s="1">
        <v>36000</v>
      </c>
      <c r="K2171" s="1" t="s">
        <v>804</v>
      </c>
      <c r="L2171" s="1" t="s">
        <v>258</v>
      </c>
      <c r="M2171" s="1" t="s">
        <v>137</v>
      </c>
      <c r="N2171" s="1" t="s">
        <v>327</v>
      </c>
      <c r="O2171" s="1" t="s">
        <v>328</v>
      </c>
      <c r="P2171" s="2">
        <v>1</v>
      </c>
    </row>
    <row r="2172" spans="1:16" x14ac:dyDescent="0.15">
      <c r="A2172" s="1">
        <v>43285</v>
      </c>
      <c r="B2172" s="1">
        <v>43286</v>
      </c>
      <c r="C2172" s="1" t="s">
        <v>7321</v>
      </c>
      <c r="D2172" s="1" t="s">
        <v>411</v>
      </c>
      <c r="E2172" s="1" t="s">
        <v>412</v>
      </c>
      <c r="F2172" s="1" t="s">
        <v>7322</v>
      </c>
      <c r="G2172" s="1" t="s">
        <v>7323</v>
      </c>
      <c r="H2172" s="1" t="s">
        <v>40</v>
      </c>
      <c r="I2172" s="1">
        <v>40000</v>
      </c>
      <c r="J2172" s="1">
        <v>36000</v>
      </c>
      <c r="K2172" s="1" t="s">
        <v>804</v>
      </c>
      <c r="L2172" s="1" t="s">
        <v>234</v>
      </c>
      <c r="M2172" s="1" t="s">
        <v>135</v>
      </c>
      <c r="N2172" s="1" t="s">
        <v>373</v>
      </c>
      <c r="O2172" s="1" t="s">
        <v>374</v>
      </c>
      <c r="P2172" s="2">
        <v>1</v>
      </c>
    </row>
    <row r="2173" spans="1:16" x14ac:dyDescent="0.15">
      <c r="A2173" s="1">
        <v>43284</v>
      </c>
      <c r="B2173" s="1">
        <v>43286</v>
      </c>
      <c r="C2173" s="1" t="s">
        <v>7324</v>
      </c>
      <c r="D2173" s="1" t="s">
        <v>519</v>
      </c>
      <c r="E2173" s="1" t="s">
        <v>520</v>
      </c>
      <c r="F2173" s="1" t="s">
        <v>7325</v>
      </c>
      <c r="G2173" s="1" t="s">
        <v>7326</v>
      </c>
      <c r="H2173" s="1" t="s">
        <v>43</v>
      </c>
      <c r="I2173" s="1">
        <v>45000</v>
      </c>
      <c r="J2173" s="1">
        <v>51300</v>
      </c>
      <c r="K2173" s="1" t="s">
        <v>801</v>
      </c>
      <c r="L2173" s="1" t="s">
        <v>217</v>
      </c>
      <c r="M2173" s="1" t="s">
        <v>108</v>
      </c>
      <c r="N2173" s="1" t="s">
        <v>358</v>
      </c>
      <c r="O2173" s="1" t="s">
        <v>359</v>
      </c>
      <c r="P2173" s="2">
        <v>1</v>
      </c>
    </row>
    <row r="2174" spans="1:16" x14ac:dyDescent="0.15">
      <c r="A2174" s="1">
        <v>43285</v>
      </c>
      <c r="B2174" s="1">
        <v>43286</v>
      </c>
      <c r="C2174" s="1" t="s">
        <v>7327</v>
      </c>
      <c r="D2174" s="1" t="s">
        <v>425</v>
      </c>
      <c r="E2174" s="1" t="s">
        <v>426</v>
      </c>
      <c r="F2174" s="1" t="s">
        <v>7328</v>
      </c>
      <c r="G2174" s="1" t="s">
        <v>7329</v>
      </c>
      <c r="H2174" s="1" t="s">
        <v>40</v>
      </c>
      <c r="I2174" s="1">
        <v>35000</v>
      </c>
      <c r="J2174" s="1">
        <v>31500</v>
      </c>
      <c r="K2174" s="1" t="s">
        <v>801</v>
      </c>
      <c r="L2174" s="1" t="s">
        <v>181</v>
      </c>
      <c r="M2174" s="1" t="s">
        <v>127</v>
      </c>
      <c r="N2174" s="1" t="s">
        <v>369</v>
      </c>
      <c r="O2174" s="1" t="s">
        <v>370</v>
      </c>
      <c r="P2174" s="2">
        <v>1</v>
      </c>
    </row>
    <row r="2175" spans="1:16" x14ac:dyDescent="0.15">
      <c r="A2175" s="1">
        <v>43285</v>
      </c>
      <c r="B2175" s="1">
        <v>43286</v>
      </c>
      <c r="C2175" s="1" t="s">
        <v>6996</v>
      </c>
      <c r="D2175" s="1" t="s">
        <v>1055</v>
      </c>
      <c r="E2175" s="1" t="s">
        <v>1056</v>
      </c>
      <c r="F2175" s="1" t="s">
        <v>6997</v>
      </c>
      <c r="G2175" s="1" t="s">
        <v>6998</v>
      </c>
      <c r="H2175" s="1" t="s">
        <v>1059</v>
      </c>
      <c r="I2175" s="1">
        <v>10000</v>
      </c>
      <c r="J2175" s="1">
        <v>10000</v>
      </c>
      <c r="K2175" s="1" t="s">
        <v>801</v>
      </c>
      <c r="L2175" s="1" t="s">
        <v>223</v>
      </c>
      <c r="M2175" s="1" t="s">
        <v>109</v>
      </c>
      <c r="N2175" s="1" t="s">
        <v>291</v>
      </c>
      <c r="O2175" s="1" t="s">
        <v>292</v>
      </c>
      <c r="P2175" s="2">
        <v>1</v>
      </c>
    </row>
    <row r="2176" spans="1:16" x14ac:dyDescent="0.15">
      <c r="A2176" s="1">
        <v>43285</v>
      </c>
      <c r="B2176" s="1">
        <v>43286</v>
      </c>
      <c r="C2176" s="1" t="s">
        <v>7330</v>
      </c>
      <c r="D2176" s="1" t="s">
        <v>472</v>
      </c>
      <c r="E2176" s="1" t="s">
        <v>473</v>
      </c>
      <c r="F2176" s="1" t="s">
        <v>7331</v>
      </c>
      <c r="G2176" s="1" t="s">
        <v>7332</v>
      </c>
      <c r="H2176" s="1" t="s">
        <v>53</v>
      </c>
      <c r="I2176" s="1">
        <v>50000</v>
      </c>
      <c r="J2176" s="1">
        <v>57000</v>
      </c>
      <c r="K2176" s="1" t="s">
        <v>801</v>
      </c>
      <c r="L2176" s="1" t="s">
        <v>222</v>
      </c>
      <c r="M2176" s="1" t="s">
        <v>154</v>
      </c>
      <c r="N2176" s="1" t="s">
        <v>385</v>
      </c>
      <c r="O2176" s="1" t="s">
        <v>386</v>
      </c>
      <c r="P2176" s="2">
        <v>1</v>
      </c>
    </row>
    <row r="2177" spans="1:16" x14ac:dyDescent="0.15">
      <c r="A2177" s="1">
        <v>43286</v>
      </c>
      <c r="B2177" s="1">
        <v>43286</v>
      </c>
      <c r="C2177" s="1" t="s">
        <v>6829</v>
      </c>
      <c r="D2177" s="1" t="s">
        <v>1055</v>
      </c>
      <c r="E2177" s="1" t="s">
        <v>1056</v>
      </c>
      <c r="F2177" s="1" t="s">
        <v>6830</v>
      </c>
      <c r="G2177" s="1" t="s">
        <v>6831</v>
      </c>
      <c r="H2177" s="1" t="s">
        <v>1836</v>
      </c>
      <c r="I2177" s="1">
        <v>0</v>
      </c>
      <c r="J2177" s="1">
        <v>85000</v>
      </c>
      <c r="K2177" s="1" t="s">
        <v>845</v>
      </c>
      <c r="L2177" s="1" t="s">
        <v>223</v>
      </c>
      <c r="M2177" s="1" t="s">
        <v>109</v>
      </c>
      <c r="N2177" s="1" t="s">
        <v>277</v>
      </c>
      <c r="O2177" s="1" t="s">
        <v>278</v>
      </c>
      <c r="P2177" s="2">
        <v>1</v>
      </c>
    </row>
    <row r="2178" spans="1:16" x14ac:dyDescent="0.15">
      <c r="A2178" s="1">
        <v>43285</v>
      </c>
      <c r="B2178" s="1">
        <v>43286</v>
      </c>
      <c r="C2178" s="1" t="s">
        <v>7333</v>
      </c>
      <c r="D2178" s="1" t="s">
        <v>513</v>
      </c>
      <c r="E2178" s="1" t="s">
        <v>514</v>
      </c>
      <c r="F2178" s="1" t="s">
        <v>7334</v>
      </c>
      <c r="G2178" s="1" t="s">
        <v>7335</v>
      </c>
      <c r="H2178" s="1" t="s">
        <v>39</v>
      </c>
      <c r="I2178" s="1">
        <v>40000</v>
      </c>
      <c r="J2178" s="1">
        <v>36000</v>
      </c>
      <c r="K2178" s="1" t="s">
        <v>801</v>
      </c>
      <c r="L2178" s="1" t="s">
        <v>240</v>
      </c>
      <c r="M2178" s="1" t="s">
        <v>364</v>
      </c>
      <c r="N2178" s="1" t="s">
        <v>348</v>
      </c>
      <c r="O2178" s="1" t="s">
        <v>349</v>
      </c>
      <c r="P2178" s="2">
        <v>1</v>
      </c>
    </row>
    <row r="2179" spans="1:16" x14ac:dyDescent="0.15">
      <c r="A2179" s="1">
        <v>43285</v>
      </c>
      <c r="B2179" s="1">
        <v>43286</v>
      </c>
      <c r="C2179" s="1" t="s">
        <v>7336</v>
      </c>
      <c r="D2179" s="1" t="s">
        <v>464</v>
      </c>
      <c r="E2179" s="1" t="s">
        <v>465</v>
      </c>
      <c r="F2179" s="1" t="s">
        <v>7337</v>
      </c>
      <c r="G2179" s="1" t="s">
        <v>7338</v>
      </c>
      <c r="H2179" s="1" t="s">
        <v>40</v>
      </c>
      <c r="I2179" s="1">
        <v>50000</v>
      </c>
      <c r="J2179" s="1">
        <v>50000</v>
      </c>
      <c r="K2179" s="1" t="s">
        <v>804</v>
      </c>
      <c r="L2179" s="1" t="s">
        <v>179</v>
      </c>
      <c r="M2179" s="1" t="s">
        <v>164</v>
      </c>
      <c r="N2179" s="1" t="s">
        <v>327</v>
      </c>
      <c r="O2179" s="1" t="s">
        <v>328</v>
      </c>
      <c r="P2179" s="2">
        <v>1</v>
      </c>
    </row>
    <row r="2180" spans="1:16" x14ac:dyDescent="0.15">
      <c r="A2180" s="1">
        <v>43284</v>
      </c>
      <c r="B2180" s="1">
        <v>43286</v>
      </c>
      <c r="C2180" s="1" t="s">
        <v>7339</v>
      </c>
      <c r="D2180" s="1" t="s">
        <v>486</v>
      </c>
      <c r="E2180" s="1" t="s">
        <v>487</v>
      </c>
      <c r="F2180" s="1" t="s">
        <v>7340</v>
      </c>
      <c r="G2180" s="1" t="s">
        <v>7341</v>
      </c>
      <c r="H2180" s="1" t="s">
        <v>40</v>
      </c>
      <c r="I2180" s="1">
        <v>35000</v>
      </c>
      <c r="J2180" s="1">
        <v>35000</v>
      </c>
      <c r="K2180" s="1" t="s">
        <v>804</v>
      </c>
      <c r="L2180" s="1" t="s">
        <v>231</v>
      </c>
      <c r="M2180" s="1" t="s">
        <v>150</v>
      </c>
      <c r="N2180" s="1" t="s">
        <v>344</v>
      </c>
      <c r="O2180" s="1" t="s">
        <v>345</v>
      </c>
      <c r="P2180" s="2">
        <v>1</v>
      </c>
    </row>
    <row r="2181" spans="1:16" x14ac:dyDescent="0.15">
      <c r="A2181" s="1">
        <v>43285</v>
      </c>
      <c r="B2181" s="1">
        <v>43286</v>
      </c>
      <c r="C2181" s="1" t="s">
        <v>7342</v>
      </c>
      <c r="D2181" s="1" t="s">
        <v>684</v>
      </c>
      <c r="E2181" s="1" t="s">
        <v>685</v>
      </c>
      <c r="F2181" s="1" t="s">
        <v>905</v>
      </c>
      <c r="G2181" s="1" t="s">
        <v>7343</v>
      </c>
      <c r="H2181" s="1" t="s">
        <v>53</v>
      </c>
      <c r="I2181" s="1">
        <v>40000</v>
      </c>
      <c r="J2181" s="1">
        <v>34000</v>
      </c>
      <c r="K2181" s="1" t="s">
        <v>801</v>
      </c>
      <c r="L2181" s="1" t="s">
        <v>181</v>
      </c>
      <c r="M2181" s="1" t="s">
        <v>127</v>
      </c>
      <c r="N2181" s="1" t="s">
        <v>348</v>
      </c>
      <c r="O2181" s="1" t="s">
        <v>349</v>
      </c>
      <c r="P2181" s="2">
        <v>1</v>
      </c>
    </row>
    <row r="2182" spans="1:16" x14ac:dyDescent="0.15">
      <c r="A2182" s="1">
        <v>43285</v>
      </c>
      <c r="B2182" s="1">
        <v>43286</v>
      </c>
      <c r="C2182" s="1" t="s">
        <v>7344</v>
      </c>
      <c r="D2182" s="1" t="s">
        <v>442</v>
      </c>
      <c r="E2182" s="1" t="s">
        <v>443</v>
      </c>
      <c r="F2182" s="1" t="s">
        <v>7345</v>
      </c>
      <c r="G2182" s="1" t="s">
        <v>7346</v>
      </c>
      <c r="H2182" s="1" t="s">
        <v>40</v>
      </c>
      <c r="I2182" s="1">
        <v>25000</v>
      </c>
      <c r="J2182" s="1">
        <v>22500</v>
      </c>
      <c r="K2182" s="1" t="s">
        <v>804</v>
      </c>
      <c r="L2182" s="1" t="s">
        <v>229</v>
      </c>
      <c r="M2182" s="1" t="s">
        <v>112</v>
      </c>
      <c r="N2182" s="1" t="s">
        <v>352</v>
      </c>
      <c r="O2182" s="1" t="s">
        <v>353</v>
      </c>
      <c r="P2182" s="2">
        <v>1</v>
      </c>
    </row>
    <row r="2183" spans="1:16" x14ac:dyDescent="0.15">
      <c r="A2183" s="1">
        <v>43284</v>
      </c>
      <c r="B2183" s="1">
        <v>43286</v>
      </c>
      <c r="C2183" s="1" t="s">
        <v>7347</v>
      </c>
      <c r="D2183" s="1" t="s">
        <v>456</v>
      </c>
      <c r="E2183" s="1" t="s">
        <v>457</v>
      </c>
      <c r="F2183" s="1" t="s">
        <v>7348</v>
      </c>
      <c r="G2183" s="1" t="s">
        <v>7349</v>
      </c>
      <c r="H2183" s="1" t="s">
        <v>57</v>
      </c>
      <c r="I2183" s="1">
        <v>45000</v>
      </c>
      <c r="J2183" s="1">
        <v>48600</v>
      </c>
      <c r="K2183" s="1" t="s">
        <v>801</v>
      </c>
      <c r="L2183" s="1" t="s">
        <v>182</v>
      </c>
      <c r="M2183" s="1" t="s">
        <v>105</v>
      </c>
      <c r="N2183" s="1" t="s">
        <v>373</v>
      </c>
      <c r="O2183" s="1" t="s">
        <v>374</v>
      </c>
      <c r="P2183" s="2">
        <v>1</v>
      </c>
    </row>
    <row r="2184" spans="1:16" x14ac:dyDescent="0.15">
      <c r="A2184" s="1">
        <v>43286</v>
      </c>
      <c r="B2184" s="1">
        <v>43286</v>
      </c>
      <c r="C2184" s="1" t="s">
        <v>7350</v>
      </c>
      <c r="D2184" s="1" t="s">
        <v>828</v>
      </c>
      <c r="E2184" s="1" t="s">
        <v>829</v>
      </c>
      <c r="F2184" s="1" t="s">
        <v>7351</v>
      </c>
      <c r="G2184" s="1" t="s">
        <v>7352</v>
      </c>
      <c r="H2184" s="1" t="s">
        <v>40</v>
      </c>
      <c r="I2184" s="1">
        <v>40000</v>
      </c>
      <c r="J2184" s="1">
        <v>40000</v>
      </c>
      <c r="K2184" s="1" t="s">
        <v>804</v>
      </c>
      <c r="L2184" s="1" t="s">
        <v>194</v>
      </c>
      <c r="M2184" s="1" t="s">
        <v>121</v>
      </c>
      <c r="N2184" s="1" t="s">
        <v>358</v>
      </c>
      <c r="O2184" s="1" t="s">
        <v>359</v>
      </c>
      <c r="P2184" s="2">
        <v>1</v>
      </c>
    </row>
    <row r="2185" spans="1:16" x14ac:dyDescent="0.15">
      <c r="A2185" s="1">
        <v>43285</v>
      </c>
      <c r="B2185" s="1">
        <v>43286</v>
      </c>
      <c r="C2185" s="1" t="s">
        <v>7353</v>
      </c>
      <c r="D2185" s="1" t="s">
        <v>584</v>
      </c>
      <c r="E2185" s="1" t="s">
        <v>585</v>
      </c>
      <c r="F2185" s="1" t="s">
        <v>7354</v>
      </c>
      <c r="G2185" s="1" t="s">
        <v>7355</v>
      </c>
      <c r="H2185" s="1" t="s">
        <v>43</v>
      </c>
      <c r="I2185" s="1">
        <v>50000</v>
      </c>
      <c r="J2185" s="1">
        <v>57000</v>
      </c>
      <c r="K2185" s="1" t="s">
        <v>804</v>
      </c>
      <c r="L2185" s="1" t="s">
        <v>197</v>
      </c>
      <c r="M2185" s="1" t="s">
        <v>163</v>
      </c>
      <c r="N2185" s="1" t="s">
        <v>327</v>
      </c>
      <c r="O2185" s="1" t="s">
        <v>328</v>
      </c>
      <c r="P2185" s="2">
        <v>1</v>
      </c>
    </row>
    <row r="2186" spans="1:16" x14ac:dyDescent="0.15">
      <c r="A2186" s="1">
        <v>43285</v>
      </c>
      <c r="B2186" s="1">
        <v>43286</v>
      </c>
      <c r="C2186" s="1" t="s">
        <v>7356</v>
      </c>
      <c r="D2186" s="1" t="s">
        <v>405</v>
      </c>
      <c r="E2186" s="1" t="s">
        <v>406</v>
      </c>
      <c r="F2186" s="1" t="s">
        <v>7357</v>
      </c>
      <c r="G2186" s="1" t="s">
        <v>7358</v>
      </c>
      <c r="H2186" s="1" t="s">
        <v>52</v>
      </c>
      <c r="I2186" s="1">
        <v>40000</v>
      </c>
      <c r="J2186" s="1">
        <v>43200</v>
      </c>
      <c r="K2186" s="1" t="s">
        <v>730</v>
      </c>
      <c r="L2186" s="1" t="s">
        <v>253</v>
      </c>
      <c r="M2186" s="1" t="s">
        <v>146</v>
      </c>
      <c r="N2186" s="1" t="s">
        <v>373</v>
      </c>
      <c r="O2186" s="1" t="s">
        <v>374</v>
      </c>
      <c r="P2186" s="2">
        <v>1</v>
      </c>
    </row>
    <row r="2187" spans="1:16" x14ac:dyDescent="0.15">
      <c r="A2187" s="1">
        <v>43283</v>
      </c>
      <c r="B2187" s="1">
        <v>43286</v>
      </c>
      <c r="C2187" s="1" t="s">
        <v>7359</v>
      </c>
      <c r="D2187" s="1" t="s">
        <v>670</v>
      </c>
      <c r="E2187" s="1" t="s">
        <v>671</v>
      </c>
      <c r="F2187" s="1" t="s">
        <v>7360</v>
      </c>
      <c r="G2187" s="1" t="s">
        <v>7361</v>
      </c>
      <c r="H2187" s="1" t="s">
        <v>40</v>
      </c>
      <c r="I2187" s="1">
        <v>60000</v>
      </c>
      <c r="J2187" s="1">
        <v>72000</v>
      </c>
      <c r="K2187" s="1" t="s">
        <v>801</v>
      </c>
      <c r="L2187" s="1" t="s">
        <v>241</v>
      </c>
      <c r="M2187" s="1" t="s">
        <v>133</v>
      </c>
      <c r="N2187" s="1" t="s">
        <v>369</v>
      </c>
      <c r="O2187" s="1" t="s">
        <v>370</v>
      </c>
      <c r="P2187" s="2">
        <v>1</v>
      </c>
    </row>
    <row r="2188" spans="1:16" x14ac:dyDescent="0.15">
      <c r="A2188" s="1">
        <v>43284</v>
      </c>
      <c r="B2188" s="1">
        <v>43286</v>
      </c>
      <c r="C2188" s="1" t="s">
        <v>7362</v>
      </c>
      <c r="D2188" s="1" t="s">
        <v>711</v>
      </c>
      <c r="E2188" s="1" t="s">
        <v>712</v>
      </c>
      <c r="F2188" s="1" t="s">
        <v>7363</v>
      </c>
      <c r="G2188" s="1" t="s">
        <v>7364</v>
      </c>
      <c r="H2188" s="1" t="s">
        <v>40</v>
      </c>
      <c r="I2188" s="1">
        <v>35000</v>
      </c>
      <c r="J2188" s="1">
        <v>31500</v>
      </c>
      <c r="K2188" s="1" t="s">
        <v>730</v>
      </c>
      <c r="L2188" s="1" t="s">
        <v>224</v>
      </c>
      <c r="M2188" s="1" t="s">
        <v>156</v>
      </c>
      <c r="N2188" s="1" t="s">
        <v>373</v>
      </c>
      <c r="O2188" s="1" t="s">
        <v>374</v>
      </c>
      <c r="P2188" s="2">
        <v>1</v>
      </c>
    </row>
    <row r="2189" spans="1:16" x14ac:dyDescent="0.15">
      <c r="A2189" s="1">
        <v>43285</v>
      </c>
      <c r="B2189" s="1">
        <v>43286</v>
      </c>
      <c r="C2189" s="1" t="s">
        <v>7365</v>
      </c>
      <c r="D2189" s="1" t="s">
        <v>586</v>
      </c>
      <c r="E2189" s="1" t="s">
        <v>587</v>
      </c>
      <c r="F2189" s="1" t="s">
        <v>7366</v>
      </c>
      <c r="G2189" s="1" t="s">
        <v>7367</v>
      </c>
      <c r="H2189" s="1" t="s">
        <v>39</v>
      </c>
      <c r="I2189" s="1">
        <v>50000</v>
      </c>
      <c r="J2189" s="1">
        <v>50000</v>
      </c>
      <c r="K2189" s="1" t="s">
        <v>801</v>
      </c>
      <c r="L2189" s="1" t="s">
        <v>196</v>
      </c>
      <c r="M2189" s="1" t="s">
        <v>136</v>
      </c>
      <c r="N2189" s="1" t="s">
        <v>334</v>
      </c>
      <c r="O2189" s="1" t="s">
        <v>335</v>
      </c>
      <c r="P2189" s="2">
        <v>1</v>
      </c>
    </row>
    <row r="2190" spans="1:16" x14ac:dyDescent="0.15">
      <c r="A2190" s="1">
        <v>43285</v>
      </c>
      <c r="B2190" s="1">
        <v>43286</v>
      </c>
      <c r="C2190" s="1" t="s">
        <v>7368</v>
      </c>
      <c r="D2190" s="1" t="s">
        <v>607</v>
      </c>
      <c r="E2190" s="1" t="s">
        <v>608</v>
      </c>
      <c r="F2190" s="1" t="s">
        <v>7369</v>
      </c>
      <c r="G2190" s="1" t="s">
        <v>7370</v>
      </c>
      <c r="H2190" s="1" t="s">
        <v>53</v>
      </c>
      <c r="I2190" s="1">
        <v>55000</v>
      </c>
      <c r="J2190" s="1">
        <v>49500</v>
      </c>
      <c r="K2190" s="1" t="s">
        <v>801</v>
      </c>
      <c r="L2190" s="1" t="s">
        <v>219</v>
      </c>
      <c r="M2190" s="1" t="s">
        <v>120</v>
      </c>
      <c r="N2190" s="1" t="s">
        <v>362</v>
      </c>
      <c r="O2190" s="1" t="s">
        <v>363</v>
      </c>
      <c r="P2190" s="2">
        <v>1</v>
      </c>
    </row>
    <row r="2191" spans="1:16" x14ac:dyDescent="0.15">
      <c r="A2191" s="1">
        <v>43283</v>
      </c>
      <c r="B2191" s="1">
        <v>43286</v>
      </c>
      <c r="C2191" s="1" t="s">
        <v>7371</v>
      </c>
      <c r="D2191" s="1" t="s">
        <v>617</v>
      </c>
      <c r="E2191" s="1" t="s">
        <v>618</v>
      </c>
      <c r="F2191" s="1" t="s">
        <v>7372</v>
      </c>
      <c r="G2191" s="1" t="s">
        <v>7373</v>
      </c>
      <c r="H2191" s="1" t="s">
        <v>57</v>
      </c>
      <c r="I2191" s="1">
        <v>30000</v>
      </c>
      <c r="J2191" s="1">
        <v>25500</v>
      </c>
      <c r="K2191" s="1" t="s">
        <v>804</v>
      </c>
      <c r="L2191" s="1" t="s">
        <v>226</v>
      </c>
      <c r="M2191" s="1" t="s">
        <v>94</v>
      </c>
      <c r="N2191" s="1" t="s">
        <v>344</v>
      </c>
      <c r="O2191" s="1" t="s">
        <v>345</v>
      </c>
      <c r="P2191" s="2">
        <v>1</v>
      </c>
    </row>
    <row r="2192" spans="1:16" x14ac:dyDescent="0.15">
      <c r="A2192" s="1">
        <v>43285</v>
      </c>
      <c r="B2192" s="1">
        <v>43286</v>
      </c>
      <c r="C2192" s="1" t="s">
        <v>7374</v>
      </c>
      <c r="D2192" s="1" t="s">
        <v>530</v>
      </c>
      <c r="E2192" s="1" t="s">
        <v>531</v>
      </c>
      <c r="F2192" s="1" t="s">
        <v>7375</v>
      </c>
      <c r="G2192" s="1" t="s">
        <v>7376</v>
      </c>
      <c r="H2192" s="1" t="s">
        <v>53</v>
      </c>
      <c r="I2192" s="1">
        <v>40000</v>
      </c>
      <c r="J2192" s="1">
        <v>40000</v>
      </c>
      <c r="K2192" s="1" t="s">
        <v>801</v>
      </c>
      <c r="L2192" s="1" t="s">
        <v>237</v>
      </c>
      <c r="M2192" s="1" t="s">
        <v>159</v>
      </c>
      <c r="N2192" s="1" t="s">
        <v>305</v>
      </c>
      <c r="O2192" s="1" t="s">
        <v>306</v>
      </c>
      <c r="P2192" s="2">
        <v>1</v>
      </c>
    </row>
    <row r="2193" spans="1:16" x14ac:dyDescent="0.15">
      <c r="A2193" s="1">
        <v>43285</v>
      </c>
      <c r="B2193" s="1">
        <v>43286</v>
      </c>
      <c r="C2193" s="1" t="s">
        <v>7377</v>
      </c>
      <c r="D2193" s="1" t="s">
        <v>643</v>
      </c>
      <c r="E2193" s="1" t="s">
        <v>644</v>
      </c>
      <c r="F2193" s="1" t="s">
        <v>7378</v>
      </c>
      <c r="G2193" s="1" t="s">
        <v>7379</v>
      </c>
      <c r="H2193" s="1" t="s">
        <v>53</v>
      </c>
      <c r="I2193" s="1">
        <v>40000</v>
      </c>
      <c r="J2193" s="1">
        <v>40000</v>
      </c>
      <c r="K2193" s="1" t="s">
        <v>801</v>
      </c>
      <c r="L2193" s="1" t="s">
        <v>222</v>
      </c>
      <c r="M2193" s="1" t="s">
        <v>154</v>
      </c>
      <c r="N2193" s="1" t="s">
        <v>348</v>
      </c>
      <c r="O2193" s="1" t="s">
        <v>349</v>
      </c>
      <c r="P2193" s="2">
        <v>1</v>
      </c>
    </row>
    <row r="2194" spans="1:16" x14ac:dyDescent="0.15">
      <c r="A2194" s="1">
        <v>43285</v>
      </c>
      <c r="B2194" s="1">
        <v>43286</v>
      </c>
      <c r="C2194" s="1" t="s">
        <v>7380</v>
      </c>
      <c r="D2194" s="1" t="s">
        <v>541</v>
      </c>
      <c r="E2194" s="1" t="s">
        <v>542</v>
      </c>
      <c r="F2194" s="1" t="s">
        <v>7381</v>
      </c>
      <c r="G2194" s="1" t="s">
        <v>7382</v>
      </c>
      <c r="H2194" s="1" t="s">
        <v>42</v>
      </c>
      <c r="I2194" s="1">
        <v>55000</v>
      </c>
      <c r="J2194" s="1">
        <v>55000</v>
      </c>
      <c r="K2194" s="1" t="s">
        <v>801</v>
      </c>
      <c r="L2194" s="1" t="s">
        <v>222</v>
      </c>
      <c r="M2194" s="1" t="s">
        <v>154</v>
      </c>
      <c r="N2194" s="1" t="s">
        <v>381</v>
      </c>
      <c r="O2194" s="1" t="s">
        <v>382</v>
      </c>
      <c r="P2194" s="2">
        <v>1</v>
      </c>
    </row>
    <row r="2195" spans="1:16" x14ac:dyDescent="0.15">
      <c r="A2195" s="1">
        <v>43284</v>
      </c>
      <c r="B2195" s="1">
        <v>43286</v>
      </c>
      <c r="C2195" s="1" t="s">
        <v>7383</v>
      </c>
      <c r="D2195" s="1" t="s">
        <v>505</v>
      </c>
      <c r="E2195" s="1" t="s">
        <v>506</v>
      </c>
      <c r="F2195" s="1" t="s">
        <v>7384</v>
      </c>
      <c r="G2195" s="1" t="s">
        <v>7385</v>
      </c>
      <c r="H2195" s="1" t="s">
        <v>42</v>
      </c>
      <c r="I2195" s="1">
        <v>40000</v>
      </c>
      <c r="J2195" s="1">
        <v>36000</v>
      </c>
      <c r="K2195" s="1" t="s">
        <v>804</v>
      </c>
      <c r="L2195" s="1" t="s">
        <v>192</v>
      </c>
      <c r="M2195" s="1" t="s">
        <v>151</v>
      </c>
      <c r="N2195" s="1" t="s">
        <v>348</v>
      </c>
      <c r="O2195" s="1" t="s">
        <v>349</v>
      </c>
      <c r="P2195" s="2">
        <v>1</v>
      </c>
    </row>
    <row r="2196" spans="1:16" x14ac:dyDescent="0.15">
      <c r="A2196" s="1">
        <v>43280</v>
      </c>
      <c r="B2196" s="1">
        <v>43286</v>
      </c>
      <c r="C2196" s="1" t="s">
        <v>7386</v>
      </c>
      <c r="D2196" s="1" t="s">
        <v>405</v>
      </c>
      <c r="E2196" s="1" t="s">
        <v>406</v>
      </c>
      <c r="F2196" s="1" t="s">
        <v>7387</v>
      </c>
      <c r="G2196" s="1" t="s">
        <v>7388</v>
      </c>
      <c r="H2196" s="1" t="s">
        <v>53</v>
      </c>
      <c r="I2196" s="1">
        <v>25000</v>
      </c>
      <c r="J2196" s="1">
        <v>22500</v>
      </c>
      <c r="K2196" s="1" t="s">
        <v>730</v>
      </c>
      <c r="L2196" s="1" t="s">
        <v>262</v>
      </c>
      <c r="M2196" s="1" t="s">
        <v>138</v>
      </c>
      <c r="N2196" s="1" t="s">
        <v>381</v>
      </c>
      <c r="O2196" s="1" t="s">
        <v>382</v>
      </c>
      <c r="P2196" s="2">
        <v>1</v>
      </c>
    </row>
    <row r="2197" spans="1:16" x14ac:dyDescent="0.15">
      <c r="A2197" s="1">
        <v>43284</v>
      </c>
      <c r="B2197" s="1">
        <v>43286</v>
      </c>
      <c r="C2197" s="1" t="s">
        <v>7389</v>
      </c>
      <c r="D2197" s="1" t="s">
        <v>474</v>
      </c>
      <c r="E2197" s="1" t="s">
        <v>475</v>
      </c>
      <c r="F2197" s="1" t="s">
        <v>7390</v>
      </c>
      <c r="G2197" s="1" t="s">
        <v>7391</v>
      </c>
      <c r="H2197" s="1" t="s">
        <v>42</v>
      </c>
      <c r="I2197" s="1">
        <v>40000</v>
      </c>
      <c r="J2197" s="1">
        <v>38000</v>
      </c>
      <c r="K2197" s="1" t="s">
        <v>730</v>
      </c>
      <c r="L2197" s="1" t="s">
        <v>222</v>
      </c>
      <c r="M2197" s="1" t="s">
        <v>154</v>
      </c>
      <c r="N2197" s="1" t="s">
        <v>334</v>
      </c>
      <c r="O2197" s="1" t="s">
        <v>335</v>
      </c>
      <c r="P2197" s="2">
        <v>1</v>
      </c>
    </row>
    <row r="2198" spans="1:16" x14ac:dyDescent="0.15">
      <c r="A2198" s="1">
        <v>43285</v>
      </c>
      <c r="B2198" s="1">
        <v>43286</v>
      </c>
      <c r="C2198" s="1" t="s">
        <v>7392</v>
      </c>
      <c r="D2198" s="1" t="s">
        <v>519</v>
      </c>
      <c r="E2198" s="1" t="s">
        <v>520</v>
      </c>
      <c r="F2198" s="1" t="s">
        <v>7393</v>
      </c>
      <c r="G2198" s="1" t="s">
        <v>7394</v>
      </c>
      <c r="H2198" s="1" t="s">
        <v>53</v>
      </c>
      <c r="I2198" s="1">
        <v>55000</v>
      </c>
      <c r="J2198" s="1">
        <v>52250</v>
      </c>
      <c r="K2198" s="1" t="s">
        <v>801</v>
      </c>
      <c r="L2198" s="1" t="s">
        <v>220</v>
      </c>
      <c r="M2198" s="1" t="s">
        <v>99</v>
      </c>
      <c r="N2198" s="1" t="s">
        <v>385</v>
      </c>
      <c r="O2198" s="1" t="s">
        <v>386</v>
      </c>
      <c r="P2198" s="2">
        <v>1</v>
      </c>
    </row>
    <row r="2199" spans="1:16" x14ac:dyDescent="0.15">
      <c r="A2199" s="1">
        <v>43284</v>
      </c>
      <c r="B2199" s="1">
        <v>43286</v>
      </c>
      <c r="C2199" s="1" t="s">
        <v>7395</v>
      </c>
      <c r="D2199" s="1" t="s">
        <v>402</v>
      </c>
      <c r="E2199" s="1" t="s">
        <v>403</v>
      </c>
      <c r="F2199" s="1" t="s">
        <v>7396</v>
      </c>
      <c r="G2199" s="1" t="s">
        <v>7397</v>
      </c>
      <c r="H2199" s="1" t="s">
        <v>53</v>
      </c>
      <c r="I2199" s="1">
        <v>40000</v>
      </c>
      <c r="J2199" s="1">
        <v>38000</v>
      </c>
      <c r="K2199" s="1" t="s">
        <v>801</v>
      </c>
      <c r="L2199" s="1" t="s">
        <v>224</v>
      </c>
      <c r="M2199" s="1" t="s">
        <v>156</v>
      </c>
      <c r="N2199" s="1" t="s">
        <v>362</v>
      </c>
      <c r="O2199" s="1" t="s">
        <v>363</v>
      </c>
      <c r="P2199" s="2">
        <v>1</v>
      </c>
    </row>
    <row r="2200" spans="1:16" x14ac:dyDescent="0.15">
      <c r="A2200" s="1">
        <v>43285</v>
      </c>
      <c r="B2200" s="1">
        <v>43286</v>
      </c>
      <c r="C2200" s="1" t="s">
        <v>7398</v>
      </c>
      <c r="D2200" s="1" t="s">
        <v>648</v>
      </c>
      <c r="E2200" s="1" t="s">
        <v>649</v>
      </c>
      <c r="F2200" s="1" t="s">
        <v>7399</v>
      </c>
      <c r="G2200" s="1" t="s">
        <v>7400</v>
      </c>
      <c r="H2200" s="1" t="s">
        <v>53</v>
      </c>
      <c r="I2200" s="1">
        <v>40000</v>
      </c>
      <c r="J2200" s="1">
        <v>36000</v>
      </c>
      <c r="K2200" s="1" t="s">
        <v>801</v>
      </c>
      <c r="L2200" s="1" t="s">
        <v>224</v>
      </c>
      <c r="M2200" s="1" t="s">
        <v>156</v>
      </c>
      <c r="N2200" s="1" t="s">
        <v>362</v>
      </c>
      <c r="O2200" s="1" t="s">
        <v>363</v>
      </c>
      <c r="P2200" s="2">
        <v>1</v>
      </c>
    </row>
    <row r="2201" spans="1:16" x14ac:dyDescent="0.15">
      <c r="A2201" s="1">
        <v>43285</v>
      </c>
      <c r="B2201" s="1">
        <v>43286</v>
      </c>
      <c r="C2201" s="1" t="s">
        <v>7401</v>
      </c>
      <c r="D2201" s="1" t="s">
        <v>476</v>
      </c>
      <c r="E2201" s="1" t="s">
        <v>477</v>
      </c>
      <c r="F2201" s="1" t="s">
        <v>7402</v>
      </c>
      <c r="G2201" s="1" t="s">
        <v>7403</v>
      </c>
      <c r="H2201" s="1" t="s">
        <v>43</v>
      </c>
      <c r="I2201" s="1">
        <v>45000</v>
      </c>
      <c r="J2201" s="1">
        <v>54000</v>
      </c>
      <c r="K2201" s="1" t="s">
        <v>804</v>
      </c>
      <c r="L2201" s="1" t="s">
        <v>197</v>
      </c>
      <c r="M2201" s="1" t="s">
        <v>163</v>
      </c>
      <c r="N2201" s="1" t="s">
        <v>377</v>
      </c>
      <c r="O2201" s="1" t="s">
        <v>378</v>
      </c>
      <c r="P2201" s="2">
        <v>1</v>
      </c>
    </row>
    <row r="2202" spans="1:16" x14ac:dyDescent="0.15">
      <c r="A2202" s="1">
        <v>43285</v>
      </c>
      <c r="B2202" s="1">
        <v>43286</v>
      </c>
      <c r="C2202" s="1" t="s">
        <v>7404</v>
      </c>
      <c r="D2202" s="1" t="s">
        <v>604</v>
      </c>
      <c r="E2202" s="1" t="s">
        <v>605</v>
      </c>
      <c r="F2202" s="1" t="s">
        <v>7405</v>
      </c>
      <c r="G2202" s="1" t="s">
        <v>7406</v>
      </c>
      <c r="H2202" s="1" t="s">
        <v>55</v>
      </c>
      <c r="I2202" s="1">
        <v>30000</v>
      </c>
      <c r="J2202" s="1">
        <v>27000</v>
      </c>
      <c r="K2202" s="1" t="s">
        <v>804</v>
      </c>
      <c r="L2202" s="1" t="s">
        <v>261</v>
      </c>
      <c r="M2202" s="1" t="s">
        <v>790</v>
      </c>
      <c r="N2202" s="1" t="s">
        <v>308</v>
      </c>
      <c r="O2202" s="1" t="s">
        <v>309</v>
      </c>
      <c r="P2202" s="2">
        <v>1</v>
      </c>
    </row>
    <row r="2203" spans="1:16" x14ac:dyDescent="0.15">
      <c r="A2203" s="1">
        <v>43284</v>
      </c>
      <c r="B2203" s="1">
        <v>43286</v>
      </c>
      <c r="C2203" s="1" t="s">
        <v>7407</v>
      </c>
      <c r="D2203" s="1" t="s">
        <v>676</v>
      </c>
      <c r="E2203" s="1" t="s">
        <v>677</v>
      </c>
      <c r="F2203" s="1" t="s">
        <v>7408</v>
      </c>
      <c r="G2203" s="1" t="s">
        <v>7409</v>
      </c>
      <c r="H2203" s="1" t="s">
        <v>39</v>
      </c>
      <c r="I2203" s="1">
        <v>40000</v>
      </c>
      <c r="J2203" s="1">
        <v>40000</v>
      </c>
      <c r="K2203" s="1" t="s">
        <v>801</v>
      </c>
      <c r="L2203" s="1" t="s">
        <v>197</v>
      </c>
      <c r="M2203" s="1" t="s">
        <v>163</v>
      </c>
      <c r="N2203" s="1" t="s">
        <v>358</v>
      </c>
      <c r="O2203" s="1" t="s">
        <v>359</v>
      </c>
      <c r="P2203" s="2">
        <v>1</v>
      </c>
    </row>
    <row r="2204" spans="1:16" x14ac:dyDescent="0.15">
      <c r="A2204" s="1">
        <v>43285</v>
      </c>
      <c r="B2204" s="1">
        <v>43286</v>
      </c>
      <c r="C2204" s="1" t="s">
        <v>7410</v>
      </c>
      <c r="D2204" s="1" t="s">
        <v>694</v>
      </c>
      <c r="E2204" s="1" t="s">
        <v>695</v>
      </c>
      <c r="F2204" s="1" t="s">
        <v>7411</v>
      </c>
      <c r="G2204" s="1" t="s">
        <v>7412</v>
      </c>
      <c r="H2204" s="1" t="s">
        <v>43</v>
      </c>
      <c r="I2204" s="1">
        <v>40000</v>
      </c>
      <c r="J2204" s="1">
        <v>34000</v>
      </c>
      <c r="K2204" s="1" t="s">
        <v>801</v>
      </c>
      <c r="L2204" s="1" t="s">
        <v>221</v>
      </c>
      <c r="M2204" s="1" t="s">
        <v>90</v>
      </c>
      <c r="N2204" s="1" t="s">
        <v>377</v>
      </c>
      <c r="O2204" s="1" t="s">
        <v>378</v>
      </c>
      <c r="P2204" s="2">
        <v>1</v>
      </c>
    </row>
    <row r="2205" spans="1:16" x14ac:dyDescent="0.15">
      <c r="A2205" s="1">
        <v>43285</v>
      </c>
      <c r="B2205" s="1">
        <v>43286</v>
      </c>
      <c r="C2205" s="1" t="s">
        <v>7413</v>
      </c>
      <c r="D2205" s="1" t="s">
        <v>566</v>
      </c>
      <c r="E2205" s="1" t="s">
        <v>567</v>
      </c>
      <c r="F2205" s="1" t="s">
        <v>7414</v>
      </c>
      <c r="G2205" s="1" t="s">
        <v>7415</v>
      </c>
      <c r="H2205" s="1" t="s">
        <v>53</v>
      </c>
      <c r="I2205" s="1">
        <v>50000</v>
      </c>
      <c r="J2205" s="1">
        <v>60000</v>
      </c>
      <c r="K2205" s="1" t="s">
        <v>801</v>
      </c>
      <c r="L2205" s="1" t="s">
        <v>198</v>
      </c>
      <c r="M2205" s="1" t="s">
        <v>161</v>
      </c>
      <c r="N2205" s="1" t="s">
        <v>373</v>
      </c>
      <c r="O2205" s="1" t="s">
        <v>374</v>
      </c>
      <c r="P2205" s="2">
        <v>1</v>
      </c>
    </row>
    <row r="2206" spans="1:16" x14ac:dyDescent="0.15">
      <c r="A2206" s="1">
        <v>43285</v>
      </c>
      <c r="B2206" s="1">
        <v>43286</v>
      </c>
      <c r="C2206" s="1" t="s">
        <v>7416</v>
      </c>
      <c r="D2206" s="1" t="s">
        <v>715</v>
      </c>
      <c r="E2206" s="1" t="s">
        <v>716</v>
      </c>
      <c r="F2206" s="1" t="s">
        <v>7417</v>
      </c>
      <c r="G2206" s="1" t="s">
        <v>7418</v>
      </c>
      <c r="H2206" s="1" t="s">
        <v>56</v>
      </c>
      <c r="I2206" s="1">
        <v>40000</v>
      </c>
      <c r="J2206" s="1">
        <v>36000</v>
      </c>
      <c r="K2206" s="1" t="s">
        <v>804</v>
      </c>
      <c r="L2206" s="1" t="s">
        <v>188</v>
      </c>
      <c r="M2206" s="1" t="s">
        <v>132</v>
      </c>
      <c r="N2206" s="1" t="s">
        <v>327</v>
      </c>
      <c r="O2206" s="1" t="s">
        <v>328</v>
      </c>
      <c r="P2206" s="2">
        <v>1</v>
      </c>
    </row>
    <row r="2207" spans="1:16" x14ac:dyDescent="0.15">
      <c r="A2207" s="1">
        <v>43285</v>
      </c>
      <c r="B2207" s="1">
        <v>43286</v>
      </c>
      <c r="C2207" s="1" t="s">
        <v>7419</v>
      </c>
      <c r="D2207" s="1" t="s">
        <v>425</v>
      </c>
      <c r="E2207" s="1" t="s">
        <v>426</v>
      </c>
      <c r="F2207" s="1" t="s">
        <v>7420</v>
      </c>
      <c r="G2207" s="1" t="s">
        <v>7421</v>
      </c>
      <c r="H2207" s="1" t="s">
        <v>53</v>
      </c>
      <c r="I2207" s="1">
        <v>45000</v>
      </c>
      <c r="J2207" s="1">
        <v>56700</v>
      </c>
      <c r="K2207" s="1" t="s">
        <v>801</v>
      </c>
      <c r="L2207" s="1" t="s">
        <v>214</v>
      </c>
      <c r="M2207" s="1" t="s">
        <v>158</v>
      </c>
      <c r="N2207" s="1" t="s">
        <v>348</v>
      </c>
      <c r="O2207" s="1" t="s">
        <v>349</v>
      </c>
      <c r="P2207" s="2">
        <v>1</v>
      </c>
    </row>
    <row r="2208" spans="1:16" x14ac:dyDescent="0.15">
      <c r="A2208" s="1">
        <v>43285</v>
      </c>
      <c r="B2208" s="1">
        <v>43286</v>
      </c>
      <c r="C2208" s="1" t="s">
        <v>7422</v>
      </c>
      <c r="D2208" s="1" t="s">
        <v>409</v>
      </c>
      <c r="E2208" s="1" t="s">
        <v>410</v>
      </c>
      <c r="F2208" s="1" t="s">
        <v>7423</v>
      </c>
      <c r="G2208" s="1" t="s">
        <v>7424</v>
      </c>
      <c r="H2208" s="1" t="s">
        <v>53</v>
      </c>
      <c r="I2208" s="1">
        <v>50000</v>
      </c>
      <c r="J2208" s="1">
        <v>50000</v>
      </c>
      <c r="K2208" s="1" t="s">
        <v>801</v>
      </c>
      <c r="L2208" s="1" t="s">
        <v>216</v>
      </c>
      <c r="M2208" s="1" t="s">
        <v>111</v>
      </c>
      <c r="N2208" s="1" t="s">
        <v>348</v>
      </c>
      <c r="O2208" s="1" t="s">
        <v>349</v>
      </c>
      <c r="P2208" s="2">
        <v>1</v>
      </c>
    </row>
    <row r="2209" spans="1:16" x14ac:dyDescent="0.15">
      <c r="A2209" s="1">
        <v>43285</v>
      </c>
      <c r="B2209" s="1">
        <v>43286</v>
      </c>
      <c r="C2209" s="1" t="s">
        <v>7425</v>
      </c>
      <c r="D2209" s="1" t="s">
        <v>480</v>
      </c>
      <c r="E2209" s="1" t="s">
        <v>481</v>
      </c>
      <c r="F2209" s="1" t="s">
        <v>7426</v>
      </c>
      <c r="G2209" s="1" t="s">
        <v>7427</v>
      </c>
      <c r="H2209" s="1" t="s">
        <v>52</v>
      </c>
      <c r="I2209" s="1">
        <v>50000</v>
      </c>
      <c r="J2209" s="1">
        <v>60000</v>
      </c>
      <c r="K2209" s="1" t="s">
        <v>801</v>
      </c>
      <c r="L2209" s="1" t="s">
        <v>207</v>
      </c>
      <c r="M2209" s="1" t="s">
        <v>153</v>
      </c>
      <c r="N2209" s="1" t="s">
        <v>334</v>
      </c>
      <c r="O2209" s="1" t="s">
        <v>335</v>
      </c>
      <c r="P2209" s="2">
        <v>1</v>
      </c>
    </row>
    <row r="2210" spans="1:16" x14ac:dyDescent="0.15">
      <c r="A2210" s="1">
        <v>43285</v>
      </c>
      <c r="B2210" s="1">
        <v>43286</v>
      </c>
      <c r="C2210" s="1" t="s">
        <v>7428</v>
      </c>
      <c r="D2210" s="1" t="s">
        <v>521</v>
      </c>
      <c r="E2210" s="1" t="s">
        <v>522</v>
      </c>
      <c r="F2210" s="1" t="s">
        <v>7429</v>
      </c>
      <c r="G2210" s="1" t="s">
        <v>7430</v>
      </c>
      <c r="H2210" s="1" t="s">
        <v>40</v>
      </c>
      <c r="I2210" s="1">
        <v>35000</v>
      </c>
      <c r="J2210" s="1">
        <v>35000</v>
      </c>
      <c r="K2210" s="1" t="s">
        <v>804</v>
      </c>
      <c r="L2210" s="1" t="s">
        <v>214</v>
      </c>
      <c r="M2210" s="1" t="s">
        <v>158</v>
      </c>
      <c r="N2210" s="1" t="s">
        <v>291</v>
      </c>
      <c r="O2210" s="1" t="s">
        <v>292</v>
      </c>
      <c r="P2210" s="2">
        <v>1</v>
      </c>
    </row>
    <row r="2211" spans="1:16" x14ac:dyDescent="0.15">
      <c r="A2211" s="1">
        <v>43285</v>
      </c>
      <c r="B2211" s="1">
        <v>43286</v>
      </c>
      <c r="C2211" s="1" t="s">
        <v>7431</v>
      </c>
      <c r="D2211" s="1" t="s">
        <v>639</v>
      </c>
      <c r="E2211" s="1" t="s">
        <v>640</v>
      </c>
      <c r="F2211" s="1" t="s">
        <v>7432</v>
      </c>
      <c r="G2211" s="1" t="s">
        <v>7433</v>
      </c>
      <c r="H2211" s="1" t="s">
        <v>53</v>
      </c>
      <c r="I2211" s="1">
        <v>45000</v>
      </c>
      <c r="J2211" s="1">
        <v>40500</v>
      </c>
      <c r="K2211" s="1" t="s">
        <v>801</v>
      </c>
      <c r="L2211" s="1" t="s">
        <v>184</v>
      </c>
      <c r="M2211" s="1" t="s">
        <v>113</v>
      </c>
      <c r="N2211" s="1" t="s">
        <v>358</v>
      </c>
      <c r="O2211" s="1" t="s">
        <v>359</v>
      </c>
      <c r="P2211" s="2">
        <v>1</v>
      </c>
    </row>
    <row r="2212" spans="1:16" x14ac:dyDescent="0.15">
      <c r="A2212" s="1">
        <v>43285</v>
      </c>
      <c r="B2212" s="1">
        <v>43286</v>
      </c>
      <c r="C2212" s="1" t="s">
        <v>7434</v>
      </c>
      <c r="D2212" s="1" t="s">
        <v>676</v>
      </c>
      <c r="E2212" s="1" t="s">
        <v>677</v>
      </c>
      <c r="F2212" s="1" t="s">
        <v>7435</v>
      </c>
      <c r="G2212" s="1" t="s">
        <v>7436</v>
      </c>
      <c r="H2212" s="1" t="s">
        <v>40</v>
      </c>
      <c r="I2212" s="1">
        <v>40000</v>
      </c>
      <c r="J2212" s="1">
        <v>40000</v>
      </c>
      <c r="K2212" s="1" t="s">
        <v>801</v>
      </c>
      <c r="L2212" s="1" t="s">
        <v>182</v>
      </c>
      <c r="M2212" s="1" t="s">
        <v>105</v>
      </c>
      <c r="N2212" s="1" t="s">
        <v>348</v>
      </c>
      <c r="O2212" s="1" t="s">
        <v>349</v>
      </c>
      <c r="P2212" s="2">
        <v>1</v>
      </c>
    </row>
    <row r="2213" spans="1:16" x14ac:dyDescent="0.15">
      <c r="A2213" s="1">
        <v>43286</v>
      </c>
      <c r="B2213" s="1">
        <v>43286</v>
      </c>
      <c r="C2213" s="1" t="s">
        <v>7437</v>
      </c>
      <c r="D2213" s="1" t="s">
        <v>560</v>
      </c>
      <c r="E2213" s="1" t="s">
        <v>561</v>
      </c>
      <c r="F2213" s="1" t="s">
        <v>7438</v>
      </c>
      <c r="G2213" s="1" t="s">
        <v>7439</v>
      </c>
      <c r="H2213" s="1" t="s">
        <v>53</v>
      </c>
      <c r="I2213" s="1">
        <v>40000</v>
      </c>
      <c r="J2213" s="1">
        <v>48000</v>
      </c>
      <c r="K2213" s="1" t="s">
        <v>801</v>
      </c>
      <c r="L2213" s="1" t="s">
        <v>215</v>
      </c>
      <c r="M2213" s="1" t="s">
        <v>142</v>
      </c>
      <c r="N2213" s="1" t="s">
        <v>369</v>
      </c>
      <c r="O2213" s="1" t="s">
        <v>370</v>
      </c>
      <c r="P2213" s="2">
        <v>1</v>
      </c>
    </row>
    <row r="2214" spans="1:16" x14ac:dyDescent="0.15">
      <c r="A2214" s="1">
        <v>43283</v>
      </c>
      <c r="B2214" s="1">
        <v>43286</v>
      </c>
      <c r="C2214" s="1" t="s">
        <v>7440</v>
      </c>
      <c r="D2214" s="1" t="s">
        <v>645</v>
      </c>
      <c r="E2214" s="1" t="s">
        <v>646</v>
      </c>
      <c r="F2214" s="1" t="s">
        <v>7441</v>
      </c>
      <c r="G2214" s="1" t="s">
        <v>7442</v>
      </c>
      <c r="H2214" s="1" t="s">
        <v>53</v>
      </c>
      <c r="I2214" s="1">
        <v>40000</v>
      </c>
      <c r="J2214" s="1">
        <v>36000</v>
      </c>
      <c r="K2214" s="1" t="s">
        <v>730</v>
      </c>
      <c r="L2214" s="1" t="s">
        <v>241</v>
      </c>
      <c r="M2214" s="1" t="s">
        <v>133</v>
      </c>
      <c r="N2214" s="1" t="s">
        <v>308</v>
      </c>
      <c r="O2214" s="1" t="s">
        <v>309</v>
      </c>
      <c r="P2214" s="2">
        <v>1</v>
      </c>
    </row>
    <row r="2215" spans="1:16" x14ac:dyDescent="0.15">
      <c r="A2215" s="1">
        <v>43286</v>
      </c>
      <c r="B2215" s="1">
        <v>43286</v>
      </c>
      <c r="C2215" s="1" t="s">
        <v>7443</v>
      </c>
      <c r="D2215" s="1" t="s">
        <v>513</v>
      </c>
      <c r="E2215" s="1" t="s">
        <v>514</v>
      </c>
      <c r="F2215" s="1" t="s">
        <v>7444</v>
      </c>
      <c r="G2215" s="1" t="s">
        <v>7445</v>
      </c>
      <c r="H2215" s="1" t="s">
        <v>52</v>
      </c>
      <c r="I2215" s="1">
        <v>80000</v>
      </c>
      <c r="J2215" s="1">
        <v>80000</v>
      </c>
      <c r="K2215" s="1" t="s">
        <v>801</v>
      </c>
      <c r="L2215" s="1" t="s">
        <v>219</v>
      </c>
      <c r="M2215" s="1" t="s">
        <v>120</v>
      </c>
      <c r="N2215" s="1" t="s">
        <v>344</v>
      </c>
      <c r="O2215" s="1" t="s">
        <v>345</v>
      </c>
      <c r="P2215" s="2">
        <v>1</v>
      </c>
    </row>
    <row r="2216" spans="1:16" x14ac:dyDescent="0.15">
      <c r="A2216" s="1">
        <v>43284</v>
      </c>
      <c r="B2216" s="1">
        <v>43286</v>
      </c>
      <c r="C2216" s="1" t="s">
        <v>7446</v>
      </c>
      <c r="D2216" s="1" t="s">
        <v>607</v>
      </c>
      <c r="E2216" s="1" t="s">
        <v>608</v>
      </c>
      <c r="F2216" s="1" t="s">
        <v>7447</v>
      </c>
      <c r="G2216" s="1" t="s">
        <v>7448</v>
      </c>
      <c r="H2216" s="1" t="s">
        <v>43</v>
      </c>
      <c r="I2216" s="1">
        <v>40000</v>
      </c>
      <c r="J2216" s="1">
        <v>36000</v>
      </c>
      <c r="K2216" s="1" t="s">
        <v>804</v>
      </c>
      <c r="L2216" s="1" t="s">
        <v>197</v>
      </c>
      <c r="M2216" s="1" t="s">
        <v>163</v>
      </c>
      <c r="N2216" s="1" t="s">
        <v>348</v>
      </c>
      <c r="O2216" s="1" t="s">
        <v>349</v>
      </c>
      <c r="P2216" s="2">
        <v>1</v>
      </c>
    </row>
    <row r="2217" spans="1:16" x14ac:dyDescent="0.15">
      <c r="A2217" s="1">
        <v>43284</v>
      </c>
      <c r="B2217" s="1">
        <v>43286</v>
      </c>
      <c r="C2217" s="1" t="s">
        <v>7449</v>
      </c>
      <c r="D2217" s="1" t="s">
        <v>541</v>
      </c>
      <c r="E2217" s="1" t="s">
        <v>542</v>
      </c>
      <c r="F2217" s="1" t="s">
        <v>7450</v>
      </c>
      <c r="G2217" s="1" t="s">
        <v>7451</v>
      </c>
      <c r="H2217" s="1" t="s">
        <v>57</v>
      </c>
      <c r="I2217" s="1">
        <v>40000</v>
      </c>
      <c r="J2217" s="1">
        <v>36000</v>
      </c>
      <c r="K2217" s="1" t="s">
        <v>730</v>
      </c>
      <c r="L2217" s="1" t="s">
        <v>192</v>
      </c>
      <c r="M2217" s="1" t="s">
        <v>151</v>
      </c>
      <c r="N2217" s="1" t="s">
        <v>362</v>
      </c>
      <c r="O2217" s="1" t="s">
        <v>363</v>
      </c>
      <c r="P2217" s="2">
        <v>1</v>
      </c>
    </row>
    <row r="2218" spans="1:16" x14ac:dyDescent="0.15">
      <c r="A2218" s="1">
        <v>43284</v>
      </c>
      <c r="B2218" s="1">
        <v>43286</v>
      </c>
      <c r="C2218" s="1" t="s">
        <v>7452</v>
      </c>
      <c r="D2218" s="1" t="s">
        <v>554</v>
      </c>
      <c r="E2218" s="1" t="s">
        <v>555</v>
      </c>
      <c r="F2218" s="1" t="s">
        <v>7453</v>
      </c>
      <c r="G2218" s="1" t="s">
        <v>7454</v>
      </c>
      <c r="H2218" s="1" t="s">
        <v>53</v>
      </c>
      <c r="I2218" s="1">
        <v>50000</v>
      </c>
      <c r="J2218" s="1">
        <v>50000</v>
      </c>
      <c r="K2218" s="1" t="s">
        <v>801</v>
      </c>
      <c r="L2218" s="1" t="s">
        <v>207</v>
      </c>
      <c r="M2218" s="1" t="s">
        <v>153</v>
      </c>
      <c r="N2218" s="1" t="s">
        <v>327</v>
      </c>
      <c r="O2218" s="1" t="s">
        <v>328</v>
      </c>
      <c r="P2218" s="2">
        <v>1</v>
      </c>
    </row>
    <row r="2219" spans="1:16" x14ac:dyDescent="0.15">
      <c r="A2219" s="1">
        <v>43285</v>
      </c>
      <c r="B2219" s="1">
        <v>43286</v>
      </c>
      <c r="C2219" s="1" t="s">
        <v>7455</v>
      </c>
      <c r="D2219" s="1" t="s">
        <v>488</v>
      </c>
      <c r="E2219" s="1" t="s">
        <v>489</v>
      </c>
      <c r="F2219" s="1" t="s">
        <v>7456</v>
      </c>
      <c r="G2219" s="1" t="s">
        <v>7457</v>
      </c>
      <c r="H2219" s="1" t="s">
        <v>55</v>
      </c>
      <c r="I2219" s="1">
        <v>35000</v>
      </c>
      <c r="J2219" s="1">
        <v>35000</v>
      </c>
      <c r="K2219" s="1" t="s">
        <v>801</v>
      </c>
      <c r="L2219" s="1" t="s">
        <v>216</v>
      </c>
      <c r="M2219" s="1" t="s">
        <v>111</v>
      </c>
      <c r="N2219" s="1" t="s">
        <v>352</v>
      </c>
      <c r="O2219" s="1" t="s">
        <v>353</v>
      </c>
      <c r="P2219" s="2">
        <v>1</v>
      </c>
    </row>
    <row r="2220" spans="1:16" x14ac:dyDescent="0.15">
      <c r="A2220" s="1">
        <v>43285</v>
      </c>
      <c r="B2220" s="1">
        <v>43286</v>
      </c>
      <c r="C2220" s="1" t="s">
        <v>7458</v>
      </c>
      <c r="D2220" s="1" t="s">
        <v>528</v>
      </c>
      <c r="E2220" s="1" t="s">
        <v>529</v>
      </c>
      <c r="F2220" s="1" t="s">
        <v>7459</v>
      </c>
      <c r="G2220" s="1" t="s">
        <v>7460</v>
      </c>
      <c r="H2220" s="1" t="s">
        <v>56</v>
      </c>
      <c r="I2220" s="1">
        <v>30000</v>
      </c>
      <c r="J2220" s="1">
        <v>30000</v>
      </c>
      <c r="K2220" s="1" t="s">
        <v>730</v>
      </c>
      <c r="L2220" s="1" t="s">
        <v>181</v>
      </c>
      <c r="M2220" s="1" t="s">
        <v>127</v>
      </c>
      <c r="N2220" s="1" t="s">
        <v>381</v>
      </c>
      <c r="O2220" s="1" t="s">
        <v>382</v>
      </c>
      <c r="P2220" s="2">
        <v>1</v>
      </c>
    </row>
    <row r="2221" spans="1:16" x14ac:dyDescent="0.15">
      <c r="A2221" s="1">
        <v>43284</v>
      </c>
      <c r="B2221" s="1">
        <v>43286</v>
      </c>
      <c r="C2221" s="1" t="s">
        <v>7461</v>
      </c>
      <c r="D2221" s="1" t="s">
        <v>431</v>
      </c>
      <c r="E2221" s="1" t="s">
        <v>432</v>
      </c>
      <c r="F2221" s="1" t="s">
        <v>7462</v>
      </c>
      <c r="G2221" s="1" t="s">
        <v>7463</v>
      </c>
      <c r="H2221" s="1" t="s">
        <v>43</v>
      </c>
      <c r="I2221" s="1">
        <v>55000</v>
      </c>
      <c r="J2221" s="1">
        <v>49500</v>
      </c>
      <c r="K2221" s="1" t="s">
        <v>804</v>
      </c>
      <c r="L2221" s="1" t="s">
        <v>258</v>
      </c>
      <c r="M2221" s="1" t="s">
        <v>137</v>
      </c>
      <c r="N2221" s="1" t="s">
        <v>358</v>
      </c>
      <c r="O2221" s="1" t="s">
        <v>359</v>
      </c>
      <c r="P2221" s="2">
        <v>1</v>
      </c>
    </row>
    <row r="2222" spans="1:16" x14ac:dyDescent="0.15">
      <c r="A2222" s="1">
        <v>43284</v>
      </c>
      <c r="B2222" s="1">
        <v>43286</v>
      </c>
      <c r="C2222" s="1" t="s">
        <v>7464</v>
      </c>
      <c r="D2222" s="1" t="s">
        <v>450</v>
      </c>
      <c r="E2222" s="1" t="s">
        <v>451</v>
      </c>
      <c r="F2222" s="1" t="s">
        <v>7465</v>
      </c>
      <c r="G2222" s="1" t="s">
        <v>7466</v>
      </c>
      <c r="H2222" s="1" t="s">
        <v>56</v>
      </c>
      <c r="I2222" s="1">
        <v>50000</v>
      </c>
      <c r="J2222" s="1">
        <v>45000</v>
      </c>
      <c r="K2222" s="1" t="s">
        <v>801</v>
      </c>
      <c r="L2222" s="1" t="s">
        <v>181</v>
      </c>
      <c r="M2222" s="1" t="s">
        <v>127</v>
      </c>
      <c r="N2222" s="1" t="s">
        <v>369</v>
      </c>
      <c r="O2222" s="1" t="s">
        <v>370</v>
      </c>
      <c r="P2222" s="2">
        <v>1</v>
      </c>
    </row>
    <row r="2223" spans="1:16" x14ac:dyDescent="0.15">
      <c r="A2223" s="1">
        <v>43285</v>
      </c>
      <c r="B2223" s="1">
        <v>43286</v>
      </c>
      <c r="C2223" s="1" t="s">
        <v>7467</v>
      </c>
      <c r="D2223" s="1" t="s">
        <v>650</v>
      </c>
      <c r="E2223" s="1" t="s">
        <v>651</v>
      </c>
      <c r="F2223" s="1" t="s">
        <v>7468</v>
      </c>
      <c r="G2223" s="1" t="s">
        <v>7469</v>
      </c>
      <c r="H2223" s="1" t="s">
        <v>40</v>
      </c>
      <c r="I2223" s="1">
        <v>35000</v>
      </c>
      <c r="J2223" s="1">
        <v>35000</v>
      </c>
      <c r="K2223" s="1" t="s">
        <v>804</v>
      </c>
      <c r="L2223" s="1" t="s">
        <v>935</v>
      </c>
      <c r="M2223" s="1" t="s">
        <v>936</v>
      </c>
      <c r="N2223" s="1" t="s">
        <v>348</v>
      </c>
      <c r="O2223" s="1" t="s">
        <v>349</v>
      </c>
      <c r="P2223" s="2">
        <v>1</v>
      </c>
    </row>
    <row r="2224" spans="1:16" x14ac:dyDescent="0.15">
      <c r="A2224" s="1">
        <v>43285</v>
      </c>
      <c r="B2224" s="1">
        <v>43286</v>
      </c>
      <c r="C2224" s="1" t="s">
        <v>7470</v>
      </c>
      <c r="D2224" s="1" t="s">
        <v>541</v>
      </c>
      <c r="E2224" s="1" t="s">
        <v>542</v>
      </c>
      <c r="F2224" s="1" t="s">
        <v>4224</v>
      </c>
      <c r="G2224" s="1" t="s">
        <v>7471</v>
      </c>
      <c r="H2224" s="1" t="s">
        <v>39</v>
      </c>
      <c r="I2224" s="1">
        <v>40000</v>
      </c>
      <c r="J2224" s="1">
        <v>36000</v>
      </c>
      <c r="K2224" s="1" t="s">
        <v>804</v>
      </c>
      <c r="L2224" s="1" t="s">
        <v>201</v>
      </c>
      <c r="M2224" s="1" t="s">
        <v>126</v>
      </c>
      <c r="N2224" s="1" t="s">
        <v>381</v>
      </c>
      <c r="O2224" s="1" t="s">
        <v>382</v>
      </c>
      <c r="P2224" s="2">
        <v>1</v>
      </c>
    </row>
    <row r="2225" spans="1:16" x14ac:dyDescent="0.15">
      <c r="A2225" s="1">
        <v>43285</v>
      </c>
      <c r="B2225" s="1">
        <v>43286</v>
      </c>
      <c r="C2225" s="1" t="s">
        <v>7472</v>
      </c>
      <c r="D2225" s="1" t="s">
        <v>550</v>
      </c>
      <c r="E2225" s="1" t="s">
        <v>551</v>
      </c>
      <c r="F2225" s="1" t="s">
        <v>7473</v>
      </c>
      <c r="G2225" s="1" t="s">
        <v>7474</v>
      </c>
      <c r="H2225" s="1" t="s">
        <v>43</v>
      </c>
      <c r="I2225" s="1">
        <v>45000</v>
      </c>
      <c r="J2225" s="1">
        <v>40500</v>
      </c>
      <c r="K2225" s="1" t="s">
        <v>804</v>
      </c>
      <c r="L2225" s="1" t="s">
        <v>212</v>
      </c>
      <c r="M2225" s="1" t="s">
        <v>93</v>
      </c>
      <c r="N2225" s="1" t="s">
        <v>352</v>
      </c>
      <c r="O2225" s="1" t="s">
        <v>353</v>
      </c>
      <c r="P2225" s="2">
        <v>1</v>
      </c>
    </row>
    <row r="2226" spans="1:16" x14ac:dyDescent="0.15">
      <c r="A2226" s="1">
        <v>43284</v>
      </c>
      <c r="B2226" s="1">
        <v>43286</v>
      </c>
      <c r="C2226" s="1" t="s">
        <v>7475</v>
      </c>
      <c r="D2226" s="1" t="s">
        <v>417</v>
      </c>
      <c r="E2226" s="1" t="s">
        <v>418</v>
      </c>
      <c r="F2226" s="1" t="s">
        <v>7476</v>
      </c>
      <c r="G2226" s="1" t="s">
        <v>7477</v>
      </c>
      <c r="H2226" s="1" t="s">
        <v>43</v>
      </c>
      <c r="I2226" s="1">
        <v>45000</v>
      </c>
      <c r="J2226" s="1">
        <v>40500</v>
      </c>
      <c r="K2226" s="1" t="s">
        <v>804</v>
      </c>
      <c r="L2226" s="1" t="s">
        <v>218</v>
      </c>
      <c r="M2226" s="1" t="s">
        <v>122</v>
      </c>
      <c r="N2226" s="1" t="s">
        <v>344</v>
      </c>
      <c r="O2226" s="1" t="s">
        <v>345</v>
      </c>
      <c r="P2226" s="2">
        <v>1</v>
      </c>
    </row>
    <row r="2227" spans="1:16" x14ac:dyDescent="0.15">
      <c r="A2227" s="1">
        <v>43284</v>
      </c>
      <c r="B2227" s="1">
        <v>43286</v>
      </c>
      <c r="C2227" s="1" t="s">
        <v>7478</v>
      </c>
      <c r="D2227" s="1" t="s">
        <v>586</v>
      </c>
      <c r="E2227" s="1" t="s">
        <v>587</v>
      </c>
      <c r="F2227" s="1" t="s">
        <v>7479</v>
      </c>
      <c r="G2227" s="1" t="s">
        <v>7480</v>
      </c>
      <c r="H2227" s="1" t="s">
        <v>53</v>
      </c>
      <c r="I2227" s="1">
        <v>40000</v>
      </c>
      <c r="J2227" s="1">
        <v>40000</v>
      </c>
      <c r="K2227" s="1" t="s">
        <v>730</v>
      </c>
      <c r="L2227" s="1" t="s">
        <v>205</v>
      </c>
      <c r="M2227" s="1" t="s">
        <v>131</v>
      </c>
      <c r="N2227" s="1" t="s">
        <v>381</v>
      </c>
      <c r="O2227" s="1" t="s">
        <v>382</v>
      </c>
      <c r="P2227" s="2">
        <v>1</v>
      </c>
    </row>
    <row r="2228" spans="1:16" x14ac:dyDescent="0.15">
      <c r="A2228" s="1">
        <v>43283</v>
      </c>
      <c r="B2228" s="1">
        <v>43286</v>
      </c>
      <c r="C2228" s="1" t="s">
        <v>7481</v>
      </c>
      <c r="D2228" s="1" t="s">
        <v>554</v>
      </c>
      <c r="E2228" s="1" t="s">
        <v>555</v>
      </c>
      <c r="F2228" s="1" t="s">
        <v>7482</v>
      </c>
      <c r="G2228" s="1" t="s">
        <v>7483</v>
      </c>
      <c r="H2228" s="1" t="s">
        <v>40</v>
      </c>
      <c r="I2228" s="1">
        <v>50000</v>
      </c>
      <c r="J2228" s="1">
        <v>42500</v>
      </c>
      <c r="K2228" s="1" t="s">
        <v>801</v>
      </c>
      <c r="L2228" s="1" t="s">
        <v>204</v>
      </c>
      <c r="M2228" s="1" t="s">
        <v>89</v>
      </c>
      <c r="N2228" s="1" t="s">
        <v>358</v>
      </c>
      <c r="O2228" s="1" t="s">
        <v>359</v>
      </c>
      <c r="P2228" s="2">
        <v>1</v>
      </c>
    </row>
    <row r="2229" spans="1:16" x14ac:dyDescent="0.15">
      <c r="A2229" s="1">
        <v>43284</v>
      </c>
      <c r="B2229" s="1">
        <v>43286</v>
      </c>
      <c r="C2229" s="1" t="s">
        <v>7484</v>
      </c>
      <c r="D2229" s="1" t="s">
        <v>562</v>
      </c>
      <c r="E2229" s="1" t="s">
        <v>563</v>
      </c>
      <c r="F2229" s="1" t="s">
        <v>7485</v>
      </c>
      <c r="G2229" s="1" t="s">
        <v>7486</v>
      </c>
      <c r="H2229" s="1" t="s">
        <v>53</v>
      </c>
      <c r="I2229" s="1">
        <v>25000</v>
      </c>
      <c r="J2229" s="1">
        <v>22500</v>
      </c>
      <c r="K2229" s="1" t="s">
        <v>730</v>
      </c>
      <c r="L2229" s="1" t="s">
        <v>228</v>
      </c>
      <c r="M2229" s="1" t="s">
        <v>134</v>
      </c>
      <c r="N2229" s="1" t="s">
        <v>344</v>
      </c>
      <c r="O2229" s="1" t="s">
        <v>345</v>
      </c>
      <c r="P2229" s="2">
        <v>1</v>
      </c>
    </row>
    <row r="2230" spans="1:16" x14ac:dyDescent="0.15">
      <c r="A2230" s="1">
        <v>43284</v>
      </c>
      <c r="B2230" s="1">
        <v>43286</v>
      </c>
      <c r="C2230" s="1" t="s">
        <v>7487</v>
      </c>
      <c r="D2230" s="1" t="s">
        <v>635</v>
      </c>
      <c r="E2230" s="1" t="s">
        <v>636</v>
      </c>
      <c r="F2230" s="1" t="s">
        <v>7488</v>
      </c>
      <c r="G2230" s="1" t="s">
        <v>7489</v>
      </c>
      <c r="H2230" s="1" t="s">
        <v>43</v>
      </c>
      <c r="I2230" s="1">
        <v>45000</v>
      </c>
      <c r="J2230" s="1">
        <v>40500</v>
      </c>
      <c r="K2230" s="1" t="s">
        <v>804</v>
      </c>
      <c r="L2230" s="1" t="s">
        <v>218</v>
      </c>
      <c r="M2230" s="1" t="s">
        <v>122</v>
      </c>
      <c r="N2230" s="1" t="s">
        <v>327</v>
      </c>
      <c r="O2230" s="1" t="s">
        <v>328</v>
      </c>
      <c r="P2230" s="2">
        <v>1</v>
      </c>
    </row>
    <row r="2231" spans="1:16" x14ac:dyDescent="0.15">
      <c r="A2231" s="1">
        <v>43286</v>
      </c>
      <c r="B2231" s="1">
        <v>43286</v>
      </c>
      <c r="C2231" s="1" t="s">
        <v>7490</v>
      </c>
      <c r="D2231" s="1" t="s">
        <v>452</v>
      </c>
      <c r="E2231" s="1" t="s">
        <v>453</v>
      </c>
      <c r="F2231" s="1" t="s">
        <v>7491</v>
      </c>
      <c r="G2231" s="1" t="s">
        <v>7492</v>
      </c>
      <c r="H2231" s="1" t="s">
        <v>53</v>
      </c>
      <c r="I2231" s="1">
        <v>45000</v>
      </c>
      <c r="J2231" s="1">
        <v>45000</v>
      </c>
      <c r="K2231" s="1" t="s">
        <v>801</v>
      </c>
      <c r="L2231" s="1" t="s">
        <v>206</v>
      </c>
      <c r="M2231" s="1" t="s">
        <v>167</v>
      </c>
      <c r="N2231" s="1" t="s">
        <v>334</v>
      </c>
      <c r="O2231" s="1" t="s">
        <v>335</v>
      </c>
      <c r="P2231" s="2">
        <v>1</v>
      </c>
    </row>
    <row r="2232" spans="1:16" x14ac:dyDescent="0.15">
      <c r="A2232" s="1">
        <v>43284</v>
      </c>
      <c r="B2232" s="1">
        <v>43286</v>
      </c>
      <c r="C2232" s="1" t="s">
        <v>7493</v>
      </c>
      <c r="D2232" s="1" t="s">
        <v>554</v>
      </c>
      <c r="E2232" s="1" t="s">
        <v>555</v>
      </c>
      <c r="F2232" s="1" t="s">
        <v>7494</v>
      </c>
      <c r="G2232" s="1" t="s">
        <v>7495</v>
      </c>
      <c r="H2232" s="1" t="s">
        <v>52</v>
      </c>
      <c r="I2232" s="1">
        <v>50000</v>
      </c>
      <c r="J2232" s="1">
        <v>60000</v>
      </c>
      <c r="K2232" s="1" t="s">
        <v>801</v>
      </c>
      <c r="L2232" s="1" t="s">
        <v>184</v>
      </c>
      <c r="M2232" s="1" t="s">
        <v>113</v>
      </c>
      <c r="N2232" s="1" t="s">
        <v>334</v>
      </c>
      <c r="O2232" s="1" t="s">
        <v>335</v>
      </c>
      <c r="P2232" s="2">
        <v>1</v>
      </c>
    </row>
    <row r="2233" spans="1:16" x14ac:dyDescent="0.15">
      <c r="A2233" s="1">
        <v>43285</v>
      </c>
      <c r="B2233" s="1">
        <v>43286</v>
      </c>
      <c r="C2233" s="1" t="s">
        <v>7496</v>
      </c>
      <c r="D2233" s="1" t="s">
        <v>576</v>
      </c>
      <c r="E2233" s="1" t="s">
        <v>577</v>
      </c>
      <c r="F2233" s="1" t="s">
        <v>7497</v>
      </c>
      <c r="G2233" s="1" t="s">
        <v>7498</v>
      </c>
      <c r="H2233" s="1" t="s">
        <v>40</v>
      </c>
      <c r="I2233" s="1">
        <v>50000</v>
      </c>
      <c r="J2233" s="1">
        <v>45000</v>
      </c>
      <c r="K2233" s="1" t="s">
        <v>804</v>
      </c>
      <c r="L2233" s="1" t="s">
        <v>196</v>
      </c>
      <c r="M2233" s="1" t="s">
        <v>136</v>
      </c>
      <c r="N2233" s="1" t="s">
        <v>308</v>
      </c>
      <c r="O2233" s="1" t="s">
        <v>309</v>
      </c>
      <c r="P2233" s="2">
        <v>1</v>
      </c>
    </row>
    <row r="2234" spans="1:16" x14ac:dyDescent="0.15">
      <c r="A2234" s="1">
        <v>43284</v>
      </c>
      <c r="B2234" s="1">
        <v>43286</v>
      </c>
      <c r="C2234" s="1" t="s">
        <v>7499</v>
      </c>
      <c r="D2234" s="1" t="s">
        <v>548</v>
      </c>
      <c r="E2234" s="1" t="s">
        <v>549</v>
      </c>
      <c r="F2234" s="1" t="s">
        <v>7500</v>
      </c>
      <c r="G2234" s="1" t="s">
        <v>7501</v>
      </c>
      <c r="H2234" s="1" t="s">
        <v>42</v>
      </c>
      <c r="I2234" s="1">
        <v>40000</v>
      </c>
      <c r="J2234" s="1">
        <v>36000</v>
      </c>
      <c r="K2234" s="1" t="s">
        <v>804</v>
      </c>
      <c r="L2234" s="1" t="s">
        <v>217</v>
      </c>
      <c r="M2234" s="1" t="s">
        <v>108</v>
      </c>
      <c r="N2234" s="1" t="s">
        <v>327</v>
      </c>
      <c r="O2234" s="1" t="s">
        <v>328</v>
      </c>
      <c r="P2234" s="2">
        <v>1</v>
      </c>
    </row>
    <row r="2235" spans="1:16" x14ac:dyDescent="0.15">
      <c r="A2235" s="1">
        <v>43285</v>
      </c>
      <c r="B2235" s="1">
        <v>43286</v>
      </c>
      <c r="C2235" s="1" t="s">
        <v>7502</v>
      </c>
      <c r="D2235" s="1" t="s">
        <v>500</v>
      </c>
      <c r="E2235" s="1" t="s">
        <v>501</v>
      </c>
      <c r="F2235" s="1" t="s">
        <v>7503</v>
      </c>
      <c r="G2235" s="1" t="s">
        <v>7504</v>
      </c>
      <c r="H2235" s="1" t="s">
        <v>44</v>
      </c>
      <c r="I2235" s="1">
        <v>40000</v>
      </c>
      <c r="J2235" s="1">
        <v>40000</v>
      </c>
      <c r="K2235" s="1" t="s">
        <v>804</v>
      </c>
      <c r="L2235" s="1" t="s">
        <v>226</v>
      </c>
      <c r="M2235" s="1" t="s">
        <v>94</v>
      </c>
      <c r="N2235" s="1" t="s">
        <v>348</v>
      </c>
      <c r="O2235" s="1" t="s">
        <v>349</v>
      </c>
      <c r="P2235" s="2">
        <v>1</v>
      </c>
    </row>
    <row r="2236" spans="1:16" x14ac:dyDescent="0.15">
      <c r="A2236" s="1">
        <v>43285</v>
      </c>
      <c r="B2236" s="1">
        <v>43286</v>
      </c>
      <c r="C2236" s="1" t="s">
        <v>7505</v>
      </c>
      <c r="D2236" s="1" t="s">
        <v>666</v>
      </c>
      <c r="E2236" s="1" t="s">
        <v>667</v>
      </c>
      <c r="F2236" s="1" t="s">
        <v>7506</v>
      </c>
      <c r="G2236" s="1" t="s">
        <v>824</v>
      </c>
      <c r="H2236" s="1" t="s">
        <v>39</v>
      </c>
      <c r="I2236" s="1">
        <v>40000</v>
      </c>
      <c r="J2236" s="1">
        <v>36000</v>
      </c>
      <c r="K2236" s="1" t="s">
        <v>801</v>
      </c>
      <c r="L2236" s="1" t="s">
        <v>212</v>
      </c>
      <c r="M2236" s="1" t="s">
        <v>93</v>
      </c>
      <c r="N2236" s="1" t="s">
        <v>352</v>
      </c>
      <c r="O2236" s="1" t="s">
        <v>353</v>
      </c>
      <c r="P2236" s="2">
        <v>1</v>
      </c>
    </row>
    <row r="2237" spans="1:16" x14ac:dyDescent="0.15">
      <c r="A2237" s="1">
        <v>43285</v>
      </c>
      <c r="B2237" s="1">
        <v>43286</v>
      </c>
      <c r="C2237" s="1" t="s">
        <v>7507</v>
      </c>
      <c r="D2237" s="1" t="s">
        <v>604</v>
      </c>
      <c r="E2237" s="1" t="s">
        <v>605</v>
      </c>
      <c r="F2237" s="1" t="s">
        <v>7508</v>
      </c>
      <c r="G2237" s="1" t="s">
        <v>7509</v>
      </c>
      <c r="H2237" s="1" t="s">
        <v>44</v>
      </c>
      <c r="I2237" s="1">
        <v>45000</v>
      </c>
      <c r="J2237" s="1">
        <v>54000</v>
      </c>
      <c r="K2237" s="1" t="s">
        <v>804</v>
      </c>
      <c r="L2237" s="1" t="s">
        <v>184</v>
      </c>
      <c r="M2237" s="1" t="s">
        <v>113</v>
      </c>
      <c r="N2237" s="1" t="s">
        <v>381</v>
      </c>
      <c r="O2237" s="1" t="s">
        <v>382</v>
      </c>
      <c r="P2237" s="2">
        <v>1</v>
      </c>
    </row>
    <row r="2238" spans="1:16" x14ac:dyDescent="0.15">
      <c r="A2238" s="1">
        <v>43277</v>
      </c>
      <c r="B2238" s="1">
        <v>43286</v>
      </c>
      <c r="C2238" s="1" t="s">
        <v>7510</v>
      </c>
      <c r="D2238" s="1" t="s">
        <v>590</v>
      </c>
      <c r="E2238" s="1" t="s">
        <v>591</v>
      </c>
      <c r="F2238" s="1" t="s">
        <v>7511</v>
      </c>
      <c r="G2238" s="1" t="s">
        <v>7512</v>
      </c>
      <c r="H2238" s="1" t="s">
        <v>53</v>
      </c>
      <c r="I2238" s="1">
        <v>45000</v>
      </c>
      <c r="J2238" s="1">
        <v>45000</v>
      </c>
      <c r="K2238" s="1" t="s">
        <v>801</v>
      </c>
      <c r="L2238" s="1" t="s">
        <v>213</v>
      </c>
      <c r="M2238" s="1" t="s">
        <v>124</v>
      </c>
      <c r="N2238" s="1" t="s">
        <v>308</v>
      </c>
      <c r="O2238" s="1" t="s">
        <v>309</v>
      </c>
      <c r="P2238" s="2">
        <v>1</v>
      </c>
    </row>
    <row r="2239" spans="1:16" x14ac:dyDescent="0.15">
      <c r="A2239" s="1">
        <v>43285</v>
      </c>
      <c r="B2239" s="1">
        <v>43286</v>
      </c>
      <c r="C2239" s="1" t="s">
        <v>7513</v>
      </c>
      <c r="D2239" s="1" t="s">
        <v>637</v>
      </c>
      <c r="E2239" s="1" t="s">
        <v>638</v>
      </c>
      <c r="F2239" s="1" t="s">
        <v>7514</v>
      </c>
      <c r="G2239" s="1" t="s">
        <v>7515</v>
      </c>
      <c r="H2239" s="1" t="s">
        <v>53</v>
      </c>
      <c r="I2239" s="1">
        <v>40000</v>
      </c>
      <c r="J2239" s="1">
        <v>36000</v>
      </c>
      <c r="K2239" s="1" t="s">
        <v>801</v>
      </c>
      <c r="L2239" s="1" t="s">
        <v>214</v>
      </c>
      <c r="M2239" s="1" t="s">
        <v>158</v>
      </c>
      <c r="N2239" s="1" t="s">
        <v>362</v>
      </c>
      <c r="O2239" s="1" t="s">
        <v>363</v>
      </c>
      <c r="P2239" s="2">
        <v>1</v>
      </c>
    </row>
    <row r="2240" spans="1:16" x14ac:dyDescent="0.15">
      <c r="A2240" s="1">
        <v>43284</v>
      </c>
      <c r="B2240" s="1">
        <v>43286</v>
      </c>
      <c r="C2240" s="1" t="s">
        <v>7516</v>
      </c>
      <c r="D2240" s="1" t="s">
        <v>676</v>
      </c>
      <c r="E2240" s="1" t="s">
        <v>677</v>
      </c>
      <c r="F2240" s="1" t="s">
        <v>4474</v>
      </c>
      <c r="G2240" s="1" t="s">
        <v>7517</v>
      </c>
      <c r="H2240" s="1" t="s">
        <v>40</v>
      </c>
      <c r="I2240" s="1">
        <v>40000</v>
      </c>
      <c r="J2240" s="1">
        <v>40800</v>
      </c>
      <c r="K2240" s="1" t="s">
        <v>804</v>
      </c>
      <c r="L2240" s="1" t="s">
        <v>203</v>
      </c>
      <c r="M2240" s="1" t="s">
        <v>144</v>
      </c>
      <c r="N2240" s="1" t="s">
        <v>362</v>
      </c>
      <c r="O2240" s="1" t="s">
        <v>363</v>
      </c>
      <c r="P2240" s="2">
        <v>1</v>
      </c>
    </row>
    <row r="2241" spans="1:16" x14ac:dyDescent="0.15">
      <c r="A2241" s="1">
        <v>43284</v>
      </c>
      <c r="B2241" s="1">
        <v>43286</v>
      </c>
      <c r="C2241" s="1" t="s">
        <v>7518</v>
      </c>
      <c r="D2241" s="1" t="s">
        <v>462</v>
      </c>
      <c r="E2241" s="1" t="s">
        <v>463</v>
      </c>
      <c r="F2241" s="1" t="s">
        <v>7519</v>
      </c>
      <c r="G2241" s="1" t="s">
        <v>7520</v>
      </c>
      <c r="H2241" s="1" t="s">
        <v>55</v>
      </c>
      <c r="I2241" s="1">
        <v>40000</v>
      </c>
      <c r="J2241" s="1">
        <v>40000</v>
      </c>
      <c r="K2241" s="1" t="s">
        <v>804</v>
      </c>
      <c r="L2241" s="1" t="s">
        <v>205</v>
      </c>
      <c r="M2241" s="1" t="s">
        <v>131</v>
      </c>
      <c r="N2241" s="1" t="s">
        <v>385</v>
      </c>
      <c r="O2241" s="1" t="s">
        <v>386</v>
      </c>
      <c r="P2241" s="2">
        <v>1</v>
      </c>
    </row>
    <row r="2242" spans="1:16" x14ac:dyDescent="0.15">
      <c r="A2242" s="1">
        <v>43284</v>
      </c>
      <c r="B2242" s="1">
        <v>43286</v>
      </c>
      <c r="C2242" s="1" t="s">
        <v>7521</v>
      </c>
      <c r="D2242" s="1" t="s">
        <v>517</v>
      </c>
      <c r="E2242" s="1" t="s">
        <v>518</v>
      </c>
      <c r="F2242" s="1" t="s">
        <v>7522</v>
      </c>
      <c r="G2242" s="1" t="s">
        <v>7523</v>
      </c>
      <c r="H2242" s="1" t="s">
        <v>53</v>
      </c>
      <c r="I2242" s="1">
        <v>70000</v>
      </c>
      <c r="J2242" s="1">
        <v>70000</v>
      </c>
      <c r="K2242" s="1" t="s">
        <v>801</v>
      </c>
      <c r="L2242" s="1" t="s">
        <v>259</v>
      </c>
      <c r="M2242" s="1" t="s">
        <v>139</v>
      </c>
      <c r="N2242" s="1" t="s">
        <v>308</v>
      </c>
      <c r="O2242" s="1" t="s">
        <v>309</v>
      </c>
      <c r="P2242" s="2">
        <v>1</v>
      </c>
    </row>
    <row r="2243" spans="1:16" x14ac:dyDescent="0.15">
      <c r="A2243" s="1">
        <v>43285</v>
      </c>
      <c r="B2243" s="1">
        <v>43286</v>
      </c>
      <c r="C2243" s="1" t="s">
        <v>7524</v>
      </c>
      <c r="D2243" s="1" t="s">
        <v>548</v>
      </c>
      <c r="E2243" s="1" t="s">
        <v>549</v>
      </c>
      <c r="F2243" s="1" t="s">
        <v>7525</v>
      </c>
      <c r="G2243" s="1" t="s">
        <v>7526</v>
      </c>
      <c r="H2243" s="1" t="s">
        <v>52</v>
      </c>
      <c r="I2243" s="1">
        <v>50000</v>
      </c>
      <c r="J2243" s="1">
        <v>50000</v>
      </c>
      <c r="K2243" s="1" t="s">
        <v>801</v>
      </c>
      <c r="L2243" s="1" t="s">
        <v>202</v>
      </c>
      <c r="M2243" s="1" t="s">
        <v>98</v>
      </c>
      <c r="N2243" s="1" t="s">
        <v>352</v>
      </c>
      <c r="O2243" s="1" t="s">
        <v>353</v>
      </c>
      <c r="P2243" s="2">
        <v>1</v>
      </c>
    </row>
    <row r="2244" spans="1:16" x14ac:dyDescent="0.15">
      <c r="A2244" s="1">
        <v>43285</v>
      </c>
      <c r="B2244" s="1">
        <v>43286</v>
      </c>
      <c r="C2244" s="1" t="s">
        <v>7527</v>
      </c>
      <c r="D2244" s="1" t="s">
        <v>402</v>
      </c>
      <c r="E2244" s="1" t="s">
        <v>403</v>
      </c>
      <c r="F2244" s="1" t="s">
        <v>7528</v>
      </c>
      <c r="G2244" s="1" t="s">
        <v>7529</v>
      </c>
      <c r="H2244" s="1" t="s">
        <v>53</v>
      </c>
      <c r="I2244" s="1">
        <v>40000</v>
      </c>
      <c r="J2244" s="1">
        <v>45600</v>
      </c>
      <c r="K2244" s="1" t="s">
        <v>801</v>
      </c>
      <c r="L2244" s="1" t="s">
        <v>239</v>
      </c>
      <c r="M2244" s="1" t="s">
        <v>168</v>
      </c>
      <c r="N2244" s="1" t="s">
        <v>344</v>
      </c>
      <c r="O2244" s="1" t="s">
        <v>345</v>
      </c>
      <c r="P2244" s="2">
        <v>1</v>
      </c>
    </row>
    <row r="2245" spans="1:16" x14ac:dyDescent="0.15">
      <c r="A2245" s="1">
        <v>43285</v>
      </c>
      <c r="B2245" s="1">
        <v>43286</v>
      </c>
      <c r="C2245" s="1" t="s">
        <v>7530</v>
      </c>
      <c r="D2245" s="1" t="s">
        <v>482</v>
      </c>
      <c r="E2245" s="1" t="s">
        <v>483</v>
      </c>
      <c r="F2245" s="1" t="s">
        <v>7531</v>
      </c>
      <c r="G2245" s="1" t="s">
        <v>7532</v>
      </c>
      <c r="H2245" s="1" t="s">
        <v>54</v>
      </c>
      <c r="I2245" s="1">
        <v>50000</v>
      </c>
      <c r="J2245" s="1">
        <v>50000</v>
      </c>
      <c r="K2245" s="1" t="s">
        <v>801</v>
      </c>
      <c r="L2245" s="1" t="s">
        <v>260</v>
      </c>
      <c r="M2245" s="1" t="s">
        <v>140</v>
      </c>
      <c r="N2245" s="1" t="s">
        <v>385</v>
      </c>
      <c r="O2245" s="1" t="s">
        <v>386</v>
      </c>
      <c r="P2245" s="2">
        <v>1</v>
      </c>
    </row>
    <row r="2246" spans="1:16" x14ac:dyDescent="0.15">
      <c r="A2246" s="1">
        <v>43285</v>
      </c>
      <c r="B2246" s="1">
        <v>43286</v>
      </c>
      <c r="C2246" s="1" t="s">
        <v>7533</v>
      </c>
      <c r="D2246" s="1" t="s">
        <v>496</v>
      </c>
      <c r="E2246" s="1" t="s">
        <v>497</v>
      </c>
      <c r="F2246" s="1" t="s">
        <v>7534</v>
      </c>
      <c r="G2246" s="1" t="s">
        <v>7535</v>
      </c>
      <c r="H2246" s="1" t="s">
        <v>52</v>
      </c>
      <c r="I2246" s="1">
        <v>60000</v>
      </c>
      <c r="J2246" s="1">
        <v>68400</v>
      </c>
      <c r="K2246" s="1" t="s">
        <v>801</v>
      </c>
      <c r="L2246" s="1" t="s">
        <v>239</v>
      </c>
      <c r="M2246" s="1" t="s">
        <v>168</v>
      </c>
      <c r="N2246" s="1" t="s">
        <v>334</v>
      </c>
      <c r="O2246" s="1" t="s">
        <v>335</v>
      </c>
      <c r="P2246" s="2">
        <v>1</v>
      </c>
    </row>
    <row r="2247" spans="1:16" x14ac:dyDescent="0.15">
      <c r="A2247" s="1">
        <v>43284</v>
      </c>
      <c r="B2247" s="1">
        <v>43286</v>
      </c>
      <c r="C2247" s="1" t="s">
        <v>7536</v>
      </c>
      <c r="D2247" s="1" t="s">
        <v>664</v>
      </c>
      <c r="E2247" s="1" t="s">
        <v>665</v>
      </c>
      <c r="F2247" s="1" t="s">
        <v>7537</v>
      </c>
      <c r="G2247" s="1" t="s">
        <v>7538</v>
      </c>
      <c r="H2247" s="1" t="s">
        <v>54</v>
      </c>
      <c r="I2247" s="1">
        <v>25000</v>
      </c>
      <c r="J2247" s="1">
        <v>22500</v>
      </c>
      <c r="K2247" s="1" t="s">
        <v>804</v>
      </c>
      <c r="L2247" s="1" t="s">
        <v>237</v>
      </c>
      <c r="M2247" s="1" t="s">
        <v>159</v>
      </c>
      <c r="N2247" s="1" t="s">
        <v>352</v>
      </c>
      <c r="O2247" s="1" t="s">
        <v>353</v>
      </c>
      <c r="P2247" s="2">
        <v>1</v>
      </c>
    </row>
    <row r="2248" spans="1:16" x14ac:dyDescent="0.15">
      <c r="A2248" s="1">
        <v>43285</v>
      </c>
      <c r="B2248" s="1">
        <v>43286</v>
      </c>
      <c r="C2248" s="1" t="s">
        <v>7539</v>
      </c>
      <c r="D2248" s="1" t="s">
        <v>456</v>
      </c>
      <c r="E2248" s="1" t="s">
        <v>457</v>
      </c>
      <c r="F2248" s="1" t="s">
        <v>7540</v>
      </c>
      <c r="G2248" s="1" t="s">
        <v>7541</v>
      </c>
      <c r="H2248" s="1" t="s">
        <v>42</v>
      </c>
      <c r="I2248" s="1">
        <v>45000</v>
      </c>
      <c r="J2248" s="1">
        <v>45000</v>
      </c>
      <c r="K2248" s="1" t="s">
        <v>801</v>
      </c>
      <c r="L2248" s="1" t="s">
        <v>179</v>
      </c>
      <c r="M2248" s="1" t="s">
        <v>164</v>
      </c>
      <c r="N2248" s="1" t="s">
        <v>348</v>
      </c>
      <c r="O2248" s="1" t="s">
        <v>349</v>
      </c>
      <c r="P2248" s="2">
        <v>1</v>
      </c>
    </row>
    <row r="2249" spans="1:16" x14ac:dyDescent="0.15">
      <c r="A2249" s="1">
        <v>43285</v>
      </c>
      <c r="B2249" s="1">
        <v>43286</v>
      </c>
      <c r="C2249" s="1" t="s">
        <v>7542</v>
      </c>
      <c r="D2249" s="1" t="s">
        <v>500</v>
      </c>
      <c r="E2249" s="1" t="s">
        <v>501</v>
      </c>
      <c r="F2249" s="1" t="s">
        <v>7543</v>
      </c>
      <c r="G2249" s="1" t="s">
        <v>7544</v>
      </c>
      <c r="H2249" s="1" t="s">
        <v>44</v>
      </c>
      <c r="I2249" s="1">
        <v>40000</v>
      </c>
      <c r="J2249" s="1">
        <v>40000</v>
      </c>
      <c r="K2249" s="1" t="s">
        <v>804</v>
      </c>
      <c r="L2249" s="1" t="s">
        <v>181</v>
      </c>
      <c r="M2249" s="1" t="s">
        <v>127</v>
      </c>
      <c r="N2249" s="1" t="s">
        <v>385</v>
      </c>
      <c r="O2249" s="1" t="s">
        <v>386</v>
      </c>
      <c r="P2249" s="2">
        <v>1</v>
      </c>
    </row>
    <row r="2250" spans="1:16" x14ac:dyDescent="0.15">
      <c r="A2250" s="1">
        <v>43285</v>
      </c>
      <c r="B2250" s="1">
        <v>43286</v>
      </c>
      <c r="C2250" s="1" t="s">
        <v>7545</v>
      </c>
      <c r="D2250" s="1" t="s">
        <v>472</v>
      </c>
      <c r="E2250" s="1" t="s">
        <v>473</v>
      </c>
      <c r="F2250" s="1" t="s">
        <v>7546</v>
      </c>
      <c r="G2250" s="1" t="s">
        <v>7547</v>
      </c>
      <c r="H2250" s="1" t="s">
        <v>53</v>
      </c>
      <c r="I2250" s="1">
        <v>40000</v>
      </c>
      <c r="J2250" s="1">
        <v>50400</v>
      </c>
      <c r="K2250" s="1" t="s">
        <v>801</v>
      </c>
      <c r="L2250" s="1" t="s">
        <v>192</v>
      </c>
      <c r="M2250" s="1" t="s">
        <v>151</v>
      </c>
      <c r="N2250" s="1" t="s">
        <v>373</v>
      </c>
      <c r="O2250" s="1" t="s">
        <v>374</v>
      </c>
      <c r="P2250" s="2">
        <v>1</v>
      </c>
    </row>
    <row r="2251" spans="1:16" x14ac:dyDescent="0.15">
      <c r="A2251" s="1">
        <v>43280</v>
      </c>
      <c r="B2251" s="1">
        <v>43286</v>
      </c>
      <c r="C2251" s="1" t="s">
        <v>7548</v>
      </c>
      <c r="D2251" s="1" t="s">
        <v>590</v>
      </c>
      <c r="E2251" s="1" t="s">
        <v>591</v>
      </c>
      <c r="F2251" s="1" t="s">
        <v>7549</v>
      </c>
      <c r="G2251" s="1" t="s">
        <v>7550</v>
      </c>
      <c r="H2251" s="1" t="s">
        <v>42</v>
      </c>
      <c r="I2251" s="1">
        <v>30000</v>
      </c>
      <c r="J2251" s="1">
        <v>27000</v>
      </c>
      <c r="K2251" s="1" t="s">
        <v>730</v>
      </c>
      <c r="L2251" s="1" t="s">
        <v>196</v>
      </c>
      <c r="M2251" s="1" t="s">
        <v>136</v>
      </c>
      <c r="N2251" s="1" t="s">
        <v>291</v>
      </c>
      <c r="O2251" s="1" t="s">
        <v>292</v>
      </c>
      <c r="P2251" s="2">
        <v>1</v>
      </c>
    </row>
    <row r="2252" spans="1:16" x14ac:dyDescent="0.15">
      <c r="A2252" s="1">
        <v>43284</v>
      </c>
      <c r="B2252" s="1">
        <v>43286</v>
      </c>
      <c r="C2252" s="1" t="s">
        <v>7551</v>
      </c>
      <c r="D2252" s="1" t="s">
        <v>588</v>
      </c>
      <c r="E2252" s="1" t="s">
        <v>589</v>
      </c>
      <c r="F2252" s="1" t="s">
        <v>7552</v>
      </c>
      <c r="G2252" s="1" t="s">
        <v>7553</v>
      </c>
      <c r="H2252" s="1" t="s">
        <v>43</v>
      </c>
      <c r="I2252" s="1">
        <v>30000</v>
      </c>
      <c r="J2252" s="1">
        <v>28500</v>
      </c>
      <c r="K2252" s="1" t="s">
        <v>730</v>
      </c>
      <c r="L2252" s="1" t="s">
        <v>209</v>
      </c>
      <c r="M2252" s="1" t="s">
        <v>106</v>
      </c>
      <c r="N2252" s="1" t="s">
        <v>373</v>
      </c>
      <c r="O2252" s="1" t="s">
        <v>374</v>
      </c>
      <c r="P2252" s="2">
        <v>1</v>
      </c>
    </row>
    <row r="2253" spans="1:16" x14ac:dyDescent="0.15">
      <c r="A2253" s="1">
        <v>43285</v>
      </c>
      <c r="B2253" s="1">
        <v>43286</v>
      </c>
      <c r="C2253" s="1" t="s">
        <v>7554</v>
      </c>
      <c r="D2253" s="1" t="s">
        <v>613</v>
      </c>
      <c r="E2253" s="1" t="s">
        <v>614</v>
      </c>
      <c r="F2253" s="1" t="s">
        <v>7555</v>
      </c>
      <c r="G2253" s="1" t="s">
        <v>7556</v>
      </c>
      <c r="H2253" s="1" t="s">
        <v>40</v>
      </c>
      <c r="I2253" s="1">
        <v>50000</v>
      </c>
      <c r="J2253" s="1">
        <v>50000</v>
      </c>
      <c r="K2253" s="1" t="s">
        <v>801</v>
      </c>
      <c r="L2253" s="1" t="s">
        <v>222</v>
      </c>
      <c r="M2253" s="1" t="s">
        <v>154</v>
      </c>
      <c r="N2253" s="1" t="s">
        <v>358</v>
      </c>
      <c r="O2253" s="1" t="s">
        <v>359</v>
      </c>
      <c r="P2253" s="2">
        <v>1</v>
      </c>
    </row>
    <row r="2254" spans="1:16" x14ac:dyDescent="0.15">
      <c r="A2254" s="1">
        <v>43285</v>
      </c>
      <c r="B2254" s="1">
        <v>43286</v>
      </c>
      <c r="C2254" s="1" t="s">
        <v>7557</v>
      </c>
      <c r="D2254" s="1" t="s">
        <v>450</v>
      </c>
      <c r="E2254" s="1" t="s">
        <v>451</v>
      </c>
      <c r="F2254" s="1" t="s">
        <v>7558</v>
      </c>
      <c r="G2254" s="1" t="s">
        <v>7559</v>
      </c>
      <c r="H2254" s="1" t="s">
        <v>43</v>
      </c>
      <c r="I2254" s="1">
        <v>50000</v>
      </c>
      <c r="J2254" s="1">
        <v>45000</v>
      </c>
      <c r="K2254" s="1" t="s">
        <v>804</v>
      </c>
      <c r="L2254" s="1" t="s">
        <v>213</v>
      </c>
      <c r="M2254" s="1" t="s">
        <v>124</v>
      </c>
      <c r="N2254" s="1" t="s">
        <v>385</v>
      </c>
      <c r="O2254" s="1" t="s">
        <v>386</v>
      </c>
      <c r="P2254" s="2">
        <v>1</v>
      </c>
    </row>
    <row r="2255" spans="1:16" x14ac:dyDescent="0.15">
      <c r="A2255" s="1">
        <v>43285</v>
      </c>
      <c r="B2255" s="1">
        <v>43286</v>
      </c>
      <c r="C2255" s="1" t="s">
        <v>7560</v>
      </c>
      <c r="D2255" s="1" t="s">
        <v>486</v>
      </c>
      <c r="E2255" s="1" t="s">
        <v>487</v>
      </c>
      <c r="F2255" s="1" t="s">
        <v>7561</v>
      </c>
      <c r="G2255" s="1" t="s">
        <v>7562</v>
      </c>
      <c r="H2255" s="1" t="s">
        <v>40</v>
      </c>
      <c r="I2255" s="1">
        <v>35000</v>
      </c>
      <c r="J2255" s="1">
        <v>42000</v>
      </c>
      <c r="K2255" s="1" t="s">
        <v>730</v>
      </c>
      <c r="L2255" s="1" t="s">
        <v>208</v>
      </c>
      <c r="M2255" s="1" t="s">
        <v>97</v>
      </c>
      <c r="N2255" s="1" t="s">
        <v>362</v>
      </c>
      <c r="O2255" s="1" t="s">
        <v>363</v>
      </c>
      <c r="P2255" s="2">
        <v>1</v>
      </c>
    </row>
    <row r="2256" spans="1:16" x14ac:dyDescent="0.15">
      <c r="A2256" s="1">
        <v>43285</v>
      </c>
      <c r="B2256" s="1">
        <v>43286</v>
      </c>
      <c r="C2256" s="1" t="s">
        <v>7563</v>
      </c>
      <c r="D2256" s="1" t="s">
        <v>448</v>
      </c>
      <c r="E2256" s="1" t="s">
        <v>449</v>
      </c>
      <c r="F2256" s="1" t="s">
        <v>7564</v>
      </c>
      <c r="G2256" s="1" t="s">
        <v>7565</v>
      </c>
      <c r="H2256" s="1" t="s">
        <v>41</v>
      </c>
      <c r="I2256" s="1">
        <v>45000</v>
      </c>
      <c r="J2256" s="1">
        <v>48600</v>
      </c>
      <c r="K2256" s="1" t="s">
        <v>801</v>
      </c>
      <c r="L2256" s="1" t="s">
        <v>180</v>
      </c>
      <c r="M2256" s="1" t="s">
        <v>101</v>
      </c>
      <c r="N2256" s="1" t="s">
        <v>352</v>
      </c>
      <c r="O2256" s="1" t="s">
        <v>353</v>
      </c>
      <c r="P2256" s="2">
        <v>1</v>
      </c>
    </row>
    <row r="2257" spans="1:16" x14ac:dyDescent="0.15">
      <c r="A2257" s="1">
        <v>43285</v>
      </c>
      <c r="B2257" s="1">
        <v>43286</v>
      </c>
      <c r="C2257" s="1" t="s">
        <v>7566</v>
      </c>
      <c r="D2257" s="1" t="s">
        <v>534</v>
      </c>
      <c r="E2257" s="1" t="s">
        <v>535</v>
      </c>
      <c r="F2257" s="1" t="s">
        <v>7567</v>
      </c>
      <c r="G2257" s="1" t="s">
        <v>7568</v>
      </c>
      <c r="H2257" s="1" t="s">
        <v>54</v>
      </c>
      <c r="I2257" s="1">
        <v>30000</v>
      </c>
      <c r="J2257" s="1">
        <v>27000</v>
      </c>
      <c r="K2257" s="1" t="s">
        <v>801</v>
      </c>
      <c r="L2257" s="1" t="s">
        <v>189</v>
      </c>
      <c r="M2257" s="1" t="s">
        <v>165</v>
      </c>
      <c r="N2257" s="1" t="s">
        <v>369</v>
      </c>
      <c r="O2257" s="1" t="s">
        <v>370</v>
      </c>
      <c r="P2257" s="2">
        <v>1</v>
      </c>
    </row>
    <row r="2258" spans="1:16" x14ac:dyDescent="0.15">
      <c r="A2258" s="1">
        <v>43285</v>
      </c>
      <c r="B2258" s="1">
        <v>43286</v>
      </c>
      <c r="C2258" s="1" t="s">
        <v>7569</v>
      </c>
      <c r="D2258" s="1" t="s">
        <v>476</v>
      </c>
      <c r="E2258" s="1" t="s">
        <v>477</v>
      </c>
      <c r="F2258" s="1" t="s">
        <v>7570</v>
      </c>
      <c r="G2258" s="1" t="s">
        <v>7571</v>
      </c>
      <c r="H2258" s="1" t="s">
        <v>56</v>
      </c>
      <c r="I2258" s="1">
        <v>50000</v>
      </c>
      <c r="J2258" s="1">
        <v>45000</v>
      </c>
      <c r="K2258" s="1" t="s">
        <v>801</v>
      </c>
      <c r="L2258" s="1" t="s">
        <v>194</v>
      </c>
      <c r="M2258" s="1" t="s">
        <v>121</v>
      </c>
      <c r="N2258" s="1" t="s">
        <v>385</v>
      </c>
      <c r="O2258" s="1" t="s">
        <v>386</v>
      </c>
      <c r="P2258" s="2">
        <v>1</v>
      </c>
    </row>
    <row r="2259" spans="1:16" x14ac:dyDescent="0.15">
      <c r="A2259" s="1">
        <v>43284</v>
      </c>
      <c r="B2259" s="1">
        <v>43286</v>
      </c>
      <c r="C2259" s="1" t="s">
        <v>7572</v>
      </c>
      <c r="D2259" s="1" t="s">
        <v>562</v>
      </c>
      <c r="E2259" s="1" t="s">
        <v>563</v>
      </c>
      <c r="F2259" s="1" t="s">
        <v>7573</v>
      </c>
      <c r="G2259" s="1" t="s">
        <v>7574</v>
      </c>
      <c r="H2259" s="1" t="s">
        <v>40</v>
      </c>
      <c r="I2259" s="1">
        <v>60000</v>
      </c>
      <c r="J2259" s="1">
        <v>60000</v>
      </c>
      <c r="K2259" s="1" t="s">
        <v>804</v>
      </c>
      <c r="L2259" s="1" t="s">
        <v>200</v>
      </c>
      <c r="M2259" s="1" t="s">
        <v>149</v>
      </c>
      <c r="N2259" s="1" t="s">
        <v>362</v>
      </c>
      <c r="O2259" s="1" t="s">
        <v>363</v>
      </c>
      <c r="P2259" s="2">
        <v>1</v>
      </c>
    </row>
    <row r="2260" spans="1:16" x14ac:dyDescent="0.15">
      <c r="A2260" s="1">
        <v>43284</v>
      </c>
      <c r="B2260" s="1">
        <v>43286</v>
      </c>
      <c r="C2260" s="1" t="s">
        <v>7575</v>
      </c>
      <c r="D2260" s="1" t="s">
        <v>509</v>
      </c>
      <c r="E2260" s="1" t="s">
        <v>510</v>
      </c>
      <c r="F2260" s="1" t="s">
        <v>7576</v>
      </c>
      <c r="G2260" s="1" t="s">
        <v>7577</v>
      </c>
      <c r="H2260" s="1" t="s">
        <v>54</v>
      </c>
      <c r="I2260" s="1">
        <v>40000</v>
      </c>
      <c r="J2260" s="1">
        <v>40000</v>
      </c>
      <c r="K2260" s="1" t="s">
        <v>804</v>
      </c>
      <c r="L2260" s="1" t="s">
        <v>192</v>
      </c>
      <c r="M2260" s="1" t="s">
        <v>151</v>
      </c>
      <c r="N2260" s="1" t="s">
        <v>373</v>
      </c>
      <c r="O2260" s="1" t="s">
        <v>374</v>
      </c>
      <c r="P2260" s="2">
        <v>1</v>
      </c>
    </row>
    <row r="2261" spans="1:16" x14ac:dyDescent="0.15">
      <c r="A2261" s="1">
        <v>43284</v>
      </c>
      <c r="B2261" s="1">
        <v>43286</v>
      </c>
      <c r="C2261" s="1" t="s">
        <v>7578</v>
      </c>
      <c r="D2261" s="1" t="s">
        <v>566</v>
      </c>
      <c r="E2261" s="1" t="s">
        <v>567</v>
      </c>
      <c r="F2261" s="1" t="s">
        <v>7579</v>
      </c>
      <c r="G2261" s="1" t="s">
        <v>7580</v>
      </c>
      <c r="H2261" s="1" t="s">
        <v>42</v>
      </c>
      <c r="I2261" s="1">
        <v>40000</v>
      </c>
      <c r="J2261" s="1">
        <v>45600</v>
      </c>
      <c r="K2261" s="1" t="s">
        <v>804</v>
      </c>
      <c r="L2261" s="1" t="s">
        <v>206</v>
      </c>
      <c r="M2261" s="1" t="s">
        <v>167</v>
      </c>
      <c r="N2261" s="1" t="s">
        <v>385</v>
      </c>
      <c r="O2261" s="1" t="s">
        <v>386</v>
      </c>
      <c r="P2261" s="2">
        <v>1</v>
      </c>
    </row>
    <row r="2262" spans="1:16" x14ac:dyDescent="0.15">
      <c r="A2262" s="1">
        <v>43285</v>
      </c>
      <c r="B2262" s="1">
        <v>43286</v>
      </c>
      <c r="C2262" s="1" t="s">
        <v>7581</v>
      </c>
      <c r="D2262" s="1" t="s">
        <v>507</v>
      </c>
      <c r="E2262" s="1" t="s">
        <v>508</v>
      </c>
      <c r="F2262" s="1" t="s">
        <v>7582</v>
      </c>
      <c r="G2262" s="1" t="s">
        <v>7583</v>
      </c>
      <c r="H2262" s="1" t="s">
        <v>40</v>
      </c>
      <c r="I2262" s="1">
        <v>40000</v>
      </c>
      <c r="J2262" s="1">
        <v>36000</v>
      </c>
      <c r="K2262" s="1" t="s">
        <v>730</v>
      </c>
      <c r="L2262" s="1" t="s">
        <v>208</v>
      </c>
      <c r="M2262" s="1" t="s">
        <v>97</v>
      </c>
      <c r="N2262" s="1" t="s">
        <v>334</v>
      </c>
      <c r="O2262" s="1" t="s">
        <v>335</v>
      </c>
      <c r="P2262" s="2">
        <v>1</v>
      </c>
    </row>
    <row r="2263" spans="1:16" x14ac:dyDescent="0.15">
      <c r="A2263" s="1">
        <v>43286</v>
      </c>
      <c r="B2263" s="1">
        <v>43286</v>
      </c>
      <c r="C2263" s="1" t="s">
        <v>7584</v>
      </c>
      <c r="D2263" s="1" t="s">
        <v>652</v>
      </c>
      <c r="E2263" s="1" t="s">
        <v>653</v>
      </c>
      <c r="F2263" s="1" t="s">
        <v>7585</v>
      </c>
      <c r="G2263" s="1" t="s">
        <v>7586</v>
      </c>
      <c r="H2263" s="1" t="s">
        <v>44</v>
      </c>
      <c r="I2263" s="1">
        <v>45000</v>
      </c>
      <c r="J2263" s="1">
        <v>40500</v>
      </c>
      <c r="K2263" s="1" t="s">
        <v>801</v>
      </c>
      <c r="L2263" s="1" t="s">
        <v>180</v>
      </c>
      <c r="M2263" s="1" t="s">
        <v>101</v>
      </c>
      <c r="N2263" s="1" t="s">
        <v>348</v>
      </c>
      <c r="O2263" s="1" t="s">
        <v>349</v>
      </c>
      <c r="P2263" s="2">
        <v>1</v>
      </c>
    </row>
    <row r="2264" spans="1:16" x14ac:dyDescent="0.15">
      <c r="A2264" s="1">
        <v>43285</v>
      </c>
      <c r="B2264" s="1">
        <v>43286</v>
      </c>
      <c r="C2264" s="1" t="s">
        <v>7587</v>
      </c>
      <c r="D2264" s="1" t="s">
        <v>615</v>
      </c>
      <c r="E2264" s="1" t="s">
        <v>616</v>
      </c>
      <c r="F2264" s="1" t="s">
        <v>7588</v>
      </c>
      <c r="G2264" s="1" t="s">
        <v>7589</v>
      </c>
      <c r="H2264" s="1" t="s">
        <v>40</v>
      </c>
      <c r="I2264" s="1">
        <v>40000</v>
      </c>
      <c r="J2264" s="1">
        <v>48000</v>
      </c>
      <c r="K2264" s="1" t="s">
        <v>804</v>
      </c>
      <c r="L2264" s="1" t="s">
        <v>210</v>
      </c>
      <c r="M2264" s="1" t="s">
        <v>130</v>
      </c>
      <c r="N2264" s="1" t="s">
        <v>327</v>
      </c>
      <c r="O2264" s="1" t="s">
        <v>328</v>
      </c>
      <c r="P2264" s="2">
        <v>1</v>
      </c>
    </row>
    <row r="2265" spans="1:16" x14ac:dyDescent="0.15">
      <c r="A2265" s="1">
        <v>43285</v>
      </c>
      <c r="B2265" s="1">
        <v>43286</v>
      </c>
      <c r="C2265" s="1" t="s">
        <v>7590</v>
      </c>
      <c r="D2265" s="1" t="s">
        <v>705</v>
      </c>
      <c r="E2265" s="1" t="s">
        <v>706</v>
      </c>
      <c r="F2265" s="1" t="s">
        <v>812</v>
      </c>
      <c r="G2265" s="1" t="s">
        <v>7591</v>
      </c>
      <c r="H2265" s="1" t="s">
        <v>52</v>
      </c>
      <c r="I2265" s="1">
        <v>50000</v>
      </c>
      <c r="J2265" s="1">
        <v>42500</v>
      </c>
      <c r="K2265" s="1" t="s">
        <v>801</v>
      </c>
      <c r="L2265" s="1" t="s">
        <v>202</v>
      </c>
      <c r="M2265" s="1" t="s">
        <v>98</v>
      </c>
      <c r="N2265" s="1" t="s">
        <v>327</v>
      </c>
      <c r="O2265" s="1" t="s">
        <v>328</v>
      </c>
      <c r="P2265" s="2">
        <v>1</v>
      </c>
    </row>
    <row r="2266" spans="1:16" x14ac:dyDescent="0.15">
      <c r="A2266" s="1">
        <v>43284</v>
      </c>
      <c r="B2266" s="1">
        <v>43286</v>
      </c>
      <c r="C2266" s="1" t="s">
        <v>7592</v>
      </c>
      <c r="D2266" s="1" t="s">
        <v>421</v>
      </c>
      <c r="E2266" s="1" t="s">
        <v>422</v>
      </c>
      <c r="F2266" s="1" t="s">
        <v>7593</v>
      </c>
      <c r="G2266" s="1" t="s">
        <v>7594</v>
      </c>
      <c r="H2266" s="1" t="s">
        <v>42</v>
      </c>
      <c r="I2266" s="1">
        <v>40000</v>
      </c>
      <c r="J2266" s="1">
        <v>40000</v>
      </c>
      <c r="K2266" s="1" t="s">
        <v>730</v>
      </c>
      <c r="L2266" s="1" t="s">
        <v>239</v>
      </c>
      <c r="M2266" s="1" t="s">
        <v>168</v>
      </c>
      <c r="N2266" s="1" t="s">
        <v>373</v>
      </c>
      <c r="O2266" s="1" t="s">
        <v>374</v>
      </c>
      <c r="P2266" s="2">
        <v>1</v>
      </c>
    </row>
    <row r="2267" spans="1:16" x14ac:dyDescent="0.15">
      <c r="A2267" s="1">
        <v>43285</v>
      </c>
      <c r="B2267" s="1">
        <v>43286</v>
      </c>
      <c r="C2267" s="1" t="s">
        <v>7595</v>
      </c>
      <c r="D2267" s="1" t="s">
        <v>697</v>
      </c>
      <c r="E2267" s="1" t="s">
        <v>698</v>
      </c>
      <c r="F2267" s="1" t="s">
        <v>7596</v>
      </c>
      <c r="G2267" s="1" t="s">
        <v>7597</v>
      </c>
      <c r="H2267" s="1" t="s">
        <v>39</v>
      </c>
      <c r="I2267" s="1">
        <v>45000</v>
      </c>
      <c r="J2267" s="1">
        <v>54000</v>
      </c>
      <c r="K2267" s="1" t="s">
        <v>801</v>
      </c>
      <c r="L2267" s="1" t="s">
        <v>208</v>
      </c>
      <c r="M2267" s="1" t="s">
        <v>97</v>
      </c>
      <c r="N2267" s="1" t="s">
        <v>334</v>
      </c>
      <c r="O2267" s="1" t="s">
        <v>335</v>
      </c>
      <c r="P2267" s="2">
        <v>1</v>
      </c>
    </row>
    <row r="2268" spans="1:16" x14ac:dyDescent="0.15">
      <c r="A2268" s="1">
        <v>43284</v>
      </c>
      <c r="B2268" s="1">
        <v>43286</v>
      </c>
      <c r="C2268" s="1" t="s">
        <v>7598</v>
      </c>
      <c r="D2268" s="1" t="s">
        <v>806</v>
      </c>
      <c r="E2268" s="1" t="s">
        <v>807</v>
      </c>
      <c r="F2268" s="1" t="s">
        <v>7599</v>
      </c>
      <c r="G2268" s="1" t="s">
        <v>7600</v>
      </c>
      <c r="H2268" s="1" t="s">
        <v>56</v>
      </c>
      <c r="I2268" s="1">
        <v>30000</v>
      </c>
      <c r="J2268" s="1">
        <v>30000</v>
      </c>
      <c r="K2268" s="1" t="s">
        <v>804</v>
      </c>
      <c r="L2268" s="1" t="s">
        <v>209</v>
      </c>
      <c r="M2268" s="1" t="s">
        <v>106</v>
      </c>
      <c r="N2268" s="1" t="s">
        <v>369</v>
      </c>
      <c r="O2268" s="1" t="s">
        <v>370</v>
      </c>
      <c r="P2268" s="2">
        <v>1</v>
      </c>
    </row>
    <row r="2269" spans="1:16" x14ac:dyDescent="0.15">
      <c r="A2269" s="1">
        <v>43284</v>
      </c>
      <c r="B2269" s="1">
        <v>43286</v>
      </c>
      <c r="C2269" s="1" t="s">
        <v>7601</v>
      </c>
      <c r="D2269" s="1" t="s">
        <v>543</v>
      </c>
      <c r="E2269" s="1" t="s">
        <v>544</v>
      </c>
      <c r="F2269" s="1" t="s">
        <v>7602</v>
      </c>
      <c r="G2269" s="1" t="s">
        <v>7603</v>
      </c>
      <c r="H2269" s="1" t="s">
        <v>53</v>
      </c>
      <c r="I2269" s="1">
        <v>30000</v>
      </c>
      <c r="J2269" s="1">
        <v>30000</v>
      </c>
      <c r="K2269" s="1" t="s">
        <v>730</v>
      </c>
      <c r="L2269" s="1" t="s">
        <v>215</v>
      </c>
      <c r="M2269" s="1" t="s">
        <v>142</v>
      </c>
      <c r="N2269" s="1" t="s">
        <v>358</v>
      </c>
      <c r="O2269" s="1" t="s">
        <v>359</v>
      </c>
      <c r="P2269" s="2">
        <v>1</v>
      </c>
    </row>
    <row r="2270" spans="1:16" x14ac:dyDescent="0.15">
      <c r="A2270" s="1">
        <v>43285</v>
      </c>
      <c r="B2270" s="1">
        <v>43286</v>
      </c>
      <c r="C2270" s="1" t="s">
        <v>7604</v>
      </c>
      <c r="D2270" s="1" t="s">
        <v>643</v>
      </c>
      <c r="E2270" s="1" t="s">
        <v>644</v>
      </c>
      <c r="F2270" s="1" t="s">
        <v>7605</v>
      </c>
      <c r="G2270" s="1" t="s">
        <v>7606</v>
      </c>
      <c r="H2270" s="1" t="s">
        <v>40</v>
      </c>
      <c r="I2270" s="1">
        <v>35000</v>
      </c>
      <c r="J2270" s="1">
        <v>37800</v>
      </c>
      <c r="K2270" s="1" t="s">
        <v>804</v>
      </c>
      <c r="L2270" s="1" t="s">
        <v>205</v>
      </c>
      <c r="M2270" s="1" t="s">
        <v>131</v>
      </c>
      <c r="N2270" s="1" t="s">
        <v>308</v>
      </c>
      <c r="O2270" s="1" t="s">
        <v>309</v>
      </c>
      <c r="P2270" s="2">
        <v>1</v>
      </c>
    </row>
    <row r="2271" spans="1:16" x14ac:dyDescent="0.15">
      <c r="A2271" s="1">
        <v>43285</v>
      </c>
      <c r="B2271" s="1">
        <v>43286</v>
      </c>
      <c r="C2271" s="1" t="s">
        <v>7607</v>
      </c>
      <c r="D2271" s="1" t="s">
        <v>490</v>
      </c>
      <c r="E2271" s="1" t="s">
        <v>491</v>
      </c>
      <c r="F2271" s="1" t="s">
        <v>7608</v>
      </c>
      <c r="G2271" s="1" t="s">
        <v>896</v>
      </c>
      <c r="H2271" s="1" t="s">
        <v>53</v>
      </c>
      <c r="I2271" s="1">
        <v>50000</v>
      </c>
      <c r="J2271" s="1">
        <v>66500</v>
      </c>
      <c r="K2271" s="1" t="s">
        <v>801</v>
      </c>
      <c r="L2271" s="1" t="s">
        <v>231</v>
      </c>
      <c r="M2271" s="1" t="s">
        <v>150</v>
      </c>
      <c r="N2271" s="1" t="s">
        <v>327</v>
      </c>
      <c r="O2271" s="1" t="s">
        <v>328</v>
      </c>
      <c r="P2271" s="2">
        <v>1</v>
      </c>
    </row>
    <row r="2272" spans="1:16" x14ac:dyDescent="0.15">
      <c r="A2272" s="1">
        <v>43286</v>
      </c>
      <c r="B2272" s="1">
        <v>43286</v>
      </c>
      <c r="C2272" s="1" t="s">
        <v>6690</v>
      </c>
      <c r="D2272" s="1" t="s">
        <v>1055</v>
      </c>
      <c r="E2272" s="1" t="s">
        <v>1056</v>
      </c>
      <c r="F2272" s="1" t="s">
        <v>6691</v>
      </c>
      <c r="G2272" s="1" t="s">
        <v>6692</v>
      </c>
      <c r="H2272" s="1" t="s">
        <v>1059</v>
      </c>
      <c r="I2272" s="1">
        <v>50000</v>
      </c>
      <c r="J2272" s="1">
        <v>50000</v>
      </c>
      <c r="K2272" s="1" t="s">
        <v>801</v>
      </c>
      <c r="L2272" s="1" t="s">
        <v>199</v>
      </c>
      <c r="M2272" s="1" t="s">
        <v>125</v>
      </c>
      <c r="N2272" s="1" t="s">
        <v>291</v>
      </c>
      <c r="O2272" s="1" t="s">
        <v>292</v>
      </c>
      <c r="P2272" s="2">
        <v>1</v>
      </c>
    </row>
    <row r="2273" spans="1:16" x14ac:dyDescent="0.15">
      <c r="A2273" s="1">
        <v>43285</v>
      </c>
      <c r="B2273" s="1">
        <v>43286</v>
      </c>
      <c r="C2273" s="1" t="s">
        <v>7609</v>
      </c>
      <c r="D2273" s="1" t="s">
        <v>541</v>
      </c>
      <c r="E2273" s="1" t="s">
        <v>542</v>
      </c>
      <c r="F2273" s="1" t="s">
        <v>7610</v>
      </c>
      <c r="G2273" s="1" t="s">
        <v>7611</v>
      </c>
      <c r="H2273" s="1" t="s">
        <v>57</v>
      </c>
      <c r="I2273" s="1">
        <v>45000</v>
      </c>
      <c r="J2273" s="1">
        <v>45000</v>
      </c>
      <c r="K2273" s="1" t="s">
        <v>801</v>
      </c>
      <c r="L2273" s="1" t="s">
        <v>259</v>
      </c>
      <c r="M2273" s="1" t="s">
        <v>139</v>
      </c>
      <c r="N2273" s="1" t="s">
        <v>334</v>
      </c>
      <c r="O2273" s="1" t="s">
        <v>335</v>
      </c>
      <c r="P2273" s="2">
        <v>1</v>
      </c>
    </row>
    <row r="2274" spans="1:16" x14ac:dyDescent="0.15">
      <c r="A2274" s="1">
        <v>43284</v>
      </c>
      <c r="B2274" s="1">
        <v>43286</v>
      </c>
      <c r="C2274" s="1" t="s">
        <v>7612</v>
      </c>
      <c r="D2274" s="1" t="s">
        <v>405</v>
      </c>
      <c r="E2274" s="1" t="s">
        <v>406</v>
      </c>
      <c r="F2274" s="1" t="s">
        <v>7613</v>
      </c>
      <c r="G2274" s="1" t="s">
        <v>7614</v>
      </c>
      <c r="H2274" s="1" t="s">
        <v>43</v>
      </c>
      <c r="I2274" s="1">
        <v>40000</v>
      </c>
      <c r="J2274" s="1">
        <v>48000</v>
      </c>
      <c r="K2274" s="1" t="s">
        <v>730</v>
      </c>
      <c r="L2274" s="1" t="s">
        <v>224</v>
      </c>
      <c r="M2274" s="1" t="s">
        <v>156</v>
      </c>
      <c r="N2274" s="1" t="s">
        <v>334</v>
      </c>
      <c r="O2274" s="1" t="s">
        <v>335</v>
      </c>
      <c r="P2274" s="2">
        <v>1</v>
      </c>
    </row>
    <row r="2275" spans="1:16" x14ac:dyDescent="0.15">
      <c r="A2275" s="1">
        <v>43284</v>
      </c>
      <c r="B2275" s="1">
        <v>43286</v>
      </c>
      <c r="C2275" s="1" t="s">
        <v>7615</v>
      </c>
      <c r="D2275" s="1" t="s">
        <v>648</v>
      </c>
      <c r="E2275" s="1" t="s">
        <v>649</v>
      </c>
      <c r="F2275" s="1" t="s">
        <v>7616</v>
      </c>
      <c r="G2275" s="1" t="s">
        <v>7617</v>
      </c>
      <c r="H2275" s="1" t="s">
        <v>42</v>
      </c>
      <c r="I2275" s="1">
        <v>40000</v>
      </c>
      <c r="J2275" s="1">
        <v>40000</v>
      </c>
      <c r="K2275" s="1" t="s">
        <v>804</v>
      </c>
      <c r="L2275" s="1" t="s">
        <v>208</v>
      </c>
      <c r="M2275" s="1" t="s">
        <v>97</v>
      </c>
      <c r="N2275" s="1" t="s">
        <v>327</v>
      </c>
      <c r="O2275" s="1" t="s">
        <v>328</v>
      </c>
      <c r="P2275" s="2">
        <v>1</v>
      </c>
    </row>
    <row r="2276" spans="1:16" x14ac:dyDescent="0.15">
      <c r="A2276" s="1">
        <v>43285</v>
      </c>
      <c r="B2276" s="1">
        <v>43286</v>
      </c>
      <c r="C2276" s="1" t="s">
        <v>7618</v>
      </c>
      <c r="D2276" s="1" t="s">
        <v>627</v>
      </c>
      <c r="E2276" s="1" t="s">
        <v>628</v>
      </c>
      <c r="F2276" s="1" t="s">
        <v>7619</v>
      </c>
      <c r="G2276" s="1" t="s">
        <v>7620</v>
      </c>
      <c r="H2276" s="1" t="s">
        <v>40</v>
      </c>
      <c r="I2276" s="1">
        <v>35000</v>
      </c>
      <c r="J2276" s="1">
        <v>35000</v>
      </c>
      <c r="K2276" s="1" t="s">
        <v>804</v>
      </c>
      <c r="L2276" s="1" t="s">
        <v>239</v>
      </c>
      <c r="M2276" s="1" t="s">
        <v>168</v>
      </c>
      <c r="N2276" s="1" t="s">
        <v>348</v>
      </c>
      <c r="O2276" s="1" t="s">
        <v>349</v>
      </c>
      <c r="P2276" s="2">
        <v>1</v>
      </c>
    </row>
    <row r="2277" spans="1:16" x14ac:dyDescent="0.15">
      <c r="A2277" s="1">
        <v>43285</v>
      </c>
      <c r="B2277" s="1">
        <v>43286</v>
      </c>
      <c r="C2277" s="1" t="s">
        <v>7621</v>
      </c>
      <c r="D2277" s="1" t="s">
        <v>609</v>
      </c>
      <c r="E2277" s="1" t="s">
        <v>610</v>
      </c>
      <c r="F2277" s="1" t="s">
        <v>7622</v>
      </c>
      <c r="G2277" s="1" t="s">
        <v>7623</v>
      </c>
      <c r="H2277" s="1" t="s">
        <v>53</v>
      </c>
      <c r="I2277" s="1">
        <v>50000</v>
      </c>
      <c r="J2277" s="1">
        <v>45000</v>
      </c>
      <c r="K2277" s="1" t="s">
        <v>801</v>
      </c>
      <c r="L2277" s="1" t="s">
        <v>262</v>
      </c>
      <c r="M2277" s="1" t="s">
        <v>138</v>
      </c>
      <c r="N2277" s="1" t="s">
        <v>358</v>
      </c>
      <c r="O2277" s="1" t="s">
        <v>359</v>
      </c>
      <c r="P2277" s="2">
        <v>1</v>
      </c>
    </row>
    <row r="2278" spans="1:16" x14ac:dyDescent="0.15">
      <c r="A2278" s="1">
        <v>43285</v>
      </c>
      <c r="B2278" s="1">
        <v>43286</v>
      </c>
      <c r="C2278" s="1" t="s">
        <v>7624</v>
      </c>
      <c r="D2278" s="1" t="s">
        <v>526</v>
      </c>
      <c r="E2278" s="1" t="s">
        <v>527</v>
      </c>
      <c r="F2278" s="1" t="s">
        <v>7625</v>
      </c>
      <c r="G2278" s="1" t="s">
        <v>7626</v>
      </c>
      <c r="H2278" s="1" t="s">
        <v>43</v>
      </c>
      <c r="I2278" s="1">
        <v>45000</v>
      </c>
      <c r="J2278" s="1">
        <v>68400</v>
      </c>
      <c r="K2278" s="1" t="s">
        <v>804</v>
      </c>
      <c r="L2278" s="1" t="s">
        <v>215</v>
      </c>
      <c r="M2278" s="1" t="s">
        <v>142</v>
      </c>
      <c r="N2278" s="1" t="s">
        <v>385</v>
      </c>
      <c r="O2278" s="1" t="s">
        <v>386</v>
      </c>
      <c r="P2278" s="2">
        <v>1</v>
      </c>
    </row>
    <row r="2279" spans="1:16" x14ac:dyDescent="0.15">
      <c r="A2279" s="1">
        <v>43284</v>
      </c>
      <c r="B2279" s="1">
        <v>43286</v>
      </c>
      <c r="C2279" s="1" t="s">
        <v>7627</v>
      </c>
      <c r="D2279" s="1" t="s">
        <v>711</v>
      </c>
      <c r="E2279" s="1" t="s">
        <v>712</v>
      </c>
      <c r="F2279" s="1" t="s">
        <v>7628</v>
      </c>
      <c r="G2279" s="1" t="s">
        <v>7629</v>
      </c>
      <c r="H2279" s="1" t="s">
        <v>53</v>
      </c>
      <c r="I2279" s="1">
        <v>40000</v>
      </c>
      <c r="J2279" s="1">
        <v>34000</v>
      </c>
      <c r="K2279" s="1" t="s">
        <v>801</v>
      </c>
      <c r="L2279" s="1" t="s">
        <v>209</v>
      </c>
      <c r="M2279" s="1" t="s">
        <v>106</v>
      </c>
      <c r="N2279" s="1" t="s">
        <v>352</v>
      </c>
      <c r="O2279" s="1" t="s">
        <v>353</v>
      </c>
      <c r="P2279" s="2">
        <v>1</v>
      </c>
    </row>
    <row r="2280" spans="1:16" x14ac:dyDescent="0.15">
      <c r="A2280" s="1">
        <v>43285</v>
      </c>
      <c r="B2280" s="1">
        <v>43286</v>
      </c>
      <c r="C2280" s="1" t="s">
        <v>7630</v>
      </c>
      <c r="D2280" s="1" t="s">
        <v>511</v>
      </c>
      <c r="E2280" s="1" t="s">
        <v>512</v>
      </c>
      <c r="F2280" s="1" t="s">
        <v>7631</v>
      </c>
      <c r="G2280" s="1" t="s">
        <v>7632</v>
      </c>
      <c r="H2280" s="1" t="s">
        <v>42</v>
      </c>
      <c r="I2280" s="1">
        <v>35000</v>
      </c>
      <c r="J2280" s="1">
        <v>35000</v>
      </c>
      <c r="K2280" s="1" t="s">
        <v>730</v>
      </c>
      <c r="L2280" s="1" t="s">
        <v>254</v>
      </c>
      <c r="M2280" s="1" t="s">
        <v>116</v>
      </c>
      <c r="N2280" s="1" t="s">
        <v>385</v>
      </c>
      <c r="O2280" s="1" t="s">
        <v>386</v>
      </c>
      <c r="P2280" s="2">
        <v>1</v>
      </c>
    </row>
    <row r="2281" spans="1:16" x14ac:dyDescent="0.15">
      <c r="A2281" s="1">
        <v>43285</v>
      </c>
      <c r="B2281" s="1">
        <v>43286</v>
      </c>
      <c r="C2281" s="1" t="s">
        <v>7633</v>
      </c>
      <c r="D2281" s="1" t="s">
        <v>534</v>
      </c>
      <c r="E2281" s="1" t="s">
        <v>535</v>
      </c>
      <c r="F2281" s="1" t="s">
        <v>7634</v>
      </c>
      <c r="G2281" s="1" t="s">
        <v>7635</v>
      </c>
      <c r="H2281" s="1" t="s">
        <v>40</v>
      </c>
      <c r="I2281" s="1">
        <v>45000</v>
      </c>
      <c r="J2281" s="1">
        <v>38250</v>
      </c>
      <c r="K2281" s="1" t="s">
        <v>804</v>
      </c>
      <c r="L2281" s="1" t="s">
        <v>226</v>
      </c>
      <c r="M2281" s="1" t="s">
        <v>94</v>
      </c>
      <c r="N2281" s="1" t="s">
        <v>352</v>
      </c>
      <c r="O2281" s="1" t="s">
        <v>353</v>
      </c>
      <c r="P2281" s="2">
        <v>1</v>
      </c>
    </row>
    <row r="2282" spans="1:16" x14ac:dyDescent="0.15">
      <c r="A2282" s="1">
        <v>43285</v>
      </c>
      <c r="B2282" s="1">
        <v>43286</v>
      </c>
      <c r="C2282" s="1" t="s">
        <v>7636</v>
      </c>
      <c r="D2282" s="1" t="s">
        <v>444</v>
      </c>
      <c r="E2282" s="1" t="s">
        <v>445</v>
      </c>
      <c r="F2282" s="1" t="s">
        <v>7637</v>
      </c>
      <c r="G2282" s="1" t="s">
        <v>7638</v>
      </c>
      <c r="H2282" s="1" t="s">
        <v>53</v>
      </c>
      <c r="I2282" s="1">
        <v>30000</v>
      </c>
      <c r="J2282" s="1">
        <v>25500</v>
      </c>
      <c r="K2282" s="1" t="s">
        <v>801</v>
      </c>
      <c r="L2282" s="1" t="s">
        <v>179</v>
      </c>
      <c r="M2282" s="1" t="s">
        <v>164</v>
      </c>
      <c r="N2282" s="1" t="s">
        <v>305</v>
      </c>
      <c r="O2282" s="1" t="s">
        <v>306</v>
      </c>
      <c r="P2282" s="2">
        <v>1</v>
      </c>
    </row>
    <row r="2283" spans="1:16" x14ac:dyDescent="0.15">
      <c r="A2283" s="1">
        <v>43284</v>
      </c>
      <c r="B2283" s="1">
        <v>43286</v>
      </c>
      <c r="C2283" s="1" t="s">
        <v>7639</v>
      </c>
      <c r="D2283" s="1" t="s">
        <v>672</v>
      </c>
      <c r="E2283" s="1" t="s">
        <v>673</v>
      </c>
      <c r="F2283" s="1" t="s">
        <v>7640</v>
      </c>
      <c r="G2283" s="1" t="s">
        <v>7641</v>
      </c>
      <c r="H2283" s="1" t="s">
        <v>53</v>
      </c>
      <c r="I2283" s="1">
        <v>45000</v>
      </c>
      <c r="J2283" s="1">
        <v>45000</v>
      </c>
      <c r="K2283" s="1" t="s">
        <v>801</v>
      </c>
      <c r="L2283" s="1" t="s">
        <v>194</v>
      </c>
      <c r="M2283" s="1" t="s">
        <v>121</v>
      </c>
      <c r="N2283" s="1" t="s">
        <v>344</v>
      </c>
      <c r="O2283" s="1" t="s">
        <v>345</v>
      </c>
      <c r="P2283" s="2">
        <v>1</v>
      </c>
    </row>
    <row r="2284" spans="1:16" x14ac:dyDescent="0.15">
      <c r="A2284" s="1">
        <v>43284</v>
      </c>
      <c r="B2284" s="1">
        <v>43286</v>
      </c>
      <c r="C2284" s="1" t="s">
        <v>7642</v>
      </c>
      <c r="D2284" s="1" t="s">
        <v>560</v>
      </c>
      <c r="E2284" s="1" t="s">
        <v>561</v>
      </c>
      <c r="F2284" s="1" t="s">
        <v>7643</v>
      </c>
      <c r="G2284" s="1" t="s">
        <v>7644</v>
      </c>
      <c r="H2284" s="1" t="s">
        <v>56</v>
      </c>
      <c r="I2284" s="1">
        <v>45000</v>
      </c>
      <c r="J2284" s="1">
        <v>45000</v>
      </c>
      <c r="K2284" s="1" t="s">
        <v>804</v>
      </c>
      <c r="L2284" s="1" t="s">
        <v>201</v>
      </c>
      <c r="M2284" s="1" t="s">
        <v>126</v>
      </c>
      <c r="N2284" s="1" t="s">
        <v>344</v>
      </c>
      <c r="O2284" s="1" t="s">
        <v>345</v>
      </c>
      <c r="P2284" s="2">
        <v>1</v>
      </c>
    </row>
    <row r="2285" spans="1:16" x14ac:dyDescent="0.15">
      <c r="A2285" s="1">
        <v>43285</v>
      </c>
      <c r="B2285" s="1">
        <v>43286</v>
      </c>
      <c r="C2285" s="1" t="s">
        <v>7645</v>
      </c>
      <c r="D2285" s="1" t="s">
        <v>450</v>
      </c>
      <c r="E2285" s="1" t="s">
        <v>451</v>
      </c>
      <c r="F2285" s="1" t="s">
        <v>7646</v>
      </c>
      <c r="G2285" s="1" t="s">
        <v>7647</v>
      </c>
      <c r="H2285" s="1" t="s">
        <v>39</v>
      </c>
      <c r="I2285" s="1">
        <v>35000</v>
      </c>
      <c r="J2285" s="1">
        <v>42000</v>
      </c>
      <c r="K2285" s="1" t="s">
        <v>801</v>
      </c>
      <c r="L2285" s="1" t="s">
        <v>241</v>
      </c>
      <c r="M2285" s="1" t="s">
        <v>133</v>
      </c>
      <c r="N2285" s="1" t="s">
        <v>369</v>
      </c>
      <c r="O2285" s="1" t="s">
        <v>370</v>
      </c>
      <c r="P2285" s="2">
        <v>1</v>
      </c>
    </row>
    <row r="2286" spans="1:16" x14ac:dyDescent="0.15">
      <c r="A2286" s="1">
        <v>43284</v>
      </c>
      <c r="B2286" s="1">
        <v>43286</v>
      </c>
      <c r="C2286" s="1" t="s">
        <v>7648</v>
      </c>
      <c r="D2286" s="1" t="s">
        <v>632</v>
      </c>
      <c r="E2286" s="1" t="s">
        <v>633</v>
      </c>
      <c r="F2286" s="1" t="s">
        <v>7649</v>
      </c>
      <c r="G2286" s="1" t="s">
        <v>7650</v>
      </c>
      <c r="H2286" s="1" t="s">
        <v>43</v>
      </c>
      <c r="I2286" s="1">
        <v>30000</v>
      </c>
      <c r="J2286" s="1">
        <v>27000</v>
      </c>
      <c r="K2286" s="1" t="s">
        <v>804</v>
      </c>
      <c r="L2286" s="1" t="s">
        <v>231</v>
      </c>
      <c r="M2286" s="1" t="s">
        <v>150</v>
      </c>
      <c r="N2286" s="1" t="s">
        <v>327</v>
      </c>
      <c r="O2286" s="1" t="s">
        <v>328</v>
      </c>
      <c r="P2286" s="2">
        <v>1</v>
      </c>
    </row>
    <row r="2287" spans="1:16" x14ac:dyDescent="0.15">
      <c r="A2287" s="1">
        <v>43285</v>
      </c>
      <c r="B2287" s="1">
        <v>43286</v>
      </c>
      <c r="C2287" s="1" t="s">
        <v>7651</v>
      </c>
      <c r="D2287" s="1" t="s">
        <v>429</v>
      </c>
      <c r="E2287" s="1" t="s">
        <v>430</v>
      </c>
      <c r="F2287" s="1" t="s">
        <v>7652</v>
      </c>
      <c r="G2287" s="1" t="s">
        <v>7653</v>
      </c>
      <c r="H2287" s="1" t="s">
        <v>40</v>
      </c>
      <c r="I2287" s="1">
        <v>45000</v>
      </c>
      <c r="J2287" s="1">
        <v>54000</v>
      </c>
      <c r="K2287" s="1" t="s">
        <v>801</v>
      </c>
      <c r="L2287" s="1" t="s">
        <v>229</v>
      </c>
      <c r="M2287" s="1" t="s">
        <v>112</v>
      </c>
      <c r="N2287" s="1" t="s">
        <v>362</v>
      </c>
      <c r="O2287" s="1" t="s">
        <v>363</v>
      </c>
      <c r="P2287" s="2">
        <v>1</v>
      </c>
    </row>
    <row r="2288" spans="1:16" x14ac:dyDescent="0.15">
      <c r="A2288" s="1">
        <v>43285</v>
      </c>
      <c r="B2288" s="1">
        <v>43286</v>
      </c>
      <c r="C2288" s="1" t="s">
        <v>7654</v>
      </c>
      <c r="D2288" s="1" t="s">
        <v>435</v>
      </c>
      <c r="E2288" s="1" t="s">
        <v>436</v>
      </c>
      <c r="F2288" s="1" t="s">
        <v>7655</v>
      </c>
      <c r="G2288" s="1" t="s">
        <v>7656</v>
      </c>
      <c r="H2288" s="1" t="s">
        <v>53</v>
      </c>
      <c r="I2288" s="1">
        <v>40000</v>
      </c>
      <c r="J2288" s="1">
        <v>40000</v>
      </c>
      <c r="K2288" s="1" t="s">
        <v>801</v>
      </c>
      <c r="L2288" s="1" t="s">
        <v>256</v>
      </c>
      <c r="M2288" s="1" t="s">
        <v>157</v>
      </c>
      <c r="N2288" s="1" t="s">
        <v>385</v>
      </c>
      <c r="O2288" s="1" t="s">
        <v>386</v>
      </c>
      <c r="P2288" s="2">
        <v>1</v>
      </c>
    </row>
    <row r="2289" spans="1:16" x14ac:dyDescent="0.15">
      <c r="A2289" s="1">
        <v>43285</v>
      </c>
      <c r="B2289" s="1">
        <v>43286</v>
      </c>
      <c r="C2289" s="1" t="s">
        <v>7657</v>
      </c>
      <c r="D2289" s="1" t="s">
        <v>697</v>
      </c>
      <c r="E2289" s="1" t="s">
        <v>698</v>
      </c>
      <c r="F2289" s="1" t="s">
        <v>7658</v>
      </c>
      <c r="G2289" s="1" t="s">
        <v>7659</v>
      </c>
      <c r="H2289" s="1" t="s">
        <v>43</v>
      </c>
      <c r="I2289" s="1">
        <v>40000</v>
      </c>
      <c r="J2289" s="1">
        <v>48000</v>
      </c>
      <c r="K2289" s="1" t="s">
        <v>730</v>
      </c>
      <c r="L2289" s="1" t="s">
        <v>228</v>
      </c>
      <c r="M2289" s="1" t="s">
        <v>134</v>
      </c>
      <c r="N2289" s="1" t="s">
        <v>334</v>
      </c>
      <c r="O2289" s="1" t="s">
        <v>335</v>
      </c>
      <c r="P2289" s="2">
        <v>1</v>
      </c>
    </row>
    <row r="2290" spans="1:16" x14ac:dyDescent="0.15">
      <c r="A2290" s="1">
        <v>43284</v>
      </c>
      <c r="B2290" s="1">
        <v>43286</v>
      </c>
      <c r="C2290" s="1" t="s">
        <v>7660</v>
      </c>
      <c r="D2290" s="1" t="s">
        <v>564</v>
      </c>
      <c r="E2290" s="1" t="s">
        <v>565</v>
      </c>
      <c r="F2290" s="1" t="s">
        <v>7661</v>
      </c>
      <c r="G2290" s="1" t="s">
        <v>7662</v>
      </c>
      <c r="H2290" s="1" t="s">
        <v>56</v>
      </c>
      <c r="I2290" s="1">
        <v>40000</v>
      </c>
      <c r="J2290" s="1">
        <v>36000</v>
      </c>
      <c r="K2290" s="1" t="s">
        <v>801</v>
      </c>
      <c r="L2290" s="1" t="s">
        <v>224</v>
      </c>
      <c r="M2290" s="1" t="s">
        <v>156</v>
      </c>
      <c r="N2290" s="1" t="s">
        <v>358</v>
      </c>
      <c r="O2290" s="1" t="s">
        <v>359</v>
      </c>
      <c r="P2290" s="2">
        <v>1</v>
      </c>
    </row>
    <row r="2291" spans="1:16" x14ac:dyDescent="0.15">
      <c r="A2291" s="1">
        <v>43285</v>
      </c>
      <c r="B2291" s="1">
        <v>43286</v>
      </c>
      <c r="C2291" s="1" t="s">
        <v>7663</v>
      </c>
      <c r="D2291" s="1" t="s">
        <v>590</v>
      </c>
      <c r="E2291" s="1" t="s">
        <v>591</v>
      </c>
      <c r="F2291" s="1" t="s">
        <v>7664</v>
      </c>
      <c r="G2291" s="1" t="s">
        <v>7665</v>
      </c>
      <c r="H2291" s="1" t="s">
        <v>43</v>
      </c>
      <c r="I2291" s="1">
        <v>40000</v>
      </c>
      <c r="J2291" s="1">
        <v>40000</v>
      </c>
      <c r="K2291" s="1" t="s">
        <v>804</v>
      </c>
      <c r="L2291" s="1" t="s">
        <v>234</v>
      </c>
      <c r="M2291" s="1" t="s">
        <v>135</v>
      </c>
      <c r="N2291" s="1" t="s">
        <v>348</v>
      </c>
      <c r="O2291" s="1" t="s">
        <v>349</v>
      </c>
      <c r="P2291" s="2">
        <v>1</v>
      </c>
    </row>
    <row r="2292" spans="1:16" x14ac:dyDescent="0.15">
      <c r="A2292" s="1">
        <v>43285</v>
      </c>
      <c r="B2292" s="1">
        <v>43286</v>
      </c>
      <c r="C2292" s="1" t="s">
        <v>7666</v>
      </c>
      <c r="D2292" s="1" t="s">
        <v>564</v>
      </c>
      <c r="E2292" s="1" t="s">
        <v>565</v>
      </c>
      <c r="F2292" s="1" t="s">
        <v>7667</v>
      </c>
      <c r="G2292" s="1" t="s">
        <v>7668</v>
      </c>
      <c r="H2292" s="1" t="s">
        <v>43</v>
      </c>
      <c r="I2292" s="1">
        <v>20000</v>
      </c>
      <c r="J2292" s="1">
        <v>20000</v>
      </c>
      <c r="K2292" s="1" t="s">
        <v>730</v>
      </c>
      <c r="L2292" s="1" t="s">
        <v>201</v>
      </c>
      <c r="M2292" s="1" t="s">
        <v>126</v>
      </c>
      <c r="N2292" s="1" t="s">
        <v>344</v>
      </c>
      <c r="O2292" s="1" t="s">
        <v>345</v>
      </c>
      <c r="P2292" s="2">
        <v>1</v>
      </c>
    </row>
    <row r="2293" spans="1:16" x14ac:dyDescent="0.15">
      <c r="A2293" s="1">
        <v>43285</v>
      </c>
      <c r="B2293" s="1">
        <v>43286</v>
      </c>
      <c r="C2293" s="1" t="s">
        <v>7669</v>
      </c>
      <c r="D2293" s="1" t="s">
        <v>402</v>
      </c>
      <c r="E2293" s="1" t="s">
        <v>403</v>
      </c>
      <c r="F2293" s="1" t="s">
        <v>7670</v>
      </c>
      <c r="G2293" s="1" t="s">
        <v>7671</v>
      </c>
      <c r="H2293" s="1" t="s">
        <v>57</v>
      </c>
      <c r="I2293" s="1">
        <v>40000</v>
      </c>
      <c r="J2293" s="1">
        <v>38000</v>
      </c>
      <c r="K2293" s="1" t="s">
        <v>804</v>
      </c>
      <c r="L2293" s="1" t="s">
        <v>231</v>
      </c>
      <c r="M2293" s="1" t="s">
        <v>150</v>
      </c>
      <c r="N2293" s="1" t="s">
        <v>327</v>
      </c>
      <c r="O2293" s="1" t="s">
        <v>328</v>
      </c>
      <c r="P2293" s="2">
        <v>1</v>
      </c>
    </row>
    <row r="2294" spans="1:16" x14ac:dyDescent="0.15">
      <c r="A2294" s="1">
        <v>43285</v>
      </c>
      <c r="B2294" s="1">
        <v>43286</v>
      </c>
      <c r="C2294" s="1" t="s">
        <v>7672</v>
      </c>
      <c r="D2294" s="1" t="s">
        <v>550</v>
      </c>
      <c r="E2294" s="1" t="s">
        <v>551</v>
      </c>
      <c r="F2294" s="1" t="s">
        <v>7673</v>
      </c>
      <c r="G2294" s="1" t="s">
        <v>7674</v>
      </c>
      <c r="H2294" s="1" t="s">
        <v>53</v>
      </c>
      <c r="I2294" s="1">
        <v>40000</v>
      </c>
      <c r="J2294" s="1">
        <v>36000</v>
      </c>
      <c r="K2294" s="1" t="s">
        <v>801</v>
      </c>
      <c r="L2294" s="1" t="s">
        <v>250</v>
      </c>
      <c r="M2294" s="1" t="s">
        <v>102</v>
      </c>
      <c r="N2294" s="1" t="s">
        <v>348</v>
      </c>
      <c r="O2294" s="1" t="s">
        <v>349</v>
      </c>
      <c r="P2294" s="2">
        <v>1</v>
      </c>
    </row>
    <row r="2295" spans="1:16" x14ac:dyDescent="0.15">
      <c r="A2295" s="1">
        <v>43285</v>
      </c>
      <c r="B2295" s="1">
        <v>43286</v>
      </c>
      <c r="C2295" s="1" t="s">
        <v>7675</v>
      </c>
      <c r="D2295" s="1" t="s">
        <v>562</v>
      </c>
      <c r="E2295" s="1" t="s">
        <v>563</v>
      </c>
      <c r="F2295" s="1" t="s">
        <v>7676</v>
      </c>
      <c r="G2295" s="1" t="s">
        <v>7677</v>
      </c>
      <c r="H2295" s="1" t="s">
        <v>55</v>
      </c>
      <c r="I2295" s="1">
        <v>40000</v>
      </c>
      <c r="J2295" s="1">
        <v>40000</v>
      </c>
      <c r="K2295" s="1" t="s">
        <v>804</v>
      </c>
      <c r="L2295" s="1" t="s">
        <v>192</v>
      </c>
      <c r="M2295" s="1" t="s">
        <v>151</v>
      </c>
      <c r="N2295" s="1" t="s">
        <v>381</v>
      </c>
      <c r="O2295" s="1" t="s">
        <v>382</v>
      </c>
      <c r="P2295" s="2">
        <v>1</v>
      </c>
    </row>
    <row r="2296" spans="1:16" x14ac:dyDescent="0.15">
      <c r="A2296" s="1">
        <v>43285</v>
      </c>
      <c r="B2296" s="1">
        <v>43286</v>
      </c>
      <c r="C2296" s="1" t="s">
        <v>7678</v>
      </c>
      <c r="D2296" s="1" t="s">
        <v>656</v>
      </c>
      <c r="E2296" s="1" t="s">
        <v>657</v>
      </c>
      <c r="F2296" s="1" t="s">
        <v>7679</v>
      </c>
      <c r="G2296" s="1" t="s">
        <v>7680</v>
      </c>
      <c r="H2296" s="1" t="s">
        <v>40</v>
      </c>
      <c r="I2296" s="1">
        <v>35000</v>
      </c>
      <c r="J2296" s="1">
        <v>46550</v>
      </c>
      <c r="K2296" s="1" t="s">
        <v>801</v>
      </c>
      <c r="L2296" s="1" t="s">
        <v>195</v>
      </c>
      <c r="M2296" s="1" t="s">
        <v>166</v>
      </c>
      <c r="N2296" s="1" t="s">
        <v>369</v>
      </c>
      <c r="O2296" s="1" t="s">
        <v>370</v>
      </c>
      <c r="P2296" s="2">
        <v>1</v>
      </c>
    </row>
    <row r="2297" spans="1:16" x14ac:dyDescent="0.15">
      <c r="A2297" s="1">
        <v>43284</v>
      </c>
      <c r="B2297" s="1">
        <v>43286</v>
      </c>
      <c r="C2297" s="1" t="s">
        <v>7681</v>
      </c>
      <c r="D2297" s="1" t="s">
        <v>509</v>
      </c>
      <c r="E2297" s="1" t="s">
        <v>510</v>
      </c>
      <c r="F2297" s="1" t="s">
        <v>7682</v>
      </c>
      <c r="G2297" s="1" t="s">
        <v>7683</v>
      </c>
      <c r="H2297" s="1" t="s">
        <v>43</v>
      </c>
      <c r="I2297" s="1">
        <v>30000</v>
      </c>
      <c r="J2297" s="1">
        <v>30000</v>
      </c>
      <c r="K2297" s="1" t="s">
        <v>730</v>
      </c>
      <c r="L2297" s="1" t="s">
        <v>189</v>
      </c>
      <c r="M2297" s="1" t="s">
        <v>165</v>
      </c>
      <c r="N2297" s="1" t="s">
        <v>344</v>
      </c>
      <c r="O2297" s="1" t="s">
        <v>345</v>
      </c>
      <c r="P2297" s="2">
        <v>1</v>
      </c>
    </row>
    <row r="2298" spans="1:16" x14ac:dyDescent="0.15">
      <c r="A2298" s="1">
        <v>43285</v>
      </c>
      <c r="B2298" s="1">
        <v>43286</v>
      </c>
      <c r="C2298" s="1" t="s">
        <v>7684</v>
      </c>
      <c r="D2298" s="1" t="s">
        <v>536</v>
      </c>
      <c r="E2298" s="1" t="s">
        <v>537</v>
      </c>
      <c r="F2298" s="1" t="s">
        <v>7685</v>
      </c>
      <c r="G2298" s="1" t="s">
        <v>7686</v>
      </c>
      <c r="H2298" s="1" t="s">
        <v>57</v>
      </c>
      <c r="I2298" s="1">
        <v>45000</v>
      </c>
      <c r="J2298" s="1">
        <v>36000</v>
      </c>
      <c r="K2298" s="1" t="s">
        <v>804</v>
      </c>
      <c r="L2298" s="1" t="s">
        <v>180</v>
      </c>
      <c r="M2298" s="1" t="s">
        <v>101</v>
      </c>
      <c r="N2298" s="1" t="s">
        <v>373</v>
      </c>
      <c r="O2298" s="1" t="s">
        <v>374</v>
      </c>
      <c r="P2298" s="2">
        <v>1</v>
      </c>
    </row>
    <row r="2299" spans="1:16" x14ac:dyDescent="0.15">
      <c r="A2299" s="1">
        <v>43285</v>
      </c>
      <c r="B2299" s="1">
        <v>43286</v>
      </c>
      <c r="C2299" s="1" t="s">
        <v>7687</v>
      </c>
      <c r="D2299" s="1" t="s">
        <v>607</v>
      </c>
      <c r="E2299" s="1" t="s">
        <v>608</v>
      </c>
      <c r="F2299" s="1" t="s">
        <v>7688</v>
      </c>
      <c r="G2299" s="1" t="s">
        <v>7689</v>
      </c>
      <c r="H2299" s="1" t="s">
        <v>43</v>
      </c>
      <c r="I2299" s="1">
        <v>40000</v>
      </c>
      <c r="J2299" s="1">
        <v>40000</v>
      </c>
      <c r="K2299" s="1" t="s">
        <v>730</v>
      </c>
      <c r="L2299" s="1" t="s">
        <v>201</v>
      </c>
      <c r="M2299" s="1" t="s">
        <v>126</v>
      </c>
      <c r="N2299" s="1" t="s">
        <v>385</v>
      </c>
      <c r="O2299" s="1" t="s">
        <v>386</v>
      </c>
      <c r="P2299" s="2">
        <v>1</v>
      </c>
    </row>
    <row r="2300" spans="1:16" x14ac:dyDescent="0.15">
      <c r="A2300" s="1">
        <v>43285</v>
      </c>
      <c r="B2300" s="1">
        <v>43286</v>
      </c>
      <c r="C2300" s="1" t="s">
        <v>7690</v>
      </c>
      <c r="D2300" s="1" t="s">
        <v>639</v>
      </c>
      <c r="E2300" s="1" t="s">
        <v>640</v>
      </c>
      <c r="F2300" s="1" t="s">
        <v>7691</v>
      </c>
      <c r="G2300" s="1" t="s">
        <v>7692</v>
      </c>
      <c r="H2300" s="1" t="s">
        <v>43</v>
      </c>
      <c r="I2300" s="1">
        <v>35000</v>
      </c>
      <c r="J2300" s="1">
        <v>35000</v>
      </c>
      <c r="K2300" s="1" t="s">
        <v>804</v>
      </c>
      <c r="L2300" s="1" t="s">
        <v>262</v>
      </c>
      <c r="M2300" s="1" t="s">
        <v>138</v>
      </c>
      <c r="N2300" s="1" t="s">
        <v>308</v>
      </c>
      <c r="O2300" s="1" t="s">
        <v>309</v>
      </c>
      <c r="P2300" s="2">
        <v>1</v>
      </c>
    </row>
    <row r="2301" spans="1:16" x14ac:dyDescent="0.15">
      <c r="A2301" s="1">
        <v>43285</v>
      </c>
      <c r="B2301" s="1">
        <v>43286</v>
      </c>
      <c r="C2301" s="1" t="s">
        <v>7693</v>
      </c>
      <c r="D2301" s="1" t="s">
        <v>494</v>
      </c>
      <c r="E2301" s="1" t="s">
        <v>495</v>
      </c>
      <c r="F2301" s="1" t="s">
        <v>7694</v>
      </c>
      <c r="G2301" s="1" t="s">
        <v>7695</v>
      </c>
      <c r="H2301" s="1" t="s">
        <v>42</v>
      </c>
      <c r="I2301" s="1">
        <v>60000</v>
      </c>
      <c r="J2301" s="1">
        <v>60000</v>
      </c>
      <c r="K2301" s="1" t="s">
        <v>801</v>
      </c>
      <c r="L2301" s="1" t="s">
        <v>216</v>
      </c>
      <c r="M2301" s="1" t="s">
        <v>111</v>
      </c>
      <c r="N2301" s="1" t="s">
        <v>369</v>
      </c>
      <c r="O2301" s="1" t="s">
        <v>370</v>
      </c>
      <c r="P2301" s="2">
        <v>1</v>
      </c>
    </row>
    <row r="2302" spans="1:16" x14ac:dyDescent="0.15">
      <c r="A2302" s="1">
        <v>43284</v>
      </c>
      <c r="B2302" s="1">
        <v>43286</v>
      </c>
      <c r="C2302" s="1" t="s">
        <v>7696</v>
      </c>
      <c r="D2302" s="1" t="s">
        <v>413</v>
      </c>
      <c r="E2302" s="1" t="s">
        <v>414</v>
      </c>
      <c r="F2302" s="1" t="s">
        <v>7697</v>
      </c>
      <c r="G2302" s="1" t="s">
        <v>7698</v>
      </c>
      <c r="H2302" s="1" t="s">
        <v>40</v>
      </c>
      <c r="I2302" s="1">
        <v>20000</v>
      </c>
      <c r="J2302" s="1">
        <v>20000</v>
      </c>
      <c r="K2302" s="1" t="s">
        <v>730</v>
      </c>
      <c r="L2302" s="1" t="s">
        <v>208</v>
      </c>
      <c r="M2302" s="1" t="s">
        <v>97</v>
      </c>
      <c r="N2302" s="1" t="s">
        <v>373</v>
      </c>
      <c r="O2302" s="1" t="s">
        <v>374</v>
      </c>
      <c r="P2302" s="2">
        <v>1</v>
      </c>
    </row>
    <row r="2303" spans="1:16" x14ac:dyDescent="0.15">
      <c r="A2303" s="1">
        <v>43280</v>
      </c>
      <c r="B2303" s="1">
        <v>43286</v>
      </c>
      <c r="C2303" s="1" t="s">
        <v>7699</v>
      </c>
      <c r="D2303" s="1" t="s">
        <v>456</v>
      </c>
      <c r="E2303" s="1" t="s">
        <v>457</v>
      </c>
      <c r="F2303" s="1" t="s">
        <v>7700</v>
      </c>
      <c r="G2303" s="1" t="s">
        <v>7701</v>
      </c>
      <c r="H2303" s="1" t="s">
        <v>52</v>
      </c>
      <c r="I2303" s="1">
        <v>45000</v>
      </c>
      <c r="J2303" s="1">
        <v>45000</v>
      </c>
      <c r="K2303" s="1" t="s">
        <v>801</v>
      </c>
      <c r="L2303" s="1" t="s">
        <v>935</v>
      </c>
      <c r="M2303" s="1" t="s">
        <v>936</v>
      </c>
      <c r="N2303" s="1" t="s">
        <v>327</v>
      </c>
      <c r="O2303" s="1" t="s">
        <v>328</v>
      </c>
      <c r="P2303" s="2">
        <v>1</v>
      </c>
    </row>
    <row r="2304" spans="1:16" x14ac:dyDescent="0.15">
      <c r="A2304" s="1">
        <v>43284</v>
      </c>
      <c r="B2304" s="1">
        <v>43286</v>
      </c>
      <c r="C2304" s="1" t="s">
        <v>7702</v>
      </c>
      <c r="D2304" s="1" t="s">
        <v>580</v>
      </c>
      <c r="E2304" s="1" t="s">
        <v>581</v>
      </c>
      <c r="F2304" s="1" t="s">
        <v>7703</v>
      </c>
      <c r="G2304" s="1" t="s">
        <v>7704</v>
      </c>
      <c r="H2304" s="1" t="s">
        <v>53</v>
      </c>
      <c r="I2304" s="1">
        <v>50000</v>
      </c>
      <c r="J2304" s="1">
        <v>70000</v>
      </c>
      <c r="K2304" s="1" t="s">
        <v>801</v>
      </c>
      <c r="L2304" s="1" t="s">
        <v>192</v>
      </c>
      <c r="M2304" s="1" t="s">
        <v>151</v>
      </c>
      <c r="N2304" s="1" t="s">
        <v>362</v>
      </c>
      <c r="O2304" s="1" t="s">
        <v>363</v>
      </c>
      <c r="P2304" s="2">
        <v>1</v>
      </c>
    </row>
    <row r="2305" spans="1:16" x14ac:dyDescent="0.15">
      <c r="A2305" s="1">
        <v>43285</v>
      </c>
      <c r="B2305" s="1">
        <v>43286</v>
      </c>
      <c r="C2305" s="1" t="s">
        <v>7705</v>
      </c>
      <c r="D2305" s="1" t="s">
        <v>486</v>
      </c>
      <c r="E2305" s="1" t="s">
        <v>487</v>
      </c>
      <c r="F2305" s="1" t="s">
        <v>7706</v>
      </c>
      <c r="G2305" s="1" t="s">
        <v>7707</v>
      </c>
      <c r="H2305" s="1" t="s">
        <v>53</v>
      </c>
      <c r="I2305" s="1">
        <v>40000</v>
      </c>
      <c r="J2305" s="1">
        <v>43200</v>
      </c>
      <c r="K2305" s="1" t="s">
        <v>801</v>
      </c>
      <c r="L2305" s="1" t="s">
        <v>216</v>
      </c>
      <c r="M2305" s="1" t="s">
        <v>111</v>
      </c>
      <c r="N2305" s="1" t="s">
        <v>377</v>
      </c>
      <c r="O2305" s="1" t="s">
        <v>378</v>
      </c>
      <c r="P2305" s="2">
        <v>1</v>
      </c>
    </row>
    <row r="2306" spans="1:16" x14ac:dyDescent="0.15">
      <c r="A2306" s="1">
        <v>43285</v>
      </c>
      <c r="B2306" s="1">
        <v>43286</v>
      </c>
      <c r="C2306" s="1" t="s">
        <v>7708</v>
      </c>
      <c r="D2306" s="1" t="s">
        <v>415</v>
      </c>
      <c r="E2306" s="1" t="s">
        <v>416</v>
      </c>
      <c r="F2306" s="1" t="s">
        <v>7709</v>
      </c>
      <c r="G2306" s="1" t="s">
        <v>7710</v>
      </c>
      <c r="H2306" s="1" t="s">
        <v>43</v>
      </c>
      <c r="I2306" s="1">
        <v>55000</v>
      </c>
      <c r="J2306" s="1">
        <v>59400</v>
      </c>
      <c r="K2306" s="1" t="s">
        <v>801</v>
      </c>
      <c r="L2306" s="1" t="s">
        <v>189</v>
      </c>
      <c r="M2306" s="1" t="s">
        <v>165</v>
      </c>
      <c r="N2306" s="1" t="s">
        <v>381</v>
      </c>
      <c r="O2306" s="1" t="s">
        <v>382</v>
      </c>
      <c r="P2306" s="2">
        <v>1</v>
      </c>
    </row>
    <row r="2307" spans="1:16" x14ac:dyDescent="0.15">
      <c r="A2307" s="1">
        <v>43285</v>
      </c>
      <c r="B2307" s="1">
        <v>43286</v>
      </c>
      <c r="C2307" s="1" t="s">
        <v>7711</v>
      </c>
      <c r="D2307" s="1" t="s">
        <v>468</v>
      </c>
      <c r="E2307" s="1" t="s">
        <v>469</v>
      </c>
      <c r="F2307" s="1" t="s">
        <v>7712</v>
      </c>
      <c r="G2307" s="1" t="s">
        <v>7713</v>
      </c>
      <c r="H2307" s="1" t="s">
        <v>42</v>
      </c>
      <c r="I2307" s="1">
        <v>45000</v>
      </c>
      <c r="J2307" s="1">
        <v>54000</v>
      </c>
      <c r="K2307" s="1" t="s">
        <v>804</v>
      </c>
      <c r="L2307" s="1" t="s">
        <v>222</v>
      </c>
      <c r="M2307" s="1" t="s">
        <v>154</v>
      </c>
      <c r="N2307" s="1" t="s">
        <v>327</v>
      </c>
      <c r="O2307" s="1" t="s">
        <v>328</v>
      </c>
      <c r="P2307" s="2">
        <v>1</v>
      </c>
    </row>
    <row r="2308" spans="1:16" x14ac:dyDescent="0.15">
      <c r="A2308" s="1">
        <v>43285</v>
      </c>
      <c r="B2308" s="1">
        <v>43286</v>
      </c>
      <c r="C2308" s="1" t="s">
        <v>7714</v>
      </c>
      <c r="D2308" s="1" t="s">
        <v>405</v>
      </c>
      <c r="E2308" s="1" t="s">
        <v>406</v>
      </c>
      <c r="F2308" s="1" t="s">
        <v>7715</v>
      </c>
      <c r="G2308" s="1" t="s">
        <v>7716</v>
      </c>
      <c r="H2308" s="1" t="s">
        <v>53</v>
      </c>
      <c r="I2308" s="1">
        <v>30000</v>
      </c>
      <c r="J2308" s="1">
        <v>27000</v>
      </c>
      <c r="K2308" s="1" t="s">
        <v>730</v>
      </c>
      <c r="L2308" s="1" t="s">
        <v>191</v>
      </c>
      <c r="M2308" s="1" t="s">
        <v>129</v>
      </c>
      <c r="N2308" s="1" t="s">
        <v>327</v>
      </c>
      <c r="O2308" s="1" t="s">
        <v>328</v>
      </c>
      <c r="P2308" s="2">
        <v>1</v>
      </c>
    </row>
    <row r="2309" spans="1:16" x14ac:dyDescent="0.15">
      <c r="A2309" s="1">
        <v>43285</v>
      </c>
      <c r="B2309" s="1">
        <v>43286</v>
      </c>
      <c r="C2309" s="1" t="s">
        <v>7717</v>
      </c>
      <c r="D2309" s="1" t="s">
        <v>409</v>
      </c>
      <c r="E2309" s="1" t="s">
        <v>410</v>
      </c>
      <c r="F2309" s="1" t="s">
        <v>7718</v>
      </c>
      <c r="G2309" s="1" t="s">
        <v>7719</v>
      </c>
      <c r="H2309" s="1" t="s">
        <v>53</v>
      </c>
      <c r="I2309" s="1">
        <v>45000</v>
      </c>
      <c r="J2309" s="1">
        <v>38250</v>
      </c>
      <c r="K2309" s="1" t="s">
        <v>801</v>
      </c>
      <c r="L2309" s="1" t="s">
        <v>189</v>
      </c>
      <c r="M2309" s="1" t="s">
        <v>165</v>
      </c>
      <c r="N2309" s="1" t="s">
        <v>308</v>
      </c>
      <c r="O2309" s="1" t="s">
        <v>309</v>
      </c>
      <c r="P2309" s="2">
        <v>1</v>
      </c>
    </row>
    <row r="2310" spans="1:16" x14ac:dyDescent="0.15">
      <c r="A2310" s="1">
        <v>43285</v>
      </c>
      <c r="B2310" s="1">
        <v>43286</v>
      </c>
      <c r="C2310" s="1" t="s">
        <v>7720</v>
      </c>
      <c r="D2310" s="1" t="s">
        <v>573</v>
      </c>
      <c r="E2310" s="1" t="s">
        <v>574</v>
      </c>
      <c r="F2310" s="1" t="s">
        <v>7721</v>
      </c>
      <c r="G2310" s="1" t="s">
        <v>7722</v>
      </c>
      <c r="H2310" s="1" t="s">
        <v>40</v>
      </c>
      <c r="I2310" s="1">
        <v>35000</v>
      </c>
      <c r="J2310" s="1">
        <v>42000</v>
      </c>
      <c r="K2310" s="1" t="s">
        <v>730</v>
      </c>
      <c r="L2310" s="1" t="s">
        <v>205</v>
      </c>
      <c r="M2310" s="1" t="s">
        <v>131</v>
      </c>
      <c r="N2310" s="1" t="s">
        <v>334</v>
      </c>
      <c r="O2310" s="1" t="s">
        <v>335</v>
      </c>
      <c r="P2310" s="2">
        <v>1</v>
      </c>
    </row>
    <row r="2311" spans="1:16" x14ac:dyDescent="0.15">
      <c r="A2311" s="1">
        <v>43285</v>
      </c>
      <c r="B2311" s="1">
        <v>43286</v>
      </c>
      <c r="C2311" s="1" t="s">
        <v>7723</v>
      </c>
      <c r="D2311" s="1" t="s">
        <v>652</v>
      </c>
      <c r="E2311" s="1" t="s">
        <v>653</v>
      </c>
      <c r="F2311" s="1" t="s">
        <v>1338</v>
      </c>
      <c r="G2311" s="1" t="s">
        <v>7724</v>
      </c>
      <c r="H2311" s="1" t="s">
        <v>56</v>
      </c>
      <c r="I2311" s="1">
        <v>50000</v>
      </c>
      <c r="J2311" s="1">
        <v>50000</v>
      </c>
      <c r="K2311" s="1" t="s">
        <v>804</v>
      </c>
      <c r="L2311" s="1" t="s">
        <v>225</v>
      </c>
      <c r="M2311" s="1" t="s">
        <v>155</v>
      </c>
      <c r="N2311" s="1" t="s">
        <v>344</v>
      </c>
      <c r="O2311" s="1" t="s">
        <v>345</v>
      </c>
      <c r="P2311" s="2">
        <v>1</v>
      </c>
    </row>
    <row r="2312" spans="1:16" x14ac:dyDescent="0.15">
      <c r="A2312" s="1">
        <v>43285</v>
      </c>
      <c r="B2312" s="1">
        <v>43286</v>
      </c>
      <c r="C2312" s="1" t="s">
        <v>7725</v>
      </c>
      <c r="D2312" s="1" t="s">
        <v>648</v>
      </c>
      <c r="E2312" s="1" t="s">
        <v>649</v>
      </c>
      <c r="F2312" s="1" t="s">
        <v>7726</v>
      </c>
      <c r="G2312" s="1" t="s">
        <v>7727</v>
      </c>
      <c r="H2312" s="1" t="s">
        <v>43</v>
      </c>
      <c r="I2312" s="1">
        <v>40000</v>
      </c>
      <c r="J2312" s="1">
        <v>40000</v>
      </c>
      <c r="K2312" s="1" t="s">
        <v>801</v>
      </c>
      <c r="L2312" s="1" t="s">
        <v>197</v>
      </c>
      <c r="M2312" s="1" t="s">
        <v>163</v>
      </c>
      <c r="N2312" s="1" t="s">
        <v>381</v>
      </c>
      <c r="O2312" s="1" t="s">
        <v>382</v>
      </c>
      <c r="P2312" s="2">
        <v>1</v>
      </c>
    </row>
    <row r="2313" spans="1:16" x14ac:dyDescent="0.15">
      <c r="A2313" s="1">
        <v>43285</v>
      </c>
      <c r="B2313" s="1">
        <v>43286</v>
      </c>
      <c r="C2313" s="1" t="s">
        <v>7728</v>
      </c>
      <c r="D2313" s="1" t="s">
        <v>694</v>
      </c>
      <c r="E2313" s="1" t="s">
        <v>695</v>
      </c>
      <c r="F2313" s="1" t="s">
        <v>7729</v>
      </c>
      <c r="G2313" s="1" t="s">
        <v>7730</v>
      </c>
      <c r="H2313" s="1" t="s">
        <v>56</v>
      </c>
      <c r="I2313" s="1">
        <v>40000</v>
      </c>
      <c r="J2313" s="1">
        <v>36000</v>
      </c>
      <c r="K2313" s="1" t="s">
        <v>804</v>
      </c>
      <c r="L2313" s="1" t="s">
        <v>229</v>
      </c>
      <c r="M2313" s="1" t="s">
        <v>112</v>
      </c>
      <c r="N2313" s="1" t="s">
        <v>377</v>
      </c>
      <c r="O2313" s="1" t="s">
        <v>378</v>
      </c>
      <c r="P2313" s="2">
        <v>1</v>
      </c>
    </row>
    <row r="2314" spans="1:16" x14ac:dyDescent="0.15">
      <c r="A2314" s="1">
        <v>43284</v>
      </c>
      <c r="B2314" s="1">
        <v>43286</v>
      </c>
      <c r="C2314" s="1" t="s">
        <v>7731</v>
      </c>
      <c r="D2314" s="1" t="s">
        <v>511</v>
      </c>
      <c r="E2314" s="1" t="s">
        <v>512</v>
      </c>
      <c r="F2314" s="1" t="s">
        <v>7732</v>
      </c>
      <c r="G2314" s="1" t="s">
        <v>7733</v>
      </c>
      <c r="H2314" s="1" t="s">
        <v>43</v>
      </c>
      <c r="I2314" s="1">
        <v>40000</v>
      </c>
      <c r="J2314" s="1">
        <v>38000</v>
      </c>
      <c r="K2314" s="1" t="s">
        <v>804</v>
      </c>
      <c r="L2314" s="1" t="s">
        <v>234</v>
      </c>
      <c r="M2314" s="1" t="s">
        <v>135</v>
      </c>
      <c r="N2314" s="1" t="s">
        <v>327</v>
      </c>
      <c r="O2314" s="1" t="s">
        <v>328</v>
      </c>
      <c r="P2314" s="2">
        <v>1</v>
      </c>
    </row>
    <row r="2315" spans="1:16" x14ac:dyDescent="0.15">
      <c r="A2315" s="1">
        <v>43284</v>
      </c>
      <c r="B2315" s="1">
        <v>43286</v>
      </c>
      <c r="C2315" s="1" t="s">
        <v>7734</v>
      </c>
      <c r="D2315" s="1" t="s">
        <v>588</v>
      </c>
      <c r="E2315" s="1" t="s">
        <v>589</v>
      </c>
      <c r="F2315" s="1" t="s">
        <v>911</v>
      </c>
      <c r="G2315" s="1" t="s">
        <v>7735</v>
      </c>
      <c r="H2315" s="1" t="s">
        <v>52</v>
      </c>
      <c r="I2315" s="1">
        <v>45000</v>
      </c>
      <c r="J2315" s="1">
        <v>42750</v>
      </c>
      <c r="K2315" s="1" t="s">
        <v>801</v>
      </c>
      <c r="L2315" s="1" t="s">
        <v>213</v>
      </c>
      <c r="M2315" s="1" t="s">
        <v>124</v>
      </c>
      <c r="N2315" s="1" t="s">
        <v>334</v>
      </c>
      <c r="O2315" s="1" t="s">
        <v>335</v>
      </c>
      <c r="P2315" s="2">
        <v>1</v>
      </c>
    </row>
    <row r="2316" spans="1:16" x14ac:dyDescent="0.15">
      <c r="A2316" s="1">
        <v>43285</v>
      </c>
      <c r="B2316" s="1">
        <v>43286</v>
      </c>
      <c r="C2316" s="1" t="s">
        <v>7736</v>
      </c>
      <c r="D2316" s="1" t="s">
        <v>440</v>
      </c>
      <c r="E2316" s="1" t="s">
        <v>441</v>
      </c>
      <c r="F2316" s="1" t="s">
        <v>7737</v>
      </c>
      <c r="G2316" s="1" t="s">
        <v>7738</v>
      </c>
      <c r="H2316" s="1" t="s">
        <v>53</v>
      </c>
      <c r="I2316" s="1">
        <v>40000</v>
      </c>
      <c r="J2316" s="1">
        <v>56000</v>
      </c>
      <c r="K2316" s="1" t="s">
        <v>801</v>
      </c>
      <c r="L2316" s="1" t="s">
        <v>214</v>
      </c>
      <c r="M2316" s="1" t="s">
        <v>158</v>
      </c>
      <c r="N2316" s="1" t="s">
        <v>369</v>
      </c>
      <c r="O2316" s="1" t="s">
        <v>370</v>
      </c>
      <c r="P2316" s="2">
        <v>1</v>
      </c>
    </row>
    <row r="2317" spans="1:16" x14ac:dyDescent="0.15">
      <c r="A2317" s="1">
        <v>43284</v>
      </c>
      <c r="B2317" s="1">
        <v>43286</v>
      </c>
      <c r="C2317" s="1" t="s">
        <v>7739</v>
      </c>
      <c r="D2317" s="1" t="s">
        <v>536</v>
      </c>
      <c r="E2317" s="1" t="s">
        <v>537</v>
      </c>
      <c r="F2317" s="1" t="s">
        <v>7740</v>
      </c>
      <c r="G2317" s="1" t="s">
        <v>7741</v>
      </c>
      <c r="H2317" s="1" t="s">
        <v>53</v>
      </c>
      <c r="I2317" s="1">
        <v>45000</v>
      </c>
      <c r="J2317" s="1">
        <v>54000</v>
      </c>
      <c r="K2317" s="1" t="s">
        <v>801</v>
      </c>
      <c r="L2317" s="1" t="s">
        <v>224</v>
      </c>
      <c r="M2317" s="1" t="s">
        <v>156</v>
      </c>
      <c r="N2317" s="1" t="s">
        <v>362</v>
      </c>
      <c r="O2317" s="1" t="s">
        <v>363</v>
      </c>
      <c r="P2317" s="2">
        <v>1</v>
      </c>
    </row>
    <row r="2318" spans="1:16" x14ac:dyDescent="0.15">
      <c r="A2318" s="1">
        <v>43285</v>
      </c>
      <c r="B2318" s="1">
        <v>43286</v>
      </c>
      <c r="C2318" s="1" t="s">
        <v>7742</v>
      </c>
      <c r="D2318" s="1" t="s">
        <v>541</v>
      </c>
      <c r="E2318" s="1" t="s">
        <v>542</v>
      </c>
      <c r="F2318" s="1" t="s">
        <v>7743</v>
      </c>
      <c r="G2318" s="1" t="s">
        <v>7744</v>
      </c>
      <c r="H2318" s="1" t="s">
        <v>57</v>
      </c>
      <c r="I2318" s="1">
        <v>40000</v>
      </c>
      <c r="J2318" s="1">
        <v>48000</v>
      </c>
      <c r="K2318" s="1" t="s">
        <v>804</v>
      </c>
      <c r="L2318" s="1" t="s">
        <v>207</v>
      </c>
      <c r="M2318" s="1" t="s">
        <v>153</v>
      </c>
      <c r="N2318" s="1" t="s">
        <v>348</v>
      </c>
      <c r="O2318" s="1" t="s">
        <v>349</v>
      </c>
      <c r="P2318" s="2">
        <v>1</v>
      </c>
    </row>
    <row r="2319" spans="1:16" x14ac:dyDescent="0.15">
      <c r="A2319" s="1">
        <v>43285</v>
      </c>
      <c r="B2319" s="1">
        <v>43286</v>
      </c>
      <c r="C2319" s="1" t="s">
        <v>7745</v>
      </c>
      <c r="D2319" s="1" t="s">
        <v>664</v>
      </c>
      <c r="E2319" s="1" t="s">
        <v>665</v>
      </c>
      <c r="F2319" s="1" t="s">
        <v>7746</v>
      </c>
      <c r="G2319" s="1" t="s">
        <v>7747</v>
      </c>
      <c r="H2319" s="1" t="s">
        <v>54</v>
      </c>
      <c r="I2319" s="1">
        <v>35000</v>
      </c>
      <c r="J2319" s="1">
        <v>29750</v>
      </c>
      <c r="K2319" s="1" t="s">
        <v>801</v>
      </c>
      <c r="L2319" s="1" t="s">
        <v>184</v>
      </c>
      <c r="M2319" s="1" t="s">
        <v>113</v>
      </c>
      <c r="N2319" s="1" t="s">
        <v>305</v>
      </c>
      <c r="O2319" s="1" t="s">
        <v>306</v>
      </c>
      <c r="P2319" s="2">
        <v>1</v>
      </c>
    </row>
    <row r="2320" spans="1:16" x14ac:dyDescent="0.15">
      <c r="A2320" s="1">
        <v>43285</v>
      </c>
      <c r="B2320" s="1">
        <v>43286</v>
      </c>
      <c r="C2320" s="1" t="s">
        <v>7748</v>
      </c>
      <c r="D2320" s="1" t="s">
        <v>660</v>
      </c>
      <c r="E2320" s="1" t="s">
        <v>661</v>
      </c>
      <c r="F2320" s="1" t="s">
        <v>7749</v>
      </c>
      <c r="G2320" s="1" t="s">
        <v>7750</v>
      </c>
      <c r="H2320" s="1" t="s">
        <v>53</v>
      </c>
      <c r="I2320" s="1">
        <v>50000</v>
      </c>
      <c r="J2320" s="1">
        <v>51000</v>
      </c>
      <c r="K2320" s="1" t="s">
        <v>801</v>
      </c>
      <c r="L2320" s="1" t="s">
        <v>188</v>
      </c>
      <c r="M2320" s="1" t="s">
        <v>132</v>
      </c>
      <c r="N2320" s="1" t="s">
        <v>358</v>
      </c>
      <c r="O2320" s="1" t="s">
        <v>359</v>
      </c>
      <c r="P2320" s="2">
        <v>1</v>
      </c>
    </row>
    <row r="2321" spans="1:16" x14ac:dyDescent="0.15">
      <c r="A2321" s="1">
        <v>43285</v>
      </c>
      <c r="B2321" s="1">
        <v>43286</v>
      </c>
      <c r="C2321" s="1" t="s">
        <v>7751</v>
      </c>
      <c r="D2321" s="1" t="s">
        <v>490</v>
      </c>
      <c r="E2321" s="1" t="s">
        <v>491</v>
      </c>
      <c r="F2321" s="1" t="s">
        <v>852</v>
      </c>
      <c r="G2321" s="1" t="s">
        <v>7752</v>
      </c>
      <c r="H2321" s="1" t="s">
        <v>43</v>
      </c>
      <c r="I2321" s="1">
        <v>45000</v>
      </c>
      <c r="J2321" s="1">
        <v>45000</v>
      </c>
      <c r="K2321" s="1" t="s">
        <v>801</v>
      </c>
      <c r="L2321" s="1" t="s">
        <v>213</v>
      </c>
      <c r="M2321" s="1" t="s">
        <v>124</v>
      </c>
      <c r="N2321" s="1" t="s">
        <v>369</v>
      </c>
      <c r="O2321" s="1" t="s">
        <v>370</v>
      </c>
      <c r="P2321" s="2">
        <v>1</v>
      </c>
    </row>
    <row r="2322" spans="1:16" x14ac:dyDescent="0.15">
      <c r="A2322" s="1">
        <v>43285</v>
      </c>
      <c r="B2322" s="1">
        <v>43286</v>
      </c>
      <c r="C2322" s="1" t="s">
        <v>7753</v>
      </c>
      <c r="D2322" s="1" t="s">
        <v>468</v>
      </c>
      <c r="E2322" s="1" t="s">
        <v>469</v>
      </c>
      <c r="F2322" s="1" t="s">
        <v>2096</v>
      </c>
      <c r="G2322" s="1" t="s">
        <v>7754</v>
      </c>
      <c r="H2322" s="1" t="s">
        <v>53</v>
      </c>
      <c r="I2322" s="1">
        <v>40000</v>
      </c>
      <c r="J2322" s="1">
        <v>34000</v>
      </c>
      <c r="K2322" s="1" t="s">
        <v>801</v>
      </c>
      <c r="L2322" s="1" t="s">
        <v>234</v>
      </c>
      <c r="M2322" s="1" t="s">
        <v>135</v>
      </c>
      <c r="N2322" s="1" t="s">
        <v>348</v>
      </c>
      <c r="O2322" s="1" t="s">
        <v>349</v>
      </c>
      <c r="P2322" s="2">
        <v>1</v>
      </c>
    </row>
    <row r="2323" spans="1:16" x14ac:dyDescent="0.15">
      <c r="A2323" s="1">
        <v>43285</v>
      </c>
      <c r="B2323" s="1">
        <v>43286</v>
      </c>
      <c r="C2323" s="1" t="s">
        <v>7755</v>
      </c>
      <c r="D2323" s="1" t="s">
        <v>536</v>
      </c>
      <c r="E2323" s="1" t="s">
        <v>537</v>
      </c>
      <c r="F2323" s="1" t="s">
        <v>7756</v>
      </c>
      <c r="G2323" s="1" t="s">
        <v>7757</v>
      </c>
      <c r="H2323" s="1" t="s">
        <v>53</v>
      </c>
      <c r="I2323" s="1">
        <v>40000</v>
      </c>
      <c r="J2323" s="1">
        <v>34000</v>
      </c>
      <c r="K2323" s="1" t="s">
        <v>801</v>
      </c>
      <c r="L2323" s="1" t="s">
        <v>228</v>
      </c>
      <c r="M2323" s="1" t="s">
        <v>134</v>
      </c>
      <c r="N2323" s="1" t="s">
        <v>369</v>
      </c>
      <c r="O2323" s="1" t="s">
        <v>370</v>
      </c>
      <c r="P2323" s="2">
        <v>1</v>
      </c>
    </row>
    <row r="2324" spans="1:16" x14ac:dyDescent="0.15">
      <c r="A2324" s="1">
        <v>43285</v>
      </c>
      <c r="B2324" s="1">
        <v>43286</v>
      </c>
      <c r="C2324" s="1" t="s">
        <v>7758</v>
      </c>
      <c r="D2324" s="1" t="s">
        <v>648</v>
      </c>
      <c r="E2324" s="1" t="s">
        <v>649</v>
      </c>
      <c r="F2324" s="1" t="s">
        <v>7759</v>
      </c>
      <c r="G2324" s="1" t="s">
        <v>7760</v>
      </c>
      <c r="H2324" s="1" t="s">
        <v>42</v>
      </c>
      <c r="I2324" s="1">
        <v>60000</v>
      </c>
      <c r="J2324" s="1">
        <v>60000</v>
      </c>
      <c r="K2324" s="1" t="s">
        <v>801</v>
      </c>
      <c r="L2324" s="1" t="s">
        <v>187</v>
      </c>
      <c r="M2324" s="1" t="s">
        <v>95</v>
      </c>
      <c r="N2324" s="1" t="s">
        <v>352</v>
      </c>
      <c r="O2324" s="1" t="s">
        <v>353</v>
      </c>
      <c r="P2324" s="2">
        <v>1</v>
      </c>
    </row>
    <row r="2325" spans="1:16" x14ac:dyDescent="0.15">
      <c r="A2325" s="1">
        <v>43285</v>
      </c>
      <c r="B2325" s="1">
        <v>43286</v>
      </c>
      <c r="C2325" s="1" t="s">
        <v>7761</v>
      </c>
      <c r="D2325" s="1" t="s">
        <v>619</v>
      </c>
      <c r="E2325" s="1" t="s">
        <v>620</v>
      </c>
      <c r="F2325" s="1" t="s">
        <v>7762</v>
      </c>
      <c r="G2325" s="1" t="s">
        <v>7763</v>
      </c>
      <c r="H2325" s="1" t="s">
        <v>40</v>
      </c>
      <c r="I2325" s="1">
        <v>50000</v>
      </c>
      <c r="J2325" s="1">
        <v>57000</v>
      </c>
      <c r="K2325" s="1" t="s">
        <v>804</v>
      </c>
      <c r="L2325" s="1" t="s">
        <v>201</v>
      </c>
      <c r="M2325" s="1" t="s">
        <v>126</v>
      </c>
      <c r="N2325" s="1" t="s">
        <v>369</v>
      </c>
      <c r="O2325" s="1" t="s">
        <v>370</v>
      </c>
      <c r="P2325" s="2">
        <v>1</v>
      </c>
    </row>
    <row r="2326" spans="1:16" x14ac:dyDescent="0.15">
      <c r="A2326" s="1">
        <v>43284</v>
      </c>
      <c r="B2326" s="1">
        <v>43286</v>
      </c>
      <c r="C2326" s="1" t="s">
        <v>7764</v>
      </c>
      <c r="D2326" s="1" t="s">
        <v>668</v>
      </c>
      <c r="E2326" s="1" t="s">
        <v>669</v>
      </c>
      <c r="F2326" s="1" t="s">
        <v>7765</v>
      </c>
      <c r="G2326" s="1" t="s">
        <v>7766</v>
      </c>
      <c r="H2326" s="1" t="s">
        <v>56</v>
      </c>
      <c r="I2326" s="1">
        <v>40000</v>
      </c>
      <c r="J2326" s="1">
        <v>36000</v>
      </c>
      <c r="K2326" s="1" t="s">
        <v>801</v>
      </c>
      <c r="L2326" s="1" t="s">
        <v>238</v>
      </c>
      <c r="M2326" s="1" t="s">
        <v>169</v>
      </c>
      <c r="N2326" s="1" t="s">
        <v>385</v>
      </c>
      <c r="O2326" s="1" t="s">
        <v>386</v>
      </c>
      <c r="P2326" s="2">
        <v>1</v>
      </c>
    </row>
    <row r="2327" spans="1:16" x14ac:dyDescent="0.15">
      <c r="A2327" s="1">
        <v>43285</v>
      </c>
      <c r="B2327" s="1">
        <v>43286</v>
      </c>
      <c r="C2327" s="1" t="s">
        <v>7767</v>
      </c>
      <c r="D2327" s="1" t="s">
        <v>664</v>
      </c>
      <c r="E2327" s="1" t="s">
        <v>665</v>
      </c>
      <c r="F2327" s="1" t="s">
        <v>7768</v>
      </c>
      <c r="G2327" s="1" t="s">
        <v>7769</v>
      </c>
      <c r="H2327" s="1" t="s">
        <v>53</v>
      </c>
      <c r="I2327" s="1">
        <v>40000</v>
      </c>
      <c r="J2327" s="1">
        <v>40000</v>
      </c>
      <c r="K2327" s="1" t="s">
        <v>730</v>
      </c>
      <c r="L2327" s="1" t="s">
        <v>220</v>
      </c>
      <c r="M2327" s="1" t="s">
        <v>99</v>
      </c>
      <c r="N2327" s="1" t="s">
        <v>327</v>
      </c>
      <c r="O2327" s="1" t="s">
        <v>328</v>
      </c>
      <c r="P2327" s="2">
        <v>1</v>
      </c>
    </row>
    <row r="2328" spans="1:16" x14ac:dyDescent="0.15">
      <c r="A2328" s="1">
        <v>43285</v>
      </c>
      <c r="B2328" s="1">
        <v>43286</v>
      </c>
      <c r="C2328" s="1" t="s">
        <v>7770</v>
      </c>
      <c r="D2328" s="1" t="s">
        <v>536</v>
      </c>
      <c r="E2328" s="1" t="s">
        <v>537</v>
      </c>
      <c r="F2328" s="1" t="s">
        <v>7771</v>
      </c>
      <c r="G2328" s="1" t="s">
        <v>7772</v>
      </c>
      <c r="H2328" s="1" t="s">
        <v>51</v>
      </c>
      <c r="I2328" s="1">
        <v>50000</v>
      </c>
      <c r="J2328" s="1">
        <v>50000</v>
      </c>
      <c r="K2328" s="1" t="s">
        <v>801</v>
      </c>
      <c r="L2328" s="1" t="s">
        <v>194</v>
      </c>
      <c r="M2328" s="1" t="s">
        <v>121</v>
      </c>
      <c r="N2328" s="1" t="s">
        <v>373</v>
      </c>
      <c r="O2328" s="1" t="s">
        <v>374</v>
      </c>
      <c r="P2328" s="2">
        <v>1</v>
      </c>
    </row>
    <row r="2329" spans="1:16" x14ac:dyDescent="0.15">
      <c r="A2329" s="1">
        <v>43286</v>
      </c>
      <c r="B2329" s="1">
        <v>43286</v>
      </c>
      <c r="C2329" s="1" t="s">
        <v>7773</v>
      </c>
      <c r="D2329" s="1" t="s">
        <v>500</v>
      </c>
      <c r="E2329" s="1" t="s">
        <v>501</v>
      </c>
      <c r="F2329" s="1" t="s">
        <v>851</v>
      </c>
      <c r="G2329" s="1" t="s">
        <v>7774</v>
      </c>
      <c r="H2329" s="1" t="s">
        <v>52</v>
      </c>
      <c r="I2329" s="1">
        <v>45000</v>
      </c>
      <c r="J2329" s="1">
        <v>40500</v>
      </c>
      <c r="K2329" s="1" t="s">
        <v>801</v>
      </c>
      <c r="L2329" s="1" t="s">
        <v>240</v>
      </c>
      <c r="M2329" s="1" t="s">
        <v>364</v>
      </c>
      <c r="N2329" s="1" t="s">
        <v>348</v>
      </c>
      <c r="O2329" s="1" t="s">
        <v>349</v>
      </c>
      <c r="P2329" s="2">
        <v>1</v>
      </c>
    </row>
    <row r="2330" spans="1:16" x14ac:dyDescent="0.15">
      <c r="A2330" s="1">
        <v>43284</v>
      </c>
      <c r="B2330" s="1">
        <v>43286</v>
      </c>
      <c r="C2330" s="1" t="s">
        <v>7775</v>
      </c>
      <c r="D2330" s="1" t="s">
        <v>709</v>
      </c>
      <c r="E2330" s="1" t="s">
        <v>710</v>
      </c>
      <c r="F2330" s="1" t="s">
        <v>7776</v>
      </c>
      <c r="G2330" s="1" t="s">
        <v>7777</v>
      </c>
      <c r="H2330" s="1" t="s">
        <v>43</v>
      </c>
      <c r="I2330" s="1">
        <v>35000</v>
      </c>
      <c r="J2330" s="1">
        <v>35000</v>
      </c>
      <c r="K2330" s="1" t="s">
        <v>730</v>
      </c>
      <c r="L2330" s="1" t="s">
        <v>233</v>
      </c>
      <c r="M2330" s="1" t="s">
        <v>160</v>
      </c>
      <c r="N2330" s="1" t="s">
        <v>381</v>
      </c>
      <c r="O2330" s="1" t="s">
        <v>382</v>
      </c>
      <c r="P2330" s="2">
        <v>1</v>
      </c>
    </row>
    <row r="2331" spans="1:16" x14ac:dyDescent="0.15">
      <c r="A2331" s="1">
        <v>43285</v>
      </c>
      <c r="B2331" s="1">
        <v>43286</v>
      </c>
      <c r="C2331" s="1" t="s">
        <v>7778</v>
      </c>
      <c r="D2331" s="1" t="s">
        <v>521</v>
      </c>
      <c r="E2331" s="1" t="s">
        <v>522</v>
      </c>
      <c r="F2331" s="1" t="s">
        <v>7779</v>
      </c>
      <c r="G2331" s="1" t="s">
        <v>7780</v>
      </c>
      <c r="H2331" s="1" t="s">
        <v>55</v>
      </c>
      <c r="I2331" s="1">
        <v>50000</v>
      </c>
      <c r="J2331" s="1">
        <v>45000</v>
      </c>
      <c r="K2331" s="1" t="s">
        <v>801</v>
      </c>
      <c r="L2331" s="1" t="s">
        <v>209</v>
      </c>
      <c r="M2331" s="1" t="s">
        <v>106</v>
      </c>
      <c r="N2331" s="1" t="s">
        <v>385</v>
      </c>
      <c r="O2331" s="1" t="s">
        <v>386</v>
      </c>
      <c r="P2331" s="2">
        <v>1</v>
      </c>
    </row>
    <row r="2332" spans="1:16" x14ac:dyDescent="0.15">
      <c r="A2332" s="1">
        <v>43285</v>
      </c>
      <c r="B2332" s="1">
        <v>43286</v>
      </c>
      <c r="C2332" s="1" t="s">
        <v>7781</v>
      </c>
      <c r="D2332" s="1" t="s">
        <v>578</v>
      </c>
      <c r="E2332" s="1" t="s">
        <v>579</v>
      </c>
      <c r="F2332" s="1" t="s">
        <v>647</v>
      </c>
      <c r="G2332" s="1" t="s">
        <v>7782</v>
      </c>
      <c r="H2332" s="1" t="s">
        <v>57</v>
      </c>
      <c r="I2332" s="1">
        <v>35000</v>
      </c>
      <c r="J2332" s="1">
        <v>35000</v>
      </c>
      <c r="K2332" s="1" t="s">
        <v>730</v>
      </c>
      <c r="L2332" s="1" t="s">
        <v>194</v>
      </c>
      <c r="M2332" s="1" t="s">
        <v>121</v>
      </c>
      <c r="N2332" s="1" t="s">
        <v>381</v>
      </c>
      <c r="O2332" s="1" t="s">
        <v>382</v>
      </c>
      <c r="P2332" s="2">
        <v>1</v>
      </c>
    </row>
    <row r="2333" spans="1:16" x14ac:dyDescent="0.15">
      <c r="A2333" s="1">
        <v>43285</v>
      </c>
      <c r="B2333" s="1">
        <v>43286</v>
      </c>
      <c r="C2333" s="1" t="s">
        <v>7783</v>
      </c>
      <c r="D2333" s="1" t="s">
        <v>818</v>
      </c>
      <c r="E2333" s="1" t="s">
        <v>819</v>
      </c>
      <c r="F2333" s="1" t="s">
        <v>7784</v>
      </c>
      <c r="G2333" s="1" t="s">
        <v>7785</v>
      </c>
      <c r="H2333" s="1" t="s">
        <v>43</v>
      </c>
      <c r="I2333" s="1">
        <v>50000</v>
      </c>
      <c r="J2333" s="1">
        <v>50000</v>
      </c>
      <c r="K2333" s="1" t="s">
        <v>801</v>
      </c>
      <c r="L2333" s="1" t="s">
        <v>259</v>
      </c>
      <c r="M2333" s="1" t="s">
        <v>139</v>
      </c>
      <c r="N2333" s="1" t="s">
        <v>358</v>
      </c>
      <c r="O2333" s="1" t="s">
        <v>359</v>
      </c>
      <c r="P2333" s="2">
        <v>1</v>
      </c>
    </row>
    <row r="2334" spans="1:16" x14ac:dyDescent="0.15">
      <c r="A2334" s="1">
        <v>43285</v>
      </c>
      <c r="B2334" s="1">
        <v>43286</v>
      </c>
      <c r="C2334" s="1" t="s">
        <v>7786</v>
      </c>
      <c r="D2334" s="1" t="s">
        <v>578</v>
      </c>
      <c r="E2334" s="1" t="s">
        <v>579</v>
      </c>
      <c r="F2334" s="1" t="s">
        <v>7787</v>
      </c>
      <c r="G2334" s="1" t="s">
        <v>7788</v>
      </c>
      <c r="H2334" s="1" t="s">
        <v>53</v>
      </c>
      <c r="I2334" s="1">
        <v>45000</v>
      </c>
      <c r="J2334" s="1">
        <v>45000</v>
      </c>
      <c r="K2334" s="1" t="s">
        <v>801</v>
      </c>
      <c r="L2334" s="1" t="s">
        <v>208</v>
      </c>
      <c r="M2334" s="1" t="s">
        <v>97</v>
      </c>
      <c r="N2334" s="1" t="s">
        <v>358</v>
      </c>
      <c r="O2334" s="1" t="s">
        <v>359</v>
      </c>
      <c r="P2334" s="2">
        <v>1</v>
      </c>
    </row>
    <row r="2335" spans="1:16" x14ac:dyDescent="0.15">
      <c r="A2335" s="1">
        <v>43283</v>
      </c>
      <c r="B2335" s="1">
        <v>43286</v>
      </c>
      <c r="C2335" s="1" t="s">
        <v>7789</v>
      </c>
      <c r="D2335" s="1" t="s">
        <v>697</v>
      </c>
      <c r="E2335" s="1" t="s">
        <v>698</v>
      </c>
      <c r="F2335" s="1" t="s">
        <v>7790</v>
      </c>
      <c r="G2335" s="1" t="s">
        <v>7791</v>
      </c>
      <c r="H2335" s="1" t="s">
        <v>40</v>
      </c>
      <c r="I2335" s="1">
        <v>35000</v>
      </c>
      <c r="J2335" s="1">
        <v>35000</v>
      </c>
      <c r="K2335" s="1" t="s">
        <v>804</v>
      </c>
      <c r="L2335" s="1" t="s">
        <v>261</v>
      </c>
      <c r="M2335" s="1" t="s">
        <v>790</v>
      </c>
      <c r="N2335" s="1" t="s">
        <v>334</v>
      </c>
      <c r="O2335" s="1" t="s">
        <v>335</v>
      </c>
      <c r="P2335" s="2">
        <v>1</v>
      </c>
    </row>
    <row r="2336" spans="1:16" x14ac:dyDescent="0.15">
      <c r="A2336" s="1">
        <v>43285</v>
      </c>
      <c r="B2336" s="1">
        <v>43286</v>
      </c>
      <c r="C2336" s="1" t="s">
        <v>7792</v>
      </c>
      <c r="D2336" s="1" t="s">
        <v>668</v>
      </c>
      <c r="E2336" s="1" t="s">
        <v>669</v>
      </c>
      <c r="F2336" s="1" t="s">
        <v>7793</v>
      </c>
      <c r="G2336" s="1" t="s">
        <v>7794</v>
      </c>
      <c r="H2336" s="1" t="s">
        <v>53</v>
      </c>
      <c r="I2336" s="1">
        <v>25000</v>
      </c>
      <c r="J2336" s="1">
        <v>25000</v>
      </c>
      <c r="K2336" s="1" t="s">
        <v>801</v>
      </c>
      <c r="L2336" s="1" t="s">
        <v>212</v>
      </c>
      <c r="M2336" s="1" t="s">
        <v>93</v>
      </c>
      <c r="N2336" s="1" t="s">
        <v>334</v>
      </c>
      <c r="O2336" s="1" t="s">
        <v>335</v>
      </c>
      <c r="P2336" s="2">
        <v>1</v>
      </c>
    </row>
    <row r="2337" spans="1:16" x14ac:dyDescent="0.15">
      <c r="A2337" s="1">
        <v>43285</v>
      </c>
      <c r="B2337" s="1">
        <v>43286</v>
      </c>
      <c r="C2337" s="1" t="s">
        <v>7795</v>
      </c>
      <c r="D2337" s="1" t="s">
        <v>568</v>
      </c>
      <c r="E2337" s="1" t="s">
        <v>569</v>
      </c>
      <c r="F2337" s="1" t="s">
        <v>7796</v>
      </c>
      <c r="G2337" s="1" t="s">
        <v>7797</v>
      </c>
      <c r="H2337" s="1" t="s">
        <v>44</v>
      </c>
      <c r="I2337" s="1">
        <v>50000</v>
      </c>
      <c r="J2337" s="1">
        <v>45000</v>
      </c>
      <c r="K2337" s="1" t="s">
        <v>804</v>
      </c>
      <c r="L2337" s="1" t="s">
        <v>189</v>
      </c>
      <c r="M2337" s="1" t="s">
        <v>165</v>
      </c>
      <c r="N2337" s="1" t="s">
        <v>352</v>
      </c>
      <c r="O2337" s="1" t="s">
        <v>353</v>
      </c>
      <c r="P2337" s="2">
        <v>1</v>
      </c>
    </row>
    <row r="2338" spans="1:16" x14ac:dyDescent="0.15">
      <c r="A2338" s="1">
        <v>43285</v>
      </c>
      <c r="B2338" s="1">
        <v>43286</v>
      </c>
      <c r="C2338" s="1" t="s">
        <v>7798</v>
      </c>
      <c r="D2338" s="1" t="s">
        <v>573</v>
      </c>
      <c r="E2338" s="1" t="s">
        <v>574</v>
      </c>
      <c r="F2338" s="1" t="s">
        <v>7799</v>
      </c>
      <c r="G2338" s="1" t="s">
        <v>7800</v>
      </c>
      <c r="H2338" s="1" t="s">
        <v>53</v>
      </c>
      <c r="I2338" s="1">
        <v>55000</v>
      </c>
      <c r="J2338" s="1">
        <v>55000</v>
      </c>
      <c r="K2338" s="1" t="s">
        <v>801</v>
      </c>
      <c r="L2338" s="1" t="s">
        <v>188</v>
      </c>
      <c r="M2338" s="1" t="s">
        <v>132</v>
      </c>
      <c r="N2338" s="1" t="s">
        <v>305</v>
      </c>
      <c r="O2338" s="1" t="s">
        <v>306</v>
      </c>
      <c r="P2338" s="2">
        <v>1</v>
      </c>
    </row>
    <row r="2339" spans="1:16" x14ac:dyDescent="0.15">
      <c r="A2339" s="1">
        <v>43284</v>
      </c>
      <c r="B2339" s="1">
        <v>43286</v>
      </c>
      <c r="C2339" s="1" t="s">
        <v>7801</v>
      </c>
      <c r="D2339" s="1" t="s">
        <v>826</v>
      </c>
      <c r="E2339" s="1" t="s">
        <v>827</v>
      </c>
      <c r="F2339" s="1" t="s">
        <v>7802</v>
      </c>
      <c r="G2339" s="1" t="s">
        <v>7803</v>
      </c>
      <c r="H2339" s="1" t="s">
        <v>40</v>
      </c>
      <c r="I2339" s="1">
        <v>30000</v>
      </c>
      <c r="J2339" s="1">
        <v>24000</v>
      </c>
      <c r="K2339" s="1" t="s">
        <v>730</v>
      </c>
      <c r="L2339" s="1" t="s">
        <v>214</v>
      </c>
      <c r="M2339" s="1" t="s">
        <v>158</v>
      </c>
      <c r="N2339" s="1" t="s">
        <v>385</v>
      </c>
      <c r="O2339" s="1" t="s">
        <v>386</v>
      </c>
      <c r="P2339" s="2">
        <v>1</v>
      </c>
    </row>
    <row r="2340" spans="1:16" x14ac:dyDescent="0.15">
      <c r="A2340" s="1">
        <v>43285</v>
      </c>
      <c r="B2340" s="1">
        <v>43286</v>
      </c>
      <c r="C2340" s="1" t="s">
        <v>7804</v>
      </c>
      <c r="D2340" s="1" t="s">
        <v>474</v>
      </c>
      <c r="E2340" s="1" t="s">
        <v>475</v>
      </c>
      <c r="F2340" s="1" t="s">
        <v>7805</v>
      </c>
      <c r="G2340" s="1" t="s">
        <v>7806</v>
      </c>
      <c r="H2340" s="1" t="s">
        <v>40</v>
      </c>
      <c r="I2340" s="1">
        <v>40000</v>
      </c>
      <c r="J2340" s="1">
        <v>38000</v>
      </c>
      <c r="K2340" s="1" t="s">
        <v>801</v>
      </c>
      <c r="L2340" s="1" t="s">
        <v>253</v>
      </c>
      <c r="M2340" s="1" t="s">
        <v>146</v>
      </c>
      <c r="N2340" s="1" t="s">
        <v>348</v>
      </c>
      <c r="O2340" s="1" t="s">
        <v>349</v>
      </c>
      <c r="P2340" s="2">
        <v>1</v>
      </c>
    </row>
    <row r="2341" spans="1:16" x14ac:dyDescent="0.15">
      <c r="A2341" s="1">
        <v>43284</v>
      </c>
      <c r="B2341" s="1">
        <v>43286</v>
      </c>
      <c r="C2341" s="1" t="s">
        <v>7807</v>
      </c>
      <c r="D2341" s="1" t="s">
        <v>474</v>
      </c>
      <c r="E2341" s="1" t="s">
        <v>475</v>
      </c>
      <c r="F2341" s="1" t="s">
        <v>7808</v>
      </c>
      <c r="G2341" s="1" t="s">
        <v>7809</v>
      </c>
      <c r="H2341" s="1" t="s">
        <v>52</v>
      </c>
      <c r="I2341" s="1">
        <v>40000</v>
      </c>
      <c r="J2341" s="1">
        <v>38000</v>
      </c>
      <c r="K2341" s="1" t="s">
        <v>801</v>
      </c>
      <c r="L2341" s="1" t="s">
        <v>219</v>
      </c>
      <c r="M2341" s="1" t="s">
        <v>120</v>
      </c>
      <c r="N2341" s="1" t="s">
        <v>291</v>
      </c>
      <c r="O2341" s="1" t="s">
        <v>292</v>
      </c>
      <c r="P2341" s="2">
        <v>1</v>
      </c>
    </row>
    <row r="2342" spans="1:16" x14ac:dyDescent="0.15">
      <c r="A2342" s="1">
        <v>43284</v>
      </c>
      <c r="B2342" s="1">
        <v>43286</v>
      </c>
      <c r="C2342" s="1" t="s">
        <v>7810</v>
      </c>
      <c r="D2342" s="1" t="s">
        <v>543</v>
      </c>
      <c r="E2342" s="1" t="s">
        <v>544</v>
      </c>
      <c r="F2342" s="1" t="s">
        <v>7811</v>
      </c>
      <c r="G2342" s="1" t="s">
        <v>7812</v>
      </c>
      <c r="H2342" s="1" t="s">
        <v>53</v>
      </c>
      <c r="I2342" s="1">
        <v>30000</v>
      </c>
      <c r="J2342" s="1">
        <v>27000</v>
      </c>
      <c r="K2342" s="1" t="s">
        <v>801</v>
      </c>
      <c r="L2342" s="1" t="s">
        <v>227</v>
      </c>
      <c r="M2342" s="1" t="s">
        <v>114</v>
      </c>
      <c r="N2342" s="1" t="s">
        <v>369</v>
      </c>
      <c r="O2342" s="1" t="s">
        <v>370</v>
      </c>
      <c r="P2342" s="2">
        <v>1</v>
      </c>
    </row>
    <row r="2343" spans="1:16" x14ac:dyDescent="0.15">
      <c r="A2343" s="1">
        <v>43285</v>
      </c>
      <c r="B2343" s="1">
        <v>43286</v>
      </c>
      <c r="C2343" s="1" t="s">
        <v>7813</v>
      </c>
      <c r="D2343" s="1" t="s">
        <v>536</v>
      </c>
      <c r="E2343" s="1" t="s">
        <v>537</v>
      </c>
      <c r="F2343" s="1" t="s">
        <v>7814</v>
      </c>
      <c r="G2343" s="1" t="s">
        <v>7815</v>
      </c>
      <c r="H2343" s="1" t="s">
        <v>52</v>
      </c>
      <c r="I2343" s="1">
        <v>75000</v>
      </c>
      <c r="J2343" s="1">
        <v>75000</v>
      </c>
      <c r="K2343" s="1" t="s">
        <v>801</v>
      </c>
      <c r="L2343" s="1" t="s">
        <v>182</v>
      </c>
      <c r="M2343" s="1" t="s">
        <v>105</v>
      </c>
      <c r="N2343" s="1" t="s">
        <v>344</v>
      </c>
      <c r="O2343" s="1" t="s">
        <v>345</v>
      </c>
      <c r="P2343" s="2">
        <v>1</v>
      </c>
    </row>
    <row r="2344" spans="1:16" x14ac:dyDescent="0.15">
      <c r="A2344" s="1">
        <v>43286</v>
      </c>
      <c r="B2344" s="1">
        <v>43286</v>
      </c>
      <c r="C2344" s="1" t="s">
        <v>7816</v>
      </c>
      <c r="D2344" s="1" t="s">
        <v>1055</v>
      </c>
      <c r="E2344" s="1" t="s">
        <v>1056</v>
      </c>
      <c r="F2344" s="1" t="s">
        <v>7817</v>
      </c>
      <c r="G2344" s="1" t="s">
        <v>7818</v>
      </c>
      <c r="H2344" s="1" t="s">
        <v>1259</v>
      </c>
      <c r="I2344" s="1">
        <v>50000</v>
      </c>
      <c r="J2344" s="1">
        <v>50000</v>
      </c>
      <c r="K2344" s="1" t="s">
        <v>845</v>
      </c>
      <c r="L2344" s="1" t="s">
        <v>199</v>
      </c>
      <c r="M2344" s="1" t="s">
        <v>125</v>
      </c>
      <c r="N2344" s="1" t="s">
        <v>291</v>
      </c>
      <c r="O2344" s="1" t="s">
        <v>292</v>
      </c>
      <c r="P2344" s="2">
        <v>1</v>
      </c>
    </row>
    <row r="2345" spans="1:16" x14ac:dyDescent="0.15">
      <c r="A2345" s="1">
        <v>43285</v>
      </c>
      <c r="B2345" s="1">
        <v>43286</v>
      </c>
      <c r="C2345" s="1" t="s">
        <v>7819</v>
      </c>
      <c r="D2345" s="1" t="s">
        <v>528</v>
      </c>
      <c r="E2345" s="1" t="s">
        <v>529</v>
      </c>
      <c r="F2345" s="1" t="s">
        <v>7820</v>
      </c>
      <c r="G2345" s="1" t="s">
        <v>7821</v>
      </c>
      <c r="H2345" s="1" t="s">
        <v>53</v>
      </c>
      <c r="I2345" s="1">
        <v>35000</v>
      </c>
      <c r="J2345" s="1">
        <v>56000</v>
      </c>
      <c r="K2345" s="1" t="s">
        <v>730</v>
      </c>
      <c r="L2345" s="1" t="s">
        <v>226</v>
      </c>
      <c r="M2345" s="1" t="s">
        <v>94</v>
      </c>
      <c r="N2345" s="1" t="s">
        <v>377</v>
      </c>
      <c r="O2345" s="1" t="s">
        <v>378</v>
      </c>
      <c r="P2345" s="2">
        <v>1</v>
      </c>
    </row>
    <row r="2346" spans="1:16" x14ac:dyDescent="0.15">
      <c r="A2346" s="1">
        <v>43286</v>
      </c>
      <c r="B2346" s="1">
        <v>43286</v>
      </c>
      <c r="C2346" s="1" t="s">
        <v>6714</v>
      </c>
      <c r="D2346" s="1" t="s">
        <v>1055</v>
      </c>
      <c r="E2346" s="1" t="s">
        <v>1056</v>
      </c>
      <c r="F2346" s="1" t="s">
        <v>6715</v>
      </c>
      <c r="G2346" s="1" t="s">
        <v>6716</v>
      </c>
      <c r="H2346" s="1" t="s">
        <v>1059</v>
      </c>
      <c r="I2346" s="1">
        <v>0</v>
      </c>
      <c r="J2346" s="1">
        <v>50000</v>
      </c>
      <c r="K2346" s="1" t="s">
        <v>845</v>
      </c>
      <c r="L2346" s="1" t="s">
        <v>186</v>
      </c>
      <c r="M2346" s="1" t="s">
        <v>162</v>
      </c>
      <c r="N2346" s="1" t="s">
        <v>291</v>
      </c>
      <c r="O2346" s="1" t="s">
        <v>292</v>
      </c>
      <c r="P2346" s="2">
        <v>1</v>
      </c>
    </row>
    <row r="2347" spans="1:16" x14ac:dyDescent="0.15">
      <c r="A2347" s="1">
        <v>43285</v>
      </c>
      <c r="B2347" s="1">
        <v>43286</v>
      </c>
      <c r="C2347" s="1" t="s">
        <v>7822</v>
      </c>
      <c r="D2347" s="1" t="s">
        <v>697</v>
      </c>
      <c r="E2347" s="1" t="s">
        <v>698</v>
      </c>
      <c r="F2347" s="1" t="s">
        <v>7823</v>
      </c>
      <c r="G2347" s="1" t="s">
        <v>7824</v>
      </c>
      <c r="H2347" s="1" t="s">
        <v>54</v>
      </c>
      <c r="I2347" s="1">
        <v>40000</v>
      </c>
      <c r="J2347" s="1">
        <v>36000</v>
      </c>
      <c r="K2347" s="1" t="s">
        <v>801</v>
      </c>
      <c r="L2347" s="1" t="s">
        <v>222</v>
      </c>
      <c r="M2347" s="1" t="s">
        <v>154</v>
      </c>
      <c r="N2347" s="1" t="s">
        <v>362</v>
      </c>
      <c r="O2347" s="1" t="s">
        <v>363</v>
      </c>
      <c r="P2347" s="2">
        <v>1</v>
      </c>
    </row>
    <row r="2348" spans="1:16" x14ac:dyDescent="0.15">
      <c r="A2348" s="1">
        <v>43284</v>
      </c>
      <c r="B2348" s="1">
        <v>43286</v>
      </c>
      <c r="C2348" s="1" t="s">
        <v>7825</v>
      </c>
      <c r="D2348" s="1" t="s">
        <v>450</v>
      </c>
      <c r="E2348" s="1" t="s">
        <v>451</v>
      </c>
      <c r="F2348" s="1" t="s">
        <v>156</v>
      </c>
      <c r="G2348" s="1" t="s">
        <v>7826</v>
      </c>
      <c r="H2348" s="1" t="s">
        <v>53</v>
      </c>
      <c r="I2348" s="1">
        <v>45000</v>
      </c>
      <c r="J2348" s="1">
        <v>38250</v>
      </c>
      <c r="K2348" s="1" t="s">
        <v>801</v>
      </c>
      <c r="L2348" s="1" t="s">
        <v>238</v>
      </c>
      <c r="M2348" s="1" t="s">
        <v>169</v>
      </c>
      <c r="N2348" s="1" t="s">
        <v>377</v>
      </c>
      <c r="O2348" s="1" t="s">
        <v>378</v>
      </c>
      <c r="P2348" s="2">
        <v>1</v>
      </c>
    </row>
    <row r="2349" spans="1:16" x14ac:dyDescent="0.15">
      <c r="A2349" s="1">
        <v>43285</v>
      </c>
      <c r="B2349" s="1">
        <v>43286</v>
      </c>
      <c r="C2349" s="1" t="s">
        <v>7827</v>
      </c>
      <c r="D2349" s="1" t="s">
        <v>582</v>
      </c>
      <c r="E2349" s="1" t="s">
        <v>583</v>
      </c>
      <c r="F2349" s="1" t="s">
        <v>7828</v>
      </c>
      <c r="G2349" s="1" t="s">
        <v>7829</v>
      </c>
      <c r="H2349" s="1" t="s">
        <v>55</v>
      </c>
      <c r="I2349" s="1">
        <v>35000</v>
      </c>
      <c r="J2349" s="1">
        <v>42000</v>
      </c>
      <c r="K2349" s="1" t="s">
        <v>804</v>
      </c>
      <c r="L2349" s="1" t="s">
        <v>180</v>
      </c>
      <c r="M2349" s="1" t="s">
        <v>101</v>
      </c>
      <c r="N2349" s="1" t="s">
        <v>348</v>
      </c>
      <c r="O2349" s="1" t="s">
        <v>349</v>
      </c>
      <c r="P2349" s="2">
        <v>1</v>
      </c>
    </row>
    <row r="2350" spans="1:16" x14ac:dyDescent="0.15">
      <c r="A2350" s="1">
        <v>43285</v>
      </c>
      <c r="B2350" s="1">
        <v>43286</v>
      </c>
      <c r="C2350" s="1" t="s">
        <v>7830</v>
      </c>
      <c r="D2350" s="1" t="s">
        <v>562</v>
      </c>
      <c r="E2350" s="1" t="s">
        <v>563</v>
      </c>
      <c r="F2350" s="1" t="s">
        <v>7831</v>
      </c>
      <c r="G2350" s="1" t="s">
        <v>7832</v>
      </c>
      <c r="H2350" s="1" t="s">
        <v>52</v>
      </c>
      <c r="I2350" s="1">
        <v>50000</v>
      </c>
      <c r="J2350" s="1">
        <v>50000</v>
      </c>
      <c r="K2350" s="1" t="s">
        <v>730</v>
      </c>
      <c r="L2350" s="1" t="s">
        <v>222</v>
      </c>
      <c r="M2350" s="1" t="s">
        <v>154</v>
      </c>
      <c r="N2350" s="1" t="s">
        <v>308</v>
      </c>
      <c r="O2350" s="1" t="s">
        <v>309</v>
      </c>
      <c r="P2350" s="2">
        <v>1</v>
      </c>
    </row>
    <row r="2351" spans="1:16" x14ac:dyDescent="0.15">
      <c r="A2351" s="1">
        <v>43285</v>
      </c>
      <c r="B2351" s="1">
        <v>43286</v>
      </c>
      <c r="C2351" s="1" t="s">
        <v>7833</v>
      </c>
      <c r="D2351" s="1" t="s">
        <v>530</v>
      </c>
      <c r="E2351" s="1" t="s">
        <v>531</v>
      </c>
      <c r="F2351" s="1" t="s">
        <v>7834</v>
      </c>
      <c r="G2351" s="1" t="s">
        <v>7835</v>
      </c>
      <c r="H2351" s="1" t="s">
        <v>43</v>
      </c>
      <c r="I2351" s="1">
        <v>35000</v>
      </c>
      <c r="J2351" s="1">
        <v>31500</v>
      </c>
      <c r="K2351" s="1" t="s">
        <v>730</v>
      </c>
      <c r="L2351" s="1" t="s">
        <v>249</v>
      </c>
      <c r="M2351" s="1" t="s">
        <v>104</v>
      </c>
      <c r="N2351" s="1" t="s">
        <v>362</v>
      </c>
      <c r="O2351" s="1" t="s">
        <v>363</v>
      </c>
      <c r="P2351" s="2">
        <v>1</v>
      </c>
    </row>
    <row r="2352" spans="1:16" x14ac:dyDescent="0.15">
      <c r="A2352" s="1">
        <v>43285</v>
      </c>
      <c r="B2352" s="1">
        <v>43286</v>
      </c>
      <c r="C2352" s="1" t="s">
        <v>7836</v>
      </c>
      <c r="D2352" s="1" t="s">
        <v>530</v>
      </c>
      <c r="E2352" s="1" t="s">
        <v>531</v>
      </c>
      <c r="F2352" s="1" t="s">
        <v>7837</v>
      </c>
      <c r="G2352" s="1" t="s">
        <v>7838</v>
      </c>
      <c r="H2352" s="1" t="s">
        <v>40</v>
      </c>
      <c r="I2352" s="1">
        <v>45000</v>
      </c>
      <c r="J2352" s="1">
        <v>40500</v>
      </c>
      <c r="K2352" s="1" t="s">
        <v>804</v>
      </c>
      <c r="L2352" s="1" t="s">
        <v>221</v>
      </c>
      <c r="M2352" s="1" t="s">
        <v>90</v>
      </c>
      <c r="N2352" s="1" t="s">
        <v>358</v>
      </c>
      <c r="O2352" s="1" t="s">
        <v>359</v>
      </c>
      <c r="P2352" s="2">
        <v>1</v>
      </c>
    </row>
    <row r="2353" spans="1:16" x14ac:dyDescent="0.15">
      <c r="A2353" s="1">
        <v>43284</v>
      </c>
      <c r="B2353" s="1">
        <v>43286</v>
      </c>
      <c r="C2353" s="1" t="s">
        <v>7839</v>
      </c>
      <c r="D2353" s="1" t="s">
        <v>511</v>
      </c>
      <c r="E2353" s="1" t="s">
        <v>512</v>
      </c>
      <c r="F2353" s="1" t="s">
        <v>7840</v>
      </c>
      <c r="G2353" s="1" t="s">
        <v>7841</v>
      </c>
      <c r="H2353" s="1" t="s">
        <v>52</v>
      </c>
      <c r="I2353" s="1">
        <v>50000</v>
      </c>
      <c r="J2353" s="1">
        <v>47500</v>
      </c>
      <c r="K2353" s="1" t="s">
        <v>801</v>
      </c>
      <c r="L2353" s="1" t="s">
        <v>191</v>
      </c>
      <c r="M2353" s="1" t="s">
        <v>129</v>
      </c>
      <c r="N2353" s="1" t="s">
        <v>327</v>
      </c>
      <c r="O2353" s="1" t="s">
        <v>328</v>
      </c>
      <c r="P2353" s="2">
        <v>1</v>
      </c>
    </row>
    <row r="2354" spans="1:16" x14ac:dyDescent="0.15">
      <c r="A2354" s="1">
        <v>43285</v>
      </c>
      <c r="B2354" s="1">
        <v>43286</v>
      </c>
      <c r="C2354" s="1" t="s">
        <v>7842</v>
      </c>
      <c r="D2354" s="1" t="s">
        <v>530</v>
      </c>
      <c r="E2354" s="1" t="s">
        <v>531</v>
      </c>
      <c r="F2354" s="1" t="s">
        <v>7843</v>
      </c>
      <c r="G2354" s="1" t="s">
        <v>7844</v>
      </c>
      <c r="H2354" s="1" t="s">
        <v>38</v>
      </c>
      <c r="I2354" s="1">
        <v>80000</v>
      </c>
      <c r="J2354" s="1">
        <v>112000</v>
      </c>
      <c r="K2354" s="1" t="s">
        <v>801</v>
      </c>
      <c r="L2354" s="1" t="s">
        <v>203</v>
      </c>
      <c r="M2354" s="1" t="s">
        <v>144</v>
      </c>
      <c r="N2354" s="1" t="s">
        <v>362</v>
      </c>
      <c r="O2354" s="1" t="s">
        <v>363</v>
      </c>
      <c r="P2354" s="2">
        <v>1</v>
      </c>
    </row>
    <row r="2355" spans="1:16" x14ac:dyDescent="0.15">
      <c r="A2355" s="1">
        <v>43284</v>
      </c>
      <c r="B2355" s="1">
        <v>43286</v>
      </c>
      <c r="C2355" s="1" t="s">
        <v>7845</v>
      </c>
      <c r="D2355" s="1" t="s">
        <v>476</v>
      </c>
      <c r="E2355" s="1" t="s">
        <v>477</v>
      </c>
      <c r="F2355" s="1" t="s">
        <v>7846</v>
      </c>
      <c r="G2355" s="1" t="s">
        <v>7847</v>
      </c>
      <c r="H2355" s="1" t="s">
        <v>53</v>
      </c>
      <c r="I2355" s="1">
        <v>30000</v>
      </c>
      <c r="J2355" s="1">
        <v>27000</v>
      </c>
      <c r="K2355" s="1" t="s">
        <v>801</v>
      </c>
      <c r="L2355" s="1" t="s">
        <v>222</v>
      </c>
      <c r="M2355" s="1" t="s">
        <v>154</v>
      </c>
      <c r="N2355" s="1" t="s">
        <v>352</v>
      </c>
      <c r="O2355" s="1" t="s">
        <v>353</v>
      </c>
      <c r="P2355" s="2">
        <v>1</v>
      </c>
    </row>
    <row r="2356" spans="1:16" x14ac:dyDescent="0.15">
      <c r="A2356" s="1">
        <v>43286</v>
      </c>
      <c r="B2356" s="1">
        <v>43286</v>
      </c>
      <c r="C2356" s="1" t="s">
        <v>7848</v>
      </c>
      <c r="D2356" s="1" t="s">
        <v>584</v>
      </c>
      <c r="E2356" s="1" t="s">
        <v>585</v>
      </c>
      <c r="F2356" s="1" t="s">
        <v>7849</v>
      </c>
      <c r="G2356" s="1" t="s">
        <v>7850</v>
      </c>
      <c r="H2356" s="1" t="s">
        <v>53</v>
      </c>
      <c r="I2356" s="1">
        <v>50000</v>
      </c>
      <c r="J2356" s="1">
        <v>50000</v>
      </c>
      <c r="K2356" s="1" t="s">
        <v>801</v>
      </c>
      <c r="L2356" s="1" t="s">
        <v>184</v>
      </c>
      <c r="M2356" s="1" t="s">
        <v>113</v>
      </c>
      <c r="N2356" s="1" t="s">
        <v>352</v>
      </c>
      <c r="O2356" s="1" t="s">
        <v>353</v>
      </c>
      <c r="P2356" s="2">
        <v>1</v>
      </c>
    </row>
    <row r="2357" spans="1:16" x14ac:dyDescent="0.15">
      <c r="A2357" s="1">
        <v>43285</v>
      </c>
      <c r="B2357" s="1">
        <v>43286</v>
      </c>
      <c r="C2357" s="1" t="s">
        <v>7851</v>
      </c>
      <c r="D2357" s="1" t="s">
        <v>596</v>
      </c>
      <c r="E2357" s="1" t="s">
        <v>597</v>
      </c>
      <c r="F2357" s="1" t="s">
        <v>7852</v>
      </c>
      <c r="G2357" s="1" t="s">
        <v>7853</v>
      </c>
      <c r="H2357" s="1" t="s">
        <v>43</v>
      </c>
      <c r="I2357" s="1">
        <v>45000</v>
      </c>
      <c r="J2357" s="1">
        <v>38250</v>
      </c>
      <c r="K2357" s="1" t="s">
        <v>801</v>
      </c>
      <c r="L2357" s="1" t="s">
        <v>251</v>
      </c>
      <c r="M2357" s="1" t="s">
        <v>107</v>
      </c>
      <c r="N2357" s="1" t="s">
        <v>348</v>
      </c>
      <c r="O2357" s="1" t="s">
        <v>349</v>
      </c>
      <c r="P2357" s="2">
        <v>1</v>
      </c>
    </row>
    <row r="2358" spans="1:16" x14ac:dyDescent="0.15">
      <c r="A2358" s="1">
        <v>43285</v>
      </c>
      <c r="B2358" s="1">
        <v>43286</v>
      </c>
      <c r="C2358" s="1" t="s">
        <v>7854</v>
      </c>
      <c r="D2358" s="1" t="s">
        <v>580</v>
      </c>
      <c r="E2358" s="1" t="s">
        <v>581</v>
      </c>
      <c r="F2358" s="1" t="s">
        <v>7855</v>
      </c>
      <c r="G2358" s="1" t="s">
        <v>7856</v>
      </c>
      <c r="H2358" s="1" t="s">
        <v>40</v>
      </c>
      <c r="I2358" s="1">
        <v>35000</v>
      </c>
      <c r="J2358" s="1">
        <v>42000</v>
      </c>
      <c r="K2358" s="1" t="s">
        <v>804</v>
      </c>
      <c r="L2358" s="1" t="s">
        <v>231</v>
      </c>
      <c r="M2358" s="1" t="s">
        <v>150</v>
      </c>
      <c r="N2358" s="1" t="s">
        <v>377</v>
      </c>
      <c r="O2358" s="1" t="s">
        <v>378</v>
      </c>
      <c r="P2358" s="2">
        <v>1</v>
      </c>
    </row>
    <row r="2359" spans="1:16" x14ac:dyDescent="0.15">
      <c r="A2359" s="1">
        <v>43285</v>
      </c>
      <c r="B2359" s="1">
        <v>43286</v>
      </c>
      <c r="C2359" s="1" t="s">
        <v>7857</v>
      </c>
      <c r="D2359" s="1" t="s">
        <v>427</v>
      </c>
      <c r="E2359" s="1" t="s">
        <v>428</v>
      </c>
      <c r="F2359" s="1" t="s">
        <v>7858</v>
      </c>
      <c r="G2359" s="1" t="s">
        <v>7859</v>
      </c>
      <c r="H2359" s="1" t="s">
        <v>39</v>
      </c>
      <c r="I2359" s="1">
        <v>50000</v>
      </c>
      <c r="J2359" s="1">
        <v>42500</v>
      </c>
      <c r="K2359" s="1" t="s">
        <v>801</v>
      </c>
      <c r="L2359" s="1" t="s">
        <v>230</v>
      </c>
      <c r="M2359" s="1" t="s">
        <v>145</v>
      </c>
      <c r="N2359" s="1" t="s">
        <v>369</v>
      </c>
      <c r="O2359" s="1" t="s">
        <v>370</v>
      </c>
      <c r="P2359" s="2">
        <v>1</v>
      </c>
    </row>
    <row r="2360" spans="1:16" x14ac:dyDescent="0.15">
      <c r="A2360" s="1">
        <v>43284</v>
      </c>
      <c r="B2360" s="1">
        <v>43286</v>
      </c>
      <c r="C2360" s="1" t="s">
        <v>7860</v>
      </c>
      <c r="D2360" s="1" t="s">
        <v>662</v>
      </c>
      <c r="E2360" s="1" t="s">
        <v>663</v>
      </c>
      <c r="F2360" s="1" t="s">
        <v>860</v>
      </c>
      <c r="G2360" s="1" t="s">
        <v>7861</v>
      </c>
      <c r="H2360" s="1" t="s">
        <v>55</v>
      </c>
      <c r="I2360" s="1">
        <v>40000</v>
      </c>
      <c r="J2360" s="1">
        <v>40000</v>
      </c>
      <c r="K2360" s="1" t="s">
        <v>801</v>
      </c>
      <c r="L2360" s="1" t="s">
        <v>227</v>
      </c>
      <c r="M2360" s="1" t="s">
        <v>114</v>
      </c>
      <c r="N2360" s="1" t="s">
        <v>358</v>
      </c>
      <c r="O2360" s="1" t="s">
        <v>359</v>
      </c>
      <c r="P2360" s="2">
        <v>1</v>
      </c>
    </row>
    <row r="2361" spans="1:16" x14ac:dyDescent="0.15">
      <c r="A2361" s="1">
        <v>43286</v>
      </c>
      <c r="B2361" s="1">
        <v>43286</v>
      </c>
      <c r="C2361" s="1" t="s">
        <v>7246</v>
      </c>
      <c r="D2361" s="1" t="s">
        <v>1055</v>
      </c>
      <c r="E2361" s="1" t="s">
        <v>1056</v>
      </c>
      <c r="F2361" s="1" t="s">
        <v>7247</v>
      </c>
      <c r="G2361" s="1" t="s">
        <v>7248</v>
      </c>
      <c r="H2361" s="1" t="s">
        <v>1259</v>
      </c>
      <c r="I2361" s="1">
        <v>55000</v>
      </c>
      <c r="J2361" s="1">
        <v>55000</v>
      </c>
      <c r="K2361" s="1" t="s">
        <v>801</v>
      </c>
      <c r="L2361" s="1" t="s">
        <v>193</v>
      </c>
      <c r="M2361" s="1" t="s">
        <v>100</v>
      </c>
      <c r="N2361" s="1" t="s">
        <v>291</v>
      </c>
      <c r="O2361" s="1" t="s">
        <v>292</v>
      </c>
      <c r="P2361" s="2">
        <v>1</v>
      </c>
    </row>
    <row r="2362" spans="1:16" x14ac:dyDescent="0.15">
      <c r="A2362" s="1">
        <v>43285</v>
      </c>
      <c r="B2362" s="1">
        <v>43286</v>
      </c>
      <c r="C2362" s="1" t="s">
        <v>7862</v>
      </c>
      <c r="D2362" s="1" t="s">
        <v>541</v>
      </c>
      <c r="E2362" s="1" t="s">
        <v>542</v>
      </c>
      <c r="F2362" s="1" t="s">
        <v>7863</v>
      </c>
      <c r="G2362" s="1" t="s">
        <v>7864</v>
      </c>
      <c r="H2362" s="1" t="s">
        <v>53</v>
      </c>
      <c r="I2362" s="1">
        <v>45000</v>
      </c>
      <c r="J2362" s="1">
        <v>54000</v>
      </c>
      <c r="K2362" s="1" t="s">
        <v>801</v>
      </c>
      <c r="L2362" s="1" t="s">
        <v>194</v>
      </c>
      <c r="M2362" s="1" t="s">
        <v>121</v>
      </c>
      <c r="N2362" s="1" t="s">
        <v>377</v>
      </c>
      <c r="O2362" s="1" t="s">
        <v>378</v>
      </c>
      <c r="P2362" s="2">
        <v>1</v>
      </c>
    </row>
    <row r="2363" spans="1:16" x14ac:dyDescent="0.15">
      <c r="A2363" s="1">
        <v>43285</v>
      </c>
      <c r="B2363" s="1">
        <v>43286</v>
      </c>
      <c r="C2363" s="1" t="s">
        <v>7865</v>
      </c>
      <c r="D2363" s="1" t="s">
        <v>482</v>
      </c>
      <c r="E2363" s="1" t="s">
        <v>483</v>
      </c>
      <c r="F2363" s="1" t="s">
        <v>7866</v>
      </c>
      <c r="G2363" s="1" t="s">
        <v>7867</v>
      </c>
      <c r="H2363" s="1" t="s">
        <v>42</v>
      </c>
      <c r="I2363" s="1">
        <v>50000</v>
      </c>
      <c r="J2363" s="1">
        <v>50000</v>
      </c>
      <c r="K2363" s="1" t="s">
        <v>804</v>
      </c>
      <c r="L2363" s="1" t="s">
        <v>261</v>
      </c>
      <c r="M2363" s="1" t="s">
        <v>790</v>
      </c>
      <c r="N2363" s="1" t="s">
        <v>344</v>
      </c>
      <c r="O2363" s="1" t="s">
        <v>345</v>
      </c>
      <c r="P2363" s="2">
        <v>1</v>
      </c>
    </row>
    <row r="2364" spans="1:16" x14ac:dyDescent="0.15">
      <c r="A2364" s="1">
        <v>43284</v>
      </c>
      <c r="B2364" s="1">
        <v>43286</v>
      </c>
      <c r="C2364" s="1" t="s">
        <v>7868</v>
      </c>
      <c r="D2364" s="1" t="s">
        <v>586</v>
      </c>
      <c r="E2364" s="1" t="s">
        <v>587</v>
      </c>
      <c r="F2364" s="1" t="s">
        <v>7869</v>
      </c>
      <c r="G2364" s="1" t="s">
        <v>7870</v>
      </c>
      <c r="H2364" s="1" t="s">
        <v>57</v>
      </c>
      <c r="I2364" s="1">
        <v>30000</v>
      </c>
      <c r="J2364" s="1">
        <v>30000</v>
      </c>
      <c r="K2364" s="1" t="s">
        <v>730</v>
      </c>
      <c r="L2364" s="1" t="s">
        <v>217</v>
      </c>
      <c r="M2364" s="1" t="s">
        <v>108</v>
      </c>
      <c r="N2364" s="1" t="s">
        <v>377</v>
      </c>
      <c r="O2364" s="1" t="s">
        <v>378</v>
      </c>
      <c r="P2364" s="2">
        <v>1</v>
      </c>
    </row>
    <row r="2365" spans="1:16" x14ac:dyDescent="0.15">
      <c r="A2365" s="1">
        <v>43285</v>
      </c>
      <c r="B2365" s="1">
        <v>43286</v>
      </c>
      <c r="C2365" s="1" t="s">
        <v>7871</v>
      </c>
      <c r="D2365" s="1" t="s">
        <v>476</v>
      </c>
      <c r="E2365" s="1" t="s">
        <v>477</v>
      </c>
      <c r="F2365" s="1" t="s">
        <v>834</v>
      </c>
      <c r="G2365" s="1" t="s">
        <v>7872</v>
      </c>
      <c r="H2365" s="1" t="s">
        <v>53</v>
      </c>
      <c r="I2365" s="1">
        <v>45000</v>
      </c>
      <c r="J2365" s="1">
        <v>64800</v>
      </c>
      <c r="K2365" s="1" t="s">
        <v>730</v>
      </c>
      <c r="L2365" s="1" t="s">
        <v>202</v>
      </c>
      <c r="M2365" s="1" t="s">
        <v>98</v>
      </c>
      <c r="N2365" s="1" t="s">
        <v>377</v>
      </c>
      <c r="O2365" s="1" t="s">
        <v>378</v>
      </c>
      <c r="P2365" s="2">
        <v>1</v>
      </c>
    </row>
    <row r="2366" spans="1:16" x14ac:dyDescent="0.15">
      <c r="A2366" s="1">
        <v>43286</v>
      </c>
      <c r="B2366" s="1">
        <v>43286</v>
      </c>
      <c r="C2366" s="1" t="s">
        <v>7243</v>
      </c>
      <c r="D2366" s="1" t="s">
        <v>1055</v>
      </c>
      <c r="E2366" s="1" t="s">
        <v>1056</v>
      </c>
      <c r="F2366" s="1" t="s">
        <v>7244</v>
      </c>
      <c r="G2366" s="1" t="s">
        <v>7245</v>
      </c>
      <c r="H2366" s="1" t="s">
        <v>1059</v>
      </c>
      <c r="I2366" s="1">
        <v>85000</v>
      </c>
      <c r="J2366" s="1">
        <v>85000</v>
      </c>
      <c r="K2366" s="1" t="s">
        <v>845</v>
      </c>
      <c r="L2366" s="1" t="s">
        <v>193</v>
      </c>
      <c r="M2366" s="1" t="s">
        <v>100</v>
      </c>
      <c r="N2366" s="1" t="s">
        <v>277</v>
      </c>
      <c r="O2366" s="1" t="s">
        <v>278</v>
      </c>
      <c r="P2366" s="2">
        <v>1</v>
      </c>
    </row>
    <row r="2367" spans="1:16" x14ac:dyDescent="0.15">
      <c r="A2367" s="1">
        <v>43285</v>
      </c>
      <c r="B2367" s="1">
        <v>43286</v>
      </c>
      <c r="C2367" s="1" t="s">
        <v>7873</v>
      </c>
      <c r="D2367" s="1" t="s">
        <v>625</v>
      </c>
      <c r="E2367" s="1" t="s">
        <v>626</v>
      </c>
      <c r="F2367" s="1" t="s">
        <v>7874</v>
      </c>
      <c r="G2367" s="1" t="s">
        <v>7875</v>
      </c>
      <c r="H2367" s="1" t="s">
        <v>43</v>
      </c>
      <c r="I2367" s="1">
        <v>40000</v>
      </c>
      <c r="J2367" s="1">
        <v>36000</v>
      </c>
      <c r="K2367" s="1" t="s">
        <v>730</v>
      </c>
      <c r="L2367" s="1" t="s">
        <v>233</v>
      </c>
      <c r="M2367" s="1" t="s">
        <v>160</v>
      </c>
      <c r="N2367" s="1" t="s">
        <v>381</v>
      </c>
      <c r="O2367" s="1" t="s">
        <v>382</v>
      </c>
      <c r="P2367" s="2">
        <v>1</v>
      </c>
    </row>
    <row r="2368" spans="1:16" x14ac:dyDescent="0.15">
      <c r="A2368" s="1">
        <v>43285</v>
      </c>
      <c r="B2368" s="1">
        <v>43286</v>
      </c>
      <c r="C2368" s="1" t="s">
        <v>7876</v>
      </c>
      <c r="D2368" s="1" t="s">
        <v>509</v>
      </c>
      <c r="E2368" s="1" t="s">
        <v>510</v>
      </c>
      <c r="F2368" s="1" t="s">
        <v>7877</v>
      </c>
      <c r="G2368" s="1" t="s">
        <v>7878</v>
      </c>
      <c r="H2368" s="1" t="s">
        <v>40</v>
      </c>
      <c r="I2368" s="1">
        <v>30000</v>
      </c>
      <c r="J2368" s="1">
        <v>30000</v>
      </c>
      <c r="K2368" s="1" t="s">
        <v>804</v>
      </c>
      <c r="L2368" s="1" t="s">
        <v>212</v>
      </c>
      <c r="M2368" s="1" t="s">
        <v>93</v>
      </c>
      <c r="N2368" s="1" t="s">
        <v>373</v>
      </c>
      <c r="O2368" s="1" t="s">
        <v>374</v>
      </c>
      <c r="P2368" s="2">
        <v>1</v>
      </c>
    </row>
    <row r="2369" spans="1:16" x14ac:dyDescent="0.15">
      <c r="A2369" s="1">
        <v>43284</v>
      </c>
      <c r="B2369" s="1">
        <v>43286</v>
      </c>
      <c r="C2369" s="1" t="s">
        <v>7879</v>
      </c>
      <c r="D2369" s="1" t="s">
        <v>502</v>
      </c>
      <c r="E2369" s="1" t="s">
        <v>503</v>
      </c>
      <c r="F2369" s="1" t="s">
        <v>7880</v>
      </c>
      <c r="G2369" s="1" t="s">
        <v>7881</v>
      </c>
      <c r="H2369" s="1" t="s">
        <v>56</v>
      </c>
      <c r="I2369" s="1">
        <v>50000</v>
      </c>
      <c r="J2369" s="1">
        <v>42500</v>
      </c>
      <c r="K2369" s="1" t="s">
        <v>804</v>
      </c>
      <c r="L2369" s="1" t="s">
        <v>250</v>
      </c>
      <c r="M2369" s="1" t="s">
        <v>102</v>
      </c>
      <c r="N2369" s="1" t="s">
        <v>327</v>
      </c>
      <c r="O2369" s="1" t="s">
        <v>328</v>
      </c>
      <c r="P2369" s="2">
        <v>1</v>
      </c>
    </row>
    <row r="2370" spans="1:16" x14ac:dyDescent="0.15">
      <c r="A2370" s="1">
        <v>43285</v>
      </c>
      <c r="B2370" s="1">
        <v>43286</v>
      </c>
      <c r="C2370" s="1" t="s">
        <v>7882</v>
      </c>
      <c r="D2370" s="1" t="s">
        <v>650</v>
      </c>
      <c r="E2370" s="1" t="s">
        <v>651</v>
      </c>
      <c r="F2370" s="1" t="s">
        <v>7883</v>
      </c>
      <c r="G2370" s="1" t="s">
        <v>7884</v>
      </c>
      <c r="H2370" s="1" t="s">
        <v>54</v>
      </c>
      <c r="I2370" s="1">
        <v>40000</v>
      </c>
      <c r="J2370" s="1">
        <v>43200</v>
      </c>
      <c r="K2370" s="1" t="s">
        <v>804</v>
      </c>
      <c r="L2370" s="1" t="s">
        <v>221</v>
      </c>
      <c r="M2370" s="1" t="s">
        <v>90</v>
      </c>
      <c r="N2370" s="1" t="s">
        <v>381</v>
      </c>
      <c r="O2370" s="1" t="s">
        <v>382</v>
      </c>
      <c r="P2370" s="2">
        <v>1</v>
      </c>
    </row>
    <row r="2371" spans="1:16" x14ac:dyDescent="0.15">
      <c r="A2371" s="1">
        <v>43285</v>
      </c>
      <c r="B2371" s="1">
        <v>43286</v>
      </c>
      <c r="C2371" s="1" t="s">
        <v>7885</v>
      </c>
      <c r="D2371" s="1" t="s">
        <v>472</v>
      </c>
      <c r="E2371" s="1" t="s">
        <v>473</v>
      </c>
      <c r="F2371" s="1" t="s">
        <v>7886</v>
      </c>
      <c r="G2371" s="1" t="s">
        <v>7887</v>
      </c>
      <c r="H2371" s="1" t="s">
        <v>56</v>
      </c>
      <c r="I2371" s="1">
        <v>40000</v>
      </c>
      <c r="J2371" s="1">
        <v>36000</v>
      </c>
      <c r="K2371" s="1" t="s">
        <v>730</v>
      </c>
      <c r="L2371" s="1" t="s">
        <v>238</v>
      </c>
      <c r="M2371" s="1" t="s">
        <v>169</v>
      </c>
      <c r="N2371" s="1" t="s">
        <v>381</v>
      </c>
      <c r="O2371" s="1" t="s">
        <v>382</v>
      </c>
      <c r="P2371" s="2">
        <v>1</v>
      </c>
    </row>
    <row r="2372" spans="1:16" x14ac:dyDescent="0.15">
      <c r="A2372" s="1">
        <v>43285</v>
      </c>
      <c r="B2372" s="1">
        <v>43286</v>
      </c>
      <c r="C2372" s="1" t="s">
        <v>7888</v>
      </c>
      <c r="D2372" s="1" t="s">
        <v>490</v>
      </c>
      <c r="E2372" s="1" t="s">
        <v>491</v>
      </c>
      <c r="F2372" s="1" t="s">
        <v>823</v>
      </c>
      <c r="G2372" s="1" t="s">
        <v>7889</v>
      </c>
      <c r="H2372" s="1" t="s">
        <v>56</v>
      </c>
      <c r="I2372" s="1">
        <v>35000</v>
      </c>
      <c r="J2372" s="1">
        <v>35000</v>
      </c>
      <c r="K2372" s="1" t="s">
        <v>801</v>
      </c>
      <c r="L2372" s="1" t="s">
        <v>206</v>
      </c>
      <c r="M2372" s="1" t="s">
        <v>167</v>
      </c>
      <c r="N2372" s="1" t="s">
        <v>369</v>
      </c>
      <c r="O2372" s="1" t="s">
        <v>370</v>
      </c>
      <c r="P2372" s="2">
        <v>1</v>
      </c>
    </row>
    <row r="2373" spans="1:16" x14ac:dyDescent="0.15">
      <c r="A2373" s="1">
        <v>43284</v>
      </c>
      <c r="B2373" s="1">
        <v>43286</v>
      </c>
      <c r="C2373" s="1" t="s">
        <v>7890</v>
      </c>
      <c r="D2373" s="1" t="s">
        <v>413</v>
      </c>
      <c r="E2373" s="1" t="s">
        <v>414</v>
      </c>
      <c r="F2373" s="1" t="s">
        <v>7891</v>
      </c>
      <c r="G2373" s="1" t="s">
        <v>7892</v>
      </c>
      <c r="H2373" s="1" t="s">
        <v>53</v>
      </c>
      <c r="I2373" s="1">
        <v>30000</v>
      </c>
      <c r="J2373" s="1">
        <v>42000</v>
      </c>
      <c r="K2373" s="1" t="s">
        <v>801</v>
      </c>
      <c r="L2373" s="1" t="s">
        <v>213</v>
      </c>
      <c r="M2373" s="1" t="s">
        <v>124</v>
      </c>
      <c r="N2373" s="1" t="s">
        <v>373</v>
      </c>
      <c r="O2373" s="1" t="s">
        <v>374</v>
      </c>
      <c r="P2373" s="2">
        <v>1</v>
      </c>
    </row>
    <row r="2374" spans="1:16" x14ac:dyDescent="0.15">
      <c r="A2374" s="1">
        <v>43285</v>
      </c>
      <c r="B2374" s="1">
        <v>43286</v>
      </c>
      <c r="C2374" s="1" t="s">
        <v>7893</v>
      </c>
      <c r="D2374" s="1" t="s">
        <v>627</v>
      </c>
      <c r="E2374" s="1" t="s">
        <v>628</v>
      </c>
      <c r="F2374" s="1" t="s">
        <v>7894</v>
      </c>
      <c r="G2374" s="1" t="s">
        <v>7895</v>
      </c>
      <c r="H2374" s="1" t="s">
        <v>39</v>
      </c>
      <c r="I2374" s="1">
        <v>35000</v>
      </c>
      <c r="J2374" s="1">
        <v>35000</v>
      </c>
      <c r="K2374" s="1" t="s">
        <v>801</v>
      </c>
      <c r="L2374" s="1" t="s">
        <v>256</v>
      </c>
      <c r="M2374" s="1" t="s">
        <v>157</v>
      </c>
      <c r="N2374" s="1" t="s">
        <v>369</v>
      </c>
      <c r="O2374" s="1" t="s">
        <v>370</v>
      </c>
      <c r="P2374" s="2">
        <v>1</v>
      </c>
    </row>
    <row r="2375" spans="1:16" x14ac:dyDescent="0.15">
      <c r="A2375" s="1">
        <v>43285</v>
      </c>
      <c r="B2375" s="1">
        <v>43286</v>
      </c>
      <c r="C2375" s="1" t="s">
        <v>7300</v>
      </c>
      <c r="D2375" s="1" t="s">
        <v>1055</v>
      </c>
      <c r="E2375" s="1" t="s">
        <v>1056</v>
      </c>
      <c r="F2375" s="1" t="s">
        <v>7301</v>
      </c>
      <c r="G2375" s="1" t="s">
        <v>7302</v>
      </c>
      <c r="H2375" s="1" t="s">
        <v>1059</v>
      </c>
      <c r="I2375" s="1">
        <v>0</v>
      </c>
      <c r="J2375" s="1">
        <v>85000</v>
      </c>
      <c r="K2375" s="1" t="s">
        <v>845</v>
      </c>
      <c r="L2375" s="1" t="s">
        <v>199</v>
      </c>
      <c r="M2375" s="1" t="s">
        <v>125</v>
      </c>
      <c r="N2375" s="1" t="s">
        <v>277</v>
      </c>
      <c r="O2375" s="1" t="s">
        <v>278</v>
      </c>
      <c r="P2375" s="2">
        <v>1</v>
      </c>
    </row>
    <row r="2376" spans="1:16" x14ac:dyDescent="0.15">
      <c r="A2376" s="1">
        <v>43284</v>
      </c>
      <c r="B2376" s="1">
        <v>43286</v>
      </c>
      <c r="C2376" s="1" t="s">
        <v>7896</v>
      </c>
      <c r="D2376" s="1" t="s">
        <v>621</v>
      </c>
      <c r="E2376" s="1" t="s">
        <v>622</v>
      </c>
      <c r="F2376" s="1" t="s">
        <v>7897</v>
      </c>
      <c r="G2376" s="1" t="s">
        <v>7898</v>
      </c>
      <c r="H2376" s="1" t="s">
        <v>40</v>
      </c>
      <c r="I2376" s="1">
        <v>65000</v>
      </c>
      <c r="J2376" s="1">
        <v>65000</v>
      </c>
      <c r="K2376" s="1" t="s">
        <v>804</v>
      </c>
      <c r="L2376" s="1" t="s">
        <v>191</v>
      </c>
      <c r="M2376" s="1" t="s">
        <v>129</v>
      </c>
      <c r="N2376" s="1" t="s">
        <v>358</v>
      </c>
      <c r="O2376" s="1" t="s">
        <v>359</v>
      </c>
      <c r="P2376" s="2">
        <v>1</v>
      </c>
    </row>
    <row r="2377" spans="1:16" x14ac:dyDescent="0.15">
      <c r="A2377" s="1">
        <v>43285</v>
      </c>
      <c r="B2377" s="1">
        <v>43286</v>
      </c>
      <c r="C2377" s="1" t="s">
        <v>7899</v>
      </c>
      <c r="D2377" s="1" t="s">
        <v>472</v>
      </c>
      <c r="E2377" s="1" t="s">
        <v>473</v>
      </c>
      <c r="F2377" s="1" t="s">
        <v>7900</v>
      </c>
      <c r="G2377" s="1" t="s">
        <v>7901</v>
      </c>
      <c r="H2377" s="1" t="s">
        <v>43</v>
      </c>
      <c r="I2377" s="1">
        <v>45000</v>
      </c>
      <c r="J2377" s="1">
        <v>63000</v>
      </c>
      <c r="K2377" s="1" t="s">
        <v>801</v>
      </c>
      <c r="L2377" s="1" t="s">
        <v>201</v>
      </c>
      <c r="M2377" s="1" t="s">
        <v>126</v>
      </c>
      <c r="N2377" s="1" t="s">
        <v>348</v>
      </c>
      <c r="O2377" s="1" t="s">
        <v>349</v>
      </c>
      <c r="P2377" s="2">
        <v>1</v>
      </c>
    </row>
    <row r="2378" spans="1:16" x14ac:dyDescent="0.15">
      <c r="A2378" s="1">
        <v>43285</v>
      </c>
      <c r="B2378" s="1">
        <v>43286</v>
      </c>
      <c r="C2378" s="1" t="s">
        <v>7902</v>
      </c>
      <c r="D2378" s="1" t="s">
        <v>707</v>
      </c>
      <c r="E2378" s="1" t="s">
        <v>708</v>
      </c>
      <c r="F2378" s="1" t="s">
        <v>7903</v>
      </c>
      <c r="G2378" s="1" t="s">
        <v>7904</v>
      </c>
      <c r="H2378" s="1" t="s">
        <v>53</v>
      </c>
      <c r="I2378" s="1">
        <v>50000</v>
      </c>
      <c r="J2378" s="1">
        <v>45000</v>
      </c>
      <c r="K2378" s="1" t="s">
        <v>801</v>
      </c>
      <c r="L2378" s="1" t="s">
        <v>239</v>
      </c>
      <c r="M2378" s="1" t="s">
        <v>168</v>
      </c>
      <c r="N2378" s="1" t="s">
        <v>362</v>
      </c>
      <c r="O2378" s="1" t="s">
        <v>363</v>
      </c>
      <c r="P2378" s="2">
        <v>1</v>
      </c>
    </row>
    <row r="2379" spans="1:16" x14ac:dyDescent="0.15">
      <c r="A2379" s="1">
        <v>43285</v>
      </c>
      <c r="B2379" s="1">
        <v>43286</v>
      </c>
      <c r="C2379" s="1" t="s">
        <v>7905</v>
      </c>
      <c r="D2379" s="1" t="s">
        <v>621</v>
      </c>
      <c r="E2379" s="1" t="s">
        <v>622</v>
      </c>
      <c r="F2379" s="1" t="s">
        <v>7906</v>
      </c>
      <c r="G2379" s="1" t="s">
        <v>7907</v>
      </c>
      <c r="H2379" s="1" t="s">
        <v>53</v>
      </c>
      <c r="I2379" s="1">
        <v>50000</v>
      </c>
      <c r="J2379" s="1">
        <v>50000</v>
      </c>
      <c r="K2379" s="1" t="s">
        <v>801</v>
      </c>
      <c r="L2379" s="1" t="s">
        <v>204</v>
      </c>
      <c r="M2379" s="1" t="s">
        <v>89</v>
      </c>
      <c r="N2379" s="1" t="s">
        <v>308</v>
      </c>
      <c r="O2379" s="1" t="s">
        <v>309</v>
      </c>
      <c r="P2379" s="2">
        <v>1</v>
      </c>
    </row>
    <row r="2380" spans="1:16" x14ac:dyDescent="0.15">
      <c r="A2380" s="1">
        <v>43285</v>
      </c>
      <c r="B2380" s="1">
        <v>43286</v>
      </c>
      <c r="C2380" s="1" t="s">
        <v>7908</v>
      </c>
      <c r="D2380" s="1" t="s">
        <v>482</v>
      </c>
      <c r="E2380" s="1" t="s">
        <v>483</v>
      </c>
      <c r="F2380" s="1" t="s">
        <v>7909</v>
      </c>
      <c r="G2380" s="1" t="s">
        <v>7910</v>
      </c>
      <c r="H2380" s="1" t="s">
        <v>40</v>
      </c>
      <c r="I2380" s="1">
        <v>50000</v>
      </c>
      <c r="J2380" s="1">
        <v>50000</v>
      </c>
      <c r="K2380" s="1" t="s">
        <v>801</v>
      </c>
      <c r="L2380" s="1" t="s">
        <v>181</v>
      </c>
      <c r="M2380" s="1" t="s">
        <v>127</v>
      </c>
      <c r="N2380" s="1" t="s">
        <v>385</v>
      </c>
      <c r="O2380" s="1" t="s">
        <v>386</v>
      </c>
      <c r="P2380" s="2">
        <v>1</v>
      </c>
    </row>
    <row r="2381" spans="1:16" x14ac:dyDescent="0.15">
      <c r="A2381" s="1">
        <v>43285</v>
      </c>
      <c r="B2381" s="1">
        <v>43286</v>
      </c>
      <c r="C2381" s="1" t="s">
        <v>7911</v>
      </c>
      <c r="D2381" s="1" t="s">
        <v>660</v>
      </c>
      <c r="E2381" s="1" t="s">
        <v>661</v>
      </c>
      <c r="F2381" s="1" t="s">
        <v>7912</v>
      </c>
      <c r="G2381" s="1" t="s">
        <v>7913</v>
      </c>
      <c r="H2381" s="1" t="s">
        <v>54</v>
      </c>
      <c r="I2381" s="1">
        <v>35000</v>
      </c>
      <c r="J2381" s="1">
        <v>35000</v>
      </c>
      <c r="K2381" s="1" t="s">
        <v>804</v>
      </c>
      <c r="L2381" s="1" t="s">
        <v>184</v>
      </c>
      <c r="M2381" s="1" t="s">
        <v>113</v>
      </c>
      <c r="N2381" s="1" t="s">
        <v>305</v>
      </c>
      <c r="O2381" s="1" t="s">
        <v>306</v>
      </c>
      <c r="P2381" s="2">
        <v>1</v>
      </c>
    </row>
    <row r="2382" spans="1:16" x14ac:dyDescent="0.15">
      <c r="A2382" s="1">
        <v>43285</v>
      </c>
      <c r="B2382" s="1">
        <v>43286</v>
      </c>
      <c r="C2382" s="1" t="s">
        <v>7914</v>
      </c>
      <c r="D2382" s="1" t="s">
        <v>431</v>
      </c>
      <c r="E2382" s="1" t="s">
        <v>432</v>
      </c>
      <c r="F2382" s="1" t="s">
        <v>7915</v>
      </c>
      <c r="G2382" s="1" t="s">
        <v>7916</v>
      </c>
      <c r="H2382" s="1" t="s">
        <v>54</v>
      </c>
      <c r="I2382" s="1">
        <v>30000</v>
      </c>
      <c r="J2382" s="1">
        <v>30000</v>
      </c>
      <c r="K2382" s="1" t="s">
        <v>804</v>
      </c>
      <c r="L2382" s="1" t="s">
        <v>216</v>
      </c>
      <c r="M2382" s="1" t="s">
        <v>111</v>
      </c>
      <c r="N2382" s="1" t="s">
        <v>373</v>
      </c>
      <c r="O2382" s="1" t="s">
        <v>374</v>
      </c>
      <c r="P2382" s="2">
        <v>1</v>
      </c>
    </row>
    <row r="2383" spans="1:16" x14ac:dyDescent="0.15">
      <c r="A2383" s="1">
        <v>43284</v>
      </c>
      <c r="B2383" s="1">
        <v>43286</v>
      </c>
      <c r="C2383" s="1" t="s">
        <v>7917</v>
      </c>
      <c r="D2383" s="1" t="s">
        <v>625</v>
      </c>
      <c r="E2383" s="1" t="s">
        <v>626</v>
      </c>
      <c r="F2383" s="1" t="s">
        <v>7918</v>
      </c>
      <c r="G2383" s="1" t="s">
        <v>7919</v>
      </c>
      <c r="H2383" s="1" t="s">
        <v>38</v>
      </c>
      <c r="I2383" s="1">
        <v>60000</v>
      </c>
      <c r="J2383" s="1">
        <v>84000</v>
      </c>
      <c r="K2383" s="1" t="s">
        <v>801</v>
      </c>
      <c r="L2383" s="1" t="s">
        <v>182</v>
      </c>
      <c r="M2383" s="1" t="s">
        <v>105</v>
      </c>
      <c r="N2383" s="1" t="s">
        <v>377</v>
      </c>
      <c r="O2383" s="1" t="s">
        <v>378</v>
      </c>
      <c r="P2383" s="2">
        <v>1</v>
      </c>
    </row>
    <row r="2384" spans="1:16" x14ac:dyDescent="0.15">
      <c r="A2384" s="1">
        <v>43285</v>
      </c>
      <c r="B2384" s="1">
        <v>43286</v>
      </c>
      <c r="C2384" s="1" t="s">
        <v>7920</v>
      </c>
      <c r="D2384" s="1" t="s">
        <v>826</v>
      </c>
      <c r="E2384" s="1" t="s">
        <v>827</v>
      </c>
      <c r="F2384" s="1" t="s">
        <v>7921</v>
      </c>
      <c r="G2384" s="1" t="s">
        <v>7922</v>
      </c>
      <c r="H2384" s="1" t="s">
        <v>53</v>
      </c>
      <c r="I2384" s="1">
        <v>50000</v>
      </c>
      <c r="J2384" s="1">
        <v>51000</v>
      </c>
      <c r="K2384" s="1" t="s">
        <v>801</v>
      </c>
      <c r="L2384" s="1" t="s">
        <v>188</v>
      </c>
      <c r="M2384" s="1" t="s">
        <v>132</v>
      </c>
      <c r="N2384" s="1" t="s">
        <v>362</v>
      </c>
      <c r="O2384" s="1" t="s">
        <v>363</v>
      </c>
      <c r="P2384" s="2">
        <v>1</v>
      </c>
    </row>
    <row r="2385" spans="1:16" x14ac:dyDescent="0.15">
      <c r="A2385" s="1">
        <v>43284</v>
      </c>
      <c r="B2385" s="1">
        <v>43286</v>
      </c>
      <c r="C2385" s="1" t="s">
        <v>7923</v>
      </c>
      <c r="D2385" s="1" t="s">
        <v>442</v>
      </c>
      <c r="E2385" s="1" t="s">
        <v>443</v>
      </c>
      <c r="F2385" s="1" t="s">
        <v>7924</v>
      </c>
      <c r="G2385" s="1" t="s">
        <v>7925</v>
      </c>
      <c r="H2385" s="1" t="s">
        <v>43</v>
      </c>
      <c r="I2385" s="1">
        <v>70000</v>
      </c>
      <c r="J2385" s="1">
        <v>59500</v>
      </c>
      <c r="K2385" s="1" t="s">
        <v>801</v>
      </c>
      <c r="L2385" s="1" t="s">
        <v>929</v>
      </c>
      <c r="M2385" s="1" t="s">
        <v>930</v>
      </c>
      <c r="N2385" s="1" t="s">
        <v>385</v>
      </c>
      <c r="O2385" s="1" t="s">
        <v>386</v>
      </c>
      <c r="P2385" s="2">
        <v>1</v>
      </c>
    </row>
    <row r="2386" spans="1:16" x14ac:dyDescent="0.15">
      <c r="A2386" s="1">
        <v>43285</v>
      </c>
      <c r="B2386" s="1">
        <v>43286</v>
      </c>
      <c r="C2386" s="1" t="s">
        <v>7926</v>
      </c>
      <c r="D2386" s="1" t="s">
        <v>703</v>
      </c>
      <c r="E2386" s="1" t="s">
        <v>704</v>
      </c>
      <c r="F2386" s="1" t="s">
        <v>7927</v>
      </c>
      <c r="G2386" s="1" t="s">
        <v>7928</v>
      </c>
      <c r="H2386" s="1" t="s">
        <v>40</v>
      </c>
      <c r="I2386" s="1">
        <v>40000</v>
      </c>
      <c r="J2386" s="1">
        <v>40000</v>
      </c>
      <c r="K2386" s="1" t="s">
        <v>801</v>
      </c>
      <c r="L2386" s="1" t="s">
        <v>227</v>
      </c>
      <c r="M2386" s="1" t="s">
        <v>114</v>
      </c>
      <c r="N2386" s="1" t="s">
        <v>305</v>
      </c>
      <c r="O2386" s="1" t="s">
        <v>306</v>
      </c>
      <c r="P2386" s="2">
        <v>1</v>
      </c>
    </row>
    <row r="2387" spans="1:16" x14ac:dyDescent="0.15">
      <c r="A2387" s="1">
        <v>43285</v>
      </c>
      <c r="B2387" s="1">
        <v>43286</v>
      </c>
      <c r="C2387" s="1" t="s">
        <v>7929</v>
      </c>
      <c r="D2387" s="1" t="s">
        <v>688</v>
      </c>
      <c r="E2387" s="1" t="s">
        <v>689</v>
      </c>
      <c r="F2387" s="1" t="s">
        <v>7930</v>
      </c>
      <c r="G2387" s="1" t="s">
        <v>7931</v>
      </c>
      <c r="H2387" s="1" t="s">
        <v>54</v>
      </c>
      <c r="I2387" s="1">
        <v>50000</v>
      </c>
      <c r="J2387" s="1">
        <v>50000</v>
      </c>
      <c r="K2387" s="1" t="s">
        <v>801</v>
      </c>
      <c r="L2387" s="1" t="s">
        <v>935</v>
      </c>
      <c r="M2387" s="1" t="s">
        <v>936</v>
      </c>
      <c r="N2387" s="1" t="s">
        <v>308</v>
      </c>
      <c r="O2387" s="1" t="s">
        <v>309</v>
      </c>
      <c r="P2387" s="2">
        <v>1</v>
      </c>
    </row>
    <row r="2388" spans="1:16" x14ac:dyDescent="0.15">
      <c r="A2388" s="1">
        <v>43285</v>
      </c>
      <c r="B2388" s="1">
        <v>43286</v>
      </c>
      <c r="C2388" s="1" t="s">
        <v>7932</v>
      </c>
      <c r="D2388" s="1" t="s">
        <v>421</v>
      </c>
      <c r="E2388" s="1" t="s">
        <v>422</v>
      </c>
      <c r="F2388" s="1" t="s">
        <v>7933</v>
      </c>
      <c r="G2388" s="1" t="s">
        <v>7934</v>
      </c>
      <c r="H2388" s="1" t="s">
        <v>40</v>
      </c>
      <c r="I2388" s="1">
        <v>35000</v>
      </c>
      <c r="J2388" s="1">
        <v>42000</v>
      </c>
      <c r="K2388" s="1" t="s">
        <v>730</v>
      </c>
      <c r="L2388" s="1" t="s">
        <v>202</v>
      </c>
      <c r="M2388" s="1" t="s">
        <v>98</v>
      </c>
      <c r="N2388" s="1" t="s">
        <v>381</v>
      </c>
      <c r="O2388" s="1" t="s">
        <v>382</v>
      </c>
      <c r="P2388" s="2">
        <v>1</v>
      </c>
    </row>
    <row r="2389" spans="1:16" x14ac:dyDescent="0.15">
      <c r="A2389" s="1">
        <v>43285</v>
      </c>
      <c r="B2389" s="1">
        <v>43286</v>
      </c>
      <c r="C2389" s="1" t="s">
        <v>7935</v>
      </c>
      <c r="D2389" s="1" t="s">
        <v>707</v>
      </c>
      <c r="E2389" s="1" t="s">
        <v>708</v>
      </c>
      <c r="F2389" s="1" t="s">
        <v>7936</v>
      </c>
      <c r="G2389" s="1" t="s">
        <v>7937</v>
      </c>
      <c r="H2389" s="1" t="s">
        <v>43</v>
      </c>
      <c r="I2389" s="1">
        <v>35000</v>
      </c>
      <c r="J2389" s="1">
        <v>35000</v>
      </c>
      <c r="K2389" s="1" t="s">
        <v>730</v>
      </c>
      <c r="L2389" s="1" t="s">
        <v>218</v>
      </c>
      <c r="M2389" s="1" t="s">
        <v>122</v>
      </c>
      <c r="N2389" s="1" t="s">
        <v>362</v>
      </c>
      <c r="O2389" s="1" t="s">
        <v>363</v>
      </c>
      <c r="P2389" s="2">
        <v>1</v>
      </c>
    </row>
    <row r="2390" spans="1:16" x14ac:dyDescent="0.15">
      <c r="A2390" s="1">
        <v>43285</v>
      </c>
      <c r="B2390" s="1">
        <v>43286</v>
      </c>
      <c r="C2390" s="1" t="s">
        <v>7938</v>
      </c>
      <c r="D2390" s="1" t="s">
        <v>619</v>
      </c>
      <c r="E2390" s="1" t="s">
        <v>620</v>
      </c>
      <c r="F2390" s="1" t="s">
        <v>7939</v>
      </c>
      <c r="G2390" s="1" t="s">
        <v>7940</v>
      </c>
      <c r="H2390" s="1" t="s">
        <v>42</v>
      </c>
      <c r="I2390" s="1">
        <v>45000</v>
      </c>
      <c r="J2390" s="1">
        <v>45000</v>
      </c>
      <c r="K2390" s="1" t="s">
        <v>804</v>
      </c>
      <c r="L2390" s="1" t="s">
        <v>218</v>
      </c>
      <c r="M2390" s="1" t="s">
        <v>122</v>
      </c>
      <c r="N2390" s="1" t="s">
        <v>334</v>
      </c>
      <c r="O2390" s="1" t="s">
        <v>335</v>
      </c>
      <c r="P2390" s="2">
        <v>1</v>
      </c>
    </row>
    <row r="2391" spans="1:16" x14ac:dyDescent="0.15">
      <c r="A2391" s="1">
        <v>43284</v>
      </c>
      <c r="B2391" s="1">
        <v>43286</v>
      </c>
      <c r="C2391" s="1" t="s">
        <v>7941</v>
      </c>
      <c r="D2391" s="1" t="s">
        <v>613</v>
      </c>
      <c r="E2391" s="1" t="s">
        <v>614</v>
      </c>
      <c r="F2391" s="1" t="s">
        <v>7942</v>
      </c>
      <c r="G2391" s="1" t="s">
        <v>7943</v>
      </c>
      <c r="H2391" s="1" t="s">
        <v>42</v>
      </c>
      <c r="I2391" s="1">
        <v>60000</v>
      </c>
      <c r="J2391" s="1">
        <v>51000</v>
      </c>
      <c r="K2391" s="1" t="s">
        <v>801</v>
      </c>
      <c r="L2391" s="1" t="s">
        <v>225</v>
      </c>
      <c r="M2391" s="1" t="s">
        <v>155</v>
      </c>
      <c r="N2391" s="1" t="s">
        <v>348</v>
      </c>
      <c r="O2391" s="1" t="s">
        <v>349</v>
      </c>
      <c r="P2391" s="2">
        <v>1</v>
      </c>
    </row>
    <row r="2392" spans="1:16" x14ac:dyDescent="0.15">
      <c r="A2392" s="1">
        <v>43285</v>
      </c>
      <c r="B2392" s="1">
        <v>43286</v>
      </c>
      <c r="C2392" s="1" t="s">
        <v>7944</v>
      </c>
      <c r="D2392" s="1" t="s">
        <v>509</v>
      </c>
      <c r="E2392" s="1" t="s">
        <v>510</v>
      </c>
      <c r="F2392" s="1" t="s">
        <v>7945</v>
      </c>
      <c r="G2392" s="1" t="s">
        <v>7946</v>
      </c>
      <c r="H2392" s="1" t="s">
        <v>43</v>
      </c>
      <c r="I2392" s="1">
        <v>45000</v>
      </c>
      <c r="J2392" s="1">
        <v>40500</v>
      </c>
      <c r="K2392" s="1" t="s">
        <v>804</v>
      </c>
      <c r="L2392" s="1" t="s">
        <v>180</v>
      </c>
      <c r="M2392" s="1" t="s">
        <v>101</v>
      </c>
      <c r="N2392" s="1" t="s">
        <v>334</v>
      </c>
      <c r="O2392" s="1" t="s">
        <v>335</v>
      </c>
      <c r="P2392" s="2">
        <v>1</v>
      </c>
    </row>
    <row r="2393" spans="1:16" x14ac:dyDescent="0.15">
      <c r="A2393" s="1">
        <v>43285</v>
      </c>
      <c r="B2393" s="1">
        <v>43286</v>
      </c>
      <c r="C2393" s="1" t="s">
        <v>7947</v>
      </c>
      <c r="D2393" s="1" t="s">
        <v>715</v>
      </c>
      <c r="E2393" s="1" t="s">
        <v>716</v>
      </c>
      <c r="F2393" s="1" t="s">
        <v>7948</v>
      </c>
      <c r="G2393" s="1" t="s">
        <v>7949</v>
      </c>
      <c r="H2393" s="1" t="s">
        <v>40</v>
      </c>
      <c r="I2393" s="1">
        <v>25000</v>
      </c>
      <c r="J2393" s="1">
        <v>30000</v>
      </c>
      <c r="K2393" s="1" t="s">
        <v>730</v>
      </c>
      <c r="L2393" s="1" t="s">
        <v>206</v>
      </c>
      <c r="M2393" s="1" t="s">
        <v>167</v>
      </c>
      <c r="N2393" s="1" t="s">
        <v>385</v>
      </c>
      <c r="O2393" s="1" t="s">
        <v>386</v>
      </c>
      <c r="P2393" s="2">
        <v>1</v>
      </c>
    </row>
    <row r="2394" spans="1:16" x14ac:dyDescent="0.15">
      <c r="A2394" s="1">
        <v>43285</v>
      </c>
      <c r="B2394" s="1">
        <v>43286</v>
      </c>
      <c r="C2394" s="1" t="s">
        <v>7950</v>
      </c>
      <c r="D2394" s="1" t="s">
        <v>619</v>
      </c>
      <c r="E2394" s="1" t="s">
        <v>620</v>
      </c>
      <c r="F2394" s="1" t="s">
        <v>7951</v>
      </c>
      <c r="G2394" s="1" t="s">
        <v>7952</v>
      </c>
      <c r="H2394" s="1" t="s">
        <v>40</v>
      </c>
      <c r="I2394" s="1">
        <v>25000</v>
      </c>
      <c r="J2394" s="1">
        <v>25000</v>
      </c>
      <c r="K2394" s="1" t="s">
        <v>804</v>
      </c>
      <c r="L2394" s="1" t="s">
        <v>222</v>
      </c>
      <c r="M2394" s="1" t="s">
        <v>154</v>
      </c>
      <c r="N2394" s="1" t="s">
        <v>352</v>
      </c>
      <c r="O2394" s="1" t="s">
        <v>353</v>
      </c>
      <c r="P2394" s="2">
        <v>1</v>
      </c>
    </row>
    <row r="2395" spans="1:16" x14ac:dyDescent="0.15">
      <c r="A2395" s="1">
        <v>43284</v>
      </c>
      <c r="B2395" s="1">
        <v>43286</v>
      </c>
      <c r="C2395" s="1" t="s">
        <v>7953</v>
      </c>
      <c r="D2395" s="1" t="s">
        <v>476</v>
      </c>
      <c r="E2395" s="1" t="s">
        <v>477</v>
      </c>
      <c r="F2395" s="1" t="s">
        <v>7954</v>
      </c>
      <c r="G2395" s="1" t="s">
        <v>7955</v>
      </c>
      <c r="H2395" s="1" t="s">
        <v>53</v>
      </c>
      <c r="I2395" s="1">
        <v>70000</v>
      </c>
      <c r="J2395" s="1">
        <v>63000</v>
      </c>
      <c r="K2395" s="1" t="s">
        <v>801</v>
      </c>
      <c r="L2395" s="1" t="s">
        <v>203</v>
      </c>
      <c r="M2395" s="1" t="s">
        <v>144</v>
      </c>
      <c r="N2395" s="1" t="s">
        <v>344</v>
      </c>
      <c r="O2395" s="1" t="s">
        <v>345</v>
      </c>
      <c r="P2395" s="2">
        <v>1</v>
      </c>
    </row>
    <row r="2396" spans="1:16" x14ac:dyDescent="0.15">
      <c r="A2396" s="1">
        <v>43285</v>
      </c>
      <c r="B2396" s="1">
        <v>43286</v>
      </c>
      <c r="C2396" s="1" t="s">
        <v>7956</v>
      </c>
      <c r="D2396" s="1" t="s">
        <v>456</v>
      </c>
      <c r="E2396" s="1" t="s">
        <v>457</v>
      </c>
      <c r="F2396" s="1" t="s">
        <v>7957</v>
      </c>
      <c r="G2396" s="1" t="s">
        <v>7958</v>
      </c>
      <c r="H2396" s="1" t="s">
        <v>42</v>
      </c>
      <c r="I2396" s="1">
        <v>80000</v>
      </c>
      <c r="J2396" s="1">
        <v>100800</v>
      </c>
      <c r="K2396" s="1" t="s">
        <v>801</v>
      </c>
      <c r="L2396" s="1" t="s">
        <v>212</v>
      </c>
      <c r="M2396" s="1" t="s">
        <v>93</v>
      </c>
      <c r="N2396" s="1" t="s">
        <v>369</v>
      </c>
      <c r="O2396" s="1" t="s">
        <v>370</v>
      </c>
      <c r="P2396" s="2">
        <v>1</v>
      </c>
    </row>
    <row r="2397" spans="1:16" x14ac:dyDescent="0.15">
      <c r="A2397" s="1">
        <v>43285</v>
      </c>
      <c r="B2397" s="1">
        <v>43286</v>
      </c>
      <c r="C2397" s="1" t="s">
        <v>7959</v>
      </c>
      <c r="D2397" s="1" t="s">
        <v>492</v>
      </c>
      <c r="E2397" s="1" t="s">
        <v>493</v>
      </c>
      <c r="F2397" s="1" t="s">
        <v>7960</v>
      </c>
      <c r="G2397" s="1" t="s">
        <v>7961</v>
      </c>
      <c r="H2397" s="1" t="s">
        <v>40</v>
      </c>
      <c r="I2397" s="1">
        <v>25000</v>
      </c>
      <c r="J2397" s="1">
        <v>22500</v>
      </c>
      <c r="K2397" s="1" t="s">
        <v>804</v>
      </c>
      <c r="L2397" s="1" t="s">
        <v>205</v>
      </c>
      <c r="M2397" s="1" t="s">
        <v>131</v>
      </c>
      <c r="N2397" s="1" t="s">
        <v>305</v>
      </c>
      <c r="O2397" s="1" t="s">
        <v>306</v>
      </c>
      <c r="P2397" s="2">
        <v>1</v>
      </c>
    </row>
    <row r="2398" spans="1:16" x14ac:dyDescent="0.15">
      <c r="A2398" s="1">
        <v>43285</v>
      </c>
      <c r="B2398" s="1">
        <v>43286</v>
      </c>
      <c r="C2398" s="1" t="s">
        <v>7962</v>
      </c>
      <c r="D2398" s="1" t="s">
        <v>419</v>
      </c>
      <c r="E2398" s="1" t="s">
        <v>420</v>
      </c>
      <c r="F2398" s="1" t="s">
        <v>7963</v>
      </c>
      <c r="G2398" s="1" t="s">
        <v>7964</v>
      </c>
      <c r="H2398" s="1" t="s">
        <v>53</v>
      </c>
      <c r="I2398" s="1">
        <v>30000</v>
      </c>
      <c r="J2398" s="1">
        <v>25500</v>
      </c>
      <c r="K2398" s="1" t="s">
        <v>801</v>
      </c>
      <c r="L2398" s="1" t="s">
        <v>240</v>
      </c>
      <c r="M2398" s="1" t="s">
        <v>364</v>
      </c>
      <c r="N2398" s="1" t="s">
        <v>377</v>
      </c>
      <c r="O2398" s="1" t="s">
        <v>378</v>
      </c>
      <c r="P2398" s="2">
        <v>1</v>
      </c>
    </row>
    <row r="2399" spans="1:16" x14ac:dyDescent="0.15">
      <c r="A2399" s="1">
        <v>43285</v>
      </c>
      <c r="B2399" s="1">
        <v>43286</v>
      </c>
      <c r="C2399" s="1" t="s">
        <v>7965</v>
      </c>
      <c r="D2399" s="1" t="s">
        <v>413</v>
      </c>
      <c r="E2399" s="1" t="s">
        <v>414</v>
      </c>
      <c r="F2399" s="1" t="s">
        <v>823</v>
      </c>
      <c r="G2399" s="1" t="s">
        <v>7966</v>
      </c>
      <c r="H2399" s="1" t="s">
        <v>54</v>
      </c>
      <c r="I2399" s="1">
        <v>30000</v>
      </c>
      <c r="J2399" s="1">
        <v>30000</v>
      </c>
      <c r="K2399" s="1" t="s">
        <v>804</v>
      </c>
      <c r="L2399" s="1" t="s">
        <v>219</v>
      </c>
      <c r="M2399" s="1" t="s">
        <v>120</v>
      </c>
      <c r="N2399" s="1" t="s">
        <v>334</v>
      </c>
      <c r="O2399" s="1" t="s">
        <v>335</v>
      </c>
      <c r="P2399" s="2">
        <v>1</v>
      </c>
    </row>
    <row r="2400" spans="1:16" x14ac:dyDescent="0.15">
      <c r="A2400" s="1">
        <v>43285</v>
      </c>
      <c r="B2400" s="1">
        <v>43286</v>
      </c>
      <c r="C2400" s="1" t="s">
        <v>7967</v>
      </c>
      <c r="D2400" s="1" t="s">
        <v>630</v>
      </c>
      <c r="E2400" s="1" t="s">
        <v>631</v>
      </c>
      <c r="F2400" s="1" t="s">
        <v>7968</v>
      </c>
      <c r="G2400" s="1" t="s">
        <v>7969</v>
      </c>
      <c r="H2400" s="1" t="s">
        <v>53</v>
      </c>
      <c r="I2400" s="1">
        <v>30000</v>
      </c>
      <c r="J2400" s="1">
        <v>27000</v>
      </c>
      <c r="K2400" s="1" t="s">
        <v>730</v>
      </c>
      <c r="L2400" s="1" t="s">
        <v>217</v>
      </c>
      <c r="M2400" s="1" t="s">
        <v>108</v>
      </c>
      <c r="N2400" s="1" t="s">
        <v>327</v>
      </c>
      <c r="O2400" s="1" t="s">
        <v>328</v>
      </c>
      <c r="P2400" s="2">
        <v>1</v>
      </c>
    </row>
    <row r="2401" spans="1:16" x14ac:dyDescent="0.15">
      <c r="A2401" s="1">
        <v>43285</v>
      </c>
      <c r="B2401" s="1">
        <v>43286</v>
      </c>
      <c r="C2401" s="1" t="s">
        <v>7970</v>
      </c>
      <c r="D2401" s="1" t="s">
        <v>578</v>
      </c>
      <c r="E2401" s="1" t="s">
        <v>579</v>
      </c>
      <c r="F2401" s="1" t="s">
        <v>7971</v>
      </c>
      <c r="G2401" s="1" t="s">
        <v>7972</v>
      </c>
      <c r="H2401" s="1" t="s">
        <v>56</v>
      </c>
      <c r="I2401" s="1">
        <v>25000</v>
      </c>
      <c r="J2401" s="1">
        <v>20000</v>
      </c>
      <c r="K2401" s="1" t="s">
        <v>730</v>
      </c>
      <c r="L2401" s="1" t="s">
        <v>240</v>
      </c>
      <c r="M2401" s="1" t="s">
        <v>364</v>
      </c>
      <c r="N2401" s="1" t="s">
        <v>344</v>
      </c>
      <c r="O2401" s="1" t="s">
        <v>345</v>
      </c>
      <c r="P2401" s="2">
        <v>1</v>
      </c>
    </row>
    <row r="2402" spans="1:16" x14ac:dyDescent="0.15">
      <c r="A2402" s="1">
        <v>43285</v>
      </c>
      <c r="B2402" s="1">
        <v>43286</v>
      </c>
      <c r="C2402" s="1" t="s">
        <v>7973</v>
      </c>
      <c r="D2402" s="1" t="s">
        <v>839</v>
      </c>
      <c r="E2402" s="1" t="s">
        <v>840</v>
      </c>
      <c r="F2402" s="1" t="s">
        <v>7974</v>
      </c>
      <c r="G2402" s="1" t="s">
        <v>7975</v>
      </c>
      <c r="H2402" s="1" t="s">
        <v>57</v>
      </c>
      <c r="I2402" s="1">
        <v>35000</v>
      </c>
      <c r="J2402" s="1">
        <v>35000</v>
      </c>
      <c r="K2402" s="1" t="s">
        <v>804</v>
      </c>
      <c r="L2402" s="1" t="s">
        <v>235</v>
      </c>
      <c r="M2402" s="1" t="s">
        <v>110</v>
      </c>
      <c r="N2402" s="1" t="s">
        <v>373</v>
      </c>
      <c r="O2402" s="1" t="s">
        <v>374</v>
      </c>
      <c r="P2402" s="2">
        <v>1</v>
      </c>
    </row>
    <row r="2403" spans="1:16" x14ac:dyDescent="0.15">
      <c r="A2403" s="1">
        <v>43285</v>
      </c>
      <c r="B2403" s="1">
        <v>43286</v>
      </c>
      <c r="C2403" s="1" t="s">
        <v>7976</v>
      </c>
      <c r="D2403" s="1" t="s">
        <v>1055</v>
      </c>
      <c r="E2403" s="1" t="s">
        <v>1056</v>
      </c>
      <c r="F2403" s="1" t="s">
        <v>107</v>
      </c>
      <c r="G2403" s="1" t="s">
        <v>7977</v>
      </c>
      <c r="H2403" s="1" t="s">
        <v>1836</v>
      </c>
      <c r="I2403" s="1">
        <v>0</v>
      </c>
      <c r="J2403" s="1">
        <v>65000</v>
      </c>
      <c r="K2403" s="1" t="s">
        <v>801</v>
      </c>
      <c r="L2403" s="1" t="s">
        <v>223</v>
      </c>
      <c r="M2403" s="1" t="s">
        <v>109</v>
      </c>
      <c r="N2403" s="1" t="s">
        <v>291</v>
      </c>
      <c r="O2403" s="1" t="s">
        <v>292</v>
      </c>
      <c r="P2403" s="2">
        <v>1</v>
      </c>
    </row>
    <row r="2404" spans="1:16" x14ac:dyDescent="0.15">
      <c r="A2404" s="1">
        <v>43285</v>
      </c>
      <c r="B2404" s="1">
        <v>43286</v>
      </c>
      <c r="C2404" s="1" t="s">
        <v>7978</v>
      </c>
      <c r="D2404" s="1" t="s">
        <v>464</v>
      </c>
      <c r="E2404" s="1" t="s">
        <v>465</v>
      </c>
      <c r="F2404" s="1" t="s">
        <v>7979</v>
      </c>
      <c r="G2404" s="1" t="s">
        <v>7980</v>
      </c>
      <c r="H2404" s="1" t="s">
        <v>53</v>
      </c>
      <c r="I2404" s="1">
        <v>45000</v>
      </c>
      <c r="J2404" s="1">
        <v>40500</v>
      </c>
      <c r="K2404" s="1" t="s">
        <v>801</v>
      </c>
      <c r="L2404" s="1" t="s">
        <v>206</v>
      </c>
      <c r="M2404" s="1" t="s">
        <v>167</v>
      </c>
      <c r="N2404" s="1" t="s">
        <v>358</v>
      </c>
      <c r="O2404" s="1" t="s">
        <v>359</v>
      </c>
      <c r="P2404" s="2">
        <v>1</v>
      </c>
    </row>
    <row r="2405" spans="1:16" x14ac:dyDescent="0.15">
      <c r="A2405" s="1">
        <v>43285</v>
      </c>
      <c r="B2405" s="1">
        <v>43286</v>
      </c>
      <c r="C2405" s="1" t="s">
        <v>7981</v>
      </c>
      <c r="D2405" s="1" t="s">
        <v>452</v>
      </c>
      <c r="E2405" s="1" t="s">
        <v>453</v>
      </c>
      <c r="F2405" s="1" t="s">
        <v>7982</v>
      </c>
      <c r="G2405" s="1" t="s">
        <v>7983</v>
      </c>
      <c r="H2405" s="1" t="s">
        <v>43</v>
      </c>
      <c r="I2405" s="1">
        <v>40000</v>
      </c>
      <c r="J2405" s="1">
        <v>45600</v>
      </c>
      <c r="K2405" s="1" t="s">
        <v>804</v>
      </c>
      <c r="L2405" s="1" t="s">
        <v>218</v>
      </c>
      <c r="M2405" s="1" t="s">
        <v>122</v>
      </c>
      <c r="N2405" s="1" t="s">
        <v>369</v>
      </c>
      <c r="O2405" s="1" t="s">
        <v>370</v>
      </c>
      <c r="P2405" s="2">
        <v>1</v>
      </c>
    </row>
    <row r="2406" spans="1:16" x14ac:dyDescent="0.15">
      <c r="A2406" s="1">
        <v>43285</v>
      </c>
      <c r="B2406" s="1">
        <v>43286</v>
      </c>
      <c r="C2406" s="1" t="s">
        <v>7984</v>
      </c>
      <c r="D2406" s="1" t="s">
        <v>440</v>
      </c>
      <c r="E2406" s="1" t="s">
        <v>441</v>
      </c>
      <c r="F2406" s="1" t="s">
        <v>7985</v>
      </c>
      <c r="G2406" s="1" t="s">
        <v>7986</v>
      </c>
      <c r="H2406" s="1" t="s">
        <v>40</v>
      </c>
      <c r="I2406" s="1">
        <v>40000</v>
      </c>
      <c r="J2406" s="1">
        <v>34000</v>
      </c>
      <c r="K2406" s="1" t="s">
        <v>730</v>
      </c>
      <c r="L2406" s="1" t="s">
        <v>227</v>
      </c>
      <c r="M2406" s="1" t="s">
        <v>114</v>
      </c>
      <c r="N2406" s="1" t="s">
        <v>373</v>
      </c>
      <c r="O2406" s="1" t="s">
        <v>374</v>
      </c>
      <c r="P2406" s="2">
        <v>1</v>
      </c>
    </row>
    <row r="2407" spans="1:16" x14ac:dyDescent="0.15">
      <c r="A2407" s="1">
        <v>43286</v>
      </c>
      <c r="B2407" s="1">
        <v>43286</v>
      </c>
      <c r="C2407" s="1" t="s">
        <v>7987</v>
      </c>
      <c r="D2407" s="1" t="s">
        <v>1055</v>
      </c>
      <c r="E2407" s="1" t="s">
        <v>1056</v>
      </c>
      <c r="F2407" s="1" t="s">
        <v>7988</v>
      </c>
      <c r="G2407" s="1" t="s">
        <v>7989</v>
      </c>
      <c r="H2407" s="1" t="s">
        <v>1259</v>
      </c>
      <c r="I2407" s="1">
        <v>0</v>
      </c>
      <c r="J2407" s="1">
        <v>20000</v>
      </c>
      <c r="K2407" s="1" t="s">
        <v>730</v>
      </c>
      <c r="L2407" s="1" t="s">
        <v>199</v>
      </c>
      <c r="M2407" s="1" t="s">
        <v>125</v>
      </c>
      <c r="N2407" s="1" t="s">
        <v>291</v>
      </c>
      <c r="O2407" s="1" t="s">
        <v>292</v>
      </c>
      <c r="P2407" s="2">
        <v>1</v>
      </c>
    </row>
    <row r="2408" spans="1:16" x14ac:dyDescent="0.15">
      <c r="A2408" s="1">
        <v>43285</v>
      </c>
      <c r="B2408" s="1">
        <v>43286</v>
      </c>
      <c r="C2408" s="1" t="s">
        <v>7990</v>
      </c>
      <c r="D2408" s="1" t="s">
        <v>472</v>
      </c>
      <c r="E2408" s="1" t="s">
        <v>473</v>
      </c>
      <c r="F2408" s="1" t="s">
        <v>7991</v>
      </c>
      <c r="G2408" s="1" t="s">
        <v>7992</v>
      </c>
      <c r="H2408" s="1" t="s">
        <v>42</v>
      </c>
      <c r="I2408" s="1">
        <v>40000</v>
      </c>
      <c r="J2408" s="1">
        <v>40000</v>
      </c>
      <c r="K2408" s="1" t="s">
        <v>804</v>
      </c>
      <c r="L2408" s="1" t="s">
        <v>217</v>
      </c>
      <c r="M2408" s="1" t="s">
        <v>108</v>
      </c>
      <c r="N2408" s="1" t="s">
        <v>348</v>
      </c>
      <c r="O2408" s="1" t="s">
        <v>349</v>
      </c>
      <c r="P2408" s="2">
        <v>1</v>
      </c>
    </row>
    <row r="2409" spans="1:16" x14ac:dyDescent="0.15">
      <c r="A2409" s="1">
        <v>43285</v>
      </c>
      <c r="B2409" s="1">
        <v>43286</v>
      </c>
      <c r="C2409" s="1" t="s">
        <v>7993</v>
      </c>
      <c r="D2409" s="1" t="s">
        <v>617</v>
      </c>
      <c r="E2409" s="1" t="s">
        <v>618</v>
      </c>
      <c r="F2409" s="1" t="s">
        <v>7994</v>
      </c>
      <c r="G2409" s="1" t="s">
        <v>7995</v>
      </c>
      <c r="H2409" s="1" t="s">
        <v>40</v>
      </c>
      <c r="I2409" s="1">
        <v>50000</v>
      </c>
      <c r="J2409" s="1">
        <v>54000</v>
      </c>
      <c r="K2409" s="1" t="s">
        <v>804</v>
      </c>
      <c r="L2409" s="1" t="s">
        <v>249</v>
      </c>
      <c r="M2409" s="1" t="s">
        <v>104</v>
      </c>
      <c r="N2409" s="1" t="s">
        <v>327</v>
      </c>
      <c r="O2409" s="1" t="s">
        <v>328</v>
      </c>
      <c r="P2409" s="2">
        <v>1</v>
      </c>
    </row>
    <row r="2410" spans="1:16" x14ac:dyDescent="0.15">
      <c r="A2410" s="1">
        <v>43284</v>
      </c>
      <c r="B2410" s="1">
        <v>43286</v>
      </c>
      <c r="C2410" s="1" t="s">
        <v>7996</v>
      </c>
      <c r="D2410" s="1" t="s">
        <v>648</v>
      </c>
      <c r="E2410" s="1" t="s">
        <v>649</v>
      </c>
      <c r="F2410" s="1" t="s">
        <v>7997</v>
      </c>
      <c r="G2410" s="1" t="s">
        <v>7998</v>
      </c>
      <c r="H2410" s="1" t="s">
        <v>40</v>
      </c>
      <c r="I2410" s="1">
        <v>45000</v>
      </c>
      <c r="J2410" s="1">
        <v>40500</v>
      </c>
      <c r="K2410" s="1" t="s">
        <v>804</v>
      </c>
      <c r="L2410" s="1" t="s">
        <v>262</v>
      </c>
      <c r="M2410" s="1" t="s">
        <v>138</v>
      </c>
      <c r="N2410" s="1" t="s">
        <v>362</v>
      </c>
      <c r="O2410" s="1" t="s">
        <v>363</v>
      </c>
      <c r="P2410" s="2">
        <v>1</v>
      </c>
    </row>
    <row r="2411" spans="1:16" x14ac:dyDescent="0.15">
      <c r="A2411" s="1">
        <v>43285</v>
      </c>
      <c r="B2411" s="1">
        <v>43286</v>
      </c>
      <c r="C2411" s="1" t="s">
        <v>7999</v>
      </c>
      <c r="D2411" s="1" t="s">
        <v>596</v>
      </c>
      <c r="E2411" s="1" t="s">
        <v>597</v>
      </c>
      <c r="F2411" s="1" t="s">
        <v>8000</v>
      </c>
      <c r="G2411" s="1" t="s">
        <v>8001</v>
      </c>
      <c r="H2411" s="1" t="s">
        <v>53</v>
      </c>
      <c r="I2411" s="1">
        <v>40000</v>
      </c>
      <c r="J2411" s="1">
        <v>40000</v>
      </c>
      <c r="K2411" s="1" t="s">
        <v>801</v>
      </c>
      <c r="L2411" s="1" t="s">
        <v>181</v>
      </c>
      <c r="M2411" s="1" t="s">
        <v>127</v>
      </c>
      <c r="N2411" s="1" t="s">
        <v>373</v>
      </c>
      <c r="O2411" s="1" t="s">
        <v>374</v>
      </c>
      <c r="P2411" s="2">
        <v>1</v>
      </c>
    </row>
    <row r="2412" spans="1:16" x14ac:dyDescent="0.15">
      <c r="A2412" s="1">
        <v>43285</v>
      </c>
      <c r="B2412" s="1">
        <v>43286</v>
      </c>
      <c r="C2412" s="1" t="s">
        <v>8002</v>
      </c>
      <c r="D2412" s="1" t="s">
        <v>627</v>
      </c>
      <c r="E2412" s="1" t="s">
        <v>628</v>
      </c>
      <c r="F2412" s="1" t="s">
        <v>8003</v>
      </c>
      <c r="G2412" s="1" t="s">
        <v>8004</v>
      </c>
      <c r="H2412" s="1" t="s">
        <v>40</v>
      </c>
      <c r="I2412" s="1">
        <v>30000</v>
      </c>
      <c r="J2412" s="1">
        <v>25500</v>
      </c>
      <c r="K2412" s="1" t="s">
        <v>730</v>
      </c>
      <c r="L2412" s="1" t="s">
        <v>208</v>
      </c>
      <c r="M2412" s="1" t="s">
        <v>97</v>
      </c>
      <c r="N2412" s="1" t="s">
        <v>381</v>
      </c>
      <c r="O2412" s="1" t="s">
        <v>382</v>
      </c>
      <c r="P2412" s="2">
        <v>1</v>
      </c>
    </row>
    <row r="2413" spans="1:16" x14ac:dyDescent="0.15">
      <c r="A2413" s="1">
        <v>43284</v>
      </c>
      <c r="B2413" s="1">
        <v>43286</v>
      </c>
      <c r="C2413" s="1" t="s">
        <v>8005</v>
      </c>
      <c r="D2413" s="1" t="s">
        <v>580</v>
      </c>
      <c r="E2413" s="1" t="s">
        <v>581</v>
      </c>
      <c r="F2413" s="1" t="s">
        <v>8006</v>
      </c>
      <c r="G2413" s="1" t="s">
        <v>8007</v>
      </c>
      <c r="H2413" s="1" t="s">
        <v>40</v>
      </c>
      <c r="I2413" s="1">
        <v>20000</v>
      </c>
      <c r="J2413" s="1">
        <v>20000</v>
      </c>
      <c r="K2413" s="1" t="s">
        <v>730</v>
      </c>
      <c r="L2413" s="1" t="s">
        <v>196</v>
      </c>
      <c r="M2413" s="1" t="s">
        <v>136</v>
      </c>
      <c r="N2413" s="1" t="s">
        <v>362</v>
      </c>
      <c r="O2413" s="1" t="s">
        <v>363</v>
      </c>
      <c r="P2413" s="2">
        <v>1</v>
      </c>
    </row>
    <row r="2414" spans="1:16" x14ac:dyDescent="0.15">
      <c r="A2414" s="1">
        <v>43285</v>
      </c>
      <c r="B2414" s="1">
        <v>43286</v>
      </c>
      <c r="C2414" s="1" t="s">
        <v>7976</v>
      </c>
      <c r="D2414" s="1" t="s">
        <v>1055</v>
      </c>
      <c r="E2414" s="1" t="s">
        <v>1056</v>
      </c>
      <c r="F2414" s="1" t="s">
        <v>107</v>
      </c>
      <c r="G2414" s="1" t="s">
        <v>7977</v>
      </c>
      <c r="H2414" s="1" t="s">
        <v>1836</v>
      </c>
      <c r="I2414" s="1">
        <v>65000</v>
      </c>
      <c r="J2414" s="1">
        <v>65000</v>
      </c>
      <c r="K2414" s="1" t="s">
        <v>801</v>
      </c>
      <c r="L2414" s="1" t="s">
        <v>223</v>
      </c>
      <c r="M2414" s="1" t="s">
        <v>109</v>
      </c>
      <c r="N2414" s="1" t="s">
        <v>291</v>
      </c>
      <c r="O2414" s="1" t="s">
        <v>292</v>
      </c>
      <c r="P2414" s="2">
        <v>1</v>
      </c>
    </row>
    <row r="2415" spans="1:16" x14ac:dyDescent="0.15">
      <c r="A2415" s="1">
        <v>43285</v>
      </c>
      <c r="B2415" s="1">
        <v>43286</v>
      </c>
      <c r="C2415" s="1" t="s">
        <v>8008</v>
      </c>
      <c r="D2415" s="1" t="s">
        <v>602</v>
      </c>
      <c r="E2415" s="1" t="s">
        <v>603</v>
      </c>
      <c r="F2415" s="1" t="s">
        <v>8009</v>
      </c>
      <c r="G2415" s="1" t="s">
        <v>8010</v>
      </c>
      <c r="H2415" s="1" t="s">
        <v>56</v>
      </c>
      <c r="I2415" s="1">
        <v>40000</v>
      </c>
      <c r="J2415" s="1">
        <v>40000</v>
      </c>
      <c r="K2415" s="1" t="s">
        <v>730</v>
      </c>
      <c r="L2415" s="1" t="s">
        <v>195</v>
      </c>
      <c r="M2415" s="1" t="s">
        <v>166</v>
      </c>
      <c r="N2415" s="1" t="s">
        <v>385</v>
      </c>
      <c r="O2415" s="1" t="s">
        <v>386</v>
      </c>
      <c r="P2415" s="2">
        <v>1</v>
      </c>
    </row>
    <row r="2416" spans="1:16" x14ac:dyDescent="0.15">
      <c r="A2416" s="1">
        <v>43285</v>
      </c>
      <c r="B2416" s="1">
        <v>43286</v>
      </c>
      <c r="C2416" s="1" t="s">
        <v>8011</v>
      </c>
      <c r="D2416" s="1" t="s">
        <v>619</v>
      </c>
      <c r="E2416" s="1" t="s">
        <v>620</v>
      </c>
      <c r="F2416" s="1" t="s">
        <v>8012</v>
      </c>
      <c r="G2416" s="1" t="s">
        <v>8013</v>
      </c>
      <c r="H2416" s="1" t="s">
        <v>40</v>
      </c>
      <c r="I2416" s="1">
        <v>40000</v>
      </c>
      <c r="J2416" s="1">
        <v>40000</v>
      </c>
      <c r="K2416" s="1" t="s">
        <v>801</v>
      </c>
      <c r="L2416" s="1" t="s">
        <v>213</v>
      </c>
      <c r="M2416" s="1" t="s">
        <v>124</v>
      </c>
      <c r="N2416" s="1" t="s">
        <v>352</v>
      </c>
      <c r="O2416" s="1" t="s">
        <v>353</v>
      </c>
      <c r="P2416" s="2">
        <v>1</v>
      </c>
    </row>
    <row r="2417" spans="1:16" x14ac:dyDescent="0.15">
      <c r="A2417" s="1">
        <v>43285</v>
      </c>
      <c r="B2417" s="1">
        <v>43286</v>
      </c>
      <c r="C2417" s="1" t="s">
        <v>8014</v>
      </c>
      <c r="D2417" s="1" t="s">
        <v>813</v>
      </c>
      <c r="E2417" s="1" t="s">
        <v>814</v>
      </c>
      <c r="F2417" s="1" t="s">
        <v>8015</v>
      </c>
      <c r="G2417" s="1" t="s">
        <v>8016</v>
      </c>
      <c r="H2417" s="1" t="s">
        <v>53</v>
      </c>
      <c r="I2417" s="1">
        <v>45000</v>
      </c>
      <c r="J2417" s="1">
        <v>45000</v>
      </c>
      <c r="K2417" s="1" t="s">
        <v>801</v>
      </c>
      <c r="L2417" s="1" t="s">
        <v>205</v>
      </c>
      <c r="M2417" s="1" t="s">
        <v>131</v>
      </c>
      <c r="N2417" s="1" t="s">
        <v>358</v>
      </c>
      <c r="O2417" s="1" t="s">
        <v>359</v>
      </c>
      <c r="P2417" s="2">
        <v>1</v>
      </c>
    </row>
    <row r="2418" spans="1:16" x14ac:dyDescent="0.15">
      <c r="A2418" s="1">
        <v>43284</v>
      </c>
      <c r="B2418" s="1">
        <v>43286</v>
      </c>
      <c r="C2418" s="1" t="s">
        <v>8017</v>
      </c>
      <c r="D2418" s="1" t="s">
        <v>402</v>
      </c>
      <c r="E2418" s="1" t="s">
        <v>403</v>
      </c>
      <c r="F2418" s="1" t="s">
        <v>8018</v>
      </c>
      <c r="G2418" s="1" t="s">
        <v>8019</v>
      </c>
      <c r="H2418" s="1" t="s">
        <v>53</v>
      </c>
      <c r="I2418" s="1">
        <v>35000</v>
      </c>
      <c r="J2418" s="1">
        <v>33250</v>
      </c>
      <c r="K2418" s="1" t="s">
        <v>730</v>
      </c>
      <c r="L2418" s="1" t="s">
        <v>218</v>
      </c>
      <c r="M2418" s="1" t="s">
        <v>122</v>
      </c>
      <c r="N2418" s="1" t="s">
        <v>377</v>
      </c>
      <c r="O2418" s="1" t="s">
        <v>378</v>
      </c>
      <c r="P2418" s="2">
        <v>1</v>
      </c>
    </row>
    <row r="2419" spans="1:16" x14ac:dyDescent="0.15">
      <c r="A2419" s="1">
        <v>43285</v>
      </c>
      <c r="B2419" s="1">
        <v>43286</v>
      </c>
      <c r="C2419" s="1" t="s">
        <v>8020</v>
      </c>
      <c r="D2419" s="1" t="s">
        <v>810</v>
      </c>
      <c r="E2419" s="1" t="s">
        <v>811</v>
      </c>
      <c r="F2419" s="1" t="s">
        <v>8021</v>
      </c>
      <c r="G2419" s="1" t="s">
        <v>8022</v>
      </c>
      <c r="H2419" s="1" t="s">
        <v>43</v>
      </c>
      <c r="I2419" s="1">
        <v>60000</v>
      </c>
      <c r="J2419" s="1">
        <v>54000</v>
      </c>
      <c r="K2419" s="1" t="s">
        <v>801</v>
      </c>
      <c r="L2419" s="1" t="s">
        <v>198</v>
      </c>
      <c r="M2419" s="1" t="s">
        <v>161</v>
      </c>
      <c r="N2419" s="1" t="s">
        <v>352</v>
      </c>
      <c r="O2419" s="1" t="s">
        <v>353</v>
      </c>
      <c r="P2419" s="2">
        <v>1</v>
      </c>
    </row>
    <row r="2420" spans="1:16" x14ac:dyDescent="0.15">
      <c r="A2420" s="1">
        <v>43285</v>
      </c>
      <c r="B2420" s="1">
        <v>43286</v>
      </c>
      <c r="C2420" s="1" t="s">
        <v>8023</v>
      </c>
      <c r="D2420" s="1" t="s">
        <v>526</v>
      </c>
      <c r="E2420" s="1" t="s">
        <v>527</v>
      </c>
      <c r="F2420" s="1" t="s">
        <v>8024</v>
      </c>
      <c r="G2420" s="1" t="s">
        <v>8025</v>
      </c>
      <c r="H2420" s="1" t="s">
        <v>43</v>
      </c>
      <c r="I2420" s="1">
        <v>35000</v>
      </c>
      <c r="J2420" s="1">
        <v>49000</v>
      </c>
      <c r="K2420" s="1" t="s">
        <v>804</v>
      </c>
      <c r="L2420" s="1" t="s">
        <v>238</v>
      </c>
      <c r="M2420" s="1" t="s">
        <v>169</v>
      </c>
      <c r="N2420" s="1" t="s">
        <v>369</v>
      </c>
      <c r="O2420" s="1" t="s">
        <v>370</v>
      </c>
      <c r="P2420" s="2">
        <v>1</v>
      </c>
    </row>
    <row r="2421" spans="1:16" x14ac:dyDescent="0.15">
      <c r="A2421" s="1">
        <v>43285</v>
      </c>
      <c r="B2421" s="1">
        <v>43286</v>
      </c>
      <c r="C2421" s="1" t="s">
        <v>8026</v>
      </c>
      <c r="D2421" s="1" t="s">
        <v>813</v>
      </c>
      <c r="E2421" s="1" t="s">
        <v>814</v>
      </c>
      <c r="F2421" s="1" t="s">
        <v>8027</v>
      </c>
      <c r="G2421" s="1" t="s">
        <v>8028</v>
      </c>
      <c r="H2421" s="1" t="s">
        <v>40</v>
      </c>
      <c r="I2421" s="1">
        <v>45000</v>
      </c>
      <c r="J2421" s="1">
        <v>40500</v>
      </c>
      <c r="K2421" s="1" t="s">
        <v>730</v>
      </c>
      <c r="L2421" s="1" t="s">
        <v>200</v>
      </c>
      <c r="M2421" s="1" t="s">
        <v>149</v>
      </c>
      <c r="N2421" s="1" t="s">
        <v>381</v>
      </c>
      <c r="O2421" s="1" t="s">
        <v>382</v>
      </c>
      <c r="P2421" s="2">
        <v>1</v>
      </c>
    </row>
    <row r="2422" spans="1:16" x14ac:dyDescent="0.15">
      <c r="A2422" s="1">
        <v>43285</v>
      </c>
      <c r="B2422" s="1">
        <v>43286</v>
      </c>
      <c r="C2422" s="1" t="s">
        <v>8029</v>
      </c>
      <c r="D2422" s="1" t="s">
        <v>444</v>
      </c>
      <c r="E2422" s="1" t="s">
        <v>445</v>
      </c>
      <c r="F2422" s="1" t="s">
        <v>8030</v>
      </c>
      <c r="G2422" s="1" t="s">
        <v>8031</v>
      </c>
      <c r="H2422" s="1" t="s">
        <v>40</v>
      </c>
      <c r="I2422" s="1">
        <v>30000</v>
      </c>
      <c r="J2422" s="1">
        <v>34200</v>
      </c>
      <c r="K2422" s="1" t="s">
        <v>730</v>
      </c>
      <c r="L2422" s="1" t="s">
        <v>233</v>
      </c>
      <c r="M2422" s="1" t="s">
        <v>160</v>
      </c>
      <c r="N2422" s="1" t="s">
        <v>381</v>
      </c>
      <c r="O2422" s="1" t="s">
        <v>382</v>
      </c>
      <c r="P2422" s="2">
        <v>1</v>
      </c>
    </row>
    <row r="2423" spans="1:16" x14ac:dyDescent="0.15">
      <c r="A2423" s="1">
        <v>43284</v>
      </c>
      <c r="B2423" s="1">
        <v>43286</v>
      </c>
      <c r="C2423" s="1" t="s">
        <v>8032</v>
      </c>
      <c r="D2423" s="1" t="s">
        <v>630</v>
      </c>
      <c r="E2423" s="1" t="s">
        <v>631</v>
      </c>
      <c r="F2423" s="1" t="s">
        <v>8033</v>
      </c>
      <c r="G2423" s="1" t="s">
        <v>8034</v>
      </c>
      <c r="H2423" s="1" t="s">
        <v>40</v>
      </c>
      <c r="I2423" s="1">
        <v>30000</v>
      </c>
      <c r="J2423" s="1">
        <v>24000</v>
      </c>
      <c r="K2423" s="1" t="s">
        <v>804</v>
      </c>
      <c r="L2423" s="1" t="s">
        <v>204</v>
      </c>
      <c r="M2423" s="1" t="s">
        <v>89</v>
      </c>
      <c r="N2423" s="1" t="s">
        <v>358</v>
      </c>
      <c r="O2423" s="1" t="s">
        <v>359</v>
      </c>
      <c r="P2423" s="2">
        <v>1</v>
      </c>
    </row>
    <row r="2424" spans="1:16" x14ac:dyDescent="0.15">
      <c r="A2424" s="1">
        <v>43284</v>
      </c>
      <c r="B2424" s="1">
        <v>43286</v>
      </c>
      <c r="C2424" s="1" t="s">
        <v>8035</v>
      </c>
      <c r="D2424" s="1" t="s">
        <v>656</v>
      </c>
      <c r="E2424" s="1" t="s">
        <v>657</v>
      </c>
      <c r="F2424" s="1" t="s">
        <v>8036</v>
      </c>
      <c r="G2424" s="1" t="s">
        <v>8037</v>
      </c>
      <c r="H2424" s="1" t="s">
        <v>42</v>
      </c>
      <c r="I2424" s="1">
        <v>40000</v>
      </c>
      <c r="J2424" s="1">
        <v>40000</v>
      </c>
      <c r="K2424" s="1" t="s">
        <v>730</v>
      </c>
      <c r="L2424" s="1" t="s">
        <v>195</v>
      </c>
      <c r="M2424" s="1" t="s">
        <v>166</v>
      </c>
      <c r="N2424" s="1" t="s">
        <v>334</v>
      </c>
      <c r="O2424" s="1" t="s">
        <v>335</v>
      </c>
      <c r="P2424" s="2">
        <v>1</v>
      </c>
    </row>
    <row r="2425" spans="1:16" x14ac:dyDescent="0.15">
      <c r="A2425" s="1">
        <v>43285</v>
      </c>
      <c r="B2425" s="1">
        <v>43286</v>
      </c>
      <c r="C2425" s="1" t="s">
        <v>8038</v>
      </c>
      <c r="D2425" s="1" t="s">
        <v>505</v>
      </c>
      <c r="E2425" s="1" t="s">
        <v>506</v>
      </c>
      <c r="F2425" s="1" t="s">
        <v>8039</v>
      </c>
      <c r="G2425" s="1" t="s">
        <v>8040</v>
      </c>
      <c r="H2425" s="1" t="s">
        <v>53</v>
      </c>
      <c r="I2425" s="1">
        <v>55000</v>
      </c>
      <c r="J2425" s="1">
        <v>59400</v>
      </c>
      <c r="K2425" s="1" t="s">
        <v>801</v>
      </c>
      <c r="L2425" s="1" t="s">
        <v>204</v>
      </c>
      <c r="M2425" s="1" t="s">
        <v>89</v>
      </c>
      <c r="N2425" s="1" t="s">
        <v>373</v>
      </c>
      <c r="O2425" s="1" t="s">
        <v>374</v>
      </c>
      <c r="P2425" s="2">
        <v>1</v>
      </c>
    </row>
    <row r="2426" spans="1:16" x14ac:dyDescent="0.15">
      <c r="A2426" s="1">
        <v>43285</v>
      </c>
      <c r="B2426" s="1">
        <v>43286</v>
      </c>
      <c r="C2426" s="1" t="s">
        <v>8041</v>
      </c>
      <c r="D2426" s="1" t="s">
        <v>676</v>
      </c>
      <c r="E2426" s="1" t="s">
        <v>677</v>
      </c>
      <c r="F2426" s="1" t="s">
        <v>8042</v>
      </c>
      <c r="G2426" s="1" t="s">
        <v>8043</v>
      </c>
      <c r="H2426" s="1" t="s">
        <v>54</v>
      </c>
      <c r="I2426" s="1">
        <v>25000</v>
      </c>
      <c r="J2426" s="1">
        <v>25000</v>
      </c>
      <c r="K2426" s="1" t="s">
        <v>801</v>
      </c>
      <c r="L2426" s="1" t="s">
        <v>929</v>
      </c>
      <c r="M2426" s="1" t="s">
        <v>930</v>
      </c>
      <c r="N2426" s="1" t="s">
        <v>352</v>
      </c>
      <c r="O2426" s="1" t="s">
        <v>353</v>
      </c>
      <c r="P2426" s="2">
        <v>1</v>
      </c>
    </row>
    <row r="2427" spans="1:16" x14ac:dyDescent="0.15">
      <c r="A2427" s="1">
        <v>43285</v>
      </c>
      <c r="B2427" s="1">
        <v>43286</v>
      </c>
      <c r="C2427" s="1" t="s">
        <v>8044</v>
      </c>
      <c r="D2427" s="1" t="s">
        <v>437</v>
      </c>
      <c r="E2427" s="1" t="s">
        <v>438</v>
      </c>
      <c r="F2427" s="1" t="s">
        <v>8045</v>
      </c>
      <c r="G2427" s="1" t="s">
        <v>8046</v>
      </c>
      <c r="H2427" s="1" t="s">
        <v>53</v>
      </c>
      <c r="I2427" s="1">
        <v>45000</v>
      </c>
      <c r="J2427" s="1">
        <v>36000</v>
      </c>
      <c r="K2427" s="1" t="s">
        <v>801</v>
      </c>
      <c r="L2427" s="1" t="s">
        <v>215</v>
      </c>
      <c r="M2427" s="1" t="s">
        <v>142</v>
      </c>
      <c r="N2427" s="1" t="s">
        <v>369</v>
      </c>
      <c r="O2427" s="1" t="s">
        <v>370</v>
      </c>
      <c r="P2427" s="2">
        <v>1</v>
      </c>
    </row>
    <row r="2428" spans="1:16" x14ac:dyDescent="0.15">
      <c r="A2428" s="1">
        <v>43285</v>
      </c>
      <c r="B2428" s="1">
        <v>43286</v>
      </c>
      <c r="C2428" s="1" t="s">
        <v>8047</v>
      </c>
      <c r="D2428" s="1" t="s">
        <v>435</v>
      </c>
      <c r="E2428" s="1" t="s">
        <v>436</v>
      </c>
      <c r="F2428" s="1" t="s">
        <v>8048</v>
      </c>
      <c r="G2428" s="1" t="s">
        <v>8049</v>
      </c>
      <c r="H2428" s="1" t="s">
        <v>38</v>
      </c>
      <c r="I2428" s="1">
        <v>50000</v>
      </c>
      <c r="J2428" s="1">
        <v>40000</v>
      </c>
      <c r="K2428" s="1" t="s">
        <v>801</v>
      </c>
      <c r="L2428" s="1" t="s">
        <v>181</v>
      </c>
      <c r="M2428" s="1" t="s">
        <v>127</v>
      </c>
      <c r="N2428" s="1" t="s">
        <v>369</v>
      </c>
      <c r="O2428" s="1" t="s">
        <v>370</v>
      </c>
      <c r="P2428" s="2">
        <v>1</v>
      </c>
    </row>
    <row r="2429" spans="1:16" x14ac:dyDescent="0.15">
      <c r="A2429" s="1">
        <v>43285</v>
      </c>
      <c r="B2429" s="1">
        <v>43286</v>
      </c>
      <c r="C2429" s="1" t="s">
        <v>8050</v>
      </c>
      <c r="D2429" s="1" t="s">
        <v>433</v>
      </c>
      <c r="E2429" s="1" t="s">
        <v>434</v>
      </c>
      <c r="F2429" s="1" t="s">
        <v>8051</v>
      </c>
      <c r="G2429" s="1" t="s">
        <v>8052</v>
      </c>
      <c r="H2429" s="1" t="s">
        <v>43</v>
      </c>
      <c r="I2429" s="1">
        <v>50000</v>
      </c>
      <c r="J2429" s="1">
        <v>57000</v>
      </c>
      <c r="K2429" s="1" t="s">
        <v>730</v>
      </c>
      <c r="L2429" s="1" t="s">
        <v>205</v>
      </c>
      <c r="M2429" s="1" t="s">
        <v>131</v>
      </c>
      <c r="N2429" s="1" t="s">
        <v>362</v>
      </c>
      <c r="O2429" s="1" t="s">
        <v>363</v>
      </c>
      <c r="P2429" s="2">
        <v>1</v>
      </c>
    </row>
    <row r="2430" spans="1:16" x14ac:dyDescent="0.15">
      <c r="A2430" s="1">
        <v>43284</v>
      </c>
      <c r="B2430" s="1">
        <v>43286</v>
      </c>
      <c r="C2430" s="1" t="s">
        <v>8053</v>
      </c>
      <c r="D2430" s="1" t="s">
        <v>433</v>
      </c>
      <c r="E2430" s="1" t="s">
        <v>434</v>
      </c>
      <c r="F2430" s="1" t="s">
        <v>8054</v>
      </c>
      <c r="G2430" s="1" t="s">
        <v>8055</v>
      </c>
      <c r="H2430" s="1" t="s">
        <v>53</v>
      </c>
      <c r="I2430" s="1">
        <v>45000</v>
      </c>
      <c r="J2430" s="1">
        <v>38250</v>
      </c>
      <c r="K2430" s="1" t="s">
        <v>801</v>
      </c>
      <c r="L2430" s="1" t="s">
        <v>228</v>
      </c>
      <c r="M2430" s="1" t="s">
        <v>134</v>
      </c>
      <c r="N2430" s="1" t="s">
        <v>352</v>
      </c>
      <c r="O2430" s="1" t="s">
        <v>353</v>
      </c>
      <c r="P2430" s="2">
        <v>1</v>
      </c>
    </row>
    <row r="2431" spans="1:16" x14ac:dyDescent="0.15">
      <c r="A2431" s="1">
        <v>43285</v>
      </c>
      <c r="B2431" s="1">
        <v>43286</v>
      </c>
      <c r="C2431" s="1" t="s">
        <v>8056</v>
      </c>
      <c r="D2431" s="1" t="s">
        <v>586</v>
      </c>
      <c r="E2431" s="1" t="s">
        <v>587</v>
      </c>
      <c r="F2431" s="1" t="s">
        <v>8057</v>
      </c>
      <c r="G2431" s="1" t="s">
        <v>8058</v>
      </c>
      <c r="H2431" s="1" t="s">
        <v>40</v>
      </c>
      <c r="I2431" s="1">
        <v>50000</v>
      </c>
      <c r="J2431" s="1">
        <v>42500</v>
      </c>
      <c r="K2431" s="1" t="s">
        <v>801</v>
      </c>
      <c r="L2431" s="1" t="s">
        <v>220</v>
      </c>
      <c r="M2431" s="1" t="s">
        <v>99</v>
      </c>
      <c r="N2431" s="1" t="s">
        <v>381</v>
      </c>
      <c r="O2431" s="1" t="s">
        <v>382</v>
      </c>
      <c r="P2431" s="2">
        <v>1</v>
      </c>
    </row>
    <row r="2432" spans="1:16" x14ac:dyDescent="0.15">
      <c r="A2432" s="1">
        <v>43285</v>
      </c>
      <c r="B2432" s="1">
        <v>43286</v>
      </c>
      <c r="C2432" s="1" t="s">
        <v>8059</v>
      </c>
      <c r="D2432" s="1" t="s">
        <v>664</v>
      </c>
      <c r="E2432" s="1" t="s">
        <v>665</v>
      </c>
      <c r="F2432" s="1" t="s">
        <v>8060</v>
      </c>
      <c r="G2432" s="1" t="s">
        <v>8061</v>
      </c>
      <c r="H2432" s="1" t="s">
        <v>53</v>
      </c>
      <c r="I2432" s="1">
        <v>30000</v>
      </c>
      <c r="J2432" s="1">
        <v>25500</v>
      </c>
      <c r="K2432" s="1" t="s">
        <v>730</v>
      </c>
      <c r="L2432" s="1" t="s">
        <v>180</v>
      </c>
      <c r="M2432" s="1" t="s">
        <v>101</v>
      </c>
      <c r="N2432" s="1" t="s">
        <v>327</v>
      </c>
      <c r="O2432" s="1" t="s">
        <v>328</v>
      </c>
      <c r="P2432" s="2">
        <v>1</v>
      </c>
    </row>
    <row r="2433" spans="1:16" x14ac:dyDescent="0.15">
      <c r="A2433" s="1">
        <v>43283</v>
      </c>
      <c r="B2433" s="1">
        <v>43286</v>
      </c>
      <c r="C2433" s="1" t="s">
        <v>8062</v>
      </c>
      <c r="D2433" s="1" t="s">
        <v>417</v>
      </c>
      <c r="E2433" s="1" t="s">
        <v>418</v>
      </c>
      <c r="F2433" s="1" t="s">
        <v>678</v>
      </c>
      <c r="G2433" s="1" t="s">
        <v>679</v>
      </c>
      <c r="H2433" s="1" t="s">
        <v>53</v>
      </c>
      <c r="I2433" s="1">
        <v>35000</v>
      </c>
      <c r="J2433" s="1">
        <v>31500</v>
      </c>
      <c r="K2433" s="1" t="s">
        <v>730</v>
      </c>
      <c r="L2433" s="1" t="s">
        <v>213</v>
      </c>
      <c r="M2433" s="1" t="s">
        <v>124</v>
      </c>
      <c r="N2433" s="1" t="s">
        <v>348</v>
      </c>
      <c r="O2433" s="1" t="s">
        <v>349</v>
      </c>
      <c r="P2433" s="2">
        <v>1</v>
      </c>
    </row>
    <row r="2434" spans="1:16" x14ac:dyDescent="0.15">
      <c r="A2434" s="1">
        <v>43285</v>
      </c>
      <c r="B2434" s="1">
        <v>43286</v>
      </c>
      <c r="C2434" s="1" t="s">
        <v>8063</v>
      </c>
      <c r="D2434" s="1" t="s">
        <v>625</v>
      </c>
      <c r="E2434" s="1" t="s">
        <v>626</v>
      </c>
      <c r="F2434" s="1" t="s">
        <v>879</v>
      </c>
      <c r="G2434" s="1" t="s">
        <v>8064</v>
      </c>
      <c r="H2434" s="1" t="s">
        <v>57</v>
      </c>
      <c r="I2434" s="1">
        <v>40000</v>
      </c>
      <c r="J2434" s="1">
        <v>36000</v>
      </c>
      <c r="K2434" s="1" t="s">
        <v>801</v>
      </c>
      <c r="L2434" s="1" t="s">
        <v>212</v>
      </c>
      <c r="M2434" s="1" t="s">
        <v>93</v>
      </c>
      <c r="N2434" s="1" t="s">
        <v>358</v>
      </c>
      <c r="O2434" s="1" t="s">
        <v>359</v>
      </c>
      <c r="P2434" s="2">
        <v>1</v>
      </c>
    </row>
    <row r="2435" spans="1:16" x14ac:dyDescent="0.15">
      <c r="A2435" s="1">
        <v>43283</v>
      </c>
      <c r="B2435" s="1">
        <v>43286</v>
      </c>
      <c r="C2435" s="1" t="s">
        <v>8065</v>
      </c>
      <c r="D2435" s="1" t="s">
        <v>580</v>
      </c>
      <c r="E2435" s="1" t="s">
        <v>581</v>
      </c>
      <c r="F2435" s="1" t="s">
        <v>8066</v>
      </c>
      <c r="G2435" s="1" t="s">
        <v>8067</v>
      </c>
      <c r="H2435" s="1" t="s">
        <v>42</v>
      </c>
      <c r="I2435" s="1">
        <v>45000</v>
      </c>
      <c r="J2435" s="1">
        <v>40500</v>
      </c>
      <c r="K2435" s="1" t="s">
        <v>804</v>
      </c>
      <c r="L2435" s="1" t="s">
        <v>219</v>
      </c>
      <c r="M2435" s="1" t="s">
        <v>120</v>
      </c>
      <c r="N2435" s="1" t="s">
        <v>308</v>
      </c>
      <c r="O2435" s="1" t="s">
        <v>309</v>
      </c>
      <c r="P2435" s="2">
        <v>1</v>
      </c>
    </row>
    <row r="2436" spans="1:16" x14ac:dyDescent="0.15">
      <c r="A2436" s="1">
        <v>43285</v>
      </c>
      <c r="B2436" s="1">
        <v>43286</v>
      </c>
      <c r="C2436" s="1" t="s">
        <v>8068</v>
      </c>
      <c r="D2436" s="1" t="s">
        <v>452</v>
      </c>
      <c r="E2436" s="1" t="s">
        <v>453</v>
      </c>
      <c r="F2436" s="1" t="s">
        <v>8069</v>
      </c>
      <c r="G2436" s="1" t="s">
        <v>8070</v>
      </c>
      <c r="H2436" s="1" t="s">
        <v>53</v>
      </c>
      <c r="I2436" s="1">
        <v>35000</v>
      </c>
      <c r="J2436" s="1">
        <v>31500</v>
      </c>
      <c r="K2436" s="1" t="s">
        <v>801</v>
      </c>
      <c r="L2436" s="1" t="s">
        <v>216</v>
      </c>
      <c r="M2436" s="1" t="s">
        <v>111</v>
      </c>
      <c r="N2436" s="1" t="s">
        <v>352</v>
      </c>
      <c r="O2436" s="1" t="s">
        <v>353</v>
      </c>
      <c r="P2436" s="2">
        <v>1</v>
      </c>
    </row>
    <row r="2437" spans="1:16" x14ac:dyDescent="0.15">
      <c r="A2437" s="1">
        <v>43285</v>
      </c>
      <c r="B2437" s="1">
        <v>43286</v>
      </c>
      <c r="C2437" s="1" t="s">
        <v>8071</v>
      </c>
      <c r="D2437" s="1" t="s">
        <v>505</v>
      </c>
      <c r="E2437" s="1" t="s">
        <v>506</v>
      </c>
      <c r="F2437" s="1" t="s">
        <v>8072</v>
      </c>
      <c r="G2437" s="1" t="s">
        <v>8073</v>
      </c>
      <c r="H2437" s="1" t="s">
        <v>54</v>
      </c>
      <c r="I2437" s="1">
        <v>40000</v>
      </c>
      <c r="J2437" s="1">
        <v>36000</v>
      </c>
      <c r="K2437" s="1" t="s">
        <v>801</v>
      </c>
      <c r="L2437" s="1" t="s">
        <v>241</v>
      </c>
      <c r="M2437" s="1" t="s">
        <v>133</v>
      </c>
      <c r="N2437" s="1" t="s">
        <v>352</v>
      </c>
      <c r="O2437" s="1" t="s">
        <v>353</v>
      </c>
      <c r="P2437" s="2">
        <v>1</v>
      </c>
    </row>
    <row r="2438" spans="1:16" x14ac:dyDescent="0.15">
      <c r="A2438" s="1">
        <v>43285</v>
      </c>
      <c r="B2438" s="1">
        <v>43286</v>
      </c>
      <c r="C2438" s="1" t="s">
        <v>8074</v>
      </c>
      <c r="D2438" s="1" t="s">
        <v>582</v>
      </c>
      <c r="E2438" s="1" t="s">
        <v>583</v>
      </c>
      <c r="F2438" s="1" t="s">
        <v>8075</v>
      </c>
      <c r="G2438" s="1" t="s">
        <v>8076</v>
      </c>
      <c r="H2438" s="1" t="s">
        <v>53</v>
      </c>
      <c r="I2438" s="1">
        <v>50000</v>
      </c>
      <c r="J2438" s="1">
        <v>42500</v>
      </c>
      <c r="K2438" s="1" t="s">
        <v>801</v>
      </c>
      <c r="L2438" s="1" t="s">
        <v>250</v>
      </c>
      <c r="M2438" s="1" t="s">
        <v>102</v>
      </c>
      <c r="N2438" s="1" t="s">
        <v>344</v>
      </c>
      <c r="O2438" s="1" t="s">
        <v>345</v>
      </c>
      <c r="P2438" s="2">
        <v>1</v>
      </c>
    </row>
    <row r="2439" spans="1:16" x14ac:dyDescent="0.15">
      <c r="A2439" s="1">
        <v>43285</v>
      </c>
      <c r="B2439" s="1">
        <v>43286</v>
      </c>
      <c r="C2439" s="1" t="s">
        <v>8077</v>
      </c>
      <c r="D2439" s="1" t="s">
        <v>545</v>
      </c>
      <c r="E2439" s="1" t="s">
        <v>546</v>
      </c>
      <c r="F2439" s="1" t="s">
        <v>8078</v>
      </c>
      <c r="G2439" s="1" t="s">
        <v>8079</v>
      </c>
      <c r="H2439" s="1" t="s">
        <v>40</v>
      </c>
      <c r="I2439" s="1">
        <v>45000</v>
      </c>
      <c r="J2439" s="1">
        <v>54000</v>
      </c>
      <c r="K2439" s="1" t="s">
        <v>804</v>
      </c>
      <c r="L2439" s="1" t="s">
        <v>203</v>
      </c>
      <c r="M2439" s="1" t="s">
        <v>144</v>
      </c>
      <c r="N2439" s="1" t="s">
        <v>327</v>
      </c>
      <c r="O2439" s="1" t="s">
        <v>328</v>
      </c>
      <c r="P2439" s="2">
        <v>1</v>
      </c>
    </row>
    <row r="2440" spans="1:16" x14ac:dyDescent="0.15">
      <c r="A2440" s="1">
        <v>43285</v>
      </c>
      <c r="B2440" s="1">
        <v>43286</v>
      </c>
      <c r="C2440" s="1" t="s">
        <v>8080</v>
      </c>
      <c r="D2440" s="1" t="s">
        <v>816</v>
      </c>
      <c r="E2440" s="1" t="s">
        <v>817</v>
      </c>
      <c r="F2440" s="1" t="s">
        <v>8081</v>
      </c>
      <c r="G2440" s="1" t="s">
        <v>8082</v>
      </c>
      <c r="H2440" s="1" t="s">
        <v>53</v>
      </c>
      <c r="I2440" s="1">
        <v>40000</v>
      </c>
      <c r="J2440" s="1">
        <v>64000</v>
      </c>
      <c r="K2440" s="1" t="s">
        <v>801</v>
      </c>
      <c r="L2440" s="1" t="s">
        <v>201</v>
      </c>
      <c r="M2440" s="1" t="s">
        <v>126</v>
      </c>
      <c r="N2440" s="1" t="s">
        <v>348</v>
      </c>
      <c r="O2440" s="1" t="s">
        <v>349</v>
      </c>
      <c r="P2440" s="2">
        <v>1</v>
      </c>
    </row>
    <row r="2441" spans="1:16" x14ac:dyDescent="0.15">
      <c r="A2441" s="1">
        <v>43285</v>
      </c>
      <c r="B2441" s="1">
        <v>43286</v>
      </c>
      <c r="C2441" s="1" t="s">
        <v>8083</v>
      </c>
      <c r="D2441" s="1" t="s">
        <v>582</v>
      </c>
      <c r="E2441" s="1" t="s">
        <v>583</v>
      </c>
      <c r="F2441" s="1" t="s">
        <v>8084</v>
      </c>
      <c r="G2441" s="1" t="s">
        <v>8085</v>
      </c>
      <c r="H2441" s="1" t="s">
        <v>53</v>
      </c>
      <c r="I2441" s="1">
        <v>45000</v>
      </c>
      <c r="J2441" s="1">
        <v>45000</v>
      </c>
      <c r="K2441" s="1" t="s">
        <v>801</v>
      </c>
      <c r="L2441" s="1" t="s">
        <v>206</v>
      </c>
      <c r="M2441" s="1" t="s">
        <v>167</v>
      </c>
      <c r="N2441" s="1" t="s">
        <v>369</v>
      </c>
      <c r="O2441" s="1" t="s">
        <v>370</v>
      </c>
      <c r="P2441" s="2">
        <v>1</v>
      </c>
    </row>
    <row r="2442" spans="1:16" x14ac:dyDescent="0.15">
      <c r="A2442" s="1">
        <v>43284</v>
      </c>
      <c r="B2442" s="1">
        <v>43286</v>
      </c>
      <c r="C2442" s="1" t="s">
        <v>8086</v>
      </c>
      <c r="D2442" s="1" t="s">
        <v>500</v>
      </c>
      <c r="E2442" s="1" t="s">
        <v>501</v>
      </c>
      <c r="F2442" s="1" t="s">
        <v>8087</v>
      </c>
      <c r="G2442" s="1" t="s">
        <v>8088</v>
      </c>
      <c r="H2442" s="1" t="s">
        <v>42</v>
      </c>
      <c r="I2442" s="1">
        <v>45000</v>
      </c>
      <c r="J2442" s="1">
        <v>38250</v>
      </c>
      <c r="K2442" s="1" t="s">
        <v>804</v>
      </c>
      <c r="L2442" s="1" t="s">
        <v>235</v>
      </c>
      <c r="M2442" s="1" t="s">
        <v>110</v>
      </c>
      <c r="N2442" s="1" t="s">
        <v>327</v>
      </c>
      <c r="O2442" s="1" t="s">
        <v>328</v>
      </c>
      <c r="P2442" s="2">
        <v>1</v>
      </c>
    </row>
    <row r="2443" spans="1:16" x14ac:dyDescent="0.15">
      <c r="A2443" s="1">
        <v>43285</v>
      </c>
      <c r="B2443" s="1">
        <v>43286</v>
      </c>
      <c r="C2443" s="1" t="s">
        <v>8089</v>
      </c>
      <c r="D2443" s="1" t="s">
        <v>550</v>
      </c>
      <c r="E2443" s="1" t="s">
        <v>551</v>
      </c>
      <c r="F2443" s="1" t="s">
        <v>8090</v>
      </c>
      <c r="G2443" s="1" t="s">
        <v>8091</v>
      </c>
      <c r="H2443" s="1" t="s">
        <v>43</v>
      </c>
      <c r="I2443" s="1">
        <v>50000</v>
      </c>
      <c r="J2443" s="1">
        <v>45000</v>
      </c>
      <c r="K2443" s="1" t="s">
        <v>801</v>
      </c>
      <c r="L2443" s="1" t="s">
        <v>188</v>
      </c>
      <c r="M2443" s="1" t="s">
        <v>132</v>
      </c>
      <c r="N2443" s="1" t="s">
        <v>369</v>
      </c>
      <c r="O2443" s="1" t="s">
        <v>370</v>
      </c>
      <c r="P2443" s="2">
        <v>1</v>
      </c>
    </row>
    <row r="2444" spans="1:16" x14ac:dyDescent="0.15">
      <c r="A2444" s="1">
        <v>43285</v>
      </c>
      <c r="B2444" s="1">
        <v>43286</v>
      </c>
      <c r="C2444" s="1" t="s">
        <v>8092</v>
      </c>
      <c r="D2444" s="1" t="s">
        <v>413</v>
      </c>
      <c r="E2444" s="1" t="s">
        <v>414</v>
      </c>
      <c r="F2444" s="1" t="s">
        <v>8093</v>
      </c>
      <c r="G2444" s="1" t="s">
        <v>8094</v>
      </c>
      <c r="H2444" s="1" t="s">
        <v>52</v>
      </c>
      <c r="I2444" s="1">
        <v>30000</v>
      </c>
      <c r="J2444" s="1">
        <v>36000</v>
      </c>
      <c r="K2444" s="1" t="s">
        <v>801</v>
      </c>
      <c r="L2444" s="1" t="s">
        <v>204</v>
      </c>
      <c r="M2444" s="1" t="s">
        <v>89</v>
      </c>
      <c r="N2444" s="1" t="s">
        <v>369</v>
      </c>
      <c r="O2444" s="1" t="s">
        <v>370</v>
      </c>
      <c r="P2444" s="2">
        <v>1</v>
      </c>
    </row>
    <row r="2445" spans="1:16" x14ac:dyDescent="0.15">
      <c r="A2445" s="1">
        <v>43280</v>
      </c>
      <c r="B2445" s="1">
        <v>43286</v>
      </c>
      <c r="C2445" s="1" t="s">
        <v>8095</v>
      </c>
      <c r="D2445" s="1" t="s">
        <v>676</v>
      </c>
      <c r="E2445" s="1" t="s">
        <v>677</v>
      </c>
      <c r="F2445" s="1" t="s">
        <v>8096</v>
      </c>
      <c r="G2445" s="1" t="s">
        <v>8097</v>
      </c>
      <c r="H2445" s="1" t="s">
        <v>53</v>
      </c>
      <c r="I2445" s="1">
        <v>45000</v>
      </c>
      <c r="J2445" s="1">
        <v>36000</v>
      </c>
      <c r="K2445" s="1" t="s">
        <v>801</v>
      </c>
      <c r="L2445" s="1" t="s">
        <v>250</v>
      </c>
      <c r="M2445" s="1" t="s">
        <v>102</v>
      </c>
      <c r="N2445" s="1" t="s">
        <v>358</v>
      </c>
      <c r="O2445" s="1" t="s">
        <v>359</v>
      </c>
      <c r="P2445" s="2">
        <v>1</v>
      </c>
    </row>
    <row r="2446" spans="1:16" x14ac:dyDescent="0.15">
      <c r="A2446" s="1">
        <v>43285</v>
      </c>
      <c r="B2446" s="1">
        <v>43286</v>
      </c>
      <c r="C2446" s="1" t="s">
        <v>8098</v>
      </c>
      <c r="D2446" s="1" t="s">
        <v>528</v>
      </c>
      <c r="E2446" s="1" t="s">
        <v>529</v>
      </c>
      <c r="F2446" s="1" t="s">
        <v>8099</v>
      </c>
      <c r="G2446" s="1" t="s">
        <v>8100</v>
      </c>
      <c r="H2446" s="1" t="s">
        <v>53</v>
      </c>
      <c r="I2446" s="1">
        <v>60000</v>
      </c>
      <c r="J2446" s="1">
        <v>84000</v>
      </c>
      <c r="K2446" s="1" t="s">
        <v>801</v>
      </c>
      <c r="L2446" s="1" t="s">
        <v>253</v>
      </c>
      <c r="M2446" s="1" t="s">
        <v>146</v>
      </c>
      <c r="N2446" s="1" t="s">
        <v>348</v>
      </c>
      <c r="O2446" s="1" t="s">
        <v>349</v>
      </c>
      <c r="P2446" s="2">
        <v>1</v>
      </c>
    </row>
    <row r="2447" spans="1:16" x14ac:dyDescent="0.15">
      <c r="A2447" s="1">
        <v>43285</v>
      </c>
      <c r="B2447" s="1">
        <v>43286</v>
      </c>
      <c r="C2447" s="1" t="s">
        <v>8101</v>
      </c>
      <c r="D2447" s="1" t="s">
        <v>666</v>
      </c>
      <c r="E2447" s="1" t="s">
        <v>667</v>
      </c>
      <c r="F2447" s="1" t="s">
        <v>8102</v>
      </c>
      <c r="G2447" s="1" t="s">
        <v>8103</v>
      </c>
      <c r="H2447" s="1" t="s">
        <v>43</v>
      </c>
      <c r="I2447" s="1">
        <v>60000</v>
      </c>
      <c r="J2447" s="1">
        <v>54000</v>
      </c>
      <c r="K2447" s="1" t="s">
        <v>801</v>
      </c>
      <c r="L2447" s="1" t="s">
        <v>191</v>
      </c>
      <c r="M2447" s="1" t="s">
        <v>129</v>
      </c>
      <c r="N2447" s="1" t="s">
        <v>344</v>
      </c>
      <c r="O2447" s="1" t="s">
        <v>345</v>
      </c>
      <c r="P2447" s="2">
        <v>1</v>
      </c>
    </row>
    <row r="2448" spans="1:16" x14ac:dyDescent="0.15">
      <c r="A2448" s="1">
        <v>43284</v>
      </c>
      <c r="B2448" s="1">
        <v>43286</v>
      </c>
      <c r="C2448" s="1" t="s">
        <v>8104</v>
      </c>
      <c r="D2448" s="1" t="s">
        <v>458</v>
      </c>
      <c r="E2448" s="1" t="s">
        <v>459</v>
      </c>
      <c r="F2448" s="1" t="s">
        <v>8105</v>
      </c>
      <c r="G2448" s="1" t="s">
        <v>8106</v>
      </c>
      <c r="H2448" s="1" t="s">
        <v>57</v>
      </c>
      <c r="I2448" s="1">
        <v>45000</v>
      </c>
      <c r="J2448" s="1">
        <v>45000</v>
      </c>
      <c r="K2448" s="1" t="s">
        <v>804</v>
      </c>
      <c r="L2448" s="1" t="s">
        <v>241</v>
      </c>
      <c r="M2448" s="1" t="s">
        <v>133</v>
      </c>
      <c r="N2448" s="1" t="s">
        <v>381</v>
      </c>
      <c r="O2448" s="1" t="s">
        <v>382</v>
      </c>
      <c r="P2448" s="2">
        <v>1</v>
      </c>
    </row>
    <row r="2449" spans="1:16" x14ac:dyDescent="0.15">
      <c r="A2449" s="1">
        <v>43285</v>
      </c>
      <c r="B2449" s="1">
        <v>43286</v>
      </c>
      <c r="C2449" s="1" t="s">
        <v>8107</v>
      </c>
      <c r="D2449" s="1" t="s">
        <v>639</v>
      </c>
      <c r="E2449" s="1" t="s">
        <v>640</v>
      </c>
      <c r="F2449" s="1" t="s">
        <v>8108</v>
      </c>
      <c r="G2449" s="1" t="s">
        <v>8109</v>
      </c>
      <c r="H2449" s="1" t="s">
        <v>53</v>
      </c>
      <c r="I2449" s="1">
        <v>60000</v>
      </c>
      <c r="J2449" s="1">
        <v>60000</v>
      </c>
      <c r="K2449" s="1" t="s">
        <v>801</v>
      </c>
      <c r="L2449" s="1" t="s">
        <v>221</v>
      </c>
      <c r="M2449" s="1" t="s">
        <v>90</v>
      </c>
      <c r="N2449" s="1" t="s">
        <v>334</v>
      </c>
      <c r="O2449" s="1" t="s">
        <v>335</v>
      </c>
      <c r="P2449" s="2">
        <v>1</v>
      </c>
    </row>
    <row r="2450" spans="1:16" x14ac:dyDescent="0.15">
      <c r="A2450" s="1">
        <v>43285</v>
      </c>
      <c r="B2450" s="1">
        <v>43286</v>
      </c>
      <c r="C2450" s="1" t="s">
        <v>8110</v>
      </c>
      <c r="D2450" s="1" t="s">
        <v>532</v>
      </c>
      <c r="E2450" s="1" t="s">
        <v>533</v>
      </c>
      <c r="F2450" s="1" t="s">
        <v>8111</v>
      </c>
      <c r="G2450" s="1" t="s">
        <v>8112</v>
      </c>
      <c r="H2450" s="1" t="s">
        <v>40</v>
      </c>
      <c r="I2450" s="1">
        <v>35000</v>
      </c>
      <c r="J2450" s="1">
        <v>31500</v>
      </c>
      <c r="K2450" s="1" t="s">
        <v>801</v>
      </c>
      <c r="L2450" s="1" t="s">
        <v>197</v>
      </c>
      <c r="M2450" s="1" t="s">
        <v>163</v>
      </c>
      <c r="N2450" s="1" t="s">
        <v>373</v>
      </c>
      <c r="O2450" s="1" t="s">
        <v>374</v>
      </c>
      <c r="P2450" s="2">
        <v>1</v>
      </c>
    </row>
    <row r="2451" spans="1:16" x14ac:dyDescent="0.15">
      <c r="A2451" s="1">
        <v>43285</v>
      </c>
      <c r="B2451" s="1">
        <v>43286</v>
      </c>
      <c r="C2451" s="1" t="s">
        <v>8113</v>
      </c>
      <c r="D2451" s="1" t="s">
        <v>413</v>
      </c>
      <c r="E2451" s="1" t="s">
        <v>414</v>
      </c>
      <c r="F2451" s="1" t="s">
        <v>8114</v>
      </c>
      <c r="G2451" s="1" t="s">
        <v>8115</v>
      </c>
      <c r="H2451" s="1" t="s">
        <v>53</v>
      </c>
      <c r="I2451" s="1">
        <v>60000</v>
      </c>
      <c r="J2451" s="1">
        <v>51000</v>
      </c>
      <c r="K2451" s="1" t="s">
        <v>801</v>
      </c>
      <c r="L2451" s="1" t="s">
        <v>201</v>
      </c>
      <c r="M2451" s="1" t="s">
        <v>126</v>
      </c>
      <c r="N2451" s="1" t="s">
        <v>344</v>
      </c>
      <c r="O2451" s="1" t="s">
        <v>345</v>
      </c>
      <c r="P2451" s="2">
        <v>1</v>
      </c>
    </row>
    <row r="2452" spans="1:16" x14ac:dyDescent="0.15">
      <c r="A2452" s="1">
        <v>43285</v>
      </c>
      <c r="B2452" s="1">
        <v>43286</v>
      </c>
      <c r="C2452" s="1" t="s">
        <v>8116</v>
      </c>
      <c r="D2452" s="1" t="s">
        <v>407</v>
      </c>
      <c r="E2452" s="1" t="s">
        <v>408</v>
      </c>
      <c r="F2452" s="1" t="s">
        <v>8117</v>
      </c>
      <c r="G2452" s="1" t="s">
        <v>8118</v>
      </c>
      <c r="H2452" s="1" t="s">
        <v>43</v>
      </c>
      <c r="I2452" s="1">
        <v>40000</v>
      </c>
      <c r="J2452" s="1">
        <v>36000</v>
      </c>
      <c r="K2452" s="1" t="s">
        <v>804</v>
      </c>
      <c r="L2452" s="1" t="s">
        <v>234</v>
      </c>
      <c r="M2452" s="1" t="s">
        <v>135</v>
      </c>
      <c r="N2452" s="1" t="s">
        <v>348</v>
      </c>
      <c r="O2452" s="1" t="s">
        <v>349</v>
      </c>
      <c r="P2452" s="2">
        <v>1</v>
      </c>
    </row>
    <row r="2453" spans="1:16" x14ac:dyDescent="0.15">
      <c r="A2453" s="1">
        <v>43285</v>
      </c>
      <c r="B2453" s="1">
        <v>43286</v>
      </c>
      <c r="C2453" s="1" t="s">
        <v>8119</v>
      </c>
      <c r="D2453" s="1" t="s">
        <v>697</v>
      </c>
      <c r="E2453" s="1" t="s">
        <v>698</v>
      </c>
      <c r="F2453" s="1" t="s">
        <v>8120</v>
      </c>
      <c r="G2453" s="1" t="s">
        <v>8121</v>
      </c>
      <c r="H2453" s="1" t="s">
        <v>43</v>
      </c>
      <c r="I2453" s="1">
        <v>60000</v>
      </c>
      <c r="J2453" s="1">
        <v>60000</v>
      </c>
      <c r="K2453" s="1" t="s">
        <v>801</v>
      </c>
      <c r="L2453" s="1" t="s">
        <v>207</v>
      </c>
      <c r="M2453" s="1" t="s">
        <v>153</v>
      </c>
      <c r="N2453" s="1" t="s">
        <v>358</v>
      </c>
      <c r="O2453" s="1" t="s">
        <v>359</v>
      </c>
      <c r="P2453" s="2">
        <v>1</v>
      </c>
    </row>
    <row r="2454" spans="1:16" x14ac:dyDescent="0.15">
      <c r="A2454" s="1">
        <v>43286</v>
      </c>
      <c r="B2454" s="1">
        <v>43286</v>
      </c>
      <c r="C2454" s="1" t="s">
        <v>8122</v>
      </c>
      <c r="D2454" s="1" t="s">
        <v>627</v>
      </c>
      <c r="E2454" s="1" t="s">
        <v>628</v>
      </c>
      <c r="F2454" s="1" t="s">
        <v>8123</v>
      </c>
      <c r="G2454" s="1" t="s">
        <v>8124</v>
      </c>
      <c r="H2454" s="1" t="s">
        <v>40</v>
      </c>
      <c r="I2454" s="1">
        <v>30000</v>
      </c>
      <c r="J2454" s="1">
        <v>27000</v>
      </c>
      <c r="K2454" s="1" t="s">
        <v>804</v>
      </c>
      <c r="L2454" s="1" t="s">
        <v>251</v>
      </c>
      <c r="M2454" s="1" t="s">
        <v>107</v>
      </c>
      <c r="N2454" s="1" t="s">
        <v>352</v>
      </c>
      <c r="O2454" s="1" t="s">
        <v>353</v>
      </c>
      <c r="P2454" s="2">
        <v>1</v>
      </c>
    </row>
    <row r="2455" spans="1:16" x14ac:dyDescent="0.15">
      <c r="A2455" s="1">
        <v>43285</v>
      </c>
      <c r="B2455" s="1">
        <v>43286</v>
      </c>
      <c r="C2455" s="1" t="s">
        <v>8125</v>
      </c>
      <c r="D2455" s="1" t="s">
        <v>528</v>
      </c>
      <c r="E2455" s="1" t="s">
        <v>529</v>
      </c>
      <c r="F2455" s="1" t="s">
        <v>8126</v>
      </c>
      <c r="G2455" s="1" t="s">
        <v>8127</v>
      </c>
      <c r="H2455" s="1" t="s">
        <v>43</v>
      </c>
      <c r="I2455" s="1">
        <v>40000</v>
      </c>
      <c r="J2455" s="1">
        <v>40000</v>
      </c>
      <c r="K2455" s="1" t="s">
        <v>804</v>
      </c>
      <c r="L2455" s="1" t="s">
        <v>187</v>
      </c>
      <c r="M2455" s="1" t="s">
        <v>95</v>
      </c>
      <c r="N2455" s="1" t="s">
        <v>358</v>
      </c>
      <c r="O2455" s="1" t="s">
        <v>359</v>
      </c>
      <c r="P2455" s="2">
        <v>1</v>
      </c>
    </row>
    <row r="2456" spans="1:16" x14ac:dyDescent="0.15">
      <c r="A2456" s="1">
        <v>43285</v>
      </c>
      <c r="B2456" s="1">
        <v>43286</v>
      </c>
      <c r="C2456" s="1" t="s">
        <v>8128</v>
      </c>
      <c r="D2456" s="1" t="s">
        <v>448</v>
      </c>
      <c r="E2456" s="1" t="s">
        <v>449</v>
      </c>
      <c r="F2456" s="1" t="s">
        <v>8129</v>
      </c>
      <c r="G2456" s="1" t="s">
        <v>8130</v>
      </c>
      <c r="H2456" s="1" t="s">
        <v>52</v>
      </c>
      <c r="I2456" s="1">
        <v>40000</v>
      </c>
      <c r="J2456" s="1">
        <v>40000</v>
      </c>
      <c r="K2456" s="1" t="s">
        <v>801</v>
      </c>
      <c r="L2456" s="1" t="s">
        <v>259</v>
      </c>
      <c r="M2456" s="1" t="s">
        <v>139</v>
      </c>
      <c r="N2456" s="1" t="s">
        <v>334</v>
      </c>
      <c r="O2456" s="1" t="s">
        <v>335</v>
      </c>
      <c r="P2456" s="2">
        <v>1</v>
      </c>
    </row>
    <row r="2457" spans="1:16" x14ac:dyDescent="0.15">
      <c r="A2457" s="1">
        <v>43285</v>
      </c>
      <c r="B2457" s="1">
        <v>43286</v>
      </c>
      <c r="C2457" s="1" t="s">
        <v>8131</v>
      </c>
      <c r="D2457" s="1" t="s">
        <v>586</v>
      </c>
      <c r="E2457" s="1" t="s">
        <v>587</v>
      </c>
      <c r="F2457" s="1" t="s">
        <v>8132</v>
      </c>
      <c r="G2457" s="1" t="s">
        <v>8133</v>
      </c>
      <c r="H2457" s="1" t="s">
        <v>40</v>
      </c>
      <c r="I2457" s="1">
        <v>35000</v>
      </c>
      <c r="J2457" s="1">
        <v>35000</v>
      </c>
      <c r="K2457" s="1" t="s">
        <v>801</v>
      </c>
      <c r="L2457" s="1" t="s">
        <v>216</v>
      </c>
      <c r="M2457" s="1" t="s">
        <v>111</v>
      </c>
      <c r="N2457" s="1" t="s">
        <v>305</v>
      </c>
      <c r="O2457" s="1" t="s">
        <v>306</v>
      </c>
      <c r="P2457" s="2">
        <v>1</v>
      </c>
    </row>
    <row r="2458" spans="1:16" x14ac:dyDescent="0.15">
      <c r="A2458" s="1">
        <v>43285</v>
      </c>
      <c r="B2458" s="1">
        <v>43286</v>
      </c>
      <c r="C2458" s="1" t="s">
        <v>8134</v>
      </c>
      <c r="D2458" s="1" t="s">
        <v>705</v>
      </c>
      <c r="E2458" s="1" t="s">
        <v>706</v>
      </c>
      <c r="F2458" s="1" t="s">
        <v>8135</v>
      </c>
      <c r="G2458" s="1" t="s">
        <v>8136</v>
      </c>
      <c r="H2458" s="1" t="s">
        <v>38</v>
      </c>
      <c r="I2458" s="1">
        <v>35000</v>
      </c>
      <c r="J2458" s="1">
        <v>35000</v>
      </c>
      <c r="K2458" s="1" t="s">
        <v>804</v>
      </c>
      <c r="L2458" s="1" t="s">
        <v>205</v>
      </c>
      <c r="M2458" s="1" t="s">
        <v>131</v>
      </c>
      <c r="N2458" s="1" t="s">
        <v>369</v>
      </c>
      <c r="O2458" s="1" t="s">
        <v>370</v>
      </c>
      <c r="P2458" s="2">
        <v>1</v>
      </c>
    </row>
    <row r="2459" spans="1:16" x14ac:dyDescent="0.15">
      <c r="A2459" s="1">
        <v>43284</v>
      </c>
      <c r="B2459" s="1">
        <v>43286</v>
      </c>
      <c r="C2459" s="1" t="s">
        <v>8137</v>
      </c>
      <c r="D2459" s="1" t="s">
        <v>613</v>
      </c>
      <c r="E2459" s="1" t="s">
        <v>614</v>
      </c>
      <c r="F2459" s="1" t="s">
        <v>8138</v>
      </c>
      <c r="G2459" s="1" t="s">
        <v>8139</v>
      </c>
      <c r="H2459" s="1" t="s">
        <v>42</v>
      </c>
      <c r="I2459" s="1">
        <v>45000</v>
      </c>
      <c r="J2459" s="1">
        <v>45000</v>
      </c>
      <c r="K2459" s="1" t="s">
        <v>801</v>
      </c>
      <c r="L2459" s="1" t="s">
        <v>208</v>
      </c>
      <c r="M2459" s="1" t="s">
        <v>97</v>
      </c>
      <c r="N2459" s="1" t="s">
        <v>348</v>
      </c>
      <c r="O2459" s="1" t="s">
        <v>349</v>
      </c>
      <c r="P2459" s="2">
        <v>1</v>
      </c>
    </row>
    <row r="2460" spans="1:16" x14ac:dyDescent="0.15">
      <c r="A2460" s="1">
        <v>43285</v>
      </c>
      <c r="B2460" s="1">
        <v>43286</v>
      </c>
      <c r="C2460" s="1" t="s">
        <v>8140</v>
      </c>
      <c r="D2460" s="1" t="s">
        <v>686</v>
      </c>
      <c r="E2460" s="1" t="s">
        <v>687</v>
      </c>
      <c r="F2460" s="1" t="s">
        <v>8141</v>
      </c>
      <c r="G2460" s="1" t="s">
        <v>8142</v>
      </c>
      <c r="H2460" s="1" t="s">
        <v>39</v>
      </c>
      <c r="I2460" s="1">
        <v>40000</v>
      </c>
      <c r="J2460" s="1">
        <v>40000</v>
      </c>
      <c r="K2460" s="1" t="s">
        <v>730</v>
      </c>
      <c r="L2460" s="1" t="s">
        <v>225</v>
      </c>
      <c r="M2460" s="1" t="s">
        <v>155</v>
      </c>
      <c r="N2460" s="1" t="s">
        <v>381</v>
      </c>
      <c r="O2460" s="1" t="s">
        <v>382</v>
      </c>
      <c r="P2460" s="2">
        <v>1</v>
      </c>
    </row>
    <row r="2461" spans="1:16" x14ac:dyDescent="0.15">
      <c r="A2461" s="1">
        <v>43285</v>
      </c>
      <c r="B2461" s="1">
        <v>43286</v>
      </c>
      <c r="C2461" s="1" t="s">
        <v>8143</v>
      </c>
      <c r="D2461" s="1" t="s">
        <v>705</v>
      </c>
      <c r="E2461" s="1" t="s">
        <v>706</v>
      </c>
      <c r="F2461" s="1" t="s">
        <v>8144</v>
      </c>
      <c r="G2461" s="1" t="s">
        <v>8145</v>
      </c>
      <c r="H2461" s="1" t="s">
        <v>43</v>
      </c>
      <c r="I2461" s="1">
        <v>40000</v>
      </c>
      <c r="J2461" s="1">
        <v>40000</v>
      </c>
      <c r="K2461" s="1" t="s">
        <v>804</v>
      </c>
      <c r="L2461" s="1" t="s">
        <v>181</v>
      </c>
      <c r="M2461" s="1" t="s">
        <v>127</v>
      </c>
      <c r="N2461" s="1" t="s">
        <v>348</v>
      </c>
      <c r="O2461" s="1" t="s">
        <v>349</v>
      </c>
      <c r="P2461" s="2">
        <v>1</v>
      </c>
    </row>
    <row r="2462" spans="1:16" x14ac:dyDescent="0.15">
      <c r="A2462" s="1">
        <v>43284</v>
      </c>
      <c r="B2462" s="1">
        <v>43286</v>
      </c>
      <c r="C2462" s="1" t="s">
        <v>8146</v>
      </c>
      <c r="D2462" s="1" t="s">
        <v>717</v>
      </c>
      <c r="E2462" s="1" t="s">
        <v>718</v>
      </c>
      <c r="F2462" s="1" t="s">
        <v>8147</v>
      </c>
      <c r="G2462" s="1" t="s">
        <v>8148</v>
      </c>
      <c r="H2462" s="1" t="s">
        <v>57</v>
      </c>
      <c r="I2462" s="1">
        <v>30000</v>
      </c>
      <c r="J2462" s="1">
        <v>30000</v>
      </c>
      <c r="K2462" s="1" t="s">
        <v>801</v>
      </c>
      <c r="L2462" s="1" t="s">
        <v>218</v>
      </c>
      <c r="M2462" s="1" t="s">
        <v>122</v>
      </c>
      <c r="N2462" s="1" t="s">
        <v>308</v>
      </c>
      <c r="O2462" s="1" t="s">
        <v>309</v>
      </c>
      <c r="P2462" s="2">
        <v>1</v>
      </c>
    </row>
    <row r="2463" spans="1:16" x14ac:dyDescent="0.15">
      <c r="A2463" s="1">
        <v>43284</v>
      </c>
      <c r="B2463" s="1">
        <v>43286</v>
      </c>
      <c r="C2463" s="1" t="s">
        <v>8149</v>
      </c>
      <c r="D2463" s="1" t="s">
        <v>660</v>
      </c>
      <c r="E2463" s="1" t="s">
        <v>661</v>
      </c>
      <c r="F2463" s="1" t="s">
        <v>8150</v>
      </c>
      <c r="G2463" s="1" t="s">
        <v>8151</v>
      </c>
      <c r="H2463" s="1" t="s">
        <v>40</v>
      </c>
      <c r="I2463" s="1">
        <v>35000</v>
      </c>
      <c r="J2463" s="1">
        <v>35000</v>
      </c>
      <c r="K2463" s="1" t="s">
        <v>730</v>
      </c>
      <c r="L2463" s="1" t="s">
        <v>196</v>
      </c>
      <c r="M2463" s="1" t="s">
        <v>136</v>
      </c>
      <c r="N2463" s="1" t="s">
        <v>381</v>
      </c>
      <c r="O2463" s="1" t="s">
        <v>382</v>
      </c>
      <c r="P2463" s="2">
        <v>1</v>
      </c>
    </row>
    <row r="2464" spans="1:16" x14ac:dyDescent="0.15">
      <c r="A2464" s="1">
        <v>43284</v>
      </c>
      <c r="B2464" s="1">
        <v>43286</v>
      </c>
      <c r="C2464" s="1" t="s">
        <v>8152</v>
      </c>
      <c r="D2464" s="1" t="s">
        <v>676</v>
      </c>
      <c r="E2464" s="1" t="s">
        <v>677</v>
      </c>
      <c r="F2464" s="1" t="s">
        <v>8153</v>
      </c>
      <c r="G2464" s="1" t="s">
        <v>8154</v>
      </c>
      <c r="H2464" s="1" t="s">
        <v>40</v>
      </c>
      <c r="I2464" s="1">
        <v>25000</v>
      </c>
      <c r="J2464" s="1">
        <v>30000</v>
      </c>
      <c r="K2464" s="1" t="s">
        <v>730</v>
      </c>
      <c r="L2464" s="1" t="s">
        <v>205</v>
      </c>
      <c r="M2464" s="1" t="s">
        <v>131</v>
      </c>
      <c r="N2464" s="1" t="s">
        <v>381</v>
      </c>
      <c r="O2464" s="1" t="s">
        <v>382</v>
      </c>
      <c r="P2464" s="2">
        <v>1</v>
      </c>
    </row>
    <row r="2465" spans="1:16" x14ac:dyDescent="0.15">
      <c r="A2465" s="1">
        <v>43285</v>
      </c>
      <c r="B2465" s="1">
        <v>43286</v>
      </c>
      <c r="C2465" s="1" t="s">
        <v>7073</v>
      </c>
      <c r="D2465" s="1" t="s">
        <v>1055</v>
      </c>
      <c r="E2465" s="1" t="s">
        <v>1056</v>
      </c>
      <c r="F2465" s="1" t="s">
        <v>7074</v>
      </c>
      <c r="G2465" s="1" t="s">
        <v>7075</v>
      </c>
      <c r="H2465" s="1" t="s">
        <v>1259</v>
      </c>
      <c r="I2465" s="1">
        <v>45000</v>
      </c>
      <c r="J2465" s="1">
        <v>45000</v>
      </c>
      <c r="K2465" s="1" t="s">
        <v>801</v>
      </c>
      <c r="L2465" s="1" t="s">
        <v>193</v>
      </c>
      <c r="M2465" s="1" t="s">
        <v>100</v>
      </c>
      <c r="N2465" s="1" t="s">
        <v>291</v>
      </c>
      <c r="O2465" s="1" t="s">
        <v>292</v>
      </c>
      <c r="P2465" s="2">
        <v>1</v>
      </c>
    </row>
    <row r="2466" spans="1:16" x14ac:dyDescent="0.15">
      <c r="A2466" s="1">
        <v>43285</v>
      </c>
      <c r="B2466" s="1">
        <v>43286</v>
      </c>
      <c r="C2466" s="1" t="s">
        <v>8155</v>
      </c>
      <c r="D2466" s="1" t="s">
        <v>639</v>
      </c>
      <c r="E2466" s="1" t="s">
        <v>640</v>
      </c>
      <c r="F2466" s="1" t="s">
        <v>8156</v>
      </c>
      <c r="G2466" s="1" t="s">
        <v>8157</v>
      </c>
      <c r="H2466" s="1" t="s">
        <v>57</v>
      </c>
      <c r="I2466" s="1">
        <v>30000</v>
      </c>
      <c r="J2466" s="1">
        <v>30000</v>
      </c>
      <c r="K2466" s="1" t="s">
        <v>804</v>
      </c>
      <c r="L2466" s="1" t="s">
        <v>212</v>
      </c>
      <c r="M2466" s="1" t="s">
        <v>93</v>
      </c>
      <c r="N2466" s="1" t="s">
        <v>327</v>
      </c>
      <c r="O2466" s="1" t="s">
        <v>328</v>
      </c>
      <c r="P2466" s="2">
        <v>1</v>
      </c>
    </row>
    <row r="2467" spans="1:16" x14ac:dyDescent="0.15">
      <c r="A2467" s="1">
        <v>43285</v>
      </c>
      <c r="B2467" s="1">
        <v>43286</v>
      </c>
      <c r="C2467" s="1" t="s">
        <v>8158</v>
      </c>
      <c r="D2467" s="1" t="s">
        <v>552</v>
      </c>
      <c r="E2467" s="1" t="s">
        <v>553</v>
      </c>
      <c r="F2467" s="1" t="s">
        <v>8159</v>
      </c>
      <c r="G2467" s="1" t="s">
        <v>8160</v>
      </c>
      <c r="H2467" s="1" t="s">
        <v>44</v>
      </c>
      <c r="I2467" s="1">
        <v>30000</v>
      </c>
      <c r="J2467" s="1">
        <v>27000</v>
      </c>
      <c r="K2467" s="1" t="s">
        <v>804</v>
      </c>
      <c r="L2467" s="1" t="s">
        <v>240</v>
      </c>
      <c r="M2467" s="1" t="s">
        <v>364</v>
      </c>
      <c r="N2467" s="1" t="s">
        <v>344</v>
      </c>
      <c r="O2467" s="1" t="s">
        <v>345</v>
      </c>
      <c r="P2467" s="2">
        <v>1</v>
      </c>
    </row>
    <row r="2468" spans="1:16" x14ac:dyDescent="0.15">
      <c r="A2468" s="1">
        <v>43285</v>
      </c>
      <c r="B2468" s="1">
        <v>43286</v>
      </c>
      <c r="C2468" s="1" t="s">
        <v>8161</v>
      </c>
      <c r="D2468" s="1" t="s">
        <v>700</v>
      </c>
      <c r="E2468" s="1" t="s">
        <v>701</v>
      </c>
      <c r="F2468" s="1" t="s">
        <v>8162</v>
      </c>
      <c r="G2468" s="1" t="s">
        <v>8163</v>
      </c>
      <c r="H2468" s="1" t="s">
        <v>40</v>
      </c>
      <c r="I2468" s="1">
        <v>35000</v>
      </c>
      <c r="J2468" s="1">
        <v>35000</v>
      </c>
      <c r="K2468" s="1" t="s">
        <v>730</v>
      </c>
      <c r="L2468" s="1" t="s">
        <v>229</v>
      </c>
      <c r="M2468" s="1" t="s">
        <v>112</v>
      </c>
      <c r="N2468" s="1" t="s">
        <v>373</v>
      </c>
      <c r="O2468" s="1" t="s">
        <v>374</v>
      </c>
      <c r="P2468" s="2">
        <v>1</v>
      </c>
    </row>
    <row r="2469" spans="1:16" x14ac:dyDescent="0.15">
      <c r="A2469" s="1">
        <v>43285</v>
      </c>
      <c r="B2469" s="1">
        <v>43286</v>
      </c>
      <c r="C2469" s="1" t="s">
        <v>8164</v>
      </c>
      <c r="D2469" s="1" t="s">
        <v>621</v>
      </c>
      <c r="E2469" s="1" t="s">
        <v>622</v>
      </c>
      <c r="F2469" s="1" t="s">
        <v>8165</v>
      </c>
      <c r="G2469" s="1" t="s">
        <v>8166</v>
      </c>
      <c r="H2469" s="1" t="s">
        <v>40</v>
      </c>
      <c r="I2469" s="1">
        <v>40000</v>
      </c>
      <c r="J2469" s="1">
        <v>36000</v>
      </c>
      <c r="K2469" s="1" t="s">
        <v>804</v>
      </c>
      <c r="L2469" s="1" t="s">
        <v>187</v>
      </c>
      <c r="M2469" s="1" t="s">
        <v>95</v>
      </c>
      <c r="N2469" s="1" t="s">
        <v>348</v>
      </c>
      <c r="O2469" s="1" t="s">
        <v>349</v>
      </c>
      <c r="P2469" s="2">
        <v>1</v>
      </c>
    </row>
    <row r="2470" spans="1:16" x14ac:dyDescent="0.15">
      <c r="A2470" s="1">
        <v>43285</v>
      </c>
      <c r="B2470" s="1">
        <v>43286</v>
      </c>
      <c r="C2470" s="1" t="s">
        <v>8167</v>
      </c>
      <c r="D2470" s="1" t="s">
        <v>660</v>
      </c>
      <c r="E2470" s="1" t="s">
        <v>661</v>
      </c>
      <c r="F2470" s="1" t="s">
        <v>8168</v>
      </c>
      <c r="G2470" s="1" t="s">
        <v>8169</v>
      </c>
      <c r="H2470" s="1" t="s">
        <v>53</v>
      </c>
      <c r="I2470" s="1">
        <v>30000</v>
      </c>
      <c r="J2470" s="1">
        <v>25500</v>
      </c>
      <c r="K2470" s="1" t="s">
        <v>730</v>
      </c>
      <c r="L2470" s="1" t="s">
        <v>259</v>
      </c>
      <c r="M2470" s="1" t="s">
        <v>139</v>
      </c>
      <c r="N2470" s="1" t="s">
        <v>385</v>
      </c>
      <c r="O2470" s="1" t="s">
        <v>386</v>
      </c>
      <c r="P2470" s="2">
        <v>1</v>
      </c>
    </row>
    <row r="2471" spans="1:16" x14ac:dyDescent="0.15">
      <c r="A2471" s="1">
        <v>43285</v>
      </c>
      <c r="B2471" s="1">
        <v>43286</v>
      </c>
      <c r="C2471" s="1" t="s">
        <v>8170</v>
      </c>
      <c r="D2471" s="1" t="s">
        <v>490</v>
      </c>
      <c r="E2471" s="1" t="s">
        <v>491</v>
      </c>
      <c r="F2471" s="1" t="s">
        <v>8171</v>
      </c>
      <c r="G2471" s="1" t="s">
        <v>8172</v>
      </c>
      <c r="H2471" s="1" t="s">
        <v>43</v>
      </c>
      <c r="I2471" s="1">
        <v>30000</v>
      </c>
      <c r="J2471" s="1">
        <v>27000</v>
      </c>
      <c r="K2471" s="1" t="s">
        <v>730</v>
      </c>
      <c r="L2471" s="1" t="s">
        <v>202</v>
      </c>
      <c r="M2471" s="1" t="s">
        <v>98</v>
      </c>
      <c r="N2471" s="1" t="s">
        <v>334</v>
      </c>
      <c r="O2471" s="1" t="s">
        <v>335</v>
      </c>
      <c r="P2471" s="2">
        <v>1</v>
      </c>
    </row>
    <row r="2472" spans="1:16" x14ac:dyDescent="0.15">
      <c r="A2472" s="1">
        <v>43285</v>
      </c>
      <c r="B2472" s="1">
        <v>43286</v>
      </c>
      <c r="C2472" s="1" t="s">
        <v>8173</v>
      </c>
      <c r="D2472" s="1" t="s">
        <v>576</v>
      </c>
      <c r="E2472" s="1" t="s">
        <v>577</v>
      </c>
      <c r="F2472" s="1" t="s">
        <v>8174</v>
      </c>
      <c r="G2472" s="1" t="s">
        <v>8175</v>
      </c>
      <c r="H2472" s="1" t="s">
        <v>43</v>
      </c>
      <c r="I2472" s="1">
        <v>40000</v>
      </c>
      <c r="J2472" s="1">
        <v>40000</v>
      </c>
      <c r="K2472" s="1" t="s">
        <v>804</v>
      </c>
      <c r="L2472" s="1" t="s">
        <v>229</v>
      </c>
      <c r="M2472" s="1" t="s">
        <v>112</v>
      </c>
      <c r="N2472" s="1" t="s">
        <v>369</v>
      </c>
      <c r="O2472" s="1" t="s">
        <v>370</v>
      </c>
      <c r="P2472" s="2">
        <v>1</v>
      </c>
    </row>
    <row r="2473" spans="1:16" x14ac:dyDescent="0.15">
      <c r="A2473" s="1">
        <v>43285</v>
      </c>
      <c r="B2473" s="1">
        <v>43286</v>
      </c>
      <c r="C2473" s="1" t="s">
        <v>8176</v>
      </c>
      <c r="D2473" s="1" t="s">
        <v>534</v>
      </c>
      <c r="E2473" s="1" t="s">
        <v>535</v>
      </c>
      <c r="F2473" s="1" t="s">
        <v>8177</v>
      </c>
      <c r="G2473" s="1" t="s">
        <v>8178</v>
      </c>
      <c r="H2473" s="1" t="s">
        <v>53</v>
      </c>
      <c r="I2473" s="1">
        <v>35000</v>
      </c>
      <c r="J2473" s="1">
        <v>31500</v>
      </c>
      <c r="K2473" s="1" t="s">
        <v>730</v>
      </c>
      <c r="L2473" s="1" t="s">
        <v>188</v>
      </c>
      <c r="M2473" s="1" t="s">
        <v>132</v>
      </c>
      <c r="N2473" s="1" t="s">
        <v>377</v>
      </c>
      <c r="O2473" s="1" t="s">
        <v>378</v>
      </c>
      <c r="P2473" s="2">
        <v>1</v>
      </c>
    </row>
    <row r="2474" spans="1:16" x14ac:dyDescent="0.15">
      <c r="A2474" s="1">
        <v>43286</v>
      </c>
      <c r="B2474" s="1">
        <v>43286</v>
      </c>
      <c r="C2474" s="1" t="s">
        <v>7987</v>
      </c>
      <c r="D2474" s="1" t="s">
        <v>1055</v>
      </c>
      <c r="E2474" s="1" t="s">
        <v>1056</v>
      </c>
      <c r="F2474" s="1" t="s">
        <v>7988</v>
      </c>
      <c r="G2474" s="1" t="s">
        <v>7989</v>
      </c>
      <c r="H2474" s="1" t="s">
        <v>1259</v>
      </c>
      <c r="I2474" s="1">
        <v>20000</v>
      </c>
      <c r="J2474" s="1">
        <v>20000</v>
      </c>
      <c r="K2474" s="1" t="s">
        <v>730</v>
      </c>
      <c r="L2474" s="1" t="s">
        <v>199</v>
      </c>
      <c r="M2474" s="1" t="s">
        <v>125</v>
      </c>
      <c r="N2474" s="1" t="s">
        <v>291</v>
      </c>
      <c r="O2474" s="1" t="s">
        <v>292</v>
      </c>
      <c r="P2474" s="2">
        <v>1</v>
      </c>
    </row>
    <row r="2475" spans="1:16" x14ac:dyDescent="0.15">
      <c r="A2475" s="1">
        <v>43285</v>
      </c>
      <c r="B2475" s="1">
        <v>43286</v>
      </c>
      <c r="C2475" s="1" t="s">
        <v>8179</v>
      </c>
      <c r="D2475" s="1" t="s">
        <v>405</v>
      </c>
      <c r="E2475" s="1" t="s">
        <v>406</v>
      </c>
      <c r="F2475" s="1" t="s">
        <v>8180</v>
      </c>
      <c r="G2475" s="1" t="s">
        <v>8181</v>
      </c>
      <c r="H2475" s="1" t="s">
        <v>52</v>
      </c>
      <c r="I2475" s="1">
        <v>40000</v>
      </c>
      <c r="J2475" s="1">
        <v>40000</v>
      </c>
      <c r="K2475" s="1" t="s">
        <v>801</v>
      </c>
      <c r="L2475" s="1" t="s">
        <v>224</v>
      </c>
      <c r="M2475" s="1" t="s">
        <v>156</v>
      </c>
      <c r="N2475" s="1" t="s">
        <v>305</v>
      </c>
      <c r="O2475" s="1" t="s">
        <v>306</v>
      </c>
      <c r="P2475" s="2">
        <v>1</v>
      </c>
    </row>
    <row r="2476" spans="1:16" x14ac:dyDescent="0.15">
      <c r="A2476" s="1">
        <v>43284</v>
      </c>
      <c r="B2476" s="1">
        <v>43286</v>
      </c>
      <c r="C2476" s="1" t="s">
        <v>8182</v>
      </c>
      <c r="D2476" s="1" t="s">
        <v>454</v>
      </c>
      <c r="E2476" s="1" t="s">
        <v>455</v>
      </c>
      <c r="F2476" s="1" t="s">
        <v>8183</v>
      </c>
      <c r="G2476" s="1" t="s">
        <v>8184</v>
      </c>
      <c r="H2476" s="1" t="s">
        <v>39</v>
      </c>
      <c r="I2476" s="1">
        <v>40000</v>
      </c>
      <c r="J2476" s="1">
        <v>40000</v>
      </c>
      <c r="K2476" s="1" t="s">
        <v>801</v>
      </c>
      <c r="L2476" s="1" t="s">
        <v>224</v>
      </c>
      <c r="M2476" s="1" t="s">
        <v>156</v>
      </c>
      <c r="N2476" s="1" t="s">
        <v>362</v>
      </c>
      <c r="O2476" s="1" t="s">
        <v>363</v>
      </c>
      <c r="P2476" s="2">
        <v>1</v>
      </c>
    </row>
    <row r="2477" spans="1:16" x14ac:dyDescent="0.15">
      <c r="A2477" s="1">
        <v>43285</v>
      </c>
      <c r="B2477" s="1">
        <v>43286</v>
      </c>
      <c r="C2477" s="1" t="s">
        <v>8185</v>
      </c>
      <c r="D2477" s="1" t="s">
        <v>526</v>
      </c>
      <c r="E2477" s="1" t="s">
        <v>527</v>
      </c>
      <c r="F2477" s="1" t="s">
        <v>719</v>
      </c>
      <c r="G2477" s="1" t="s">
        <v>720</v>
      </c>
      <c r="H2477" s="1" t="s">
        <v>40</v>
      </c>
      <c r="I2477" s="1">
        <v>55000</v>
      </c>
      <c r="J2477" s="1">
        <v>69300</v>
      </c>
      <c r="K2477" s="1" t="s">
        <v>804</v>
      </c>
      <c r="L2477" s="1" t="s">
        <v>238</v>
      </c>
      <c r="M2477" s="1" t="s">
        <v>169</v>
      </c>
      <c r="N2477" s="1" t="s">
        <v>385</v>
      </c>
      <c r="O2477" s="1" t="s">
        <v>386</v>
      </c>
      <c r="P2477" s="2">
        <v>1</v>
      </c>
    </row>
    <row r="2478" spans="1:16" x14ac:dyDescent="0.15">
      <c r="A2478" s="1">
        <v>43285</v>
      </c>
      <c r="B2478" s="1">
        <v>43286</v>
      </c>
      <c r="C2478" s="1" t="s">
        <v>6843</v>
      </c>
      <c r="D2478" s="1" t="s">
        <v>1055</v>
      </c>
      <c r="E2478" s="1" t="s">
        <v>1056</v>
      </c>
      <c r="F2478" s="1" t="s">
        <v>2783</v>
      </c>
      <c r="G2478" s="1" t="s">
        <v>6844</v>
      </c>
      <c r="H2478" s="1" t="s">
        <v>1059</v>
      </c>
      <c r="I2478" s="1">
        <v>30000</v>
      </c>
      <c r="J2478" s="1">
        <v>30000</v>
      </c>
      <c r="K2478" s="1" t="s">
        <v>730</v>
      </c>
      <c r="L2478" s="1" t="s">
        <v>186</v>
      </c>
      <c r="M2478" s="1" t="s">
        <v>162</v>
      </c>
      <c r="N2478" s="1" t="s">
        <v>291</v>
      </c>
      <c r="O2478" s="1" t="s">
        <v>292</v>
      </c>
      <c r="P2478" s="2">
        <v>1</v>
      </c>
    </row>
    <row r="2479" spans="1:16" x14ac:dyDescent="0.15">
      <c r="A2479" s="1">
        <v>43283</v>
      </c>
      <c r="B2479" s="1">
        <v>43286</v>
      </c>
      <c r="C2479" s="1" t="s">
        <v>8186</v>
      </c>
      <c r="D2479" s="1" t="s">
        <v>598</v>
      </c>
      <c r="E2479" s="1" t="s">
        <v>599</v>
      </c>
      <c r="F2479" s="1" t="s">
        <v>8187</v>
      </c>
      <c r="G2479" s="1" t="s">
        <v>8188</v>
      </c>
      <c r="H2479" s="1" t="s">
        <v>43</v>
      </c>
      <c r="I2479" s="1">
        <v>30000</v>
      </c>
      <c r="J2479" s="1">
        <v>25500</v>
      </c>
      <c r="K2479" s="1" t="s">
        <v>804</v>
      </c>
      <c r="L2479" s="1" t="s">
        <v>252</v>
      </c>
      <c r="M2479" s="1" t="s">
        <v>115</v>
      </c>
      <c r="N2479" s="1" t="s">
        <v>352</v>
      </c>
      <c r="O2479" s="1" t="s">
        <v>353</v>
      </c>
      <c r="P2479" s="2">
        <v>1</v>
      </c>
    </row>
    <row r="2480" spans="1:16" x14ac:dyDescent="0.15">
      <c r="A2480" s="1">
        <v>43285</v>
      </c>
      <c r="B2480" s="1">
        <v>43286</v>
      </c>
      <c r="C2480" s="1" t="s">
        <v>8189</v>
      </c>
      <c r="D2480" s="1" t="s">
        <v>680</v>
      </c>
      <c r="E2480" s="1" t="s">
        <v>681</v>
      </c>
      <c r="F2480" s="1" t="s">
        <v>853</v>
      </c>
      <c r="G2480" s="1" t="s">
        <v>8190</v>
      </c>
      <c r="H2480" s="1" t="s">
        <v>53</v>
      </c>
      <c r="I2480" s="1">
        <v>60000</v>
      </c>
      <c r="J2480" s="1">
        <v>64800</v>
      </c>
      <c r="K2480" s="1" t="s">
        <v>801</v>
      </c>
      <c r="L2480" s="1" t="s">
        <v>227</v>
      </c>
      <c r="M2480" s="1" t="s">
        <v>114</v>
      </c>
      <c r="N2480" s="1" t="s">
        <v>369</v>
      </c>
      <c r="O2480" s="1" t="s">
        <v>370</v>
      </c>
      <c r="P2480" s="2">
        <v>1</v>
      </c>
    </row>
    <row r="2481" spans="1:16" x14ac:dyDescent="0.15">
      <c r="A2481" s="1">
        <v>43285</v>
      </c>
      <c r="B2481" s="1">
        <v>43286</v>
      </c>
      <c r="C2481" s="1" t="s">
        <v>8191</v>
      </c>
      <c r="D2481" s="1" t="s">
        <v>615</v>
      </c>
      <c r="E2481" s="1" t="s">
        <v>616</v>
      </c>
      <c r="F2481" s="1" t="s">
        <v>8192</v>
      </c>
      <c r="G2481" s="1" t="s">
        <v>8193</v>
      </c>
      <c r="H2481" s="1" t="s">
        <v>42</v>
      </c>
      <c r="I2481" s="1">
        <v>30000</v>
      </c>
      <c r="J2481" s="1">
        <v>27000</v>
      </c>
      <c r="K2481" s="1" t="s">
        <v>730</v>
      </c>
      <c r="L2481" s="1" t="s">
        <v>210</v>
      </c>
      <c r="M2481" s="1" t="s">
        <v>130</v>
      </c>
      <c r="N2481" s="1" t="s">
        <v>385</v>
      </c>
      <c r="O2481" s="1" t="s">
        <v>386</v>
      </c>
      <c r="P2481" s="2">
        <v>1</v>
      </c>
    </row>
    <row r="2482" spans="1:16" x14ac:dyDescent="0.15">
      <c r="A2482" s="1">
        <v>43285</v>
      </c>
      <c r="B2482" s="1">
        <v>43286</v>
      </c>
      <c r="C2482" s="1" t="s">
        <v>6660</v>
      </c>
      <c r="D2482" s="1" t="s">
        <v>1055</v>
      </c>
      <c r="E2482" s="1" t="s">
        <v>1056</v>
      </c>
      <c r="F2482" s="1" t="s">
        <v>6661</v>
      </c>
      <c r="G2482" s="1" t="s">
        <v>6662</v>
      </c>
      <c r="H2482" s="1" t="s">
        <v>1059</v>
      </c>
      <c r="I2482" s="1">
        <v>0</v>
      </c>
      <c r="J2482" s="1">
        <v>80000</v>
      </c>
      <c r="K2482" s="1" t="s">
        <v>845</v>
      </c>
      <c r="L2482" s="1" t="s">
        <v>199</v>
      </c>
      <c r="M2482" s="1" t="s">
        <v>125</v>
      </c>
      <c r="N2482" s="1" t="s">
        <v>291</v>
      </c>
      <c r="O2482" s="1" t="s">
        <v>292</v>
      </c>
      <c r="P2482" s="2">
        <v>1</v>
      </c>
    </row>
    <row r="2483" spans="1:16" x14ac:dyDescent="0.15">
      <c r="A2483" s="1">
        <v>43285</v>
      </c>
      <c r="B2483" s="1">
        <v>43286</v>
      </c>
      <c r="C2483" s="1" t="s">
        <v>8194</v>
      </c>
      <c r="D2483" s="1" t="s">
        <v>454</v>
      </c>
      <c r="E2483" s="1" t="s">
        <v>455</v>
      </c>
      <c r="F2483" s="1" t="s">
        <v>8195</v>
      </c>
      <c r="G2483" s="1" t="s">
        <v>8196</v>
      </c>
      <c r="H2483" s="1" t="s">
        <v>40</v>
      </c>
      <c r="I2483" s="1">
        <v>45000</v>
      </c>
      <c r="J2483" s="1">
        <v>63000</v>
      </c>
      <c r="K2483" s="1" t="s">
        <v>804</v>
      </c>
      <c r="L2483" s="1" t="s">
        <v>195</v>
      </c>
      <c r="M2483" s="1" t="s">
        <v>166</v>
      </c>
      <c r="N2483" s="1" t="s">
        <v>381</v>
      </c>
      <c r="O2483" s="1" t="s">
        <v>382</v>
      </c>
      <c r="P2483" s="2">
        <v>1</v>
      </c>
    </row>
    <row r="2484" spans="1:16" x14ac:dyDescent="0.15">
      <c r="A2484" s="1">
        <v>43285</v>
      </c>
      <c r="B2484" s="1">
        <v>43286</v>
      </c>
      <c r="C2484" s="1" t="s">
        <v>8197</v>
      </c>
      <c r="D2484" s="1" t="s">
        <v>552</v>
      </c>
      <c r="E2484" s="1" t="s">
        <v>553</v>
      </c>
      <c r="F2484" s="1" t="s">
        <v>8198</v>
      </c>
      <c r="G2484" s="1" t="s">
        <v>8199</v>
      </c>
      <c r="H2484" s="1" t="s">
        <v>40</v>
      </c>
      <c r="I2484" s="1">
        <v>25000</v>
      </c>
      <c r="J2484" s="1">
        <v>27000</v>
      </c>
      <c r="K2484" s="1" t="s">
        <v>804</v>
      </c>
      <c r="L2484" s="1" t="s">
        <v>245</v>
      </c>
      <c r="M2484" s="1" t="s">
        <v>91</v>
      </c>
      <c r="N2484" s="1" t="s">
        <v>352</v>
      </c>
      <c r="O2484" s="1" t="s">
        <v>353</v>
      </c>
      <c r="P2484" s="2">
        <v>1</v>
      </c>
    </row>
    <row r="2485" spans="1:16" x14ac:dyDescent="0.15">
      <c r="A2485" s="1">
        <v>43286</v>
      </c>
      <c r="B2485" s="1">
        <v>43286</v>
      </c>
      <c r="C2485" s="1" t="s">
        <v>7816</v>
      </c>
      <c r="D2485" s="1" t="s">
        <v>1055</v>
      </c>
      <c r="E2485" s="1" t="s">
        <v>1056</v>
      </c>
      <c r="F2485" s="1" t="s">
        <v>7817</v>
      </c>
      <c r="G2485" s="1" t="s">
        <v>7818</v>
      </c>
      <c r="H2485" s="1" t="s">
        <v>1259</v>
      </c>
      <c r="I2485" s="1">
        <v>0</v>
      </c>
      <c r="J2485" s="1">
        <v>50000</v>
      </c>
      <c r="K2485" s="1" t="s">
        <v>845</v>
      </c>
      <c r="L2485" s="1" t="s">
        <v>199</v>
      </c>
      <c r="M2485" s="1" t="s">
        <v>125</v>
      </c>
      <c r="N2485" s="1" t="s">
        <v>291</v>
      </c>
      <c r="O2485" s="1" t="s">
        <v>292</v>
      </c>
      <c r="P2485" s="2">
        <v>1</v>
      </c>
    </row>
    <row r="2486" spans="1:16" x14ac:dyDescent="0.15">
      <c r="A2486" s="1">
        <v>43285</v>
      </c>
      <c r="B2486" s="1">
        <v>43286</v>
      </c>
      <c r="C2486" s="1" t="s">
        <v>8200</v>
      </c>
      <c r="D2486" s="1" t="s">
        <v>509</v>
      </c>
      <c r="E2486" s="1" t="s">
        <v>510</v>
      </c>
      <c r="F2486" s="1" t="s">
        <v>8201</v>
      </c>
      <c r="G2486" s="1" t="s">
        <v>8202</v>
      </c>
      <c r="H2486" s="1" t="s">
        <v>57</v>
      </c>
      <c r="I2486" s="1">
        <v>45000</v>
      </c>
      <c r="J2486" s="1">
        <v>40500</v>
      </c>
      <c r="K2486" s="1" t="s">
        <v>845</v>
      </c>
      <c r="L2486" s="1" t="s">
        <v>259</v>
      </c>
      <c r="M2486" s="1" t="s">
        <v>139</v>
      </c>
      <c r="N2486" s="1" t="s">
        <v>305</v>
      </c>
      <c r="O2486" s="1" t="s">
        <v>306</v>
      </c>
      <c r="P2486" s="2">
        <v>1</v>
      </c>
    </row>
    <row r="2487" spans="1:16" x14ac:dyDescent="0.15">
      <c r="A2487" s="1">
        <v>43285</v>
      </c>
      <c r="B2487" s="1">
        <v>43286</v>
      </c>
      <c r="C2487" s="1" t="s">
        <v>8203</v>
      </c>
      <c r="D2487" s="1" t="s">
        <v>450</v>
      </c>
      <c r="E2487" s="1" t="s">
        <v>451</v>
      </c>
      <c r="F2487" s="1" t="s">
        <v>8204</v>
      </c>
      <c r="G2487" s="1" t="s">
        <v>8205</v>
      </c>
      <c r="H2487" s="1" t="s">
        <v>44</v>
      </c>
      <c r="I2487" s="1">
        <v>50000</v>
      </c>
      <c r="J2487" s="1">
        <v>45000</v>
      </c>
      <c r="K2487" s="1" t="s">
        <v>801</v>
      </c>
      <c r="L2487" s="1" t="s">
        <v>228</v>
      </c>
      <c r="M2487" s="1" t="s">
        <v>134</v>
      </c>
      <c r="N2487" s="1" t="s">
        <v>305</v>
      </c>
      <c r="O2487" s="1" t="s">
        <v>306</v>
      </c>
      <c r="P2487" s="2">
        <v>1</v>
      </c>
    </row>
    <row r="2488" spans="1:16" x14ac:dyDescent="0.15">
      <c r="A2488" s="1">
        <v>43285</v>
      </c>
      <c r="B2488" s="1">
        <v>43286</v>
      </c>
      <c r="C2488" s="1" t="s">
        <v>8206</v>
      </c>
      <c r="D2488" s="1" t="s">
        <v>688</v>
      </c>
      <c r="E2488" s="1" t="s">
        <v>689</v>
      </c>
      <c r="F2488" s="1" t="s">
        <v>8207</v>
      </c>
      <c r="G2488" s="1" t="s">
        <v>8208</v>
      </c>
      <c r="H2488" s="1" t="s">
        <v>55</v>
      </c>
      <c r="I2488" s="1">
        <v>40000</v>
      </c>
      <c r="J2488" s="1">
        <v>36000</v>
      </c>
      <c r="K2488" s="1" t="s">
        <v>804</v>
      </c>
      <c r="L2488" s="1" t="s">
        <v>254</v>
      </c>
      <c r="M2488" s="1" t="s">
        <v>116</v>
      </c>
      <c r="N2488" s="1" t="s">
        <v>358</v>
      </c>
      <c r="O2488" s="1" t="s">
        <v>359</v>
      </c>
      <c r="P2488" s="2">
        <v>1</v>
      </c>
    </row>
    <row r="2489" spans="1:16" x14ac:dyDescent="0.15">
      <c r="A2489" s="1">
        <v>43285</v>
      </c>
      <c r="B2489" s="1">
        <v>43286</v>
      </c>
      <c r="C2489" s="1" t="s">
        <v>8209</v>
      </c>
      <c r="D2489" s="1" t="s">
        <v>697</v>
      </c>
      <c r="E2489" s="1" t="s">
        <v>698</v>
      </c>
      <c r="F2489" s="1" t="s">
        <v>8210</v>
      </c>
      <c r="G2489" s="1" t="s">
        <v>8211</v>
      </c>
      <c r="H2489" s="1" t="s">
        <v>53</v>
      </c>
      <c r="I2489" s="1">
        <v>50000</v>
      </c>
      <c r="J2489" s="1">
        <v>50000</v>
      </c>
      <c r="K2489" s="1" t="s">
        <v>801</v>
      </c>
      <c r="L2489" s="1" t="s">
        <v>217</v>
      </c>
      <c r="M2489" s="1" t="s">
        <v>108</v>
      </c>
      <c r="N2489" s="1" t="s">
        <v>377</v>
      </c>
      <c r="O2489" s="1" t="s">
        <v>378</v>
      </c>
      <c r="P2489" s="2">
        <v>1</v>
      </c>
    </row>
    <row r="2490" spans="1:16" x14ac:dyDescent="0.15">
      <c r="A2490" s="1">
        <v>43284</v>
      </c>
      <c r="B2490" s="1">
        <v>43286</v>
      </c>
      <c r="C2490" s="1" t="s">
        <v>8212</v>
      </c>
      <c r="D2490" s="1" t="s">
        <v>705</v>
      </c>
      <c r="E2490" s="1" t="s">
        <v>706</v>
      </c>
      <c r="F2490" s="1" t="s">
        <v>8213</v>
      </c>
      <c r="G2490" s="1" t="s">
        <v>8214</v>
      </c>
      <c r="H2490" s="1" t="s">
        <v>51</v>
      </c>
      <c r="I2490" s="1">
        <v>50000</v>
      </c>
      <c r="J2490" s="1">
        <v>70000</v>
      </c>
      <c r="K2490" s="1" t="s">
        <v>801</v>
      </c>
      <c r="L2490" s="1" t="s">
        <v>216</v>
      </c>
      <c r="M2490" s="1" t="s">
        <v>111</v>
      </c>
      <c r="N2490" s="1" t="s">
        <v>385</v>
      </c>
      <c r="O2490" s="1" t="s">
        <v>386</v>
      </c>
      <c r="P2490" s="2">
        <v>1</v>
      </c>
    </row>
    <row r="2491" spans="1:16" x14ac:dyDescent="0.15">
      <c r="A2491" s="1">
        <v>43285</v>
      </c>
      <c r="B2491" s="1">
        <v>43286</v>
      </c>
      <c r="C2491" s="1" t="s">
        <v>8215</v>
      </c>
      <c r="D2491" s="1" t="s">
        <v>668</v>
      </c>
      <c r="E2491" s="1" t="s">
        <v>669</v>
      </c>
      <c r="F2491" s="1" t="s">
        <v>864</v>
      </c>
      <c r="G2491" s="1" t="s">
        <v>8216</v>
      </c>
      <c r="H2491" s="1" t="s">
        <v>56</v>
      </c>
      <c r="I2491" s="1">
        <v>35000</v>
      </c>
      <c r="J2491" s="1">
        <v>31500</v>
      </c>
      <c r="K2491" s="1" t="s">
        <v>804</v>
      </c>
      <c r="L2491" s="1" t="s">
        <v>258</v>
      </c>
      <c r="M2491" s="1" t="s">
        <v>137</v>
      </c>
      <c r="N2491" s="1" t="s">
        <v>385</v>
      </c>
      <c r="O2491" s="1" t="s">
        <v>386</v>
      </c>
      <c r="P2491" s="2">
        <v>1</v>
      </c>
    </row>
    <row r="2492" spans="1:16" x14ac:dyDescent="0.15">
      <c r="A2492" s="1">
        <v>43285</v>
      </c>
      <c r="B2492" s="1">
        <v>43286</v>
      </c>
      <c r="C2492" s="1" t="s">
        <v>8217</v>
      </c>
      <c r="D2492" s="1" t="s">
        <v>437</v>
      </c>
      <c r="E2492" s="1" t="s">
        <v>438</v>
      </c>
      <c r="F2492" s="1" t="s">
        <v>8218</v>
      </c>
      <c r="G2492" s="1" t="s">
        <v>8219</v>
      </c>
      <c r="H2492" s="1" t="s">
        <v>57</v>
      </c>
      <c r="I2492" s="1">
        <v>50000</v>
      </c>
      <c r="J2492" s="1">
        <v>45000</v>
      </c>
      <c r="K2492" s="1" t="s">
        <v>801</v>
      </c>
      <c r="L2492" s="1" t="s">
        <v>189</v>
      </c>
      <c r="M2492" s="1" t="s">
        <v>165</v>
      </c>
      <c r="N2492" s="1" t="s">
        <v>385</v>
      </c>
      <c r="O2492" s="1" t="s">
        <v>386</v>
      </c>
      <c r="P2492" s="2">
        <v>1</v>
      </c>
    </row>
    <row r="2493" spans="1:16" x14ac:dyDescent="0.15">
      <c r="A2493" s="1">
        <v>43285</v>
      </c>
      <c r="B2493" s="1">
        <v>43286</v>
      </c>
      <c r="C2493" s="1" t="s">
        <v>8220</v>
      </c>
      <c r="D2493" s="1" t="s">
        <v>639</v>
      </c>
      <c r="E2493" s="1" t="s">
        <v>640</v>
      </c>
      <c r="F2493" s="1" t="s">
        <v>8221</v>
      </c>
      <c r="G2493" s="1" t="s">
        <v>8222</v>
      </c>
      <c r="H2493" s="1" t="s">
        <v>53</v>
      </c>
      <c r="I2493" s="1">
        <v>45000</v>
      </c>
      <c r="J2493" s="1">
        <v>45000</v>
      </c>
      <c r="K2493" s="1" t="s">
        <v>801</v>
      </c>
      <c r="L2493" s="1" t="s">
        <v>238</v>
      </c>
      <c r="M2493" s="1" t="s">
        <v>169</v>
      </c>
      <c r="N2493" s="1" t="s">
        <v>373</v>
      </c>
      <c r="O2493" s="1" t="s">
        <v>374</v>
      </c>
      <c r="P2493" s="2">
        <v>1</v>
      </c>
    </row>
    <row r="2494" spans="1:16" x14ac:dyDescent="0.15">
      <c r="A2494" s="1">
        <v>43284</v>
      </c>
      <c r="B2494" s="1">
        <v>43286</v>
      </c>
      <c r="C2494" s="1" t="s">
        <v>8223</v>
      </c>
      <c r="D2494" s="1" t="s">
        <v>580</v>
      </c>
      <c r="E2494" s="1" t="s">
        <v>581</v>
      </c>
      <c r="F2494" s="1" t="s">
        <v>8224</v>
      </c>
      <c r="G2494" s="1" t="s">
        <v>8225</v>
      </c>
      <c r="H2494" s="1" t="s">
        <v>40</v>
      </c>
      <c r="I2494" s="1">
        <v>30000</v>
      </c>
      <c r="J2494" s="1">
        <v>30000</v>
      </c>
      <c r="K2494" s="1" t="s">
        <v>804</v>
      </c>
      <c r="L2494" s="1" t="s">
        <v>258</v>
      </c>
      <c r="M2494" s="1" t="s">
        <v>137</v>
      </c>
      <c r="N2494" s="1" t="s">
        <v>334</v>
      </c>
      <c r="O2494" s="1" t="s">
        <v>335</v>
      </c>
      <c r="P2494" s="2">
        <v>1</v>
      </c>
    </row>
    <row r="2495" spans="1:16" x14ac:dyDescent="0.15">
      <c r="A2495" s="1">
        <v>43285</v>
      </c>
      <c r="B2495" s="1">
        <v>43286</v>
      </c>
      <c r="C2495" s="1" t="s">
        <v>8226</v>
      </c>
      <c r="D2495" s="1" t="s">
        <v>666</v>
      </c>
      <c r="E2495" s="1" t="s">
        <v>667</v>
      </c>
      <c r="F2495" s="1" t="s">
        <v>8227</v>
      </c>
      <c r="G2495" s="1" t="s">
        <v>8228</v>
      </c>
      <c r="H2495" s="1" t="s">
        <v>54</v>
      </c>
      <c r="I2495" s="1">
        <v>40000</v>
      </c>
      <c r="J2495" s="1">
        <v>40000</v>
      </c>
      <c r="K2495" s="1" t="s">
        <v>801</v>
      </c>
      <c r="L2495" s="1" t="s">
        <v>198</v>
      </c>
      <c r="M2495" s="1" t="s">
        <v>161</v>
      </c>
      <c r="N2495" s="1" t="s">
        <v>362</v>
      </c>
      <c r="O2495" s="1" t="s">
        <v>363</v>
      </c>
      <c r="P2495" s="2">
        <v>1</v>
      </c>
    </row>
    <row r="2496" spans="1:16" x14ac:dyDescent="0.15">
      <c r="A2496" s="1">
        <v>43285</v>
      </c>
      <c r="B2496" s="1">
        <v>43286</v>
      </c>
      <c r="C2496" s="1" t="s">
        <v>8229</v>
      </c>
      <c r="D2496" s="1" t="s">
        <v>609</v>
      </c>
      <c r="E2496" s="1" t="s">
        <v>610</v>
      </c>
      <c r="F2496" s="1" t="s">
        <v>8230</v>
      </c>
      <c r="G2496" s="1" t="s">
        <v>8231</v>
      </c>
      <c r="H2496" s="1" t="s">
        <v>55</v>
      </c>
      <c r="I2496" s="1">
        <v>20000</v>
      </c>
      <c r="J2496" s="1">
        <v>20000</v>
      </c>
      <c r="K2496" s="1" t="s">
        <v>730</v>
      </c>
      <c r="L2496" s="1" t="s">
        <v>187</v>
      </c>
      <c r="M2496" s="1" t="s">
        <v>95</v>
      </c>
      <c r="N2496" s="1" t="s">
        <v>385</v>
      </c>
      <c r="O2496" s="1" t="s">
        <v>386</v>
      </c>
      <c r="P2496" s="2">
        <v>1</v>
      </c>
    </row>
    <row r="2497" spans="1:16" x14ac:dyDescent="0.15">
      <c r="A2497" s="1">
        <v>43284</v>
      </c>
      <c r="B2497" s="1">
        <v>43286</v>
      </c>
      <c r="C2497" s="1" t="s">
        <v>8232</v>
      </c>
      <c r="D2497" s="1" t="s">
        <v>588</v>
      </c>
      <c r="E2497" s="1" t="s">
        <v>589</v>
      </c>
      <c r="F2497" s="1" t="s">
        <v>8233</v>
      </c>
      <c r="G2497" s="1" t="s">
        <v>8234</v>
      </c>
      <c r="H2497" s="1" t="s">
        <v>54</v>
      </c>
      <c r="I2497" s="1">
        <v>45000</v>
      </c>
      <c r="J2497" s="1">
        <v>42750</v>
      </c>
      <c r="K2497" s="1" t="s">
        <v>801</v>
      </c>
      <c r="L2497" s="1" t="s">
        <v>253</v>
      </c>
      <c r="M2497" s="1" t="s">
        <v>146</v>
      </c>
      <c r="N2497" s="1" t="s">
        <v>348</v>
      </c>
      <c r="O2497" s="1" t="s">
        <v>349</v>
      </c>
      <c r="P2497" s="2">
        <v>1</v>
      </c>
    </row>
    <row r="2498" spans="1:16" x14ac:dyDescent="0.15">
      <c r="A2498" s="1">
        <v>43286</v>
      </c>
      <c r="B2498" s="1">
        <v>43287</v>
      </c>
      <c r="C2498" s="1" t="s">
        <v>8235</v>
      </c>
      <c r="D2498" s="1" t="s">
        <v>711</v>
      </c>
      <c r="E2498" s="1" t="s">
        <v>712</v>
      </c>
      <c r="F2498" s="1" t="s">
        <v>8236</v>
      </c>
      <c r="G2498" s="1" t="s">
        <v>8237</v>
      </c>
      <c r="H2498" s="1" t="s">
        <v>53</v>
      </c>
      <c r="I2498" s="1">
        <v>50000</v>
      </c>
      <c r="J2498" s="1">
        <v>50000</v>
      </c>
      <c r="K2498" s="1" t="s">
        <v>801</v>
      </c>
      <c r="L2498" s="1" t="s">
        <v>219</v>
      </c>
      <c r="M2498" s="1" t="s">
        <v>120</v>
      </c>
      <c r="N2498" s="1" t="s">
        <v>352</v>
      </c>
      <c r="O2498" s="1" t="s">
        <v>353</v>
      </c>
      <c r="P2498" s="2">
        <v>1</v>
      </c>
    </row>
    <row r="2499" spans="1:16" x14ac:dyDescent="0.15">
      <c r="A2499" s="1">
        <v>43285</v>
      </c>
      <c r="B2499" s="1">
        <v>43287</v>
      </c>
      <c r="C2499" s="1" t="s">
        <v>8238</v>
      </c>
      <c r="D2499" s="1" t="s">
        <v>530</v>
      </c>
      <c r="E2499" s="1" t="s">
        <v>531</v>
      </c>
      <c r="F2499" s="1" t="s">
        <v>8239</v>
      </c>
      <c r="G2499" s="1" t="s">
        <v>8240</v>
      </c>
      <c r="H2499" s="1" t="s">
        <v>40</v>
      </c>
      <c r="I2499" s="1">
        <v>40000</v>
      </c>
      <c r="J2499" s="1">
        <v>36000</v>
      </c>
      <c r="K2499" s="1" t="s">
        <v>804</v>
      </c>
      <c r="L2499" s="1" t="s">
        <v>226</v>
      </c>
      <c r="M2499" s="1" t="s">
        <v>94</v>
      </c>
      <c r="N2499" s="1" t="s">
        <v>327</v>
      </c>
      <c r="O2499" s="1" t="s">
        <v>328</v>
      </c>
      <c r="P2499" s="2">
        <v>1</v>
      </c>
    </row>
    <row r="2500" spans="1:16" x14ac:dyDescent="0.15">
      <c r="A2500" s="1">
        <v>43286</v>
      </c>
      <c r="B2500" s="1">
        <v>43287</v>
      </c>
      <c r="C2500" s="1" t="s">
        <v>8241</v>
      </c>
      <c r="D2500" s="1" t="s">
        <v>474</v>
      </c>
      <c r="E2500" s="1" t="s">
        <v>475</v>
      </c>
      <c r="F2500" s="1" t="s">
        <v>8242</v>
      </c>
      <c r="G2500" s="1" t="s">
        <v>8243</v>
      </c>
      <c r="H2500" s="1" t="s">
        <v>40</v>
      </c>
      <c r="I2500" s="1">
        <v>50000</v>
      </c>
      <c r="J2500" s="1">
        <v>47500</v>
      </c>
      <c r="K2500" s="1" t="s">
        <v>801</v>
      </c>
      <c r="L2500" s="1" t="s">
        <v>239</v>
      </c>
      <c r="M2500" s="1" t="s">
        <v>168</v>
      </c>
      <c r="N2500" s="1" t="s">
        <v>377</v>
      </c>
      <c r="O2500" s="1" t="s">
        <v>378</v>
      </c>
      <c r="P2500" s="2">
        <v>1</v>
      </c>
    </row>
    <row r="2501" spans="1:16" x14ac:dyDescent="0.15">
      <c r="A2501" s="1">
        <v>43285</v>
      </c>
      <c r="B2501" s="1">
        <v>43287</v>
      </c>
      <c r="C2501" s="1" t="s">
        <v>8244</v>
      </c>
      <c r="D2501" s="1" t="s">
        <v>507</v>
      </c>
      <c r="E2501" s="1" t="s">
        <v>508</v>
      </c>
      <c r="F2501" s="1" t="s">
        <v>8245</v>
      </c>
      <c r="G2501" s="1" t="s">
        <v>8246</v>
      </c>
      <c r="H2501" s="1" t="s">
        <v>56</v>
      </c>
      <c r="I2501" s="1">
        <v>35000</v>
      </c>
      <c r="J2501" s="1">
        <v>35000</v>
      </c>
      <c r="K2501" s="1" t="s">
        <v>804</v>
      </c>
      <c r="L2501" s="1" t="s">
        <v>239</v>
      </c>
      <c r="M2501" s="1" t="s">
        <v>168</v>
      </c>
      <c r="N2501" s="1" t="s">
        <v>358</v>
      </c>
      <c r="O2501" s="1" t="s">
        <v>359</v>
      </c>
      <c r="P2501" s="2">
        <v>1</v>
      </c>
    </row>
    <row r="2502" spans="1:16" x14ac:dyDescent="0.15">
      <c r="A2502" s="1">
        <v>43287</v>
      </c>
      <c r="B2502" s="1">
        <v>43287</v>
      </c>
      <c r="C2502" s="1" t="s">
        <v>8247</v>
      </c>
      <c r="D2502" s="1" t="s">
        <v>1055</v>
      </c>
      <c r="E2502" s="1" t="s">
        <v>1056</v>
      </c>
      <c r="F2502" s="1" t="s">
        <v>8248</v>
      </c>
      <c r="G2502" s="1" t="s">
        <v>8249</v>
      </c>
      <c r="H2502" s="1" t="s">
        <v>1059</v>
      </c>
      <c r="I2502" s="1">
        <v>0</v>
      </c>
      <c r="J2502" s="1">
        <v>70000</v>
      </c>
      <c r="K2502" s="1" t="s">
        <v>845</v>
      </c>
      <c r="L2502" s="1" t="s">
        <v>186</v>
      </c>
      <c r="M2502" s="1" t="s">
        <v>162</v>
      </c>
      <c r="N2502" s="1" t="s">
        <v>291</v>
      </c>
      <c r="O2502" s="1" t="s">
        <v>292</v>
      </c>
      <c r="P2502" s="2">
        <v>1</v>
      </c>
    </row>
    <row r="2503" spans="1:16" x14ac:dyDescent="0.15">
      <c r="A2503" s="1">
        <v>43287</v>
      </c>
      <c r="B2503" s="1">
        <v>43287</v>
      </c>
      <c r="C2503" s="1" t="s">
        <v>8250</v>
      </c>
      <c r="D2503" s="1" t="s">
        <v>548</v>
      </c>
      <c r="E2503" s="1" t="s">
        <v>549</v>
      </c>
      <c r="F2503" s="1" t="s">
        <v>8251</v>
      </c>
      <c r="G2503" s="1" t="s">
        <v>8252</v>
      </c>
      <c r="H2503" s="1" t="s">
        <v>40</v>
      </c>
      <c r="I2503" s="1">
        <v>45000</v>
      </c>
      <c r="J2503" s="1">
        <v>36000</v>
      </c>
      <c r="K2503" s="1" t="s">
        <v>801</v>
      </c>
      <c r="L2503" s="1" t="s">
        <v>235</v>
      </c>
      <c r="M2503" s="1" t="s">
        <v>110</v>
      </c>
      <c r="N2503" s="1" t="s">
        <v>348</v>
      </c>
      <c r="O2503" s="1" t="s">
        <v>349</v>
      </c>
      <c r="P2503" s="2">
        <v>1</v>
      </c>
    </row>
    <row r="2504" spans="1:16" x14ac:dyDescent="0.15">
      <c r="A2504" s="1">
        <v>43285</v>
      </c>
      <c r="B2504" s="1">
        <v>43287</v>
      </c>
      <c r="C2504" s="1" t="s">
        <v>8253</v>
      </c>
      <c r="D2504" s="1" t="s">
        <v>619</v>
      </c>
      <c r="E2504" s="1" t="s">
        <v>620</v>
      </c>
      <c r="F2504" s="1" t="s">
        <v>867</v>
      </c>
      <c r="G2504" s="1" t="s">
        <v>8254</v>
      </c>
      <c r="H2504" s="1" t="s">
        <v>52</v>
      </c>
      <c r="I2504" s="1">
        <v>40000</v>
      </c>
      <c r="J2504" s="1">
        <v>40000</v>
      </c>
      <c r="K2504" s="1" t="s">
        <v>801</v>
      </c>
      <c r="L2504" s="1" t="s">
        <v>210</v>
      </c>
      <c r="M2504" s="1" t="s">
        <v>130</v>
      </c>
      <c r="N2504" s="1" t="s">
        <v>334</v>
      </c>
      <c r="O2504" s="1" t="s">
        <v>335</v>
      </c>
      <c r="P2504" s="2">
        <v>1</v>
      </c>
    </row>
    <row r="2505" spans="1:16" x14ac:dyDescent="0.15">
      <c r="A2505" s="1">
        <v>43285</v>
      </c>
      <c r="B2505" s="1">
        <v>43287</v>
      </c>
      <c r="C2505" s="1" t="s">
        <v>8255</v>
      </c>
      <c r="D2505" s="1" t="s">
        <v>662</v>
      </c>
      <c r="E2505" s="1" t="s">
        <v>663</v>
      </c>
      <c r="F2505" s="1" t="s">
        <v>8256</v>
      </c>
      <c r="G2505" s="1" t="s">
        <v>8257</v>
      </c>
      <c r="H2505" s="1" t="s">
        <v>56</v>
      </c>
      <c r="I2505" s="1">
        <v>30000</v>
      </c>
      <c r="J2505" s="1">
        <v>30000</v>
      </c>
      <c r="K2505" s="1" t="s">
        <v>804</v>
      </c>
      <c r="L2505" s="1" t="s">
        <v>241</v>
      </c>
      <c r="M2505" s="1" t="s">
        <v>133</v>
      </c>
      <c r="N2505" s="1" t="s">
        <v>305</v>
      </c>
      <c r="O2505" s="1" t="s">
        <v>306</v>
      </c>
      <c r="P2505" s="2">
        <v>1</v>
      </c>
    </row>
    <row r="2506" spans="1:16" x14ac:dyDescent="0.15">
      <c r="A2506" s="1">
        <v>43284</v>
      </c>
      <c r="B2506" s="1">
        <v>43287</v>
      </c>
      <c r="C2506" s="1" t="s">
        <v>8258</v>
      </c>
      <c r="D2506" s="1" t="s">
        <v>450</v>
      </c>
      <c r="E2506" s="1" t="s">
        <v>451</v>
      </c>
      <c r="F2506" s="1" t="s">
        <v>8259</v>
      </c>
      <c r="G2506" s="1" t="s">
        <v>8260</v>
      </c>
      <c r="H2506" s="1" t="s">
        <v>43</v>
      </c>
      <c r="I2506" s="1">
        <v>50000</v>
      </c>
      <c r="J2506" s="1">
        <v>50000</v>
      </c>
      <c r="K2506" s="1" t="s">
        <v>801</v>
      </c>
      <c r="L2506" s="1" t="s">
        <v>214</v>
      </c>
      <c r="M2506" s="1" t="s">
        <v>158</v>
      </c>
      <c r="N2506" s="1" t="s">
        <v>369</v>
      </c>
      <c r="O2506" s="1" t="s">
        <v>370</v>
      </c>
      <c r="P2506" s="2">
        <v>1</v>
      </c>
    </row>
    <row r="2507" spans="1:16" x14ac:dyDescent="0.15">
      <c r="A2507" s="1">
        <v>43286</v>
      </c>
      <c r="B2507" s="1">
        <v>43287</v>
      </c>
      <c r="C2507" s="1" t="s">
        <v>8261</v>
      </c>
      <c r="D2507" s="1" t="s">
        <v>427</v>
      </c>
      <c r="E2507" s="1" t="s">
        <v>428</v>
      </c>
      <c r="F2507" s="1" t="s">
        <v>8262</v>
      </c>
      <c r="G2507" s="1" t="s">
        <v>8263</v>
      </c>
      <c r="H2507" s="1" t="s">
        <v>44</v>
      </c>
      <c r="I2507" s="1">
        <v>45000</v>
      </c>
      <c r="J2507" s="1">
        <v>45000</v>
      </c>
      <c r="K2507" s="1" t="s">
        <v>804</v>
      </c>
      <c r="L2507" s="1" t="s">
        <v>196</v>
      </c>
      <c r="M2507" s="1" t="s">
        <v>136</v>
      </c>
      <c r="N2507" s="1" t="s">
        <v>373</v>
      </c>
      <c r="O2507" s="1" t="s">
        <v>374</v>
      </c>
      <c r="P2507" s="2">
        <v>1</v>
      </c>
    </row>
    <row r="2508" spans="1:16" x14ac:dyDescent="0.15">
      <c r="A2508" s="1">
        <v>43286</v>
      </c>
      <c r="B2508" s="1">
        <v>43287</v>
      </c>
      <c r="C2508" s="1" t="s">
        <v>8264</v>
      </c>
      <c r="D2508" s="1" t="s">
        <v>509</v>
      </c>
      <c r="E2508" s="1" t="s">
        <v>510</v>
      </c>
      <c r="F2508" s="1" t="s">
        <v>8265</v>
      </c>
      <c r="G2508" s="1" t="s">
        <v>8266</v>
      </c>
      <c r="H2508" s="1" t="s">
        <v>57</v>
      </c>
      <c r="I2508" s="1">
        <v>35000</v>
      </c>
      <c r="J2508" s="1">
        <v>35000</v>
      </c>
      <c r="K2508" s="1" t="s">
        <v>804</v>
      </c>
      <c r="L2508" s="1" t="s">
        <v>239</v>
      </c>
      <c r="M2508" s="1" t="s">
        <v>168</v>
      </c>
      <c r="N2508" s="1" t="s">
        <v>377</v>
      </c>
      <c r="O2508" s="1" t="s">
        <v>378</v>
      </c>
      <c r="P2508" s="2">
        <v>1</v>
      </c>
    </row>
    <row r="2509" spans="1:16" x14ac:dyDescent="0.15">
      <c r="A2509" s="1">
        <v>43286</v>
      </c>
      <c r="B2509" s="1">
        <v>43287</v>
      </c>
      <c r="C2509" s="1" t="s">
        <v>8267</v>
      </c>
      <c r="D2509" s="1" t="s">
        <v>816</v>
      </c>
      <c r="E2509" s="1" t="s">
        <v>817</v>
      </c>
      <c r="F2509" s="1" t="s">
        <v>8268</v>
      </c>
      <c r="G2509" s="1" t="s">
        <v>8269</v>
      </c>
      <c r="H2509" s="1" t="s">
        <v>40</v>
      </c>
      <c r="I2509" s="1">
        <v>40000</v>
      </c>
      <c r="J2509" s="1">
        <v>32000</v>
      </c>
      <c r="K2509" s="1" t="s">
        <v>801</v>
      </c>
      <c r="L2509" s="1" t="s">
        <v>210</v>
      </c>
      <c r="M2509" s="1" t="s">
        <v>130</v>
      </c>
      <c r="N2509" s="1" t="s">
        <v>352</v>
      </c>
      <c r="O2509" s="1" t="s">
        <v>353</v>
      </c>
      <c r="P2509" s="2">
        <v>1</v>
      </c>
    </row>
    <row r="2510" spans="1:16" x14ac:dyDescent="0.15">
      <c r="A2510" s="1">
        <v>43287</v>
      </c>
      <c r="B2510" s="1">
        <v>43287</v>
      </c>
      <c r="C2510" s="1" t="s">
        <v>8270</v>
      </c>
      <c r="D2510" s="1" t="s">
        <v>1055</v>
      </c>
      <c r="E2510" s="1" t="s">
        <v>1056</v>
      </c>
      <c r="F2510" s="1" t="s">
        <v>8271</v>
      </c>
      <c r="G2510" s="1" t="s">
        <v>8272</v>
      </c>
      <c r="H2510" s="1" t="s">
        <v>1259</v>
      </c>
      <c r="I2510" s="1">
        <v>0</v>
      </c>
      <c r="J2510" s="1">
        <v>70000</v>
      </c>
      <c r="K2510" s="1" t="s">
        <v>845</v>
      </c>
      <c r="L2510" s="1" t="s">
        <v>223</v>
      </c>
      <c r="M2510" s="1" t="s">
        <v>109</v>
      </c>
      <c r="N2510" s="1" t="s">
        <v>291</v>
      </c>
      <c r="O2510" s="1" t="s">
        <v>292</v>
      </c>
      <c r="P2510" s="2">
        <v>1</v>
      </c>
    </row>
    <row r="2511" spans="1:16" x14ac:dyDescent="0.15">
      <c r="A2511" s="1">
        <v>43286</v>
      </c>
      <c r="B2511" s="1">
        <v>43287</v>
      </c>
      <c r="C2511" s="1" t="s">
        <v>8273</v>
      </c>
      <c r="D2511" s="1" t="s">
        <v>676</v>
      </c>
      <c r="E2511" s="1" t="s">
        <v>677</v>
      </c>
      <c r="F2511" s="1" t="s">
        <v>8274</v>
      </c>
      <c r="G2511" s="1" t="s">
        <v>8275</v>
      </c>
      <c r="H2511" s="1" t="s">
        <v>56</v>
      </c>
      <c r="I2511" s="1">
        <v>20000</v>
      </c>
      <c r="J2511" s="1">
        <v>20000</v>
      </c>
      <c r="K2511" s="1" t="s">
        <v>730</v>
      </c>
      <c r="L2511" s="1" t="s">
        <v>230</v>
      </c>
      <c r="M2511" s="1" t="s">
        <v>145</v>
      </c>
      <c r="N2511" s="1" t="s">
        <v>381</v>
      </c>
      <c r="O2511" s="1" t="s">
        <v>382</v>
      </c>
      <c r="P2511" s="2">
        <v>1</v>
      </c>
    </row>
    <row r="2512" spans="1:16" x14ac:dyDescent="0.15">
      <c r="A2512" s="1">
        <v>43286</v>
      </c>
      <c r="B2512" s="1">
        <v>43287</v>
      </c>
      <c r="C2512" s="1" t="s">
        <v>8276</v>
      </c>
      <c r="D2512" s="1" t="s">
        <v>630</v>
      </c>
      <c r="E2512" s="1" t="s">
        <v>631</v>
      </c>
      <c r="F2512" s="1" t="s">
        <v>8277</v>
      </c>
      <c r="G2512" s="1" t="s">
        <v>8278</v>
      </c>
      <c r="H2512" s="1" t="s">
        <v>53</v>
      </c>
      <c r="I2512" s="1">
        <v>30000</v>
      </c>
      <c r="J2512" s="1">
        <v>27000</v>
      </c>
      <c r="K2512" s="1" t="s">
        <v>730</v>
      </c>
      <c r="L2512" s="1" t="s">
        <v>245</v>
      </c>
      <c r="M2512" s="1" t="s">
        <v>91</v>
      </c>
      <c r="N2512" s="1" t="s">
        <v>327</v>
      </c>
      <c r="O2512" s="1" t="s">
        <v>328</v>
      </c>
      <c r="P2512" s="2">
        <v>1</v>
      </c>
    </row>
    <row r="2513" spans="1:16" x14ac:dyDescent="0.15">
      <c r="A2513" s="1">
        <v>43285</v>
      </c>
      <c r="B2513" s="1">
        <v>43287</v>
      </c>
      <c r="C2513" s="1" t="s">
        <v>8279</v>
      </c>
      <c r="D2513" s="1" t="s">
        <v>676</v>
      </c>
      <c r="E2513" s="1" t="s">
        <v>677</v>
      </c>
      <c r="F2513" s="1" t="s">
        <v>8280</v>
      </c>
      <c r="G2513" s="1" t="s">
        <v>8281</v>
      </c>
      <c r="H2513" s="1" t="s">
        <v>53</v>
      </c>
      <c r="I2513" s="1">
        <v>40000</v>
      </c>
      <c r="J2513" s="1">
        <v>40000</v>
      </c>
      <c r="K2513" s="1" t="s">
        <v>801</v>
      </c>
      <c r="L2513" s="1" t="s">
        <v>228</v>
      </c>
      <c r="M2513" s="1" t="s">
        <v>134</v>
      </c>
      <c r="N2513" s="1" t="s">
        <v>348</v>
      </c>
      <c r="O2513" s="1" t="s">
        <v>349</v>
      </c>
      <c r="P2513" s="2">
        <v>1</v>
      </c>
    </row>
    <row r="2514" spans="1:16" x14ac:dyDescent="0.15">
      <c r="A2514" s="1">
        <v>43285</v>
      </c>
      <c r="B2514" s="1">
        <v>43287</v>
      </c>
      <c r="C2514" s="1" t="s">
        <v>8282</v>
      </c>
      <c r="D2514" s="1" t="s">
        <v>645</v>
      </c>
      <c r="E2514" s="1" t="s">
        <v>646</v>
      </c>
      <c r="F2514" s="1" t="s">
        <v>8283</v>
      </c>
      <c r="G2514" s="1" t="s">
        <v>8284</v>
      </c>
      <c r="H2514" s="1" t="s">
        <v>53</v>
      </c>
      <c r="I2514" s="1">
        <v>40000</v>
      </c>
      <c r="J2514" s="1">
        <v>40000</v>
      </c>
      <c r="K2514" s="1" t="s">
        <v>801</v>
      </c>
      <c r="L2514" s="1" t="s">
        <v>222</v>
      </c>
      <c r="M2514" s="1" t="s">
        <v>154</v>
      </c>
      <c r="N2514" s="1" t="s">
        <v>362</v>
      </c>
      <c r="O2514" s="1" t="s">
        <v>363</v>
      </c>
      <c r="P2514" s="2">
        <v>1</v>
      </c>
    </row>
    <row r="2515" spans="1:16" x14ac:dyDescent="0.15">
      <c r="A2515" s="1">
        <v>43286</v>
      </c>
      <c r="B2515" s="1">
        <v>43287</v>
      </c>
      <c r="C2515" s="1" t="s">
        <v>8285</v>
      </c>
      <c r="D2515" s="1" t="s">
        <v>1055</v>
      </c>
      <c r="E2515" s="1" t="s">
        <v>1056</v>
      </c>
      <c r="F2515" s="1" t="s">
        <v>8286</v>
      </c>
      <c r="G2515" s="1" t="s">
        <v>8287</v>
      </c>
      <c r="H2515" s="1" t="s">
        <v>1059</v>
      </c>
      <c r="I2515" s="1">
        <v>100000</v>
      </c>
      <c r="J2515" s="1">
        <v>100000</v>
      </c>
      <c r="K2515" s="1" t="s">
        <v>845</v>
      </c>
      <c r="L2515" s="1" t="s">
        <v>193</v>
      </c>
      <c r="M2515" s="1" t="s">
        <v>100</v>
      </c>
      <c r="N2515" s="1" t="s">
        <v>277</v>
      </c>
      <c r="O2515" s="1" t="s">
        <v>278</v>
      </c>
      <c r="P2515" s="2">
        <v>1</v>
      </c>
    </row>
    <row r="2516" spans="1:16" x14ac:dyDescent="0.15">
      <c r="A2516" s="1">
        <v>43285</v>
      </c>
      <c r="B2516" s="1">
        <v>43287</v>
      </c>
      <c r="C2516" s="1" t="s">
        <v>8288</v>
      </c>
      <c r="D2516" s="1" t="s">
        <v>588</v>
      </c>
      <c r="E2516" s="1" t="s">
        <v>589</v>
      </c>
      <c r="F2516" s="1" t="s">
        <v>8289</v>
      </c>
      <c r="G2516" s="1" t="s">
        <v>8290</v>
      </c>
      <c r="H2516" s="1" t="s">
        <v>53</v>
      </c>
      <c r="I2516" s="1">
        <v>50000</v>
      </c>
      <c r="J2516" s="1">
        <v>47500</v>
      </c>
      <c r="K2516" s="1" t="s">
        <v>801</v>
      </c>
      <c r="L2516" s="1" t="s">
        <v>196</v>
      </c>
      <c r="M2516" s="1" t="s">
        <v>136</v>
      </c>
      <c r="N2516" s="1" t="s">
        <v>291</v>
      </c>
      <c r="O2516" s="1" t="s">
        <v>292</v>
      </c>
      <c r="P2516" s="2">
        <v>1</v>
      </c>
    </row>
    <row r="2517" spans="1:16" x14ac:dyDescent="0.15">
      <c r="A2517" s="1">
        <v>43286</v>
      </c>
      <c r="B2517" s="1">
        <v>43287</v>
      </c>
      <c r="C2517" s="1" t="s">
        <v>8291</v>
      </c>
      <c r="D2517" s="1" t="s">
        <v>573</v>
      </c>
      <c r="E2517" s="1" t="s">
        <v>574</v>
      </c>
      <c r="F2517" s="1" t="s">
        <v>8292</v>
      </c>
      <c r="G2517" s="1" t="s">
        <v>8293</v>
      </c>
      <c r="H2517" s="1" t="s">
        <v>52</v>
      </c>
      <c r="I2517" s="1">
        <v>50000</v>
      </c>
      <c r="J2517" s="1">
        <v>42500</v>
      </c>
      <c r="K2517" s="1" t="s">
        <v>801</v>
      </c>
      <c r="L2517" s="1" t="s">
        <v>197</v>
      </c>
      <c r="M2517" s="1" t="s">
        <v>163</v>
      </c>
      <c r="N2517" s="1" t="s">
        <v>327</v>
      </c>
      <c r="O2517" s="1" t="s">
        <v>328</v>
      </c>
      <c r="P2517" s="2">
        <v>1</v>
      </c>
    </row>
    <row r="2518" spans="1:16" x14ac:dyDescent="0.15">
      <c r="A2518" s="1">
        <v>43286</v>
      </c>
      <c r="B2518" s="1">
        <v>43287</v>
      </c>
      <c r="C2518" s="1" t="s">
        <v>8294</v>
      </c>
      <c r="D2518" s="1" t="s">
        <v>813</v>
      </c>
      <c r="E2518" s="1" t="s">
        <v>814</v>
      </c>
      <c r="F2518" s="1" t="s">
        <v>8295</v>
      </c>
      <c r="G2518" s="1" t="s">
        <v>8296</v>
      </c>
      <c r="H2518" s="1" t="s">
        <v>43</v>
      </c>
      <c r="I2518" s="1">
        <v>50000</v>
      </c>
      <c r="J2518" s="1">
        <v>60000</v>
      </c>
      <c r="K2518" s="1" t="s">
        <v>801</v>
      </c>
      <c r="L2518" s="1" t="s">
        <v>200</v>
      </c>
      <c r="M2518" s="1" t="s">
        <v>149</v>
      </c>
      <c r="N2518" s="1" t="s">
        <v>291</v>
      </c>
      <c r="O2518" s="1" t="s">
        <v>292</v>
      </c>
      <c r="P2518" s="2">
        <v>1</v>
      </c>
    </row>
    <row r="2519" spans="1:16" x14ac:dyDescent="0.15">
      <c r="A2519" s="1">
        <v>43287</v>
      </c>
      <c r="B2519" s="1">
        <v>43287</v>
      </c>
      <c r="C2519" s="1" t="s">
        <v>8297</v>
      </c>
      <c r="D2519" s="1" t="s">
        <v>450</v>
      </c>
      <c r="E2519" s="1" t="s">
        <v>451</v>
      </c>
      <c r="F2519" s="1" t="s">
        <v>8298</v>
      </c>
      <c r="G2519" s="1" t="s">
        <v>8299</v>
      </c>
      <c r="H2519" s="1" t="s">
        <v>40</v>
      </c>
      <c r="I2519" s="1">
        <v>50000</v>
      </c>
      <c r="J2519" s="1">
        <v>50000</v>
      </c>
      <c r="K2519" s="1" t="s">
        <v>801</v>
      </c>
      <c r="L2519" s="1" t="s">
        <v>204</v>
      </c>
      <c r="M2519" s="1" t="s">
        <v>89</v>
      </c>
      <c r="N2519" s="1" t="s">
        <v>358</v>
      </c>
      <c r="O2519" s="1" t="s">
        <v>359</v>
      </c>
      <c r="P2519" s="2">
        <v>1</v>
      </c>
    </row>
    <row r="2520" spans="1:16" x14ac:dyDescent="0.15">
      <c r="A2520" s="1">
        <v>43286</v>
      </c>
      <c r="B2520" s="1">
        <v>43287</v>
      </c>
      <c r="C2520" s="1" t="s">
        <v>8300</v>
      </c>
      <c r="D2520" s="1" t="s">
        <v>505</v>
      </c>
      <c r="E2520" s="1" t="s">
        <v>506</v>
      </c>
      <c r="F2520" s="1" t="s">
        <v>8301</v>
      </c>
      <c r="G2520" s="1" t="s">
        <v>8302</v>
      </c>
      <c r="H2520" s="1" t="s">
        <v>57</v>
      </c>
      <c r="I2520" s="1">
        <v>40000</v>
      </c>
      <c r="J2520" s="1">
        <v>43200</v>
      </c>
      <c r="K2520" s="1" t="s">
        <v>804</v>
      </c>
      <c r="L2520" s="1" t="s">
        <v>222</v>
      </c>
      <c r="M2520" s="1" t="s">
        <v>154</v>
      </c>
      <c r="N2520" s="1" t="s">
        <v>362</v>
      </c>
      <c r="O2520" s="1" t="s">
        <v>363</v>
      </c>
      <c r="P2520" s="2">
        <v>1</v>
      </c>
    </row>
    <row r="2521" spans="1:16" x14ac:dyDescent="0.15">
      <c r="A2521" s="1">
        <v>43286</v>
      </c>
      <c r="B2521" s="1">
        <v>43287</v>
      </c>
      <c r="C2521" s="1" t="s">
        <v>8303</v>
      </c>
      <c r="D2521" s="1" t="s">
        <v>521</v>
      </c>
      <c r="E2521" s="1" t="s">
        <v>522</v>
      </c>
      <c r="F2521" s="1" t="s">
        <v>8304</v>
      </c>
      <c r="G2521" s="1" t="s">
        <v>8305</v>
      </c>
      <c r="H2521" s="1" t="s">
        <v>42</v>
      </c>
      <c r="I2521" s="1">
        <v>50000</v>
      </c>
      <c r="J2521" s="1">
        <v>42500</v>
      </c>
      <c r="K2521" s="1" t="s">
        <v>801</v>
      </c>
      <c r="L2521" s="1" t="s">
        <v>253</v>
      </c>
      <c r="M2521" s="1" t="s">
        <v>146</v>
      </c>
      <c r="N2521" s="1" t="s">
        <v>308</v>
      </c>
      <c r="O2521" s="1" t="s">
        <v>309</v>
      </c>
      <c r="P2521" s="2">
        <v>1</v>
      </c>
    </row>
    <row r="2522" spans="1:16" x14ac:dyDescent="0.15">
      <c r="A2522" s="1">
        <v>43286</v>
      </c>
      <c r="B2522" s="1">
        <v>43287</v>
      </c>
      <c r="C2522" s="1" t="s">
        <v>8306</v>
      </c>
      <c r="D2522" s="1" t="s">
        <v>560</v>
      </c>
      <c r="E2522" s="1" t="s">
        <v>561</v>
      </c>
      <c r="F2522" s="1" t="s">
        <v>8307</v>
      </c>
      <c r="G2522" s="1" t="s">
        <v>8308</v>
      </c>
      <c r="H2522" s="1" t="s">
        <v>53</v>
      </c>
      <c r="I2522" s="1">
        <v>40000</v>
      </c>
      <c r="J2522" s="1">
        <v>56000</v>
      </c>
      <c r="K2522" s="1" t="s">
        <v>801</v>
      </c>
      <c r="L2522" s="1" t="s">
        <v>184</v>
      </c>
      <c r="M2522" s="1" t="s">
        <v>113</v>
      </c>
      <c r="N2522" s="1" t="s">
        <v>369</v>
      </c>
      <c r="O2522" s="1" t="s">
        <v>370</v>
      </c>
      <c r="P2522" s="2">
        <v>1</v>
      </c>
    </row>
    <row r="2523" spans="1:16" x14ac:dyDescent="0.15">
      <c r="A2523" s="1">
        <v>43286</v>
      </c>
      <c r="B2523" s="1">
        <v>43287</v>
      </c>
      <c r="C2523" s="1" t="s">
        <v>8309</v>
      </c>
      <c r="D2523" s="1" t="s">
        <v>686</v>
      </c>
      <c r="E2523" s="1" t="s">
        <v>687</v>
      </c>
      <c r="F2523" s="1" t="s">
        <v>8310</v>
      </c>
      <c r="G2523" s="1" t="s">
        <v>8311</v>
      </c>
      <c r="H2523" s="1" t="s">
        <v>54</v>
      </c>
      <c r="I2523" s="1">
        <v>40000</v>
      </c>
      <c r="J2523" s="1">
        <v>36000</v>
      </c>
      <c r="K2523" s="1" t="s">
        <v>730</v>
      </c>
      <c r="L2523" s="1" t="s">
        <v>244</v>
      </c>
      <c r="M2523" s="1" t="s">
        <v>92</v>
      </c>
      <c r="N2523" s="1" t="s">
        <v>381</v>
      </c>
      <c r="O2523" s="1" t="s">
        <v>382</v>
      </c>
      <c r="P2523" s="2">
        <v>1</v>
      </c>
    </row>
    <row r="2524" spans="1:16" x14ac:dyDescent="0.15">
      <c r="A2524" s="1">
        <v>43287</v>
      </c>
      <c r="B2524" s="1">
        <v>43287</v>
      </c>
      <c r="C2524" s="1" t="s">
        <v>8312</v>
      </c>
      <c r="D2524" s="1" t="s">
        <v>442</v>
      </c>
      <c r="E2524" s="1" t="s">
        <v>443</v>
      </c>
      <c r="F2524" s="1" t="s">
        <v>8313</v>
      </c>
      <c r="G2524" s="1" t="s">
        <v>8314</v>
      </c>
      <c r="H2524" s="1" t="s">
        <v>40</v>
      </c>
      <c r="I2524" s="1">
        <v>20000</v>
      </c>
      <c r="J2524" s="1">
        <v>20000</v>
      </c>
      <c r="K2524" s="1" t="s">
        <v>730</v>
      </c>
      <c r="L2524" s="1" t="s">
        <v>189</v>
      </c>
      <c r="M2524" s="1" t="s">
        <v>165</v>
      </c>
      <c r="N2524" s="1" t="s">
        <v>385</v>
      </c>
      <c r="O2524" s="1" t="s">
        <v>386</v>
      </c>
      <c r="P2524" s="2">
        <v>1</v>
      </c>
    </row>
    <row r="2525" spans="1:16" x14ac:dyDescent="0.15">
      <c r="A2525" s="1">
        <v>43285</v>
      </c>
      <c r="B2525" s="1">
        <v>43287</v>
      </c>
      <c r="C2525" s="1" t="s">
        <v>8315</v>
      </c>
      <c r="D2525" s="1" t="s">
        <v>411</v>
      </c>
      <c r="E2525" s="1" t="s">
        <v>412</v>
      </c>
      <c r="F2525" s="1" t="s">
        <v>8316</v>
      </c>
      <c r="G2525" s="1" t="s">
        <v>8317</v>
      </c>
      <c r="H2525" s="1" t="s">
        <v>41</v>
      </c>
      <c r="I2525" s="1">
        <v>60000</v>
      </c>
      <c r="J2525" s="1">
        <v>84000</v>
      </c>
      <c r="K2525" s="1" t="s">
        <v>801</v>
      </c>
      <c r="L2525" s="1" t="s">
        <v>191</v>
      </c>
      <c r="M2525" s="1" t="s">
        <v>129</v>
      </c>
      <c r="N2525" s="1" t="s">
        <v>352</v>
      </c>
      <c r="O2525" s="1" t="s">
        <v>353</v>
      </c>
      <c r="P2525" s="2">
        <v>1</v>
      </c>
    </row>
    <row r="2526" spans="1:16" x14ac:dyDescent="0.15">
      <c r="A2526" s="1">
        <v>43284</v>
      </c>
      <c r="B2526" s="1">
        <v>43287</v>
      </c>
      <c r="C2526" s="1" t="s">
        <v>8318</v>
      </c>
      <c r="D2526" s="1" t="s">
        <v>423</v>
      </c>
      <c r="E2526" s="1" t="s">
        <v>424</v>
      </c>
      <c r="F2526" s="1" t="s">
        <v>8319</v>
      </c>
      <c r="G2526" s="1" t="s">
        <v>8320</v>
      </c>
      <c r="H2526" s="1" t="s">
        <v>42</v>
      </c>
      <c r="I2526" s="1">
        <v>50000</v>
      </c>
      <c r="J2526" s="1">
        <v>42500</v>
      </c>
      <c r="K2526" s="1" t="s">
        <v>730</v>
      </c>
      <c r="L2526" s="1" t="s">
        <v>192</v>
      </c>
      <c r="M2526" s="1" t="s">
        <v>151</v>
      </c>
      <c r="N2526" s="1" t="s">
        <v>385</v>
      </c>
      <c r="O2526" s="1" t="s">
        <v>386</v>
      </c>
      <c r="P2526" s="2">
        <v>1</v>
      </c>
    </row>
    <row r="2527" spans="1:16" x14ac:dyDescent="0.15">
      <c r="A2527" s="1">
        <v>43286</v>
      </c>
      <c r="B2527" s="1">
        <v>43287</v>
      </c>
      <c r="C2527" s="1" t="s">
        <v>8321</v>
      </c>
      <c r="D2527" s="1" t="s">
        <v>611</v>
      </c>
      <c r="E2527" s="1" t="s">
        <v>612</v>
      </c>
      <c r="F2527" s="1" t="s">
        <v>8322</v>
      </c>
      <c r="G2527" s="1" t="s">
        <v>8323</v>
      </c>
      <c r="H2527" s="1" t="s">
        <v>43</v>
      </c>
      <c r="I2527" s="1">
        <v>50000</v>
      </c>
      <c r="J2527" s="1">
        <v>60000</v>
      </c>
      <c r="K2527" s="1" t="s">
        <v>804</v>
      </c>
      <c r="L2527" s="1" t="s">
        <v>237</v>
      </c>
      <c r="M2527" s="1" t="s">
        <v>159</v>
      </c>
      <c r="N2527" s="1" t="s">
        <v>334</v>
      </c>
      <c r="O2527" s="1" t="s">
        <v>335</v>
      </c>
      <c r="P2527" s="2">
        <v>1</v>
      </c>
    </row>
    <row r="2528" spans="1:16" x14ac:dyDescent="0.15">
      <c r="A2528" s="1">
        <v>43286</v>
      </c>
      <c r="B2528" s="1">
        <v>43287</v>
      </c>
      <c r="C2528" s="1" t="s">
        <v>8324</v>
      </c>
      <c r="D2528" s="1" t="s">
        <v>427</v>
      </c>
      <c r="E2528" s="1" t="s">
        <v>428</v>
      </c>
      <c r="F2528" s="1" t="s">
        <v>8325</v>
      </c>
      <c r="G2528" s="1" t="s">
        <v>8326</v>
      </c>
      <c r="H2528" s="1" t="s">
        <v>44</v>
      </c>
      <c r="I2528" s="1">
        <v>40000</v>
      </c>
      <c r="J2528" s="1">
        <v>40000</v>
      </c>
      <c r="K2528" s="1" t="s">
        <v>730</v>
      </c>
      <c r="L2528" s="1" t="s">
        <v>218</v>
      </c>
      <c r="M2528" s="1" t="s">
        <v>122</v>
      </c>
      <c r="N2528" s="1" t="s">
        <v>362</v>
      </c>
      <c r="O2528" s="1" t="s">
        <v>363</v>
      </c>
      <c r="P2528" s="2">
        <v>1</v>
      </c>
    </row>
    <row r="2529" spans="1:16" x14ac:dyDescent="0.15">
      <c r="A2529" s="1">
        <v>43286</v>
      </c>
      <c r="B2529" s="1">
        <v>43287</v>
      </c>
      <c r="C2529" s="1" t="s">
        <v>8327</v>
      </c>
      <c r="D2529" s="1" t="s">
        <v>552</v>
      </c>
      <c r="E2529" s="1" t="s">
        <v>553</v>
      </c>
      <c r="F2529" s="1" t="s">
        <v>8328</v>
      </c>
      <c r="G2529" s="1" t="s">
        <v>8329</v>
      </c>
      <c r="H2529" s="1" t="s">
        <v>39</v>
      </c>
      <c r="I2529" s="1">
        <v>40000</v>
      </c>
      <c r="J2529" s="1">
        <v>56000</v>
      </c>
      <c r="K2529" s="1" t="s">
        <v>730</v>
      </c>
      <c r="L2529" s="1" t="s">
        <v>229</v>
      </c>
      <c r="M2529" s="1" t="s">
        <v>112</v>
      </c>
      <c r="N2529" s="1" t="s">
        <v>381</v>
      </c>
      <c r="O2529" s="1" t="s">
        <v>382</v>
      </c>
      <c r="P2529" s="2">
        <v>1</v>
      </c>
    </row>
    <row r="2530" spans="1:16" x14ac:dyDescent="0.15">
      <c r="A2530" s="1">
        <v>43287</v>
      </c>
      <c r="B2530" s="1">
        <v>43287</v>
      </c>
      <c r="C2530" s="1" t="s">
        <v>8247</v>
      </c>
      <c r="D2530" s="1" t="s">
        <v>1055</v>
      </c>
      <c r="E2530" s="1" t="s">
        <v>1056</v>
      </c>
      <c r="F2530" s="1" t="s">
        <v>8248</v>
      </c>
      <c r="G2530" s="1" t="s">
        <v>8249</v>
      </c>
      <c r="H2530" s="1" t="s">
        <v>1059</v>
      </c>
      <c r="I2530" s="1">
        <v>70000</v>
      </c>
      <c r="J2530" s="1">
        <v>70000</v>
      </c>
      <c r="K2530" s="1" t="s">
        <v>845</v>
      </c>
      <c r="L2530" s="1" t="s">
        <v>186</v>
      </c>
      <c r="M2530" s="1" t="s">
        <v>162</v>
      </c>
      <c r="N2530" s="1" t="s">
        <v>291</v>
      </c>
      <c r="O2530" s="1" t="s">
        <v>292</v>
      </c>
      <c r="P2530" s="2">
        <v>1</v>
      </c>
    </row>
    <row r="2531" spans="1:16" x14ac:dyDescent="0.15">
      <c r="A2531" s="1">
        <v>43286</v>
      </c>
      <c r="B2531" s="1">
        <v>43287</v>
      </c>
      <c r="C2531" s="1" t="s">
        <v>8330</v>
      </c>
      <c r="D2531" s="1" t="s">
        <v>821</v>
      </c>
      <c r="E2531" s="1" t="s">
        <v>822</v>
      </c>
      <c r="F2531" s="1" t="s">
        <v>914</v>
      </c>
      <c r="G2531" s="1" t="s">
        <v>8331</v>
      </c>
      <c r="H2531" s="1" t="s">
        <v>53</v>
      </c>
      <c r="I2531" s="1">
        <v>35000</v>
      </c>
      <c r="J2531" s="1">
        <v>35000</v>
      </c>
      <c r="K2531" s="1" t="s">
        <v>801</v>
      </c>
      <c r="L2531" s="1" t="s">
        <v>180</v>
      </c>
      <c r="M2531" s="1" t="s">
        <v>101</v>
      </c>
      <c r="N2531" s="1" t="s">
        <v>358</v>
      </c>
      <c r="O2531" s="1" t="s">
        <v>359</v>
      </c>
      <c r="P2531" s="2">
        <v>1</v>
      </c>
    </row>
    <row r="2532" spans="1:16" x14ac:dyDescent="0.15">
      <c r="A2532" s="1">
        <v>43286</v>
      </c>
      <c r="B2532" s="1">
        <v>43287</v>
      </c>
      <c r="C2532" s="1" t="s">
        <v>8332</v>
      </c>
      <c r="D2532" s="1" t="s">
        <v>534</v>
      </c>
      <c r="E2532" s="1" t="s">
        <v>535</v>
      </c>
      <c r="F2532" s="1" t="s">
        <v>8333</v>
      </c>
      <c r="G2532" s="1" t="s">
        <v>8334</v>
      </c>
      <c r="H2532" s="1" t="s">
        <v>43</v>
      </c>
      <c r="I2532" s="1">
        <v>20000</v>
      </c>
      <c r="J2532" s="1">
        <v>22800</v>
      </c>
      <c r="K2532" s="1" t="s">
        <v>730</v>
      </c>
      <c r="L2532" s="1" t="s">
        <v>220</v>
      </c>
      <c r="M2532" s="1" t="s">
        <v>99</v>
      </c>
      <c r="N2532" s="1" t="s">
        <v>377</v>
      </c>
      <c r="O2532" s="1" t="s">
        <v>378</v>
      </c>
      <c r="P2532" s="2">
        <v>1</v>
      </c>
    </row>
    <row r="2533" spans="1:16" x14ac:dyDescent="0.15">
      <c r="A2533" s="1">
        <v>43286</v>
      </c>
      <c r="B2533" s="1">
        <v>43287</v>
      </c>
      <c r="C2533" s="1" t="s">
        <v>8335</v>
      </c>
      <c r="D2533" s="1" t="s">
        <v>450</v>
      </c>
      <c r="E2533" s="1" t="s">
        <v>451</v>
      </c>
      <c r="F2533" s="1" t="s">
        <v>8336</v>
      </c>
      <c r="G2533" s="1" t="s">
        <v>8337</v>
      </c>
      <c r="H2533" s="1" t="s">
        <v>56</v>
      </c>
      <c r="I2533" s="1">
        <v>45000</v>
      </c>
      <c r="J2533" s="1">
        <v>45000</v>
      </c>
      <c r="K2533" s="1" t="s">
        <v>730</v>
      </c>
      <c r="L2533" s="1" t="s">
        <v>244</v>
      </c>
      <c r="M2533" s="1" t="s">
        <v>92</v>
      </c>
      <c r="N2533" s="1" t="s">
        <v>381</v>
      </c>
      <c r="O2533" s="1" t="s">
        <v>382</v>
      </c>
      <c r="P2533" s="2">
        <v>1</v>
      </c>
    </row>
    <row r="2534" spans="1:16" x14ac:dyDescent="0.15">
      <c r="A2534" s="1">
        <v>43286</v>
      </c>
      <c r="B2534" s="1">
        <v>43287</v>
      </c>
      <c r="C2534" s="1" t="s">
        <v>8338</v>
      </c>
      <c r="D2534" s="1" t="s">
        <v>580</v>
      </c>
      <c r="E2534" s="1" t="s">
        <v>581</v>
      </c>
      <c r="F2534" s="1" t="s">
        <v>8339</v>
      </c>
      <c r="G2534" s="1" t="s">
        <v>8340</v>
      </c>
      <c r="H2534" s="1" t="s">
        <v>52</v>
      </c>
      <c r="I2534" s="1">
        <v>50000</v>
      </c>
      <c r="J2534" s="1">
        <v>45000</v>
      </c>
      <c r="K2534" s="1" t="s">
        <v>801</v>
      </c>
      <c r="L2534" s="1" t="s">
        <v>192</v>
      </c>
      <c r="M2534" s="1" t="s">
        <v>151</v>
      </c>
      <c r="N2534" s="1" t="s">
        <v>327</v>
      </c>
      <c r="O2534" s="1" t="s">
        <v>328</v>
      </c>
      <c r="P2534" s="2">
        <v>1</v>
      </c>
    </row>
    <row r="2535" spans="1:16" x14ac:dyDescent="0.15">
      <c r="A2535" s="1">
        <v>43286</v>
      </c>
      <c r="B2535" s="1">
        <v>43287</v>
      </c>
      <c r="C2535" s="1" t="s">
        <v>8341</v>
      </c>
      <c r="D2535" s="1" t="s">
        <v>578</v>
      </c>
      <c r="E2535" s="1" t="s">
        <v>579</v>
      </c>
      <c r="F2535" s="1" t="s">
        <v>6929</v>
      </c>
      <c r="G2535" s="1" t="s">
        <v>8342</v>
      </c>
      <c r="H2535" s="1" t="s">
        <v>57</v>
      </c>
      <c r="I2535" s="1">
        <v>35000</v>
      </c>
      <c r="J2535" s="1">
        <v>42000</v>
      </c>
      <c r="K2535" s="1" t="s">
        <v>804</v>
      </c>
      <c r="L2535" s="1" t="s">
        <v>218</v>
      </c>
      <c r="M2535" s="1" t="s">
        <v>122</v>
      </c>
      <c r="N2535" s="1" t="s">
        <v>348</v>
      </c>
      <c r="O2535" s="1" t="s">
        <v>349</v>
      </c>
      <c r="P2535" s="2">
        <v>1</v>
      </c>
    </row>
    <row r="2536" spans="1:16" x14ac:dyDescent="0.15">
      <c r="A2536" s="1">
        <v>43285</v>
      </c>
      <c r="B2536" s="1">
        <v>43287</v>
      </c>
      <c r="C2536" s="1" t="s">
        <v>8343</v>
      </c>
      <c r="D2536" s="1" t="s">
        <v>450</v>
      </c>
      <c r="E2536" s="1" t="s">
        <v>451</v>
      </c>
      <c r="F2536" s="1" t="s">
        <v>8344</v>
      </c>
      <c r="G2536" s="1" t="s">
        <v>8345</v>
      </c>
      <c r="H2536" s="1" t="s">
        <v>43</v>
      </c>
      <c r="I2536" s="1">
        <v>50000</v>
      </c>
      <c r="J2536" s="1">
        <v>42500</v>
      </c>
      <c r="K2536" s="1" t="s">
        <v>801</v>
      </c>
      <c r="L2536" s="1" t="s">
        <v>186</v>
      </c>
      <c r="M2536" s="1" t="s">
        <v>162</v>
      </c>
      <c r="N2536" s="1" t="s">
        <v>358</v>
      </c>
      <c r="O2536" s="1" t="s">
        <v>359</v>
      </c>
      <c r="P2536" s="2">
        <v>1</v>
      </c>
    </row>
    <row r="2537" spans="1:16" x14ac:dyDescent="0.15">
      <c r="A2537" s="1">
        <v>43286</v>
      </c>
      <c r="B2537" s="1">
        <v>43287</v>
      </c>
      <c r="C2537" s="1" t="s">
        <v>8346</v>
      </c>
      <c r="D2537" s="1" t="s">
        <v>656</v>
      </c>
      <c r="E2537" s="1" t="s">
        <v>657</v>
      </c>
      <c r="F2537" s="1" t="s">
        <v>8347</v>
      </c>
      <c r="G2537" s="1" t="s">
        <v>8348</v>
      </c>
      <c r="H2537" s="1" t="s">
        <v>38</v>
      </c>
      <c r="I2537" s="1">
        <v>50000</v>
      </c>
      <c r="J2537" s="1">
        <v>45000</v>
      </c>
      <c r="K2537" s="1" t="s">
        <v>804</v>
      </c>
      <c r="L2537" s="1" t="s">
        <v>227</v>
      </c>
      <c r="M2537" s="1" t="s">
        <v>114</v>
      </c>
      <c r="N2537" s="1" t="s">
        <v>385</v>
      </c>
      <c r="O2537" s="1" t="s">
        <v>386</v>
      </c>
      <c r="P2537" s="2">
        <v>1</v>
      </c>
    </row>
    <row r="2538" spans="1:16" x14ac:dyDescent="0.15">
      <c r="A2538" s="1">
        <v>43285</v>
      </c>
      <c r="B2538" s="1">
        <v>43287</v>
      </c>
      <c r="C2538" s="1" t="s">
        <v>8349</v>
      </c>
      <c r="D2538" s="1" t="s">
        <v>486</v>
      </c>
      <c r="E2538" s="1" t="s">
        <v>487</v>
      </c>
      <c r="F2538" s="1" t="s">
        <v>8350</v>
      </c>
      <c r="G2538" s="1" t="s">
        <v>8351</v>
      </c>
      <c r="H2538" s="1" t="s">
        <v>40</v>
      </c>
      <c r="I2538" s="1">
        <v>45000</v>
      </c>
      <c r="J2538" s="1">
        <v>45000</v>
      </c>
      <c r="K2538" s="1" t="s">
        <v>801</v>
      </c>
      <c r="L2538" s="1" t="s">
        <v>220</v>
      </c>
      <c r="M2538" s="1" t="s">
        <v>99</v>
      </c>
      <c r="N2538" s="1" t="s">
        <v>305</v>
      </c>
      <c r="O2538" s="1" t="s">
        <v>306</v>
      </c>
      <c r="P2538" s="2">
        <v>1</v>
      </c>
    </row>
    <row r="2539" spans="1:16" x14ac:dyDescent="0.15">
      <c r="A2539" s="1">
        <v>43285</v>
      </c>
      <c r="B2539" s="1">
        <v>43287</v>
      </c>
      <c r="C2539" s="1" t="s">
        <v>8352</v>
      </c>
      <c r="D2539" s="1" t="s">
        <v>613</v>
      </c>
      <c r="E2539" s="1" t="s">
        <v>614</v>
      </c>
      <c r="F2539" s="1" t="s">
        <v>6873</v>
      </c>
      <c r="G2539" s="1" t="s">
        <v>8353</v>
      </c>
      <c r="H2539" s="1" t="s">
        <v>53</v>
      </c>
      <c r="I2539" s="1">
        <v>45000</v>
      </c>
      <c r="J2539" s="1">
        <v>38250</v>
      </c>
      <c r="K2539" s="1" t="s">
        <v>801</v>
      </c>
      <c r="L2539" s="1" t="s">
        <v>929</v>
      </c>
      <c r="M2539" s="1" t="s">
        <v>930</v>
      </c>
      <c r="N2539" s="1" t="s">
        <v>362</v>
      </c>
      <c r="O2539" s="1" t="s">
        <v>363</v>
      </c>
      <c r="P2539" s="2">
        <v>1</v>
      </c>
    </row>
    <row r="2540" spans="1:16" x14ac:dyDescent="0.15">
      <c r="A2540" s="1">
        <v>43286</v>
      </c>
      <c r="B2540" s="1">
        <v>43287</v>
      </c>
      <c r="C2540" s="1" t="s">
        <v>8354</v>
      </c>
      <c r="D2540" s="1" t="s">
        <v>650</v>
      </c>
      <c r="E2540" s="1" t="s">
        <v>651</v>
      </c>
      <c r="F2540" s="1" t="s">
        <v>876</v>
      </c>
      <c r="G2540" s="1" t="s">
        <v>8355</v>
      </c>
      <c r="H2540" s="1" t="s">
        <v>53</v>
      </c>
      <c r="I2540" s="1">
        <v>35000</v>
      </c>
      <c r="J2540" s="1">
        <v>33600</v>
      </c>
      <c r="K2540" s="1" t="s">
        <v>801</v>
      </c>
      <c r="L2540" s="1" t="s">
        <v>216</v>
      </c>
      <c r="M2540" s="1" t="s">
        <v>111</v>
      </c>
      <c r="N2540" s="1" t="s">
        <v>362</v>
      </c>
      <c r="O2540" s="1" t="s">
        <v>363</v>
      </c>
      <c r="P2540" s="2">
        <v>1</v>
      </c>
    </row>
    <row r="2541" spans="1:16" x14ac:dyDescent="0.15">
      <c r="A2541" s="1">
        <v>43286</v>
      </c>
      <c r="B2541" s="1">
        <v>43287</v>
      </c>
      <c r="C2541" s="1" t="s">
        <v>8356</v>
      </c>
      <c r="D2541" s="1" t="s">
        <v>584</v>
      </c>
      <c r="E2541" s="1" t="s">
        <v>585</v>
      </c>
      <c r="F2541" s="1" t="s">
        <v>8357</v>
      </c>
      <c r="G2541" s="1" t="s">
        <v>8358</v>
      </c>
      <c r="H2541" s="1" t="s">
        <v>52</v>
      </c>
      <c r="I2541" s="1">
        <v>65000</v>
      </c>
      <c r="J2541" s="1">
        <v>86450</v>
      </c>
      <c r="K2541" s="1" t="s">
        <v>801</v>
      </c>
      <c r="L2541" s="1" t="s">
        <v>201</v>
      </c>
      <c r="M2541" s="1" t="s">
        <v>126</v>
      </c>
      <c r="N2541" s="1" t="s">
        <v>327</v>
      </c>
      <c r="O2541" s="1" t="s">
        <v>328</v>
      </c>
      <c r="P2541" s="2">
        <v>1</v>
      </c>
    </row>
    <row r="2542" spans="1:16" x14ac:dyDescent="0.15">
      <c r="A2542" s="1">
        <v>43286</v>
      </c>
      <c r="B2542" s="1">
        <v>43287</v>
      </c>
      <c r="C2542" s="1" t="s">
        <v>8359</v>
      </c>
      <c r="D2542" s="1" t="s">
        <v>407</v>
      </c>
      <c r="E2542" s="1" t="s">
        <v>408</v>
      </c>
      <c r="F2542" s="1" t="s">
        <v>8360</v>
      </c>
      <c r="G2542" s="1" t="s">
        <v>8361</v>
      </c>
      <c r="H2542" s="1" t="s">
        <v>43</v>
      </c>
      <c r="I2542" s="1">
        <v>50000</v>
      </c>
      <c r="J2542" s="1">
        <v>45000</v>
      </c>
      <c r="K2542" s="1" t="s">
        <v>730</v>
      </c>
      <c r="L2542" s="1" t="s">
        <v>248</v>
      </c>
      <c r="M2542" s="1" t="s">
        <v>119</v>
      </c>
      <c r="N2542" s="1" t="s">
        <v>362</v>
      </c>
      <c r="O2542" s="1" t="s">
        <v>363</v>
      </c>
      <c r="P2542" s="2">
        <v>1</v>
      </c>
    </row>
    <row r="2543" spans="1:16" x14ac:dyDescent="0.15">
      <c r="A2543" s="1">
        <v>43287</v>
      </c>
      <c r="B2543" s="1">
        <v>43287</v>
      </c>
      <c r="C2543" s="1" t="s">
        <v>8362</v>
      </c>
      <c r="D2543" s="1" t="s">
        <v>1055</v>
      </c>
      <c r="E2543" s="1" t="s">
        <v>1056</v>
      </c>
      <c r="F2543" s="1" t="s">
        <v>8363</v>
      </c>
      <c r="G2543" s="1" t="s">
        <v>8364</v>
      </c>
      <c r="H2543" s="1" t="s">
        <v>1259</v>
      </c>
      <c r="I2543" s="1">
        <v>60000</v>
      </c>
      <c r="J2543" s="1">
        <v>60000</v>
      </c>
      <c r="K2543" s="1" t="s">
        <v>845</v>
      </c>
      <c r="L2543" s="1" t="s">
        <v>193</v>
      </c>
      <c r="M2543" s="1" t="s">
        <v>100</v>
      </c>
      <c r="N2543" s="1" t="s">
        <v>291</v>
      </c>
      <c r="O2543" s="1" t="s">
        <v>292</v>
      </c>
      <c r="P2543" s="2">
        <v>1</v>
      </c>
    </row>
    <row r="2544" spans="1:16" x14ac:dyDescent="0.15">
      <c r="A2544" s="1">
        <v>43287</v>
      </c>
      <c r="B2544" s="1">
        <v>43287</v>
      </c>
      <c r="C2544" s="1" t="s">
        <v>8365</v>
      </c>
      <c r="D2544" s="1" t="s">
        <v>697</v>
      </c>
      <c r="E2544" s="1" t="s">
        <v>698</v>
      </c>
      <c r="F2544" s="1" t="s">
        <v>8366</v>
      </c>
      <c r="G2544" s="1" t="s">
        <v>8367</v>
      </c>
      <c r="H2544" s="1" t="s">
        <v>43</v>
      </c>
      <c r="I2544" s="1">
        <v>50000</v>
      </c>
      <c r="J2544" s="1">
        <v>50000</v>
      </c>
      <c r="K2544" s="1" t="s">
        <v>801</v>
      </c>
      <c r="L2544" s="1" t="s">
        <v>253</v>
      </c>
      <c r="M2544" s="1" t="s">
        <v>146</v>
      </c>
      <c r="N2544" s="1" t="s">
        <v>308</v>
      </c>
      <c r="O2544" s="1" t="s">
        <v>309</v>
      </c>
      <c r="P2544" s="2">
        <v>1</v>
      </c>
    </row>
    <row r="2545" spans="1:16" x14ac:dyDescent="0.15">
      <c r="A2545" s="1">
        <v>43285</v>
      </c>
      <c r="B2545" s="1">
        <v>43287</v>
      </c>
      <c r="C2545" s="1" t="s">
        <v>8368</v>
      </c>
      <c r="D2545" s="1" t="s">
        <v>460</v>
      </c>
      <c r="E2545" s="1" t="s">
        <v>461</v>
      </c>
      <c r="F2545" s="1" t="s">
        <v>8369</v>
      </c>
      <c r="G2545" s="1" t="s">
        <v>8370</v>
      </c>
      <c r="H2545" s="1" t="s">
        <v>56</v>
      </c>
      <c r="I2545" s="1">
        <v>40000</v>
      </c>
      <c r="J2545" s="1">
        <v>32000</v>
      </c>
      <c r="K2545" s="1" t="s">
        <v>730</v>
      </c>
      <c r="L2545" s="1" t="s">
        <v>200</v>
      </c>
      <c r="M2545" s="1" t="s">
        <v>149</v>
      </c>
      <c r="N2545" s="1" t="s">
        <v>381</v>
      </c>
      <c r="O2545" s="1" t="s">
        <v>382</v>
      </c>
      <c r="P2545" s="2">
        <v>1</v>
      </c>
    </row>
    <row r="2546" spans="1:16" x14ac:dyDescent="0.15">
      <c r="A2546" s="1">
        <v>43285</v>
      </c>
      <c r="B2546" s="1">
        <v>43287</v>
      </c>
      <c r="C2546" s="1" t="s">
        <v>8371</v>
      </c>
      <c r="D2546" s="1" t="s">
        <v>643</v>
      </c>
      <c r="E2546" s="1" t="s">
        <v>644</v>
      </c>
      <c r="F2546" s="1" t="s">
        <v>8372</v>
      </c>
      <c r="G2546" s="1" t="s">
        <v>8373</v>
      </c>
      <c r="H2546" s="1" t="s">
        <v>53</v>
      </c>
      <c r="I2546" s="1">
        <v>40000</v>
      </c>
      <c r="J2546" s="1">
        <v>36000</v>
      </c>
      <c r="K2546" s="1" t="s">
        <v>801</v>
      </c>
      <c r="L2546" s="1" t="s">
        <v>213</v>
      </c>
      <c r="M2546" s="1" t="s">
        <v>124</v>
      </c>
      <c r="N2546" s="1" t="s">
        <v>362</v>
      </c>
      <c r="O2546" s="1" t="s">
        <v>363</v>
      </c>
      <c r="P2546" s="2">
        <v>1</v>
      </c>
    </row>
    <row r="2547" spans="1:16" x14ac:dyDescent="0.15">
      <c r="A2547" s="1">
        <v>43286</v>
      </c>
      <c r="B2547" s="1">
        <v>43287</v>
      </c>
      <c r="C2547" s="1" t="s">
        <v>8374</v>
      </c>
      <c r="D2547" s="1" t="s">
        <v>454</v>
      </c>
      <c r="E2547" s="1" t="s">
        <v>455</v>
      </c>
      <c r="F2547" s="1" t="s">
        <v>1934</v>
      </c>
      <c r="G2547" s="1" t="s">
        <v>8375</v>
      </c>
      <c r="H2547" s="1" t="s">
        <v>56</v>
      </c>
      <c r="I2547" s="1">
        <v>40000</v>
      </c>
      <c r="J2547" s="1">
        <v>40000</v>
      </c>
      <c r="K2547" s="1" t="s">
        <v>804</v>
      </c>
      <c r="L2547" s="1" t="s">
        <v>195</v>
      </c>
      <c r="M2547" s="1" t="s">
        <v>166</v>
      </c>
      <c r="N2547" s="1" t="s">
        <v>385</v>
      </c>
      <c r="O2547" s="1" t="s">
        <v>386</v>
      </c>
      <c r="P2547" s="2">
        <v>1</v>
      </c>
    </row>
    <row r="2548" spans="1:16" x14ac:dyDescent="0.15">
      <c r="A2548" s="1">
        <v>43287</v>
      </c>
      <c r="B2548" s="1">
        <v>43287</v>
      </c>
      <c r="C2548" s="1" t="s">
        <v>8376</v>
      </c>
      <c r="D2548" s="1" t="s">
        <v>464</v>
      </c>
      <c r="E2548" s="1" t="s">
        <v>465</v>
      </c>
      <c r="F2548" s="1" t="s">
        <v>8377</v>
      </c>
      <c r="G2548" s="1" t="s">
        <v>8378</v>
      </c>
      <c r="H2548" s="1" t="s">
        <v>53</v>
      </c>
      <c r="I2548" s="1">
        <v>40000</v>
      </c>
      <c r="J2548" s="1">
        <v>40000</v>
      </c>
      <c r="K2548" s="1" t="s">
        <v>801</v>
      </c>
      <c r="L2548" s="1" t="s">
        <v>213</v>
      </c>
      <c r="M2548" s="1" t="s">
        <v>124</v>
      </c>
      <c r="N2548" s="1" t="s">
        <v>369</v>
      </c>
      <c r="O2548" s="1" t="s">
        <v>370</v>
      </c>
      <c r="P2548" s="2">
        <v>1</v>
      </c>
    </row>
    <row r="2549" spans="1:16" x14ac:dyDescent="0.15">
      <c r="A2549" s="1">
        <v>43286</v>
      </c>
      <c r="B2549" s="1">
        <v>43287</v>
      </c>
      <c r="C2549" s="1" t="s">
        <v>8379</v>
      </c>
      <c r="D2549" s="1" t="s">
        <v>821</v>
      </c>
      <c r="E2549" s="1" t="s">
        <v>822</v>
      </c>
      <c r="F2549" s="1" t="s">
        <v>8380</v>
      </c>
      <c r="G2549" s="1" t="s">
        <v>8381</v>
      </c>
      <c r="H2549" s="1" t="s">
        <v>57</v>
      </c>
      <c r="I2549" s="1">
        <v>45000</v>
      </c>
      <c r="J2549" s="1">
        <v>38250</v>
      </c>
      <c r="K2549" s="1" t="s">
        <v>801</v>
      </c>
      <c r="L2549" s="1" t="s">
        <v>179</v>
      </c>
      <c r="M2549" s="1" t="s">
        <v>164</v>
      </c>
      <c r="N2549" s="1" t="s">
        <v>362</v>
      </c>
      <c r="O2549" s="1" t="s">
        <v>363</v>
      </c>
      <c r="P2549" s="2">
        <v>1</v>
      </c>
    </row>
    <row r="2550" spans="1:16" x14ac:dyDescent="0.15">
      <c r="A2550" s="1">
        <v>43285</v>
      </c>
      <c r="B2550" s="1">
        <v>43287</v>
      </c>
      <c r="C2550" s="1" t="s">
        <v>8382</v>
      </c>
      <c r="D2550" s="1" t="s">
        <v>594</v>
      </c>
      <c r="E2550" s="1" t="s">
        <v>595</v>
      </c>
      <c r="F2550" s="1" t="s">
        <v>8383</v>
      </c>
      <c r="G2550" s="1" t="s">
        <v>8384</v>
      </c>
      <c r="H2550" s="1" t="s">
        <v>53</v>
      </c>
      <c r="I2550" s="1">
        <v>30000</v>
      </c>
      <c r="J2550" s="1">
        <v>30000</v>
      </c>
      <c r="K2550" s="1" t="s">
        <v>801</v>
      </c>
      <c r="L2550" s="1" t="s">
        <v>184</v>
      </c>
      <c r="M2550" s="1" t="s">
        <v>113</v>
      </c>
      <c r="N2550" s="1" t="s">
        <v>308</v>
      </c>
      <c r="O2550" s="1" t="s">
        <v>309</v>
      </c>
      <c r="P2550" s="2">
        <v>1</v>
      </c>
    </row>
    <row r="2551" spans="1:16" x14ac:dyDescent="0.15">
      <c r="A2551" s="1">
        <v>43286</v>
      </c>
      <c r="B2551" s="1">
        <v>43287</v>
      </c>
      <c r="C2551" s="1" t="s">
        <v>8385</v>
      </c>
      <c r="D2551" s="1" t="s">
        <v>450</v>
      </c>
      <c r="E2551" s="1" t="s">
        <v>451</v>
      </c>
      <c r="F2551" s="1" t="s">
        <v>8386</v>
      </c>
      <c r="G2551" s="1" t="s">
        <v>8387</v>
      </c>
      <c r="H2551" s="1" t="s">
        <v>52</v>
      </c>
      <c r="I2551" s="1">
        <v>40000</v>
      </c>
      <c r="J2551" s="1">
        <v>40000</v>
      </c>
      <c r="K2551" s="1" t="s">
        <v>801</v>
      </c>
      <c r="L2551" s="1" t="s">
        <v>227</v>
      </c>
      <c r="M2551" s="1" t="s">
        <v>114</v>
      </c>
      <c r="N2551" s="1" t="s">
        <v>377</v>
      </c>
      <c r="O2551" s="1" t="s">
        <v>378</v>
      </c>
      <c r="P2551" s="2">
        <v>1</v>
      </c>
    </row>
    <row r="2552" spans="1:16" x14ac:dyDescent="0.15">
      <c r="A2552" s="1">
        <v>43285</v>
      </c>
      <c r="B2552" s="1">
        <v>43287</v>
      </c>
      <c r="C2552" s="1" t="s">
        <v>8388</v>
      </c>
      <c r="D2552" s="1" t="s">
        <v>654</v>
      </c>
      <c r="E2552" s="1" t="s">
        <v>655</v>
      </c>
      <c r="F2552" s="1" t="s">
        <v>8389</v>
      </c>
      <c r="G2552" s="1" t="s">
        <v>8390</v>
      </c>
      <c r="H2552" s="1" t="s">
        <v>52</v>
      </c>
      <c r="I2552" s="1">
        <v>60000</v>
      </c>
      <c r="J2552" s="1">
        <v>51000</v>
      </c>
      <c r="K2552" s="1" t="s">
        <v>801</v>
      </c>
      <c r="L2552" s="1" t="s">
        <v>188</v>
      </c>
      <c r="M2552" s="1" t="s">
        <v>132</v>
      </c>
      <c r="N2552" s="1" t="s">
        <v>377</v>
      </c>
      <c r="O2552" s="1" t="s">
        <v>378</v>
      </c>
      <c r="P2552" s="2">
        <v>1</v>
      </c>
    </row>
    <row r="2553" spans="1:16" x14ac:dyDescent="0.15">
      <c r="A2553" s="1">
        <v>43285</v>
      </c>
      <c r="B2553" s="1">
        <v>43287</v>
      </c>
      <c r="C2553" s="1" t="s">
        <v>8391</v>
      </c>
      <c r="D2553" s="1" t="s">
        <v>632</v>
      </c>
      <c r="E2553" s="1" t="s">
        <v>633</v>
      </c>
      <c r="F2553" s="1" t="s">
        <v>364</v>
      </c>
      <c r="G2553" s="1" t="s">
        <v>8392</v>
      </c>
      <c r="H2553" s="1" t="s">
        <v>53</v>
      </c>
      <c r="I2553" s="1">
        <v>40000</v>
      </c>
      <c r="J2553" s="1">
        <v>40000</v>
      </c>
      <c r="K2553" s="1" t="s">
        <v>801</v>
      </c>
      <c r="L2553" s="1" t="s">
        <v>242</v>
      </c>
      <c r="M2553" s="1" t="s">
        <v>88</v>
      </c>
      <c r="N2553" s="1" t="s">
        <v>358</v>
      </c>
      <c r="O2553" s="1" t="s">
        <v>359</v>
      </c>
      <c r="P2553" s="2">
        <v>1</v>
      </c>
    </row>
    <row r="2554" spans="1:16" x14ac:dyDescent="0.15">
      <c r="A2554" s="1">
        <v>43285</v>
      </c>
      <c r="B2554" s="1">
        <v>43287</v>
      </c>
      <c r="C2554" s="1" t="s">
        <v>8393</v>
      </c>
      <c r="D2554" s="1" t="s">
        <v>707</v>
      </c>
      <c r="E2554" s="1" t="s">
        <v>708</v>
      </c>
      <c r="F2554" s="1" t="s">
        <v>8394</v>
      </c>
      <c r="G2554" s="1" t="s">
        <v>8395</v>
      </c>
      <c r="H2554" s="1" t="s">
        <v>42</v>
      </c>
      <c r="I2554" s="1">
        <v>45000</v>
      </c>
      <c r="J2554" s="1">
        <v>45000</v>
      </c>
      <c r="K2554" s="1" t="s">
        <v>804</v>
      </c>
      <c r="L2554" s="1" t="s">
        <v>206</v>
      </c>
      <c r="M2554" s="1" t="s">
        <v>167</v>
      </c>
      <c r="N2554" s="1" t="s">
        <v>291</v>
      </c>
      <c r="O2554" s="1" t="s">
        <v>292</v>
      </c>
      <c r="P2554" s="2">
        <v>1</v>
      </c>
    </row>
    <row r="2555" spans="1:16" x14ac:dyDescent="0.15">
      <c r="A2555" s="1">
        <v>43286</v>
      </c>
      <c r="B2555" s="1">
        <v>43287</v>
      </c>
      <c r="C2555" s="1" t="s">
        <v>8396</v>
      </c>
      <c r="D2555" s="1" t="s">
        <v>694</v>
      </c>
      <c r="E2555" s="1" t="s">
        <v>695</v>
      </c>
      <c r="F2555" s="1" t="s">
        <v>8397</v>
      </c>
      <c r="G2555" s="1" t="s">
        <v>8398</v>
      </c>
      <c r="H2555" s="1" t="s">
        <v>53</v>
      </c>
      <c r="I2555" s="1">
        <v>45000</v>
      </c>
      <c r="J2555" s="1">
        <v>45000</v>
      </c>
      <c r="K2555" s="1" t="s">
        <v>801</v>
      </c>
      <c r="L2555" s="1" t="s">
        <v>182</v>
      </c>
      <c r="M2555" s="1" t="s">
        <v>105</v>
      </c>
      <c r="N2555" s="1" t="s">
        <v>369</v>
      </c>
      <c r="O2555" s="1" t="s">
        <v>370</v>
      </c>
      <c r="P2555" s="2">
        <v>1</v>
      </c>
    </row>
    <row r="2556" spans="1:16" x14ac:dyDescent="0.15">
      <c r="A2556" s="1">
        <v>43286</v>
      </c>
      <c r="B2556" s="1">
        <v>43287</v>
      </c>
      <c r="C2556" s="1" t="s">
        <v>8399</v>
      </c>
      <c r="D2556" s="1" t="s">
        <v>586</v>
      </c>
      <c r="E2556" s="1" t="s">
        <v>587</v>
      </c>
      <c r="F2556" s="1" t="s">
        <v>8400</v>
      </c>
      <c r="G2556" s="1" t="s">
        <v>8401</v>
      </c>
      <c r="H2556" s="1" t="s">
        <v>40</v>
      </c>
      <c r="I2556" s="1">
        <v>40000</v>
      </c>
      <c r="J2556" s="1">
        <v>36000</v>
      </c>
      <c r="K2556" s="1" t="s">
        <v>804</v>
      </c>
      <c r="L2556" s="1" t="s">
        <v>229</v>
      </c>
      <c r="M2556" s="1" t="s">
        <v>112</v>
      </c>
      <c r="N2556" s="1" t="s">
        <v>373</v>
      </c>
      <c r="O2556" s="1" t="s">
        <v>374</v>
      </c>
      <c r="P2556" s="2">
        <v>1</v>
      </c>
    </row>
    <row r="2557" spans="1:16" x14ac:dyDescent="0.15">
      <c r="A2557" s="1">
        <v>43286</v>
      </c>
      <c r="B2557" s="1">
        <v>43287</v>
      </c>
      <c r="C2557" s="1" t="s">
        <v>8402</v>
      </c>
      <c r="D2557" s="1" t="s">
        <v>528</v>
      </c>
      <c r="E2557" s="1" t="s">
        <v>529</v>
      </c>
      <c r="F2557" s="1" t="s">
        <v>8403</v>
      </c>
      <c r="G2557" s="1" t="s">
        <v>8404</v>
      </c>
      <c r="H2557" s="1" t="s">
        <v>40</v>
      </c>
      <c r="I2557" s="1">
        <v>30000</v>
      </c>
      <c r="J2557" s="1">
        <v>30000</v>
      </c>
      <c r="K2557" s="1" t="s">
        <v>730</v>
      </c>
      <c r="L2557" s="1" t="s">
        <v>180</v>
      </c>
      <c r="M2557" s="1" t="s">
        <v>101</v>
      </c>
      <c r="N2557" s="1" t="s">
        <v>381</v>
      </c>
      <c r="O2557" s="1" t="s">
        <v>382</v>
      </c>
      <c r="P2557" s="2">
        <v>1</v>
      </c>
    </row>
    <row r="2558" spans="1:16" x14ac:dyDescent="0.15">
      <c r="A2558" s="1">
        <v>43286</v>
      </c>
      <c r="B2558" s="1">
        <v>43287</v>
      </c>
      <c r="C2558" s="1" t="s">
        <v>8405</v>
      </c>
      <c r="D2558" s="1" t="s">
        <v>423</v>
      </c>
      <c r="E2558" s="1" t="s">
        <v>424</v>
      </c>
      <c r="F2558" s="1" t="s">
        <v>8406</v>
      </c>
      <c r="G2558" s="1" t="s">
        <v>8407</v>
      </c>
      <c r="H2558" s="1" t="s">
        <v>40</v>
      </c>
      <c r="I2558" s="1">
        <v>45000</v>
      </c>
      <c r="J2558" s="1">
        <v>38250</v>
      </c>
      <c r="K2558" s="1" t="s">
        <v>801</v>
      </c>
      <c r="L2558" s="1" t="s">
        <v>241</v>
      </c>
      <c r="M2558" s="1" t="s">
        <v>133</v>
      </c>
      <c r="N2558" s="1" t="s">
        <v>362</v>
      </c>
      <c r="O2558" s="1" t="s">
        <v>363</v>
      </c>
      <c r="P2558" s="2">
        <v>1</v>
      </c>
    </row>
    <row r="2559" spans="1:16" x14ac:dyDescent="0.15">
      <c r="A2559" s="1">
        <v>43286</v>
      </c>
      <c r="B2559" s="1">
        <v>43287</v>
      </c>
      <c r="C2559" s="1" t="s">
        <v>8408</v>
      </c>
      <c r="D2559" s="1" t="s">
        <v>650</v>
      </c>
      <c r="E2559" s="1" t="s">
        <v>651</v>
      </c>
      <c r="F2559" s="1" t="s">
        <v>8409</v>
      </c>
      <c r="G2559" s="1" t="s">
        <v>8410</v>
      </c>
      <c r="H2559" s="1" t="s">
        <v>53</v>
      </c>
      <c r="I2559" s="1">
        <v>50000</v>
      </c>
      <c r="J2559" s="1">
        <v>60000</v>
      </c>
      <c r="K2559" s="1" t="s">
        <v>801</v>
      </c>
      <c r="L2559" s="1" t="s">
        <v>247</v>
      </c>
      <c r="M2559" s="1" t="s">
        <v>103</v>
      </c>
      <c r="N2559" s="1" t="s">
        <v>369</v>
      </c>
      <c r="O2559" s="1" t="s">
        <v>370</v>
      </c>
      <c r="P2559" s="2">
        <v>1</v>
      </c>
    </row>
    <row r="2560" spans="1:16" x14ac:dyDescent="0.15">
      <c r="A2560" s="1">
        <v>43285</v>
      </c>
      <c r="B2560" s="1">
        <v>43287</v>
      </c>
      <c r="C2560" s="1" t="s">
        <v>8411</v>
      </c>
      <c r="D2560" s="1" t="s">
        <v>594</v>
      </c>
      <c r="E2560" s="1" t="s">
        <v>595</v>
      </c>
      <c r="F2560" s="1" t="s">
        <v>8412</v>
      </c>
      <c r="G2560" s="1" t="s">
        <v>8413</v>
      </c>
      <c r="H2560" s="1" t="s">
        <v>43</v>
      </c>
      <c r="I2560" s="1">
        <v>50000</v>
      </c>
      <c r="J2560" s="1">
        <v>50000</v>
      </c>
      <c r="K2560" s="1" t="s">
        <v>804</v>
      </c>
      <c r="L2560" s="1" t="s">
        <v>231</v>
      </c>
      <c r="M2560" s="1" t="s">
        <v>150</v>
      </c>
      <c r="N2560" s="1" t="s">
        <v>369</v>
      </c>
      <c r="O2560" s="1" t="s">
        <v>370</v>
      </c>
      <c r="P2560" s="2">
        <v>1</v>
      </c>
    </row>
    <row r="2561" spans="1:16" x14ac:dyDescent="0.15">
      <c r="A2561" s="1">
        <v>43285</v>
      </c>
      <c r="B2561" s="1">
        <v>43287</v>
      </c>
      <c r="C2561" s="1" t="s">
        <v>8414</v>
      </c>
      <c r="D2561" s="1" t="s">
        <v>498</v>
      </c>
      <c r="E2561" s="1" t="s">
        <v>499</v>
      </c>
      <c r="F2561" s="1" t="s">
        <v>8415</v>
      </c>
      <c r="G2561" s="1" t="s">
        <v>8416</v>
      </c>
      <c r="H2561" s="1" t="s">
        <v>43</v>
      </c>
      <c r="I2561" s="1">
        <v>50000</v>
      </c>
      <c r="J2561" s="1">
        <v>42500</v>
      </c>
      <c r="K2561" s="1" t="s">
        <v>730</v>
      </c>
      <c r="L2561" s="1" t="s">
        <v>201</v>
      </c>
      <c r="M2561" s="1" t="s">
        <v>126</v>
      </c>
      <c r="N2561" s="1" t="s">
        <v>362</v>
      </c>
      <c r="O2561" s="1" t="s">
        <v>363</v>
      </c>
      <c r="P2561" s="2">
        <v>1</v>
      </c>
    </row>
    <row r="2562" spans="1:16" x14ac:dyDescent="0.15">
      <c r="A2562" s="1">
        <v>43287</v>
      </c>
      <c r="B2562" s="1">
        <v>43287</v>
      </c>
      <c r="C2562" s="1" t="s">
        <v>8417</v>
      </c>
      <c r="D2562" s="1" t="s">
        <v>594</v>
      </c>
      <c r="E2562" s="1" t="s">
        <v>595</v>
      </c>
      <c r="F2562" s="1" t="s">
        <v>8418</v>
      </c>
      <c r="G2562" s="1" t="s">
        <v>8419</v>
      </c>
      <c r="H2562" s="1" t="s">
        <v>39</v>
      </c>
      <c r="I2562" s="1">
        <v>40000</v>
      </c>
      <c r="J2562" s="1">
        <v>36000</v>
      </c>
      <c r="K2562" s="1" t="s">
        <v>801</v>
      </c>
      <c r="L2562" s="1" t="s">
        <v>184</v>
      </c>
      <c r="M2562" s="1" t="s">
        <v>113</v>
      </c>
      <c r="N2562" s="1" t="s">
        <v>352</v>
      </c>
      <c r="O2562" s="1" t="s">
        <v>353</v>
      </c>
      <c r="P2562" s="2">
        <v>1</v>
      </c>
    </row>
    <row r="2563" spans="1:16" x14ac:dyDescent="0.15">
      <c r="A2563" s="1">
        <v>43287</v>
      </c>
      <c r="B2563" s="1">
        <v>43287</v>
      </c>
      <c r="C2563" s="1" t="s">
        <v>8420</v>
      </c>
      <c r="D2563" s="1" t="s">
        <v>482</v>
      </c>
      <c r="E2563" s="1" t="s">
        <v>483</v>
      </c>
      <c r="F2563" s="1" t="s">
        <v>8421</v>
      </c>
      <c r="G2563" s="1" t="s">
        <v>8422</v>
      </c>
      <c r="H2563" s="1" t="s">
        <v>39</v>
      </c>
      <c r="I2563" s="1">
        <v>50000</v>
      </c>
      <c r="J2563" s="1">
        <v>60000</v>
      </c>
      <c r="K2563" s="1" t="s">
        <v>801</v>
      </c>
      <c r="L2563" s="1" t="s">
        <v>252</v>
      </c>
      <c r="M2563" s="1" t="s">
        <v>115</v>
      </c>
      <c r="N2563" s="1" t="s">
        <v>308</v>
      </c>
      <c r="O2563" s="1" t="s">
        <v>309</v>
      </c>
      <c r="P2563" s="2">
        <v>1</v>
      </c>
    </row>
    <row r="2564" spans="1:16" x14ac:dyDescent="0.15">
      <c r="A2564" s="1">
        <v>43286</v>
      </c>
      <c r="B2564" s="1">
        <v>43287</v>
      </c>
      <c r="C2564" s="1" t="s">
        <v>8423</v>
      </c>
      <c r="D2564" s="1" t="s">
        <v>498</v>
      </c>
      <c r="E2564" s="1" t="s">
        <v>499</v>
      </c>
      <c r="F2564" s="1" t="s">
        <v>8424</v>
      </c>
      <c r="G2564" s="1" t="s">
        <v>8425</v>
      </c>
      <c r="H2564" s="1" t="s">
        <v>55</v>
      </c>
      <c r="I2564" s="1">
        <v>25000</v>
      </c>
      <c r="J2564" s="1">
        <v>33250</v>
      </c>
      <c r="K2564" s="1" t="s">
        <v>804</v>
      </c>
      <c r="L2564" s="1" t="s">
        <v>227</v>
      </c>
      <c r="M2564" s="1" t="s">
        <v>114</v>
      </c>
      <c r="N2564" s="1" t="s">
        <v>377</v>
      </c>
      <c r="O2564" s="1" t="s">
        <v>378</v>
      </c>
      <c r="P2564" s="2">
        <v>1</v>
      </c>
    </row>
    <row r="2565" spans="1:16" x14ac:dyDescent="0.15">
      <c r="A2565" s="1">
        <v>43285</v>
      </c>
      <c r="B2565" s="1">
        <v>43287</v>
      </c>
      <c r="C2565" s="1" t="s">
        <v>8426</v>
      </c>
      <c r="D2565" s="1" t="s">
        <v>692</v>
      </c>
      <c r="E2565" s="1" t="s">
        <v>693</v>
      </c>
      <c r="F2565" s="1" t="s">
        <v>8427</v>
      </c>
      <c r="G2565" s="1" t="s">
        <v>8428</v>
      </c>
      <c r="H2565" s="1" t="s">
        <v>40</v>
      </c>
      <c r="I2565" s="1">
        <v>40000</v>
      </c>
      <c r="J2565" s="1">
        <v>34000</v>
      </c>
      <c r="K2565" s="1" t="s">
        <v>804</v>
      </c>
      <c r="L2565" s="1" t="s">
        <v>929</v>
      </c>
      <c r="M2565" s="1" t="s">
        <v>930</v>
      </c>
      <c r="N2565" s="1" t="s">
        <v>334</v>
      </c>
      <c r="O2565" s="1" t="s">
        <v>335</v>
      </c>
      <c r="P2565" s="2">
        <v>1</v>
      </c>
    </row>
    <row r="2566" spans="1:16" x14ac:dyDescent="0.15">
      <c r="A2566" s="1">
        <v>43285</v>
      </c>
      <c r="B2566" s="1">
        <v>43287</v>
      </c>
      <c r="C2566" s="1" t="s">
        <v>8429</v>
      </c>
      <c r="D2566" s="1" t="s">
        <v>402</v>
      </c>
      <c r="E2566" s="1" t="s">
        <v>403</v>
      </c>
      <c r="F2566" s="1" t="s">
        <v>8430</v>
      </c>
      <c r="G2566" s="1" t="s">
        <v>8431</v>
      </c>
      <c r="H2566" s="1" t="s">
        <v>40</v>
      </c>
      <c r="I2566" s="1">
        <v>40000</v>
      </c>
      <c r="J2566" s="1">
        <v>38000</v>
      </c>
      <c r="K2566" s="1" t="s">
        <v>801</v>
      </c>
      <c r="L2566" s="1" t="s">
        <v>205</v>
      </c>
      <c r="M2566" s="1" t="s">
        <v>131</v>
      </c>
      <c r="N2566" s="1" t="s">
        <v>348</v>
      </c>
      <c r="O2566" s="1" t="s">
        <v>349</v>
      </c>
      <c r="P2566" s="2">
        <v>1</v>
      </c>
    </row>
    <row r="2567" spans="1:16" x14ac:dyDescent="0.15">
      <c r="A2567" s="1">
        <v>43287</v>
      </c>
      <c r="B2567" s="1">
        <v>43287</v>
      </c>
      <c r="C2567" s="1" t="s">
        <v>8432</v>
      </c>
      <c r="D2567" s="1" t="s">
        <v>1055</v>
      </c>
      <c r="E2567" s="1" t="s">
        <v>1056</v>
      </c>
      <c r="F2567" s="1" t="s">
        <v>8433</v>
      </c>
      <c r="G2567" s="1" t="s">
        <v>8434</v>
      </c>
      <c r="H2567" s="1" t="s">
        <v>1059</v>
      </c>
      <c r="I2567" s="1">
        <v>0</v>
      </c>
      <c r="J2567" s="1">
        <v>80000</v>
      </c>
      <c r="K2567" s="1" t="s">
        <v>845</v>
      </c>
      <c r="L2567" s="1" t="s">
        <v>186</v>
      </c>
      <c r="M2567" s="1" t="s">
        <v>162</v>
      </c>
      <c r="N2567" s="1" t="s">
        <v>291</v>
      </c>
      <c r="O2567" s="1" t="s">
        <v>292</v>
      </c>
      <c r="P2567" s="2">
        <v>1</v>
      </c>
    </row>
    <row r="2568" spans="1:16" x14ac:dyDescent="0.15">
      <c r="A2568" s="1">
        <v>43285</v>
      </c>
      <c r="B2568" s="1">
        <v>43287</v>
      </c>
      <c r="C2568" s="1" t="s">
        <v>8435</v>
      </c>
      <c r="D2568" s="1" t="s">
        <v>607</v>
      </c>
      <c r="E2568" s="1" t="s">
        <v>608</v>
      </c>
      <c r="F2568" s="1" t="s">
        <v>8436</v>
      </c>
      <c r="G2568" s="1" t="s">
        <v>8437</v>
      </c>
      <c r="H2568" s="1" t="s">
        <v>43</v>
      </c>
      <c r="I2568" s="1">
        <v>30000</v>
      </c>
      <c r="J2568" s="1">
        <v>30000</v>
      </c>
      <c r="K2568" s="1" t="s">
        <v>730</v>
      </c>
      <c r="L2568" s="1" t="s">
        <v>213</v>
      </c>
      <c r="M2568" s="1" t="s">
        <v>124</v>
      </c>
      <c r="N2568" s="1" t="s">
        <v>334</v>
      </c>
      <c r="O2568" s="1" t="s">
        <v>335</v>
      </c>
      <c r="P2568" s="2">
        <v>1</v>
      </c>
    </row>
    <row r="2569" spans="1:16" x14ac:dyDescent="0.15">
      <c r="A2569" s="1">
        <v>43285</v>
      </c>
      <c r="B2569" s="1">
        <v>43287</v>
      </c>
      <c r="C2569" s="1" t="s">
        <v>8438</v>
      </c>
      <c r="D2569" s="1" t="s">
        <v>602</v>
      </c>
      <c r="E2569" s="1" t="s">
        <v>603</v>
      </c>
      <c r="F2569" s="1" t="s">
        <v>888</v>
      </c>
      <c r="G2569" s="1" t="s">
        <v>8439</v>
      </c>
      <c r="H2569" s="1" t="s">
        <v>56</v>
      </c>
      <c r="I2569" s="1">
        <v>35000</v>
      </c>
      <c r="J2569" s="1">
        <v>31500</v>
      </c>
      <c r="K2569" s="1" t="s">
        <v>804</v>
      </c>
      <c r="L2569" s="1" t="s">
        <v>233</v>
      </c>
      <c r="M2569" s="1" t="s">
        <v>160</v>
      </c>
      <c r="N2569" s="1" t="s">
        <v>334</v>
      </c>
      <c r="O2569" s="1" t="s">
        <v>335</v>
      </c>
      <c r="P2569" s="2">
        <v>1</v>
      </c>
    </row>
    <row r="2570" spans="1:16" x14ac:dyDescent="0.15">
      <c r="A2570" s="1">
        <v>43286</v>
      </c>
      <c r="B2570" s="1">
        <v>43287</v>
      </c>
      <c r="C2570" s="1" t="s">
        <v>8440</v>
      </c>
      <c r="D2570" s="1" t="s">
        <v>560</v>
      </c>
      <c r="E2570" s="1" t="s">
        <v>561</v>
      </c>
      <c r="F2570" s="1" t="s">
        <v>8441</v>
      </c>
      <c r="G2570" s="1" t="s">
        <v>8442</v>
      </c>
      <c r="H2570" s="1" t="s">
        <v>43</v>
      </c>
      <c r="I2570" s="1">
        <v>35000</v>
      </c>
      <c r="J2570" s="1">
        <v>35000</v>
      </c>
      <c r="K2570" s="1" t="s">
        <v>801</v>
      </c>
      <c r="L2570" s="1" t="s">
        <v>201</v>
      </c>
      <c r="M2570" s="1" t="s">
        <v>126</v>
      </c>
      <c r="N2570" s="1" t="s">
        <v>369</v>
      </c>
      <c r="O2570" s="1" t="s">
        <v>370</v>
      </c>
      <c r="P2570" s="2">
        <v>1</v>
      </c>
    </row>
    <row r="2571" spans="1:16" x14ac:dyDescent="0.15">
      <c r="A2571" s="1">
        <v>43285</v>
      </c>
      <c r="B2571" s="1">
        <v>43287</v>
      </c>
      <c r="C2571" s="1" t="s">
        <v>8443</v>
      </c>
      <c r="D2571" s="1" t="s">
        <v>586</v>
      </c>
      <c r="E2571" s="1" t="s">
        <v>587</v>
      </c>
      <c r="F2571" s="1" t="s">
        <v>8444</v>
      </c>
      <c r="G2571" s="1" t="s">
        <v>8445</v>
      </c>
      <c r="H2571" s="1" t="s">
        <v>40</v>
      </c>
      <c r="I2571" s="1">
        <v>40000</v>
      </c>
      <c r="J2571" s="1">
        <v>56000</v>
      </c>
      <c r="K2571" s="1" t="s">
        <v>801</v>
      </c>
      <c r="L2571" s="1" t="s">
        <v>215</v>
      </c>
      <c r="M2571" s="1" t="s">
        <v>142</v>
      </c>
      <c r="N2571" s="1" t="s">
        <v>348</v>
      </c>
      <c r="O2571" s="1" t="s">
        <v>349</v>
      </c>
      <c r="P2571" s="2">
        <v>1</v>
      </c>
    </row>
    <row r="2572" spans="1:16" x14ac:dyDescent="0.15">
      <c r="A2572" s="1">
        <v>43285</v>
      </c>
      <c r="B2572" s="1">
        <v>43287</v>
      </c>
      <c r="C2572" s="1" t="s">
        <v>8446</v>
      </c>
      <c r="D2572" s="1" t="s">
        <v>519</v>
      </c>
      <c r="E2572" s="1" t="s">
        <v>520</v>
      </c>
      <c r="F2572" s="1" t="s">
        <v>8447</v>
      </c>
      <c r="G2572" s="1" t="s">
        <v>8448</v>
      </c>
      <c r="H2572" s="1" t="s">
        <v>53</v>
      </c>
      <c r="I2572" s="1">
        <v>45000</v>
      </c>
      <c r="J2572" s="1">
        <v>42750</v>
      </c>
      <c r="K2572" s="1" t="s">
        <v>801</v>
      </c>
      <c r="L2572" s="1" t="s">
        <v>935</v>
      </c>
      <c r="M2572" s="1" t="s">
        <v>936</v>
      </c>
      <c r="N2572" s="1" t="s">
        <v>334</v>
      </c>
      <c r="O2572" s="1" t="s">
        <v>335</v>
      </c>
      <c r="P2572" s="2">
        <v>1</v>
      </c>
    </row>
    <row r="2573" spans="1:16" x14ac:dyDescent="0.15">
      <c r="A2573" s="1">
        <v>43286</v>
      </c>
      <c r="B2573" s="1">
        <v>43287</v>
      </c>
      <c r="C2573" s="1" t="s">
        <v>8449</v>
      </c>
      <c r="D2573" s="1" t="s">
        <v>1055</v>
      </c>
      <c r="E2573" s="1" t="s">
        <v>1056</v>
      </c>
      <c r="F2573" s="1" t="s">
        <v>8450</v>
      </c>
      <c r="G2573" s="1" t="s">
        <v>8451</v>
      </c>
      <c r="H2573" s="1" t="s">
        <v>1259</v>
      </c>
      <c r="I2573" s="1">
        <v>0</v>
      </c>
      <c r="J2573" s="1">
        <v>30000</v>
      </c>
      <c r="K2573" s="1" t="s">
        <v>845</v>
      </c>
      <c r="L2573" s="1" t="s">
        <v>186</v>
      </c>
      <c r="M2573" s="1" t="s">
        <v>162</v>
      </c>
      <c r="N2573" s="1" t="s">
        <v>291</v>
      </c>
      <c r="O2573" s="1" t="s">
        <v>292</v>
      </c>
      <c r="P2573" s="2">
        <v>1</v>
      </c>
    </row>
    <row r="2574" spans="1:16" x14ac:dyDescent="0.15">
      <c r="A2574" s="1">
        <v>43287</v>
      </c>
      <c r="B2574" s="1">
        <v>43287</v>
      </c>
      <c r="C2574" s="1" t="s">
        <v>8452</v>
      </c>
      <c r="D2574" s="1" t="s">
        <v>1055</v>
      </c>
      <c r="E2574" s="1" t="s">
        <v>1056</v>
      </c>
      <c r="F2574" s="1" t="s">
        <v>8453</v>
      </c>
      <c r="G2574" s="1" t="s">
        <v>8454</v>
      </c>
      <c r="H2574" s="1" t="s">
        <v>1059</v>
      </c>
      <c r="I2574" s="1">
        <v>30000</v>
      </c>
      <c r="J2574" s="1">
        <v>30000</v>
      </c>
      <c r="K2574" s="1" t="s">
        <v>845</v>
      </c>
      <c r="L2574" s="1" t="s">
        <v>223</v>
      </c>
      <c r="M2574" s="1" t="s">
        <v>109</v>
      </c>
      <c r="N2574" s="1" t="s">
        <v>291</v>
      </c>
      <c r="O2574" s="1" t="s">
        <v>292</v>
      </c>
      <c r="P2574" s="2">
        <v>1</v>
      </c>
    </row>
    <row r="2575" spans="1:16" x14ac:dyDescent="0.15">
      <c r="A2575" s="1">
        <v>43285</v>
      </c>
      <c r="B2575" s="1">
        <v>43287</v>
      </c>
      <c r="C2575" s="1" t="s">
        <v>8455</v>
      </c>
      <c r="D2575" s="1" t="s">
        <v>521</v>
      </c>
      <c r="E2575" s="1" t="s">
        <v>522</v>
      </c>
      <c r="F2575" s="1" t="s">
        <v>8456</v>
      </c>
      <c r="G2575" s="1" t="s">
        <v>8457</v>
      </c>
      <c r="H2575" s="1" t="s">
        <v>43</v>
      </c>
      <c r="I2575" s="1">
        <v>50000</v>
      </c>
      <c r="J2575" s="1">
        <v>45000</v>
      </c>
      <c r="K2575" s="1" t="s">
        <v>801</v>
      </c>
      <c r="L2575" s="1" t="s">
        <v>216</v>
      </c>
      <c r="M2575" s="1" t="s">
        <v>111</v>
      </c>
      <c r="N2575" s="1" t="s">
        <v>381</v>
      </c>
      <c r="O2575" s="1" t="s">
        <v>382</v>
      </c>
      <c r="P2575" s="2">
        <v>1</v>
      </c>
    </row>
    <row r="2576" spans="1:16" x14ac:dyDescent="0.15">
      <c r="A2576" s="1">
        <v>43284</v>
      </c>
      <c r="B2576" s="1">
        <v>43287</v>
      </c>
      <c r="C2576" s="1" t="s">
        <v>8458</v>
      </c>
      <c r="D2576" s="1" t="s">
        <v>435</v>
      </c>
      <c r="E2576" s="1" t="s">
        <v>436</v>
      </c>
      <c r="F2576" s="1" t="s">
        <v>8459</v>
      </c>
      <c r="G2576" s="1" t="s">
        <v>8460</v>
      </c>
      <c r="H2576" s="1" t="s">
        <v>42</v>
      </c>
      <c r="I2576" s="1">
        <v>50000</v>
      </c>
      <c r="J2576" s="1">
        <v>50000</v>
      </c>
      <c r="K2576" s="1" t="s">
        <v>801</v>
      </c>
      <c r="L2576" s="1" t="s">
        <v>243</v>
      </c>
      <c r="M2576" s="1" t="s">
        <v>117</v>
      </c>
      <c r="N2576" s="1" t="s">
        <v>358</v>
      </c>
      <c r="O2576" s="1" t="s">
        <v>359</v>
      </c>
      <c r="P2576" s="2">
        <v>1</v>
      </c>
    </row>
    <row r="2577" spans="1:16" x14ac:dyDescent="0.15">
      <c r="A2577" s="1">
        <v>43286</v>
      </c>
      <c r="B2577" s="1">
        <v>43287</v>
      </c>
      <c r="C2577" s="1" t="s">
        <v>8461</v>
      </c>
      <c r="D2577" s="1" t="s">
        <v>1055</v>
      </c>
      <c r="E2577" s="1" t="s">
        <v>1056</v>
      </c>
      <c r="F2577" s="1" t="s">
        <v>8462</v>
      </c>
      <c r="G2577" s="1" t="s">
        <v>8463</v>
      </c>
      <c r="H2577" s="1" t="s">
        <v>1259</v>
      </c>
      <c r="I2577" s="1">
        <v>70000</v>
      </c>
      <c r="J2577" s="1">
        <v>70000</v>
      </c>
      <c r="K2577" s="1" t="s">
        <v>845</v>
      </c>
      <c r="L2577" s="1" t="s">
        <v>223</v>
      </c>
      <c r="M2577" s="1" t="s">
        <v>109</v>
      </c>
      <c r="N2577" s="1" t="s">
        <v>291</v>
      </c>
      <c r="O2577" s="1" t="s">
        <v>292</v>
      </c>
      <c r="P2577" s="2">
        <v>1</v>
      </c>
    </row>
    <row r="2578" spans="1:16" x14ac:dyDescent="0.15">
      <c r="A2578" s="1">
        <v>43286</v>
      </c>
      <c r="B2578" s="1">
        <v>43287</v>
      </c>
      <c r="C2578" s="1" t="s">
        <v>8464</v>
      </c>
      <c r="D2578" s="1" t="s">
        <v>507</v>
      </c>
      <c r="E2578" s="1" t="s">
        <v>508</v>
      </c>
      <c r="F2578" s="1" t="s">
        <v>820</v>
      </c>
      <c r="G2578" s="1" t="s">
        <v>8465</v>
      </c>
      <c r="H2578" s="1" t="s">
        <v>54</v>
      </c>
      <c r="I2578" s="1">
        <v>40000</v>
      </c>
      <c r="J2578" s="1">
        <v>48000</v>
      </c>
      <c r="K2578" s="1" t="s">
        <v>804</v>
      </c>
      <c r="L2578" s="1" t="s">
        <v>218</v>
      </c>
      <c r="M2578" s="1" t="s">
        <v>122</v>
      </c>
      <c r="N2578" s="1" t="s">
        <v>327</v>
      </c>
      <c r="O2578" s="1" t="s">
        <v>328</v>
      </c>
      <c r="P2578" s="2">
        <v>1</v>
      </c>
    </row>
    <row r="2579" spans="1:16" x14ac:dyDescent="0.15">
      <c r="A2579" s="1">
        <v>43286</v>
      </c>
      <c r="B2579" s="1">
        <v>43287</v>
      </c>
      <c r="C2579" s="1" t="s">
        <v>8466</v>
      </c>
      <c r="D2579" s="1" t="s">
        <v>566</v>
      </c>
      <c r="E2579" s="1" t="s">
        <v>567</v>
      </c>
      <c r="F2579" s="1" t="s">
        <v>8467</v>
      </c>
      <c r="G2579" s="1" t="s">
        <v>8468</v>
      </c>
      <c r="H2579" s="1" t="s">
        <v>56</v>
      </c>
      <c r="I2579" s="1">
        <v>35000</v>
      </c>
      <c r="J2579" s="1">
        <v>39900</v>
      </c>
      <c r="K2579" s="1" t="s">
        <v>804</v>
      </c>
      <c r="L2579" s="1" t="s">
        <v>243</v>
      </c>
      <c r="M2579" s="1" t="s">
        <v>117</v>
      </c>
      <c r="N2579" s="1" t="s">
        <v>327</v>
      </c>
      <c r="O2579" s="1" t="s">
        <v>328</v>
      </c>
      <c r="P2579" s="2">
        <v>1</v>
      </c>
    </row>
    <row r="2580" spans="1:16" x14ac:dyDescent="0.15">
      <c r="A2580" s="1">
        <v>43285</v>
      </c>
      <c r="B2580" s="1">
        <v>43287</v>
      </c>
      <c r="C2580" s="1" t="s">
        <v>8469</v>
      </c>
      <c r="D2580" s="1" t="s">
        <v>828</v>
      </c>
      <c r="E2580" s="1" t="s">
        <v>829</v>
      </c>
      <c r="F2580" s="1" t="s">
        <v>8470</v>
      </c>
      <c r="G2580" s="1" t="s">
        <v>8471</v>
      </c>
      <c r="H2580" s="1" t="s">
        <v>40</v>
      </c>
      <c r="I2580" s="1">
        <v>30000</v>
      </c>
      <c r="J2580" s="1">
        <v>25500</v>
      </c>
      <c r="K2580" s="1" t="s">
        <v>804</v>
      </c>
      <c r="L2580" s="1" t="s">
        <v>205</v>
      </c>
      <c r="M2580" s="1" t="s">
        <v>131</v>
      </c>
      <c r="N2580" s="1" t="s">
        <v>352</v>
      </c>
      <c r="O2580" s="1" t="s">
        <v>353</v>
      </c>
      <c r="P2580" s="2">
        <v>1</v>
      </c>
    </row>
    <row r="2581" spans="1:16" x14ac:dyDescent="0.15">
      <c r="A2581" s="1">
        <v>43285</v>
      </c>
      <c r="B2581" s="1">
        <v>43287</v>
      </c>
      <c r="C2581" s="1" t="s">
        <v>8472</v>
      </c>
      <c r="D2581" s="1" t="s">
        <v>534</v>
      </c>
      <c r="E2581" s="1" t="s">
        <v>535</v>
      </c>
      <c r="F2581" s="1" t="s">
        <v>8473</v>
      </c>
      <c r="G2581" s="1" t="s">
        <v>8474</v>
      </c>
      <c r="H2581" s="1" t="s">
        <v>56</v>
      </c>
      <c r="I2581" s="1">
        <v>40000</v>
      </c>
      <c r="J2581" s="1">
        <v>40000</v>
      </c>
      <c r="K2581" s="1" t="s">
        <v>804</v>
      </c>
      <c r="L2581" s="1" t="s">
        <v>935</v>
      </c>
      <c r="M2581" s="1" t="s">
        <v>936</v>
      </c>
      <c r="N2581" s="1" t="s">
        <v>362</v>
      </c>
      <c r="O2581" s="1" t="s">
        <v>363</v>
      </c>
      <c r="P2581" s="2">
        <v>1</v>
      </c>
    </row>
    <row r="2582" spans="1:16" x14ac:dyDescent="0.15">
      <c r="A2582" s="1">
        <v>43286</v>
      </c>
      <c r="B2582" s="1">
        <v>43287</v>
      </c>
      <c r="C2582" s="1" t="s">
        <v>8475</v>
      </c>
      <c r="D2582" s="1" t="s">
        <v>454</v>
      </c>
      <c r="E2582" s="1" t="s">
        <v>455</v>
      </c>
      <c r="F2582" s="1" t="s">
        <v>8476</v>
      </c>
      <c r="G2582" s="1" t="s">
        <v>8477</v>
      </c>
      <c r="H2582" s="1" t="s">
        <v>43</v>
      </c>
      <c r="I2582" s="1">
        <v>40000</v>
      </c>
      <c r="J2582" s="1">
        <v>40000</v>
      </c>
      <c r="K2582" s="1" t="s">
        <v>804</v>
      </c>
      <c r="L2582" s="1" t="s">
        <v>191</v>
      </c>
      <c r="M2582" s="1" t="s">
        <v>129</v>
      </c>
      <c r="N2582" s="1" t="s">
        <v>327</v>
      </c>
      <c r="O2582" s="1" t="s">
        <v>328</v>
      </c>
      <c r="P2582" s="2">
        <v>1</v>
      </c>
    </row>
    <row r="2583" spans="1:16" x14ac:dyDescent="0.15">
      <c r="A2583" s="1">
        <v>43286</v>
      </c>
      <c r="B2583" s="1">
        <v>43287</v>
      </c>
      <c r="C2583" s="1" t="s">
        <v>8478</v>
      </c>
      <c r="D2583" s="1" t="s">
        <v>607</v>
      </c>
      <c r="E2583" s="1" t="s">
        <v>608</v>
      </c>
      <c r="F2583" s="1" t="s">
        <v>8479</v>
      </c>
      <c r="G2583" s="1" t="s">
        <v>8480</v>
      </c>
      <c r="H2583" s="1" t="s">
        <v>53</v>
      </c>
      <c r="I2583" s="1">
        <v>50000</v>
      </c>
      <c r="J2583" s="1">
        <v>50000</v>
      </c>
      <c r="K2583" s="1" t="s">
        <v>801</v>
      </c>
      <c r="L2583" s="1" t="s">
        <v>213</v>
      </c>
      <c r="M2583" s="1" t="s">
        <v>124</v>
      </c>
      <c r="N2583" s="1" t="s">
        <v>348</v>
      </c>
      <c r="O2583" s="1" t="s">
        <v>349</v>
      </c>
      <c r="P2583" s="2">
        <v>1</v>
      </c>
    </row>
    <row r="2584" spans="1:16" x14ac:dyDescent="0.15">
      <c r="A2584" s="1">
        <v>43286</v>
      </c>
      <c r="B2584" s="1">
        <v>43287</v>
      </c>
      <c r="C2584" s="1" t="s">
        <v>8481</v>
      </c>
      <c r="D2584" s="1" t="s">
        <v>584</v>
      </c>
      <c r="E2584" s="1" t="s">
        <v>585</v>
      </c>
      <c r="F2584" s="1" t="s">
        <v>8482</v>
      </c>
      <c r="G2584" s="1" t="s">
        <v>8483</v>
      </c>
      <c r="H2584" s="1" t="s">
        <v>43</v>
      </c>
      <c r="I2584" s="1">
        <v>40000</v>
      </c>
      <c r="J2584" s="1">
        <v>36000</v>
      </c>
      <c r="K2584" s="1" t="s">
        <v>801</v>
      </c>
      <c r="L2584" s="1" t="s">
        <v>201</v>
      </c>
      <c r="M2584" s="1" t="s">
        <v>126</v>
      </c>
      <c r="N2584" s="1" t="s">
        <v>327</v>
      </c>
      <c r="O2584" s="1" t="s">
        <v>328</v>
      </c>
      <c r="P2584" s="2">
        <v>1</v>
      </c>
    </row>
    <row r="2585" spans="1:16" x14ac:dyDescent="0.15">
      <c r="A2585" s="1">
        <v>43285</v>
      </c>
      <c r="B2585" s="1">
        <v>43287</v>
      </c>
      <c r="C2585" s="1" t="s">
        <v>8484</v>
      </c>
      <c r="D2585" s="1" t="s">
        <v>440</v>
      </c>
      <c r="E2585" s="1" t="s">
        <v>441</v>
      </c>
      <c r="F2585" s="1" t="s">
        <v>8485</v>
      </c>
      <c r="G2585" s="1" t="s">
        <v>8486</v>
      </c>
      <c r="H2585" s="1" t="s">
        <v>43</v>
      </c>
      <c r="I2585" s="1">
        <v>50000</v>
      </c>
      <c r="J2585" s="1">
        <v>50000</v>
      </c>
      <c r="K2585" s="1" t="s">
        <v>804</v>
      </c>
      <c r="L2585" s="1" t="s">
        <v>201</v>
      </c>
      <c r="M2585" s="1" t="s">
        <v>126</v>
      </c>
      <c r="N2585" s="1" t="s">
        <v>377</v>
      </c>
      <c r="O2585" s="1" t="s">
        <v>378</v>
      </c>
      <c r="P2585" s="2">
        <v>1</v>
      </c>
    </row>
    <row r="2586" spans="1:16" x14ac:dyDescent="0.15">
      <c r="A2586" s="1">
        <v>43285</v>
      </c>
      <c r="B2586" s="1">
        <v>43287</v>
      </c>
      <c r="C2586" s="1" t="s">
        <v>8487</v>
      </c>
      <c r="D2586" s="1" t="s">
        <v>407</v>
      </c>
      <c r="E2586" s="1" t="s">
        <v>408</v>
      </c>
      <c r="F2586" s="1" t="s">
        <v>8488</v>
      </c>
      <c r="G2586" s="1" t="s">
        <v>8489</v>
      </c>
      <c r="H2586" s="1" t="s">
        <v>44</v>
      </c>
      <c r="I2586" s="1">
        <v>50000</v>
      </c>
      <c r="J2586" s="1">
        <v>45000</v>
      </c>
      <c r="K2586" s="1" t="s">
        <v>801</v>
      </c>
      <c r="L2586" s="1" t="s">
        <v>214</v>
      </c>
      <c r="M2586" s="1" t="s">
        <v>158</v>
      </c>
      <c r="N2586" s="1" t="s">
        <v>308</v>
      </c>
      <c r="O2586" s="1" t="s">
        <v>309</v>
      </c>
      <c r="P2586" s="2">
        <v>1</v>
      </c>
    </row>
    <row r="2587" spans="1:16" x14ac:dyDescent="0.15">
      <c r="A2587" s="1">
        <v>43287</v>
      </c>
      <c r="B2587" s="1">
        <v>43287</v>
      </c>
      <c r="C2587" s="1" t="s">
        <v>8490</v>
      </c>
      <c r="D2587" s="1" t="s">
        <v>707</v>
      </c>
      <c r="E2587" s="1" t="s">
        <v>708</v>
      </c>
      <c r="F2587" s="1" t="s">
        <v>871</v>
      </c>
      <c r="G2587" s="1" t="s">
        <v>8491</v>
      </c>
      <c r="H2587" s="1" t="s">
        <v>53</v>
      </c>
      <c r="I2587" s="1">
        <v>60000</v>
      </c>
      <c r="J2587" s="1">
        <v>54000</v>
      </c>
      <c r="K2587" s="1" t="s">
        <v>801</v>
      </c>
      <c r="L2587" s="1" t="s">
        <v>256</v>
      </c>
      <c r="M2587" s="1" t="s">
        <v>157</v>
      </c>
      <c r="N2587" s="1" t="s">
        <v>358</v>
      </c>
      <c r="O2587" s="1" t="s">
        <v>359</v>
      </c>
      <c r="P2587" s="2">
        <v>1</v>
      </c>
    </row>
    <row r="2588" spans="1:16" x14ac:dyDescent="0.15">
      <c r="A2588" s="1">
        <v>43286</v>
      </c>
      <c r="B2588" s="1">
        <v>43287</v>
      </c>
      <c r="C2588" s="1" t="s">
        <v>8492</v>
      </c>
      <c r="D2588" s="1" t="s">
        <v>415</v>
      </c>
      <c r="E2588" s="1" t="s">
        <v>416</v>
      </c>
      <c r="F2588" s="1" t="s">
        <v>8493</v>
      </c>
      <c r="G2588" s="1" t="s">
        <v>8494</v>
      </c>
      <c r="H2588" s="1" t="s">
        <v>53</v>
      </c>
      <c r="I2588" s="1">
        <v>50000</v>
      </c>
      <c r="J2588" s="1">
        <v>42500</v>
      </c>
      <c r="K2588" s="1" t="s">
        <v>801</v>
      </c>
      <c r="L2588" s="1" t="s">
        <v>182</v>
      </c>
      <c r="M2588" s="1" t="s">
        <v>105</v>
      </c>
      <c r="N2588" s="1" t="s">
        <v>305</v>
      </c>
      <c r="O2588" s="1" t="s">
        <v>306</v>
      </c>
      <c r="P2588" s="2">
        <v>1</v>
      </c>
    </row>
    <row r="2589" spans="1:16" x14ac:dyDescent="0.15">
      <c r="A2589" s="1">
        <v>43286</v>
      </c>
      <c r="B2589" s="1">
        <v>43287</v>
      </c>
      <c r="C2589" s="1" t="s">
        <v>8495</v>
      </c>
      <c r="D2589" s="1" t="s">
        <v>596</v>
      </c>
      <c r="E2589" s="1" t="s">
        <v>597</v>
      </c>
      <c r="F2589" s="1" t="s">
        <v>2096</v>
      </c>
      <c r="G2589" s="1" t="s">
        <v>8496</v>
      </c>
      <c r="H2589" s="1" t="s">
        <v>40</v>
      </c>
      <c r="I2589" s="1">
        <v>35000</v>
      </c>
      <c r="J2589" s="1">
        <v>29750</v>
      </c>
      <c r="K2589" s="1" t="s">
        <v>801</v>
      </c>
      <c r="L2589" s="1" t="s">
        <v>201</v>
      </c>
      <c r="M2589" s="1" t="s">
        <v>126</v>
      </c>
      <c r="N2589" s="1" t="s">
        <v>369</v>
      </c>
      <c r="O2589" s="1" t="s">
        <v>370</v>
      </c>
      <c r="P2589" s="2">
        <v>1</v>
      </c>
    </row>
    <row r="2590" spans="1:16" x14ac:dyDescent="0.15">
      <c r="A2590" s="1">
        <v>43286</v>
      </c>
      <c r="B2590" s="1">
        <v>43287</v>
      </c>
      <c r="C2590" s="1" t="s">
        <v>8497</v>
      </c>
      <c r="D2590" s="1" t="s">
        <v>584</v>
      </c>
      <c r="E2590" s="1" t="s">
        <v>585</v>
      </c>
      <c r="F2590" s="1" t="s">
        <v>8498</v>
      </c>
      <c r="G2590" s="1" t="s">
        <v>8499</v>
      </c>
      <c r="H2590" s="1" t="s">
        <v>53</v>
      </c>
      <c r="I2590" s="1">
        <v>35000</v>
      </c>
      <c r="J2590" s="1">
        <v>35000</v>
      </c>
      <c r="K2590" s="1" t="s">
        <v>801</v>
      </c>
      <c r="L2590" s="1" t="s">
        <v>221</v>
      </c>
      <c r="M2590" s="1" t="s">
        <v>90</v>
      </c>
      <c r="N2590" s="1" t="s">
        <v>352</v>
      </c>
      <c r="O2590" s="1" t="s">
        <v>353</v>
      </c>
      <c r="P2590" s="2">
        <v>1</v>
      </c>
    </row>
    <row r="2591" spans="1:16" x14ac:dyDescent="0.15">
      <c r="A2591" s="1">
        <v>43286</v>
      </c>
      <c r="B2591" s="1">
        <v>43287</v>
      </c>
      <c r="C2591" s="1" t="s">
        <v>8500</v>
      </c>
      <c r="D2591" s="1" t="s">
        <v>639</v>
      </c>
      <c r="E2591" s="1" t="s">
        <v>640</v>
      </c>
      <c r="F2591" s="1" t="s">
        <v>8501</v>
      </c>
      <c r="G2591" s="1" t="s">
        <v>8502</v>
      </c>
      <c r="H2591" s="1" t="s">
        <v>53</v>
      </c>
      <c r="I2591" s="1">
        <v>45000</v>
      </c>
      <c r="J2591" s="1">
        <v>36000</v>
      </c>
      <c r="K2591" s="1" t="s">
        <v>801</v>
      </c>
      <c r="L2591" s="1" t="s">
        <v>221</v>
      </c>
      <c r="M2591" s="1" t="s">
        <v>90</v>
      </c>
      <c r="N2591" s="1" t="s">
        <v>377</v>
      </c>
      <c r="O2591" s="1" t="s">
        <v>378</v>
      </c>
      <c r="P2591" s="2">
        <v>1</v>
      </c>
    </row>
    <row r="2592" spans="1:16" x14ac:dyDescent="0.15">
      <c r="A2592" s="1">
        <v>43286</v>
      </c>
      <c r="B2592" s="1">
        <v>43287</v>
      </c>
      <c r="C2592" s="1" t="s">
        <v>8503</v>
      </c>
      <c r="D2592" s="1" t="s">
        <v>607</v>
      </c>
      <c r="E2592" s="1" t="s">
        <v>608</v>
      </c>
      <c r="F2592" s="1" t="s">
        <v>8504</v>
      </c>
      <c r="G2592" s="1" t="s">
        <v>8505</v>
      </c>
      <c r="H2592" s="1" t="s">
        <v>40</v>
      </c>
      <c r="I2592" s="1">
        <v>40000</v>
      </c>
      <c r="J2592" s="1">
        <v>34000</v>
      </c>
      <c r="K2592" s="1" t="s">
        <v>801</v>
      </c>
      <c r="L2592" s="1" t="s">
        <v>184</v>
      </c>
      <c r="M2592" s="1" t="s">
        <v>113</v>
      </c>
      <c r="N2592" s="1" t="s">
        <v>308</v>
      </c>
      <c r="O2592" s="1" t="s">
        <v>309</v>
      </c>
      <c r="P2592" s="2">
        <v>1</v>
      </c>
    </row>
    <row r="2593" spans="1:16" x14ac:dyDescent="0.15">
      <c r="A2593" s="1">
        <v>43286</v>
      </c>
      <c r="B2593" s="1">
        <v>43287</v>
      </c>
      <c r="C2593" s="1" t="s">
        <v>8506</v>
      </c>
      <c r="D2593" s="1" t="s">
        <v>566</v>
      </c>
      <c r="E2593" s="1" t="s">
        <v>567</v>
      </c>
      <c r="F2593" s="1" t="s">
        <v>8507</v>
      </c>
      <c r="G2593" s="1" t="s">
        <v>8508</v>
      </c>
      <c r="H2593" s="1" t="s">
        <v>56</v>
      </c>
      <c r="I2593" s="1">
        <v>30000</v>
      </c>
      <c r="J2593" s="1">
        <v>27000</v>
      </c>
      <c r="K2593" s="1" t="s">
        <v>804</v>
      </c>
      <c r="L2593" s="1" t="s">
        <v>263</v>
      </c>
      <c r="M2593" s="1" t="s">
        <v>118</v>
      </c>
      <c r="N2593" s="1" t="s">
        <v>352</v>
      </c>
      <c r="O2593" s="1" t="s">
        <v>353</v>
      </c>
      <c r="P2593" s="2">
        <v>1</v>
      </c>
    </row>
    <row r="2594" spans="1:16" x14ac:dyDescent="0.15">
      <c r="A2594" s="1">
        <v>43286</v>
      </c>
      <c r="B2594" s="1">
        <v>43287</v>
      </c>
      <c r="C2594" s="1" t="s">
        <v>8509</v>
      </c>
      <c r="D2594" s="1" t="s">
        <v>836</v>
      </c>
      <c r="E2594" s="1" t="s">
        <v>837</v>
      </c>
      <c r="F2594" s="1" t="s">
        <v>8510</v>
      </c>
      <c r="G2594" s="1" t="s">
        <v>8511</v>
      </c>
      <c r="H2594" s="1" t="s">
        <v>56</v>
      </c>
      <c r="I2594" s="1">
        <v>35000</v>
      </c>
      <c r="J2594" s="1">
        <v>35000</v>
      </c>
      <c r="K2594" s="1" t="s">
        <v>804</v>
      </c>
      <c r="L2594" s="1" t="s">
        <v>231</v>
      </c>
      <c r="M2594" s="1" t="s">
        <v>150</v>
      </c>
      <c r="N2594" s="1" t="s">
        <v>362</v>
      </c>
      <c r="O2594" s="1" t="s">
        <v>363</v>
      </c>
      <c r="P2594" s="2">
        <v>1</v>
      </c>
    </row>
    <row r="2595" spans="1:16" x14ac:dyDescent="0.15">
      <c r="A2595" s="1">
        <v>43285</v>
      </c>
      <c r="B2595" s="1">
        <v>43287</v>
      </c>
      <c r="C2595" s="1" t="s">
        <v>8512</v>
      </c>
      <c r="D2595" s="1" t="s">
        <v>576</v>
      </c>
      <c r="E2595" s="1" t="s">
        <v>577</v>
      </c>
      <c r="F2595" s="1" t="s">
        <v>906</v>
      </c>
      <c r="G2595" s="1" t="s">
        <v>8513</v>
      </c>
      <c r="H2595" s="1" t="s">
        <v>42</v>
      </c>
      <c r="I2595" s="1">
        <v>50000</v>
      </c>
      <c r="J2595" s="1">
        <v>50000</v>
      </c>
      <c r="K2595" s="1" t="s">
        <v>804</v>
      </c>
      <c r="L2595" s="1" t="s">
        <v>227</v>
      </c>
      <c r="M2595" s="1" t="s">
        <v>114</v>
      </c>
      <c r="N2595" s="1" t="s">
        <v>334</v>
      </c>
      <c r="O2595" s="1" t="s">
        <v>335</v>
      </c>
      <c r="P2595" s="2">
        <v>1</v>
      </c>
    </row>
    <row r="2596" spans="1:16" x14ac:dyDescent="0.15">
      <c r="A2596" s="1">
        <v>43285</v>
      </c>
      <c r="B2596" s="1">
        <v>43287</v>
      </c>
      <c r="C2596" s="1" t="s">
        <v>8514</v>
      </c>
      <c r="D2596" s="1" t="s">
        <v>413</v>
      </c>
      <c r="E2596" s="1" t="s">
        <v>414</v>
      </c>
      <c r="F2596" s="1" t="s">
        <v>8515</v>
      </c>
      <c r="G2596" s="1" t="s">
        <v>8516</v>
      </c>
      <c r="H2596" s="1" t="s">
        <v>56</v>
      </c>
      <c r="I2596" s="1">
        <v>40000</v>
      </c>
      <c r="J2596" s="1">
        <v>36000</v>
      </c>
      <c r="K2596" s="1" t="s">
        <v>801</v>
      </c>
      <c r="L2596" s="1" t="s">
        <v>238</v>
      </c>
      <c r="M2596" s="1" t="s">
        <v>169</v>
      </c>
      <c r="N2596" s="1" t="s">
        <v>334</v>
      </c>
      <c r="O2596" s="1" t="s">
        <v>335</v>
      </c>
      <c r="P2596" s="2">
        <v>1</v>
      </c>
    </row>
    <row r="2597" spans="1:16" x14ac:dyDescent="0.15">
      <c r="A2597" s="1">
        <v>43285</v>
      </c>
      <c r="B2597" s="1">
        <v>43287</v>
      </c>
      <c r="C2597" s="1" t="s">
        <v>8517</v>
      </c>
      <c r="D2597" s="1" t="s">
        <v>562</v>
      </c>
      <c r="E2597" s="1" t="s">
        <v>563</v>
      </c>
      <c r="F2597" s="1" t="s">
        <v>8518</v>
      </c>
      <c r="G2597" s="1" t="s">
        <v>8519</v>
      </c>
      <c r="H2597" s="1" t="s">
        <v>43</v>
      </c>
      <c r="I2597" s="1">
        <v>45000</v>
      </c>
      <c r="J2597" s="1">
        <v>45000</v>
      </c>
      <c r="K2597" s="1" t="s">
        <v>730</v>
      </c>
      <c r="L2597" s="1" t="s">
        <v>228</v>
      </c>
      <c r="M2597" s="1" t="s">
        <v>134</v>
      </c>
      <c r="N2597" s="1" t="s">
        <v>381</v>
      </c>
      <c r="O2597" s="1" t="s">
        <v>382</v>
      </c>
      <c r="P2597" s="2">
        <v>1</v>
      </c>
    </row>
    <row r="2598" spans="1:16" x14ac:dyDescent="0.15">
      <c r="A2598" s="1">
        <v>43286</v>
      </c>
      <c r="B2598" s="1">
        <v>43287</v>
      </c>
      <c r="C2598" s="1" t="s">
        <v>8520</v>
      </c>
      <c r="D2598" s="1" t="s">
        <v>500</v>
      </c>
      <c r="E2598" s="1" t="s">
        <v>501</v>
      </c>
      <c r="F2598" s="1" t="s">
        <v>8521</v>
      </c>
      <c r="G2598" s="1" t="s">
        <v>8522</v>
      </c>
      <c r="H2598" s="1" t="s">
        <v>53</v>
      </c>
      <c r="I2598" s="1">
        <v>60000</v>
      </c>
      <c r="J2598" s="1">
        <v>51000</v>
      </c>
      <c r="K2598" s="1" t="s">
        <v>801</v>
      </c>
      <c r="L2598" s="1" t="s">
        <v>189</v>
      </c>
      <c r="M2598" s="1" t="s">
        <v>165</v>
      </c>
      <c r="N2598" s="1" t="s">
        <v>385</v>
      </c>
      <c r="O2598" s="1" t="s">
        <v>386</v>
      </c>
      <c r="P2598" s="2">
        <v>1</v>
      </c>
    </row>
    <row r="2599" spans="1:16" x14ac:dyDescent="0.15">
      <c r="A2599" s="1">
        <v>43286</v>
      </c>
      <c r="B2599" s="1">
        <v>43287</v>
      </c>
      <c r="C2599" s="1" t="s">
        <v>8523</v>
      </c>
      <c r="D2599" s="1" t="s">
        <v>492</v>
      </c>
      <c r="E2599" s="1" t="s">
        <v>493</v>
      </c>
      <c r="F2599" s="1" t="s">
        <v>8524</v>
      </c>
      <c r="G2599" s="1" t="s">
        <v>8525</v>
      </c>
      <c r="H2599" s="1" t="s">
        <v>40</v>
      </c>
      <c r="I2599" s="1">
        <v>40000</v>
      </c>
      <c r="J2599" s="1">
        <v>40000</v>
      </c>
      <c r="K2599" s="1" t="s">
        <v>804</v>
      </c>
      <c r="L2599" s="1" t="s">
        <v>181</v>
      </c>
      <c r="M2599" s="1" t="s">
        <v>127</v>
      </c>
      <c r="N2599" s="1" t="s">
        <v>327</v>
      </c>
      <c r="O2599" s="1" t="s">
        <v>328</v>
      </c>
      <c r="P2599" s="2">
        <v>1</v>
      </c>
    </row>
    <row r="2600" spans="1:16" x14ac:dyDescent="0.15">
      <c r="A2600" s="1">
        <v>43285</v>
      </c>
      <c r="B2600" s="1">
        <v>43287</v>
      </c>
      <c r="C2600" s="1" t="s">
        <v>8526</v>
      </c>
      <c r="D2600" s="1" t="s">
        <v>656</v>
      </c>
      <c r="E2600" s="1" t="s">
        <v>657</v>
      </c>
      <c r="F2600" s="1" t="s">
        <v>8527</v>
      </c>
      <c r="G2600" s="1" t="s">
        <v>8528</v>
      </c>
      <c r="H2600" s="1" t="s">
        <v>43</v>
      </c>
      <c r="I2600" s="1">
        <v>50000</v>
      </c>
      <c r="J2600" s="1">
        <v>50000</v>
      </c>
      <c r="K2600" s="1" t="s">
        <v>730</v>
      </c>
      <c r="L2600" s="1" t="s">
        <v>212</v>
      </c>
      <c r="M2600" s="1" t="s">
        <v>93</v>
      </c>
      <c r="N2600" s="1" t="s">
        <v>327</v>
      </c>
      <c r="O2600" s="1" t="s">
        <v>328</v>
      </c>
      <c r="P2600" s="2">
        <v>1</v>
      </c>
    </row>
    <row r="2601" spans="1:16" x14ac:dyDescent="0.15">
      <c r="A2601" s="1">
        <v>43285</v>
      </c>
      <c r="B2601" s="1">
        <v>43287</v>
      </c>
      <c r="C2601" s="1" t="s">
        <v>8529</v>
      </c>
      <c r="D2601" s="1" t="s">
        <v>413</v>
      </c>
      <c r="E2601" s="1" t="s">
        <v>414</v>
      </c>
      <c r="F2601" s="1" t="s">
        <v>8530</v>
      </c>
      <c r="G2601" s="1" t="s">
        <v>8531</v>
      </c>
      <c r="H2601" s="1" t="s">
        <v>53</v>
      </c>
      <c r="I2601" s="1">
        <v>35000</v>
      </c>
      <c r="J2601" s="1">
        <v>31500</v>
      </c>
      <c r="K2601" s="1" t="s">
        <v>801</v>
      </c>
      <c r="L2601" s="1" t="s">
        <v>192</v>
      </c>
      <c r="M2601" s="1" t="s">
        <v>151</v>
      </c>
      <c r="N2601" s="1" t="s">
        <v>305</v>
      </c>
      <c r="O2601" s="1" t="s">
        <v>306</v>
      </c>
      <c r="P2601" s="2">
        <v>1</v>
      </c>
    </row>
    <row r="2602" spans="1:16" x14ac:dyDescent="0.15">
      <c r="A2602" s="1">
        <v>43285</v>
      </c>
      <c r="B2602" s="1">
        <v>43287</v>
      </c>
      <c r="C2602" s="1" t="s">
        <v>8532</v>
      </c>
      <c r="D2602" s="1" t="s">
        <v>813</v>
      </c>
      <c r="E2602" s="1" t="s">
        <v>814</v>
      </c>
      <c r="F2602" s="1" t="s">
        <v>8533</v>
      </c>
      <c r="G2602" s="1" t="s">
        <v>8534</v>
      </c>
      <c r="H2602" s="1" t="s">
        <v>43</v>
      </c>
      <c r="I2602" s="1">
        <v>45000</v>
      </c>
      <c r="J2602" s="1">
        <v>40500</v>
      </c>
      <c r="K2602" s="1" t="s">
        <v>804</v>
      </c>
      <c r="L2602" s="1" t="s">
        <v>213</v>
      </c>
      <c r="M2602" s="1" t="s">
        <v>124</v>
      </c>
      <c r="N2602" s="1" t="s">
        <v>327</v>
      </c>
      <c r="O2602" s="1" t="s">
        <v>328</v>
      </c>
      <c r="P2602" s="2">
        <v>1</v>
      </c>
    </row>
    <row r="2603" spans="1:16" x14ac:dyDescent="0.15">
      <c r="A2603" s="1">
        <v>43286</v>
      </c>
      <c r="B2603" s="1">
        <v>43287</v>
      </c>
      <c r="C2603" s="1" t="s">
        <v>8535</v>
      </c>
      <c r="D2603" s="1" t="s">
        <v>697</v>
      </c>
      <c r="E2603" s="1" t="s">
        <v>698</v>
      </c>
      <c r="F2603" s="1" t="s">
        <v>8536</v>
      </c>
      <c r="G2603" s="1" t="s">
        <v>8537</v>
      </c>
      <c r="H2603" s="1" t="s">
        <v>43</v>
      </c>
      <c r="I2603" s="1">
        <v>50000</v>
      </c>
      <c r="J2603" s="1">
        <v>60000</v>
      </c>
      <c r="K2603" s="1" t="s">
        <v>801</v>
      </c>
      <c r="L2603" s="1" t="s">
        <v>196</v>
      </c>
      <c r="M2603" s="1" t="s">
        <v>136</v>
      </c>
      <c r="N2603" s="1" t="s">
        <v>358</v>
      </c>
      <c r="O2603" s="1" t="s">
        <v>359</v>
      </c>
      <c r="P2603" s="2">
        <v>1</v>
      </c>
    </row>
    <row r="2604" spans="1:16" x14ac:dyDescent="0.15">
      <c r="A2604" s="1">
        <v>43286</v>
      </c>
      <c r="B2604" s="1">
        <v>43287</v>
      </c>
      <c r="C2604" s="1" t="s">
        <v>8538</v>
      </c>
      <c r="D2604" s="1" t="s">
        <v>645</v>
      </c>
      <c r="E2604" s="1" t="s">
        <v>646</v>
      </c>
      <c r="F2604" s="1" t="s">
        <v>8539</v>
      </c>
      <c r="G2604" s="1" t="s">
        <v>8540</v>
      </c>
      <c r="H2604" s="1" t="s">
        <v>43</v>
      </c>
      <c r="I2604" s="1">
        <v>35000</v>
      </c>
      <c r="J2604" s="1">
        <v>29750</v>
      </c>
      <c r="K2604" s="1" t="s">
        <v>804</v>
      </c>
      <c r="L2604" s="1" t="s">
        <v>221</v>
      </c>
      <c r="M2604" s="1" t="s">
        <v>90</v>
      </c>
      <c r="N2604" s="1" t="s">
        <v>308</v>
      </c>
      <c r="O2604" s="1" t="s">
        <v>309</v>
      </c>
      <c r="P2604" s="2">
        <v>1</v>
      </c>
    </row>
    <row r="2605" spans="1:16" x14ac:dyDescent="0.15">
      <c r="A2605" s="1">
        <v>43285</v>
      </c>
      <c r="B2605" s="1">
        <v>43287</v>
      </c>
      <c r="C2605" s="1" t="s">
        <v>8541</v>
      </c>
      <c r="D2605" s="1" t="s">
        <v>711</v>
      </c>
      <c r="E2605" s="1" t="s">
        <v>712</v>
      </c>
      <c r="F2605" s="1" t="s">
        <v>8542</v>
      </c>
      <c r="G2605" s="1" t="s">
        <v>8543</v>
      </c>
      <c r="H2605" s="1" t="s">
        <v>56</v>
      </c>
      <c r="I2605" s="1">
        <v>30000</v>
      </c>
      <c r="J2605" s="1">
        <v>27000</v>
      </c>
      <c r="K2605" s="1" t="s">
        <v>804</v>
      </c>
      <c r="L2605" s="1" t="s">
        <v>231</v>
      </c>
      <c r="M2605" s="1" t="s">
        <v>150</v>
      </c>
      <c r="N2605" s="1" t="s">
        <v>369</v>
      </c>
      <c r="O2605" s="1" t="s">
        <v>370</v>
      </c>
      <c r="P2605" s="2">
        <v>1</v>
      </c>
    </row>
    <row r="2606" spans="1:16" x14ac:dyDescent="0.15">
      <c r="A2606" s="1">
        <v>43287</v>
      </c>
      <c r="B2606" s="1">
        <v>43287</v>
      </c>
      <c r="C2606" s="1" t="s">
        <v>8544</v>
      </c>
      <c r="D2606" s="1" t="s">
        <v>652</v>
      </c>
      <c r="E2606" s="1" t="s">
        <v>653</v>
      </c>
      <c r="F2606" s="1" t="s">
        <v>8545</v>
      </c>
      <c r="G2606" s="1" t="s">
        <v>8546</v>
      </c>
      <c r="H2606" s="1" t="s">
        <v>54</v>
      </c>
      <c r="I2606" s="1">
        <v>30000</v>
      </c>
      <c r="J2606" s="1">
        <v>30000</v>
      </c>
      <c r="K2606" s="1" t="s">
        <v>730</v>
      </c>
      <c r="L2606" s="1" t="s">
        <v>256</v>
      </c>
      <c r="M2606" s="1" t="s">
        <v>157</v>
      </c>
      <c r="N2606" s="1" t="s">
        <v>362</v>
      </c>
      <c r="O2606" s="1" t="s">
        <v>363</v>
      </c>
      <c r="P2606" s="2">
        <v>1</v>
      </c>
    </row>
    <row r="2607" spans="1:16" x14ac:dyDescent="0.15">
      <c r="A2607" s="1">
        <v>43285</v>
      </c>
      <c r="B2607" s="1">
        <v>43287</v>
      </c>
      <c r="C2607" s="1" t="s">
        <v>8547</v>
      </c>
      <c r="D2607" s="1" t="s">
        <v>511</v>
      </c>
      <c r="E2607" s="1" t="s">
        <v>512</v>
      </c>
      <c r="F2607" s="1" t="s">
        <v>8548</v>
      </c>
      <c r="G2607" s="1" t="s">
        <v>8549</v>
      </c>
      <c r="H2607" s="1" t="s">
        <v>57</v>
      </c>
      <c r="I2607" s="1">
        <v>35000</v>
      </c>
      <c r="J2607" s="1">
        <v>33250</v>
      </c>
      <c r="K2607" s="1" t="s">
        <v>801</v>
      </c>
      <c r="L2607" s="1" t="s">
        <v>200</v>
      </c>
      <c r="M2607" s="1" t="s">
        <v>149</v>
      </c>
      <c r="N2607" s="1" t="s">
        <v>369</v>
      </c>
      <c r="O2607" s="1" t="s">
        <v>370</v>
      </c>
      <c r="P2607" s="2">
        <v>1</v>
      </c>
    </row>
    <row r="2608" spans="1:16" x14ac:dyDescent="0.15">
      <c r="A2608" s="1">
        <v>43281</v>
      </c>
      <c r="B2608" s="1">
        <v>43287</v>
      </c>
      <c r="C2608" s="1" t="s">
        <v>8550</v>
      </c>
      <c r="D2608" s="1" t="s">
        <v>500</v>
      </c>
      <c r="E2608" s="1" t="s">
        <v>501</v>
      </c>
      <c r="F2608" s="1" t="s">
        <v>8551</v>
      </c>
      <c r="G2608" s="1" t="s">
        <v>8552</v>
      </c>
      <c r="H2608" s="1" t="s">
        <v>51</v>
      </c>
      <c r="I2608" s="1">
        <v>50000</v>
      </c>
      <c r="J2608" s="1">
        <v>60000</v>
      </c>
      <c r="K2608" s="1" t="s">
        <v>801</v>
      </c>
      <c r="L2608" s="1" t="s">
        <v>258</v>
      </c>
      <c r="M2608" s="1" t="s">
        <v>137</v>
      </c>
      <c r="N2608" s="1" t="s">
        <v>334</v>
      </c>
      <c r="O2608" s="1" t="s">
        <v>335</v>
      </c>
      <c r="P2608" s="2">
        <v>1</v>
      </c>
    </row>
    <row r="2609" spans="1:16" x14ac:dyDescent="0.15">
      <c r="A2609" s="1">
        <v>43287</v>
      </c>
      <c r="B2609" s="1">
        <v>43287</v>
      </c>
      <c r="C2609" s="1" t="s">
        <v>8553</v>
      </c>
      <c r="D2609" s="1" t="s">
        <v>1055</v>
      </c>
      <c r="E2609" s="1" t="s">
        <v>1056</v>
      </c>
      <c r="F2609" s="1" t="s">
        <v>8554</v>
      </c>
      <c r="G2609" s="1" t="s">
        <v>8555</v>
      </c>
      <c r="H2609" s="1" t="s">
        <v>1059</v>
      </c>
      <c r="I2609" s="1">
        <v>50000</v>
      </c>
      <c r="J2609" s="1">
        <v>50000</v>
      </c>
      <c r="K2609" s="1" t="s">
        <v>845</v>
      </c>
      <c r="L2609" s="1" t="s">
        <v>199</v>
      </c>
      <c r="M2609" s="1" t="s">
        <v>125</v>
      </c>
      <c r="N2609" s="1" t="s">
        <v>291</v>
      </c>
      <c r="O2609" s="1" t="s">
        <v>292</v>
      </c>
      <c r="P2609" s="2">
        <v>1</v>
      </c>
    </row>
    <row r="2610" spans="1:16" x14ac:dyDescent="0.15">
      <c r="A2610" s="1">
        <v>43285</v>
      </c>
      <c r="B2610" s="1">
        <v>43287</v>
      </c>
      <c r="C2610" s="1" t="s">
        <v>8556</v>
      </c>
      <c r="D2610" s="1" t="s">
        <v>482</v>
      </c>
      <c r="E2610" s="1" t="s">
        <v>483</v>
      </c>
      <c r="F2610" s="1" t="s">
        <v>8557</v>
      </c>
      <c r="G2610" s="1" t="s">
        <v>8558</v>
      </c>
      <c r="H2610" s="1" t="s">
        <v>43</v>
      </c>
      <c r="I2610" s="1">
        <v>50000</v>
      </c>
      <c r="J2610" s="1">
        <v>45000</v>
      </c>
      <c r="K2610" s="1" t="s">
        <v>801</v>
      </c>
      <c r="L2610" s="1" t="s">
        <v>929</v>
      </c>
      <c r="M2610" s="1" t="s">
        <v>930</v>
      </c>
      <c r="N2610" s="1" t="s">
        <v>358</v>
      </c>
      <c r="O2610" s="1" t="s">
        <v>359</v>
      </c>
      <c r="P2610" s="2">
        <v>1</v>
      </c>
    </row>
    <row r="2611" spans="1:16" x14ac:dyDescent="0.15">
      <c r="A2611" s="1">
        <v>43286</v>
      </c>
      <c r="B2611" s="1">
        <v>43287</v>
      </c>
      <c r="C2611" s="1" t="s">
        <v>8559</v>
      </c>
      <c r="D2611" s="1" t="s">
        <v>442</v>
      </c>
      <c r="E2611" s="1" t="s">
        <v>443</v>
      </c>
      <c r="F2611" s="1" t="s">
        <v>8560</v>
      </c>
      <c r="G2611" s="1" t="s">
        <v>8561</v>
      </c>
      <c r="H2611" s="1" t="s">
        <v>40</v>
      </c>
      <c r="I2611" s="1">
        <v>40000</v>
      </c>
      <c r="J2611" s="1">
        <v>34000</v>
      </c>
      <c r="K2611" s="1" t="s">
        <v>801</v>
      </c>
      <c r="L2611" s="1" t="s">
        <v>238</v>
      </c>
      <c r="M2611" s="1" t="s">
        <v>169</v>
      </c>
      <c r="N2611" s="1" t="s">
        <v>348</v>
      </c>
      <c r="O2611" s="1" t="s">
        <v>349</v>
      </c>
      <c r="P2611" s="2">
        <v>1</v>
      </c>
    </row>
    <row r="2612" spans="1:16" x14ac:dyDescent="0.15">
      <c r="A2612" s="1">
        <v>43286</v>
      </c>
      <c r="B2612" s="1">
        <v>43287</v>
      </c>
      <c r="C2612" s="1" t="s">
        <v>8562</v>
      </c>
      <c r="D2612" s="1" t="s">
        <v>707</v>
      </c>
      <c r="E2612" s="1" t="s">
        <v>708</v>
      </c>
      <c r="F2612" s="1" t="s">
        <v>8563</v>
      </c>
      <c r="G2612" s="1" t="s">
        <v>8564</v>
      </c>
      <c r="H2612" s="1" t="s">
        <v>52</v>
      </c>
      <c r="I2612" s="1">
        <v>45000</v>
      </c>
      <c r="J2612" s="1">
        <v>54000</v>
      </c>
      <c r="K2612" s="1" t="s">
        <v>801</v>
      </c>
      <c r="L2612" s="1" t="s">
        <v>179</v>
      </c>
      <c r="M2612" s="1" t="s">
        <v>164</v>
      </c>
      <c r="N2612" s="1" t="s">
        <v>373</v>
      </c>
      <c r="O2612" s="1" t="s">
        <v>374</v>
      </c>
      <c r="P2612" s="2">
        <v>1</v>
      </c>
    </row>
    <row r="2613" spans="1:16" x14ac:dyDescent="0.15">
      <c r="A2613" s="1">
        <v>43286</v>
      </c>
      <c r="B2613" s="1">
        <v>43287</v>
      </c>
      <c r="C2613" s="1" t="s">
        <v>8565</v>
      </c>
      <c r="D2613" s="1" t="s">
        <v>517</v>
      </c>
      <c r="E2613" s="1" t="s">
        <v>518</v>
      </c>
      <c r="F2613" s="1" t="s">
        <v>8566</v>
      </c>
      <c r="G2613" s="1" t="s">
        <v>8567</v>
      </c>
      <c r="H2613" s="1" t="s">
        <v>39</v>
      </c>
      <c r="I2613" s="1">
        <v>30000</v>
      </c>
      <c r="J2613" s="1">
        <v>30000</v>
      </c>
      <c r="K2613" s="1" t="s">
        <v>801</v>
      </c>
      <c r="L2613" s="1" t="s">
        <v>233</v>
      </c>
      <c r="M2613" s="1" t="s">
        <v>160</v>
      </c>
      <c r="N2613" s="1" t="s">
        <v>358</v>
      </c>
      <c r="O2613" s="1" t="s">
        <v>359</v>
      </c>
      <c r="P2613" s="2">
        <v>1</v>
      </c>
    </row>
    <row r="2614" spans="1:16" x14ac:dyDescent="0.15">
      <c r="A2614" s="1">
        <v>43286</v>
      </c>
      <c r="B2614" s="1">
        <v>43287</v>
      </c>
      <c r="C2614" s="1" t="s">
        <v>8568</v>
      </c>
      <c r="D2614" s="1" t="s">
        <v>474</v>
      </c>
      <c r="E2614" s="1" t="s">
        <v>475</v>
      </c>
      <c r="F2614" s="1" t="s">
        <v>8569</v>
      </c>
      <c r="G2614" s="1" t="s">
        <v>8570</v>
      </c>
      <c r="H2614" s="1" t="s">
        <v>53</v>
      </c>
      <c r="I2614" s="1">
        <v>45000</v>
      </c>
      <c r="J2614" s="1">
        <v>42750</v>
      </c>
      <c r="K2614" s="1" t="s">
        <v>801</v>
      </c>
      <c r="L2614" s="1" t="s">
        <v>247</v>
      </c>
      <c r="M2614" s="1" t="s">
        <v>103</v>
      </c>
      <c r="N2614" s="1" t="s">
        <v>362</v>
      </c>
      <c r="O2614" s="1" t="s">
        <v>363</v>
      </c>
      <c r="P2614" s="2">
        <v>1</v>
      </c>
    </row>
    <row r="2615" spans="1:16" x14ac:dyDescent="0.15">
      <c r="A2615" s="1">
        <v>43286</v>
      </c>
      <c r="B2615" s="1">
        <v>43287</v>
      </c>
      <c r="C2615" s="1" t="s">
        <v>8571</v>
      </c>
      <c r="D2615" s="1" t="s">
        <v>429</v>
      </c>
      <c r="E2615" s="1" t="s">
        <v>430</v>
      </c>
      <c r="F2615" s="1" t="s">
        <v>8572</v>
      </c>
      <c r="G2615" s="1" t="s">
        <v>8573</v>
      </c>
      <c r="H2615" s="1" t="s">
        <v>56</v>
      </c>
      <c r="I2615" s="1">
        <v>40000</v>
      </c>
      <c r="J2615" s="1">
        <v>40000</v>
      </c>
      <c r="K2615" s="1" t="s">
        <v>804</v>
      </c>
      <c r="L2615" s="1" t="s">
        <v>240</v>
      </c>
      <c r="M2615" s="1" t="s">
        <v>364</v>
      </c>
      <c r="N2615" s="1" t="s">
        <v>358</v>
      </c>
      <c r="O2615" s="1" t="s">
        <v>359</v>
      </c>
      <c r="P2615" s="2">
        <v>1</v>
      </c>
    </row>
    <row r="2616" spans="1:16" x14ac:dyDescent="0.15">
      <c r="A2616" s="1">
        <v>43286</v>
      </c>
      <c r="B2616" s="1">
        <v>43287</v>
      </c>
      <c r="C2616" s="1" t="s">
        <v>8574</v>
      </c>
      <c r="D2616" s="1" t="s">
        <v>413</v>
      </c>
      <c r="E2616" s="1" t="s">
        <v>414</v>
      </c>
      <c r="F2616" s="1" t="s">
        <v>8575</v>
      </c>
      <c r="G2616" s="1" t="s">
        <v>8576</v>
      </c>
      <c r="H2616" s="1" t="s">
        <v>55</v>
      </c>
      <c r="I2616" s="1">
        <v>25000</v>
      </c>
      <c r="J2616" s="1">
        <v>25000</v>
      </c>
      <c r="K2616" s="1" t="s">
        <v>804</v>
      </c>
      <c r="L2616" s="1" t="s">
        <v>253</v>
      </c>
      <c r="M2616" s="1" t="s">
        <v>146</v>
      </c>
      <c r="N2616" s="1" t="s">
        <v>352</v>
      </c>
      <c r="O2616" s="1" t="s">
        <v>353</v>
      </c>
      <c r="P2616" s="2">
        <v>1</v>
      </c>
    </row>
    <row r="2617" spans="1:16" x14ac:dyDescent="0.15">
      <c r="A2617" s="1">
        <v>43286</v>
      </c>
      <c r="B2617" s="1">
        <v>43287</v>
      </c>
      <c r="C2617" s="1" t="s">
        <v>8577</v>
      </c>
      <c r="D2617" s="1" t="s">
        <v>507</v>
      </c>
      <c r="E2617" s="1" t="s">
        <v>508</v>
      </c>
      <c r="F2617" s="1" t="s">
        <v>8578</v>
      </c>
      <c r="G2617" s="1" t="s">
        <v>8579</v>
      </c>
      <c r="H2617" s="1" t="s">
        <v>53</v>
      </c>
      <c r="I2617" s="1">
        <v>40000</v>
      </c>
      <c r="J2617" s="1">
        <v>36000</v>
      </c>
      <c r="K2617" s="1" t="s">
        <v>730</v>
      </c>
      <c r="L2617" s="1" t="s">
        <v>188</v>
      </c>
      <c r="M2617" s="1" t="s">
        <v>132</v>
      </c>
      <c r="N2617" s="1" t="s">
        <v>377</v>
      </c>
      <c r="O2617" s="1" t="s">
        <v>378</v>
      </c>
      <c r="P2617" s="2">
        <v>1</v>
      </c>
    </row>
    <row r="2618" spans="1:16" x14ac:dyDescent="0.15">
      <c r="A2618" s="1">
        <v>43285</v>
      </c>
      <c r="B2618" s="1">
        <v>43287</v>
      </c>
      <c r="C2618" s="1" t="s">
        <v>8580</v>
      </c>
      <c r="D2618" s="1" t="s">
        <v>456</v>
      </c>
      <c r="E2618" s="1" t="s">
        <v>457</v>
      </c>
      <c r="F2618" s="1" t="s">
        <v>8581</v>
      </c>
      <c r="G2618" s="1" t="s">
        <v>8582</v>
      </c>
      <c r="H2618" s="1" t="s">
        <v>42</v>
      </c>
      <c r="I2618" s="1">
        <v>35000</v>
      </c>
      <c r="J2618" s="1">
        <v>35000</v>
      </c>
      <c r="K2618" s="1" t="s">
        <v>804</v>
      </c>
      <c r="L2618" s="1" t="s">
        <v>208</v>
      </c>
      <c r="M2618" s="1" t="s">
        <v>97</v>
      </c>
      <c r="N2618" s="1" t="s">
        <v>377</v>
      </c>
      <c r="O2618" s="1" t="s">
        <v>378</v>
      </c>
      <c r="P2618" s="2">
        <v>1</v>
      </c>
    </row>
    <row r="2619" spans="1:16" x14ac:dyDescent="0.15">
      <c r="A2619" s="1">
        <v>43287</v>
      </c>
      <c r="B2619" s="1">
        <v>43287</v>
      </c>
      <c r="C2619" s="1" t="s">
        <v>8583</v>
      </c>
      <c r="D2619" s="1" t="s">
        <v>1055</v>
      </c>
      <c r="E2619" s="1" t="s">
        <v>1056</v>
      </c>
      <c r="F2619" s="1" t="s">
        <v>8584</v>
      </c>
      <c r="G2619" s="1" t="s">
        <v>8585</v>
      </c>
      <c r="H2619" s="1" t="s">
        <v>1059</v>
      </c>
      <c r="I2619" s="1">
        <v>85000</v>
      </c>
      <c r="J2619" s="1">
        <v>85000</v>
      </c>
      <c r="K2619" s="1" t="s">
        <v>845</v>
      </c>
      <c r="L2619" s="1" t="s">
        <v>186</v>
      </c>
      <c r="M2619" s="1" t="s">
        <v>162</v>
      </c>
      <c r="N2619" s="1" t="s">
        <v>277</v>
      </c>
      <c r="O2619" s="1" t="s">
        <v>278</v>
      </c>
      <c r="P2619" s="2">
        <v>1</v>
      </c>
    </row>
    <row r="2620" spans="1:16" x14ac:dyDescent="0.15">
      <c r="A2620" s="1">
        <v>43285</v>
      </c>
      <c r="B2620" s="1">
        <v>43287</v>
      </c>
      <c r="C2620" s="1" t="s">
        <v>8586</v>
      </c>
      <c r="D2620" s="1" t="s">
        <v>639</v>
      </c>
      <c r="E2620" s="1" t="s">
        <v>640</v>
      </c>
      <c r="F2620" s="1" t="s">
        <v>8587</v>
      </c>
      <c r="G2620" s="1" t="s">
        <v>8588</v>
      </c>
      <c r="H2620" s="1" t="s">
        <v>53</v>
      </c>
      <c r="I2620" s="1">
        <v>55000</v>
      </c>
      <c r="J2620" s="1">
        <v>44000</v>
      </c>
      <c r="K2620" s="1" t="s">
        <v>801</v>
      </c>
      <c r="L2620" s="1" t="s">
        <v>208</v>
      </c>
      <c r="M2620" s="1" t="s">
        <v>97</v>
      </c>
      <c r="N2620" s="1" t="s">
        <v>385</v>
      </c>
      <c r="O2620" s="1" t="s">
        <v>386</v>
      </c>
      <c r="P2620" s="2">
        <v>1</v>
      </c>
    </row>
    <row r="2621" spans="1:16" x14ac:dyDescent="0.15">
      <c r="A2621" s="1">
        <v>43285</v>
      </c>
      <c r="B2621" s="1">
        <v>43287</v>
      </c>
      <c r="C2621" s="1" t="s">
        <v>8589</v>
      </c>
      <c r="D2621" s="1" t="s">
        <v>423</v>
      </c>
      <c r="E2621" s="1" t="s">
        <v>424</v>
      </c>
      <c r="F2621" s="1" t="s">
        <v>8590</v>
      </c>
      <c r="G2621" s="1" t="s">
        <v>8591</v>
      </c>
      <c r="H2621" s="1" t="s">
        <v>56</v>
      </c>
      <c r="I2621" s="1">
        <v>40000</v>
      </c>
      <c r="J2621" s="1">
        <v>43200</v>
      </c>
      <c r="K2621" s="1" t="s">
        <v>801</v>
      </c>
      <c r="L2621" s="1" t="s">
        <v>205</v>
      </c>
      <c r="M2621" s="1" t="s">
        <v>131</v>
      </c>
      <c r="N2621" s="1" t="s">
        <v>352</v>
      </c>
      <c r="O2621" s="1" t="s">
        <v>353</v>
      </c>
      <c r="P2621" s="2">
        <v>1</v>
      </c>
    </row>
    <row r="2622" spans="1:16" x14ac:dyDescent="0.15">
      <c r="A2622" s="1">
        <v>43285</v>
      </c>
      <c r="B2622" s="1">
        <v>43287</v>
      </c>
      <c r="C2622" s="1" t="s">
        <v>8592</v>
      </c>
      <c r="D2622" s="1" t="s">
        <v>562</v>
      </c>
      <c r="E2622" s="1" t="s">
        <v>563</v>
      </c>
      <c r="F2622" s="1" t="s">
        <v>8593</v>
      </c>
      <c r="G2622" s="1" t="s">
        <v>8594</v>
      </c>
      <c r="H2622" s="1" t="s">
        <v>53</v>
      </c>
      <c r="I2622" s="1">
        <v>40000</v>
      </c>
      <c r="J2622" s="1">
        <v>40000</v>
      </c>
      <c r="K2622" s="1" t="s">
        <v>801</v>
      </c>
      <c r="L2622" s="1" t="s">
        <v>194</v>
      </c>
      <c r="M2622" s="1" t="s">
        <v>121</v>
      </c>
      <c r="N2622" s="1" t="s">
        <v>308</v>
      </c>
      <c r="O2622" s="1" t="s">
        <v>309</v>
      </c>
      <c r="P2622" s="2">
        <v>1</v>
      </c>
    </row>
    <row r="2623" spans="1:16" x14ac:dyDescent="0.15">
      <c r="A2623" s="1">
        <v>43285</v>
      </c>
      <c r="B2623" s="1">
        <v>43287</v>
      </c>
      <c r="C2623" s="1" t="s">
        <v>8595</v>
      </c>
      <c r="D2623" s="1" t="s">
        <v>836</v>
      </c>
      <c r="E2623" s="1" t="s">
        <v>837</v>
      </c>
      <c r="F2623" s="1" t="s">
        <v>8596</v>
      </c>
      <c r="G2623" s="1" t="s">
        <v>8597</v>
      </c>
      <c r="H2623" s="1" t="s">
        <v>40</v>
      </c>
      <c r="I2623" s="1">
        <v>50000</v>
      </c>
      <c r="J2623" s="1">
        <v>42500</v>
      </c>
      <c r="K2623" s="1" t="s">
        <v>801</v>
      </c>
      <c r="L2623" s="1" t="s">
        <v>242</v>
      </c>
      <c r="M2623" s="1" t="s">
        <v>88</v>
      </c>
      <c r="N2623" s="1" t="s">
        <v>358</v>
      </c>
      <c r="O2623" s="1" t="s">
        <v>359</v>
      </c>
      <c r="P2623" s="2">
        <v>1</v>
      </c>
    </row>
    <row r="2624" spans="1:16" x14ac:dyDescent="0.15">
      <c r="A2624" s="1">
        <v>43285</v>
      </c>
      <c r="B2624" s="1">
        <v>43287</v>
      </c>
      <c r="C2624" s="1" t="s">
        <v>8598</v>
      </c>
      <c r="D2624" s="1" t="s">
        <v>552</v>
      </c>
      <c r="E2624" s="1" t="s">
        <v>553</v>
      </c>
      <c r="F2624" s="1" t="s">
        <v>8599</v>
      </c>
      <c r="G2624" s="1" t="s">
        <v>8600</v>
      </c>
      <c r="H2624" s="1" t="s">
        <v>42</v>
      </c>
      <c r="I2624" s="1">
        <v>50000</v>
      </c>
      <c r="J2624" s="1">
        <v>42500</v>
      </c>
      <c r="K2624" s="1" t="s">
        <v>730</v>
      </c>
      <c r="L2624" s="1" t="s">
        <v>195</v>
      </c>
      <c r="M2624" s="1" t="s">
        <v>166</v>
      </c>
      <c r="N2624" s="1" t="s">
        <v>377</v>
      </c>
      <c r="O2624" s="1" t="s">
        <v>378</v>
      </c>
      <c r="P2624" s="2">
        <v>1</v>
      </c>
    </row>
    <row r="2625" spans="1:16" x14ac:dyDescent="0.15">
      <c r="A2625" s="1">
        <v>43284</v>
      </c>
      <c r="B2625" s="1">
        <v>43287</v>
      </c>
      <c r="C2625" s="1" t="s">
        <v>8601</v>
      </c>
      <c r="D2625" s="1" t="s">
        <v>562</v>
      </c>
      <c r="E2625" s="1" t="s">
        <v>563</v>
      </c>
      <c r="F2625" s="1" t="s">
        <v>8602</v>
      </c>
      <c r="G2625" s="1" t="s">
        <v>8603</v>
      </c>
      <c r="H2625" s="1" t="s">
        <v>52</v>
      </c>
      <c r="I2625" s="1">
        <v>40000</v>
      </c>
      <c r="J2625" s="1">
        <v>40000</v>
      </c>
      <c r="K2625" s="1" t="s">
        <v>801</v>
      </c>
      <c r="L2625" s="1" t="s">
        <v>214</v>
      </c>
      <c r="M2625" s="1" t="s">
        <v>158</v>
      </c>
      <c r="N2625" s="1" t="s">
        <v>352</v>
      </c>
      <c r="O2625" s="1" t="s">
        <v>353</v>
      </c>
      <c r="P2625" s="2">
        <v>1</v>
      </c>
    </row>
    <row r="2626" spans="1:16" x14ac:dyDescent="0.15">
      <c r="A2626" s="1">
        <v>43287</v>
      </c>
      <c r="B2626" s="1">
        <v>43287</v>
      </c>
      <c r="C2626" s="1" t="s">
        <v>8604</v>
      </c>
      <c r="D2626" s="1" t="s">
        <v>402</v>
      </c>
      <c r="E2626" s="1" t="s">
        <v>403</v>
      </c>
      <c r="F2626" s="1" t="s">
        <v>8605</v>
      </c>
      <c r="G2626" s="1" t="s">
        <v>8606</v>
      </c>
      <c r="H2626" s="1" t="s">
        <v>43</v>
      </c>
      <c r="I2626" s="1">
        <v>40000</v>
      </c>
      <c r="J2626" s="1">
        <v>38000</v>
      </c>
      <c r="K2626" s="1" t="s">
        <v>804</v>
      </c>
      <c r="L2626" s="1" t="s">
        <v>256</v>
      </c>
      <c r="M2626" s="1" t="s">
        <v>157</v>
      </c>
      <c r="N2626" s="1" t="s">
        <v>348</v>
      </c>
      <c r="O2626" s="1" t="s">
        <v>349</v>
      </c>
      <c r="P2626" s="2">
        <v>1</v>
      </c>
    </row>
    <row r="2627" spans="1:16" x14ac:dyDescent="0.15">
      <c r="A2627" s="1">
        <v>43286</v>
      </c>
      <c r="B2627" s="1">
        <v>43287</v>
      </c>
      <c r="C2627" s="1" t="s">
        <v>8607</v>
      </c>
      <c r="D2627" s="1" t="s">
        <v>425</v>
      </c>
      <c r="E2627" s="1" t="s">
        <v>426</v>
      </c>
      <c r="F2627" s="1" t="s">
        <v>8608</v>
      </c>
      <c r="G2627" s="1" t="s">
        <v>8609</v>
      </c>
      <c r="H2627" s="1" t="s">
        <v>53</v>
      </c>
      <c r="I2627" s="1">
        <v>50000</v>
      </c>
      <c r="J2627" s="1">
        <v>42500</v>
      </c>
      <c r="K2627" s="1" t="s">
        <v>801</v>
      </c>
      <c r="L2627" s="1" t="s">
        <v>221</v>
      </c>
      <c r="M2627" s="1" t="s">
        <v>90</v>
      </c>
      <c r="N2627" s="1" t="s">
        <v>385</v>
      </c>
      <c r="O2627" s="1" t="s">
        <v>386</v>
      </c>
      <c r="P2627" s="2">
        <v>1</v>
      </c>
    </row>
    <row r="2628" spans="1:16" x14ac:dyDescent="0.15">
      <c r="A2628" s="1">
        <v>43286</v>
      </c>
      <c r="B2628" s="1">
        <v>43287</v>
      </c>
      <c r="C2628" s="1" t="s">
        <v>8610</v>
      </c>
      <c r="D2628" s="1" t="s">
        <v>431</v>
      </c>
      <c r="E2628" s="1" t="s">
        <v>432</v>
      </c>
      <c r="F2628" s="1" t="s">
        <v>8611</v>
      </c>
      <c r="G2628" s="1" t="s">
        <v>8612</v>
      </c>
      <c r="H2628" s="1" t="s">
        <v>53</v>
      </c>
      <c r="I2628" s="1">
        <v>40000</v>
      </c>
      <c r="J2628" s="1">
        <v>48000</v>
      </c>
      <c r="K2628" s="1" t="s">
        <v>801</v>
      </c>
      <c r="L2628" s="1" t="s">
        <v>221</v>
      </c>
      <c r="M2628" s="1" t="s">
        <v>90</v>
      </c>
      <c r="N2628" s="1" t="s">
        <v>358</v>
      </c>
      <c r="O2628" s="1" t="s">
        <v>359</v>
      </c>
      <c r="P2628" s="2">
        <v>1</v>
      </c>
    </row>
    <row r="2629" spans="1:16" x14ac:dyDescent="0.15">
      <c r="A2629" s="1">
        <v>43287</v>
      </c>
      <c r="B2629" s="1">
        <v>43287</v>
      </c>
      <c r="C2629" s="1" t="s">
        <v>8583</v>
      </c>
      <c r="D2629" s="1" t="s">
        <v>1055</v>
      </c>
      <c r="E2629" s="1" t="s">
        <v>1056</v>
      </c>
      <c r="F2629" s="1" t="s">
        <v>8584</v>
      </c>
      <c r="G2629" s="1" t="s">
        <v>8585</v>
      </c>
      <c r="H2629" s="1" t="s">
        <v>1059</v>
      </c>
      <c r="I2629" s="1">
        <v>0</v>
      </c>
      <c r="J2629" s="1">
        <v>85000</v>
      </c>
      <c r="K2629" s="1" t="s">
        <v>845</v>
      </c>
      <c r="L2629" s="1" t="s">
        <v>186</v>
      </c>
      <c r="M2629" s="1" t="s">
        <v>162</v>
      </c>
      <c r="N2629" s="1" t="s">
        <v>277</v>
      </c>
      <c r="O2629" s="1" t="s">
        <v>278</v>
      </c>
      <c r="P2629" s="2">
        <v>1</v>
      </c>
    </row>
    <row r="2630" spans="1:16" x14ac:dyDescent="0.15">
      <c r="A2630" s="1">
        <v>43285</v>
      </c>
      <c r="B2630" s="1">
        <v>43287</v>
      </c>
      <c r="C2630" s="1" t="s">
        <v>8613</v>
      </c>
      <c r="D2630" s="1" t="s">
        <v>672</v>
      </c>
      <c r="E2630" s="1" t="s">
        <v>673</v>
      </c>
      <c r="F2630" s="1" t="s">
        <v>8614</v>
      </c>
      <c r="G2630" s="1" t="s">
        <v>8615</v>
      </c>
      <c r="H2630" s="1" t="s">
        <v>53</v>
      </c>
      <c r="I2630" s="1">
        <v>30000</v>
      </c>
      <c r="J2630" s="1">
        <v>27000</v>
      </c>
      <c r="K2630" s="1" t="s">
        <v>730</v>
      </c>
      <c r="L2630" s="1" t="s">
        <v>929</v>
      </c>
      <c r="M2630" s="1" t="s">
        <v>930</v>
      </c>
      <c r="N2630" s="1" t="s">
        <v>381</v>
      </c>
      <c r="O2630" s="1" t="s">
        <v>382</v>
      </c>
      <c r="P2630" s="2">
        <v>1</v>
      </c>
    </row>
    <row r="2631" spans="1:16" x14ac:dyDescent="0.15">
      <c r="A2631" s="1">
        <v>43286</v>
      </c>
      <c r="B2631" s="1">
        <v>43287</v>
      </c>
      <c r="C2631" s="1" t="s">
        <v>8616</v>
      </c>
      <c r="D2631" s="1" t="s">
        <v>566</v>
      </c>
      <c r="E2631" s="1" t="s">
        <v>567</v>
      </c>
      <c r="F2631" s="1" t="s">
        <v>8617</v>
      </c>
      <c r="G2631" s="1" t="s">
        <v>8618</v>
      </c>
      <c r="H2631" s="1" t="s">
        <v>52</v>
      </c>
      <c r="I2631" s="1">
        <v>40000</v>
      </c>
      <c r="J2631" s="1">
        <v>40000</v>
      </c>
      <c r="K2631" s="1" t="s">
        <v>801</v>
      </c>
      <c r="L2631" s="1" t="s">
        <v>179</v>
      </c>
      <c r="M2631" s="1" t="s">
        <v>164</v>
      </c>
      <c r="N2631" s="1" t="s">
        <v>369</v>
      </c>
      <c r="O2631" s="1" t="s">
        <v>370</v>
      </c>
      <c r="P2631" s="2">
        <v>1</v>
      </c>
    </row>
    <row r="2632" spans="1:16" x14ac:dyDescent="0.15">
      <c r="A2632" s="1">
        <v>43285</v>
      </c>
      <c r="B2632" s="1">
        <v>43287</v>
      </c>
      <c r="C2632" s="1" t="s">
        <v>8619</v>
      </c>
      <c r="D2632" s="1" t="s">
        <v>500</v>
      </c>
      <c r="E2632" s="1" t="s">
        <v>501</v>
      </c>
      <c r="F2632" s="1" t="s">
        <v>879</v>
      </c>
      <c r="G2632" s="1" t="s">
        <v>8620</v>
      </c>
      <c r="H2632" s="1" t="s">
        <v>43</v>
      </c>
      <c r="I2632" s="1">
        <v>60000</v>
      </c>
      <c r="J2632" s="1">
        <v>60000</v>
      </c>
      <c r="K2632" s="1" t="s">
        <v>801</v>
      </c>
      <c r="L2632" s="1" t="s">
        <v>230</v>
      </c>
      <c r="M2632" s="1" t="s">
        <v>145</v>
      </c>
      <c r="N2632" s="1" t="s">
        <v>358</v>
      </c>
      <c r="O2632" s="1" t="s">
        <v>359</v>
      </c>
      <c r="P2632" s="2">
        <v>1</v>
      </c>
    </row>
    <row r="2633" spans="1:16" x14ac:dyDescent="0.15">
      <c r="A2633" s="1">
        <v>43285</v>
      </c>
      <c r="B2633" s="1">
        <v>43287</v>
      </c>
      <c r="C2633" s="1" t="s">
        <v>8621</v>
      </c>
      <c r="D2633" s="1" t="s">
        <v>652</v>
      </c>
      <c r="E2633" s="1" t="s">
        <v>653</v>
      </c>
      <c r="F2633" s="1" t="s">
        <v>8622</v>
      </c>
      <c r="G2633" s="1" t="s">
        <v>8623</v>
      </c>
      <c r="H2633" s="1" t="s">
        <v>43</v>
      </c>
      <c r="I2633" s="1">
        <v>40000</v>
      </c>
      <c r="J2633" s="1">
        <v>40000</v>
      </c>
      <c r="K2633" s="1" t="s">
        <v>730</v>
      </c>
      <c r="L2633" s="1" t="s">
        <v>239</v>
      </c>
      <c r="M2633" s="1" t="s">
        <v>168</v>
      </c>
      <c r="N2633" s="1" t="s">
        <v>373</v>
      </c>
      <c r="O2633" s="1" t="s">
        <v>374</v>
      </c>
      <c r="P2633" s="2">
        <v>1</v>
      </c>
    </row>
    <row r="2634" spans="1:16" x14ac:dyDescent="0.15">
      <c r="A2634" s="1">
        <v>43287</v>
      </c>
      <c r="B2634" s="1">
        <v>43287</v>
      </c>
      <c r="C2634" s="1" t="s">
        <v>8624</v>
      </c>
      <c r="D2634" s="1" t="s">
        <v>1055</v>
      </c>
      <c r="E2634" s="1" t="s">
        <v>1056</v>
      </c>
      <c r="F2634" s="1" t="s">
        <v>8625</v>
      </c>
      <c r="G2634" s="1" t="s">
        <v>8626</v>
      </c>
      <c r="H2634" s="1" t="s">
        <v>1836</v>
      </c>
      <c r="I2634" s="1">
        <v>0</v>
      </c>
      <c r="J2634" s="1">
        <v>85000</v>
      </c>
      <c r="K2634" s="1" t="s">
        <v>845</v>
      </c>
      <c r="L2634" s="1" t="s">
        <v>199</v>
      </c>
      <c r="M2634" s="1" t="s">
        <v>125</v>
      </c>
      <c r="N2634" s="1" t="s">
        <v>277</v>
      </c>
      <c r="O2634" s="1" t="s">
        <v>278</v>
      </c>
      <c r="P2634" s="2">
        <v>1</v>
      </c>
    </row>
    <row r="2635" spans="1:16" x14ac:dyDescent="0.15">
      <c r="A2635" s="1">
        <v>43286</v>
      </c>
      <c r="B2635" s="1">
        <v>43287</v>
      </c>
      <c r="C2635" s="1" t="s">
        <v>8627</v>
      </c>
      <c r="D2635" s="1" t="s">
        <v>421</v>
      </c>
      <c r="E2635" s="1" t="s">
        <v>422</v>
      </c>
      <c r="F2635" s="1" t="s">
        <v>8628</v>
      </c>
      <c r="G2635" s="1" t="s">
        <v>8629</v>
      </c>
      <c r="H2635" s="1" t="s">
        <v>57</v>
      </c>
      <c r="I2635" s="1">
        <v>45000</v>
      </c>
      <c r="J2635" s="1">
        <v>45000</v>
      </c>
      <c r="K2635" s="1" t="s">
        <v>801</v>
      </c>
      <c r="L2635" s="1" t="s">
        <v>204</v>
      </c>
      <c r="M2635" s="1" t="s">
        <v>89</v>
      </c>
      <c r="N2635" s="1" t="s">
        <v>348</v>
      </c>
      <c r="O2635" s="1" t="s">
        <v>349</v>
      </c>
      <c r="P2635" s="2">
        <v>1</v>
      </c>
    </row>
    <row r="2636" spans="1:16" x14ac:dyDescent="0.15">
      <c r="A2636" s="1">
        <v>43286</v>
      </c>
      <c r="B2636" s="1">
        <v>43287</v>
      </c>
      <c r="C2636" s="1" t="s">
        <v>8630</v>
      </c>
      <c r="D2636" s="1" t="s">
        <v>560</v>
      </c>
      <c r="E2636" s="1" t="s">
        <v>561</v>
      </c>
      <c r="F2636" s="1" t="s">
        <v>8631</v>
      </c>
      <c r="G2636" s="1" t="s">
        <v>8632</v>
      </c>
      <c r="H2636" s="1" t="s">
        <v>40</v>
      </c>
      <c r="I2636" s="1">
        <v>40000</v>
      </c>
      <c r="J2636" s="1">
        <v>40000</v>
      </c>
      <c r="K2636" s="1" t="s">
        <v>801</v>
      </c>
      <c r="L2636" s="1" t="s">
        <v>261</v>
      </c>
      <c r="M2636" s="1" t="s">
        <v>790</v>
      </c>
      <c r="N2636" s="1" t="s">
        <v>352</v>
      </c>
      <c r="O2636" s="1" t="s">
        <v>353</v>
      </c>
      <c r="P2636" s="2">
        <v>1</v>
      </c>
    </row>
    <row r="2637" spans="1:16" x14ac:dyDescent="0.15">
      <c r="A2637" s="1">
        <v>43286</v>
      </c>
      <c r="B2637" s="1">
        <v>43287</v>
      </c>
      <c r="C2637" s="1" t="s">
        <v>8633</v>
      </c>
      <c r="D2637" s="1" t="s">
        <v>568</v>
      </c>
      <c r="E2637" s="1" t="s">
        <v>569</v>
      </c>
      <c r="F2637" s="1" t="s">
        <v>8634</v>
      </c>
      <c r="G2637" s="1" t="s">
        <v>8635</v>
      </c>
      <c r="H2637" s="1" t="s">
        <v>57</v>
      </c>
      <c r="I2637" s="1">
        <v>35000</v>
      </c>
      <c r="J2637" s="1">
        <v>49000</v>
      </c>
      <c r="K2637" s="1" t="s">
        <v>804</v>
      </c>
      <c r="L2637" s="1" t="s">
        <v>252</v>
      </c>
      <c r="M2637" s="1" t="s">
        <v>115</v>
      </c>
      <c r="N2637" s="1" t="s">
        <v>381</v>
      </c>
      <c r="O2637" s="1" t="s">
        <v>382</v>
      </c>
      <c r="P2637" s="2">
        <v>1</v>
      </c>
    </row>
    <row r="2638" spans="1:16" x14ac:dyDescent="0.15">
      <c r="A2638" s="1">
        <v>43285</v>
      </c>
      <c r="B2638" s="1">
        <v>43287</v>
      </c>
      <c r="C2638" s="1" t="s">
        <v>8636</v>
      </c>
      <c r="D2638" s="1" t="s">
        <v>450</v>
      </c>
      <c r="E2638" s="1" t="s">
        <v>451</v>
      </c>
      <c r="F2638" s="1" t="s">
        <v>8637</v>
      </c>
      <c r="G2638" s="1" t="s">
        <v>8638</v>
      </c>
      <c r="H2638" s="1" t="s">
        <v>56</v>
      </c>
      <c r="I2638" s="1">
        <v>40000</v>
      </c>
      <c r="J2638" s="1">
        <v>32000</v>
      </c>
      <c r="K2638" s="1" t="s">
        <v>804</v>
      </c>
      <c r="L2638" s="1" t="s">
        <v>220</v>
      </c>
      <c r="M2638" s="1" t="s">
        <v>99</v>
      </c>
      <c r="N2638" s="1" t="s">
        <v>348</v>
      </c>
      <c r="O2638" s="1" t="s">
        <v>349</v>
      </c>
      <c r="P2638" s="2">
        <v>1</v>
      </c>
    </row>
    <row r="2639" spans="1:16" x14ac:dyDescent="0.15">
      <c r="A2639" s="1">
        <v>43286</v>
      </c>
      <c r="B2639" s="1">
        <v>43287</v>
      </c>
      <c r="C2639" s="1" t="s">
        <v>8639</v>
      </c>
      <c r="D2639" s="1" t="s">
        <v>482</v>
      </c>
      <c r="E2639" s="1" t="s">
        <v>483</v>
      </c>
      <c r="F2639" s="1" t="s">
        <v>8640</v>
      </c>
      <c r="G2639" s="1" t="s">
        <v>8641</v>
      </c>
      <c r="H2639" s="1" t="s">
        <v>57</v>
      </c>
      <c r="I2639" s="1">
        <v>40000</v>
      </c>
      <c r="J2639" s="1">
        <v>40000</v>
      </c>
      <c r="K2639" s="1" t="s">
        <v>801</v>
      </c>
      <c r="L2639" s="1" t="s">
        <v>229</v>
      </c>
      <c r="M2639" s="1" t="s">
        <v>112</v>
      </c>
      <c r="N2639" s="1" t="s">
        <v>385</v>
      </c>
      <c r="O2639" s="1" t="s">
        <v>386</v>
      </c>
      <c r="P2639" s="2">
        <v>1</v>
      </c>
    </row>
    <row r="2640" spans="1:16" x14ac:dyDescent="0.15">
      <c r="A2640" s="1">
        <v>43286</v>
      </c>
      <c r="B2640" s="1">
        <v>43287</v>
      </c>
      <c r="C2640" s="1" t="s">
        <v>8642</v>
      </c>
      <c r="D2640" s="1" t="s">
        <v>541</v>
      </c>
      <c r="E2640" s="1" t="s">
        <v>542</v>
      </c>
      <c r="F2640" s="1" t="s">
        <v>8643</v>
      </c>
      <c r="G2640" s="1" t="s">
        <v>8644</v>
      </c>
      <c r="H2640" s="1" t="s">
        <v>54</v>
      </c>
      <c r="I2640" s="1">
        <v>35000</v>
      </c>
      <c r="J2640" s="1">
        <v>35000</v>
      </c>
      <c r="K2640" s="1" t="s">
        <v>804</v>
      </c>
      <c r="L2640" s="1" t="s">
        <v>217</v>
      </c>
      <c r="M2640" s="1" t="s">
        <v>108</v>
      </c>
      <c r="N2640" s="1" t="s">
        <v>348</v>
      </c>
      <c r="O2640" s="1" t="s">
        <v>349</v>
      </c>
      <c r="P2640" s="2">
        <v>1</v>
      </c>
    </row>
    <row r="2641" spans="1:16" x14ac:dyDescent="0.15">
      <c r="A2641" s="1">
        <v>43286</v>
      </c>
      <c r="B2641" s="1">
        <v>43287</v>
      </c>
      <c r="C2641" s="1" t="s">
        <v>8645</v>
      </c>
      <c r="D2641" s="1" t="s">
        <v>806</v>
      </c>
      <c r="E2641" s="1" t="s">
        <v>807</v>
      </c>
      <c r="F2641" s="1" t="s">
        <v>8646</v>
      </c>
      <c r="G2641" s="1" t="s">
        <v>8647</v>
      </c>
      <c r="H2641" s="1" t="s">
        <v>43</v>
      </c>
      <c r="I2641" s="1">
        <v>30000</v>
      </c>
      <c r="J2641" s="1">
        <v>30000</v>
      </c>
      <c r="K2641" s="1" t="s">
        <v>730</v>
      </c>
      <c r="L2641" s="1" t="s">
        <v>207</v>
      </c>
      <c r="M2641" s="1" t="s">
        <v>153</v>
      </c>
      <c r="N2641" s="1" t="s">
        <v>373</v>
      </c>
      <c r="O2641" s="1" t="s">
        <v>374</v>
      </c>
      <c r="P2641" s="2">
        <v>1</v>
      </c>
    </row>
    <row r="2642" spans="1:16" x14ac:dyDescent="0.15">
      <c r="A2642" s="1">
        <v>43286</v>
      </c>
      <c r="B2642" s="1">
        <v>43287</v>
      </c>
      <c r="C2642" s="1" t="s">
        <v>8648</v>
      </c>
      <c r="D2642" s="1" t="s">
        <v>826</v>
      </c>
      <c r="E2642" s="1" t="s">
        <v>827</v>
      </c>
      <c r="F2642" s="1" t="s">
        <v>8649</v>
      </c>
      <c r="G2642" s="1" t="s">
        <v>8650</v>
      </c>
      <c r="H2642" s="1" t="s">
        <v>39</v>
      </c>
      <c r="I2642" s="1">
        <v>35000</v>
      </c>
      <c r="J2642" s="1">
        <v>49000</v>
      </c>
      <c r="K2642" s="1" t="s">
        <v>801</v>
      </c>
      <c r="L2642" s="1" t="s">
        <v>252</v>
      </c>
      <c r="M2642" s="1" t="s">
        <v>115</v>
      </c>
      <c r="N2642" s="1" t="s">
        <v>305</v>
      </c>
      <c r="O2642" s="1" t="s">
        <v>306</v>
      </c>
      <c r="P2642" s="2">
        <v>1</v>
      </c>
    </row>
    <row r="2643" spans="1:16" x14ac:dyDescent="0.15">
      <c r="A2643" s="1">
        <v>43286</v>
      </c>
      <c r="B2643" s="1">
        <v>43287</v>
      </c>
      <c r="C2643" s="1" t="s">
        <v>8651</v>
      </c>
      <c r="D2643" s="1" t="s">
        <v>427</v>
      </c>
      <c r="E2643" s="1" t="s">
        <v>428</v>
      </c>
      <c r="F2643" s="1" t="s">
        <v>8652</v>
      </c>
      <c r="G2643" s="1" t="s">
        <v>8653</v>
      </c>
      <c r="H2643" s="1" t="s">
        <v>44</v>
      </c>
      <c r="I2643" s="1">
        <v>45000</v>
      </c>
      <c r="J2643" s="1">
        <v>45000</v>
      </c>
      <c r="K2643" s="1" t="s">
        <v>804</v>
      </c>
      <c r="L2643" s="1" t="s">
        <v>182</v>
      </c>
      <c r="M2643" s="1" t="s">
        <v>105</v>
      </c>
      <c r="N2643" s="1" t="s">
        <v>334</v>
      </c>
      <c r="O2643" s="1" t="s">
        <v>335</v>
      </c>
      <c r="P2643" s="2">
        <v>1</v>
      </c>
    </row>
    <row r="2644" spans="1:16" x14ac:dyDescent="0.15">
      <c r="A2644" s="1">
        <v>43284</v>
      </c>
      <c r="B2644" s="1">
        <v>43287</v>
      </c>
      <c r="C2644" s="1" t="s">
        <v>8654</v>
      </c>
      <c r="D2644" s="1" t="s">
        <v>528</v>
      </c>
      <c r="E2644" s="1" t="s">
        <v>529</v>
      </c>
      <c r="F2644" s="1" t="s">
        <v>8655</v>
      </c>
      <c r="G2644" s="1" t="s">
        <v>8656</v>
      </c>
      <c r="H2644" s="1" t="s">
        <v>53</v>
      </c>
      <c r="I2644" s="1">
        <v>35000</v>
      </c>
      <c r="J2644" s="1">
        <v>31500</v>
      </c>
      <c r="K2644" s="1" t="s">
        <v>801</v>
      </c>
      <c r="L2644" s="1" t="s">
        <v>243</v>
      </c>
      <c r="M2644" s="1" t="s">
        <v>117</v>
      </c>
      <c r="N2644" s="1" t="s">
        <v>369</v>
      </c>
      <c r="O2644" s="1" t="s">
        <v>370</v>
      </c>
      <c r="P2644" s="2">
        <v>1</v>
      </c>
    </row>
    <row r="2645" spans="1:16" x14ac:dyDescent="0.15">
      <c r="A2645" s="1">
        <v>43286</v>
      </c>
      <c r="B2645" s="1">
        <v>43287</v>
      </c>
      <c r="C2645" s="1" t="s">
        <v>8657</v>
      </c>
      <c r="D2645" s="1" t="s">
        <v>509</v>
      </c>
      <c r="E2645" s="1" t="s">
        <v>510</v>
      </c>
      <c r="F2645" s="1" t="s">
        <v>8658</v>
      </c>
      <c r="G2645" s="1" t="s">
        <v>8659</v>
      </c>
      <c r="H2645" s="1" t="s">
        <v>43</v>
      </c>
      <c r="I2645" s="1">
        <v>40000</v>
      </c>
      <c r="J2645" s="1">
        <v>36000</v>
      </c>
      <c r="K2645" s="1" t="s">
        <v>730</v>
      </c>
      <c r="L2645" s="1" t="s">
        <v>198</v>
      </c>
      <c r="M2645" s="1" t="s">
        <v>161</v>
      </c>
      <c r="N2645" s="1" t="s">
        <v>352</v>
      </c>
      <c r="O2645" s="1" t="s">
        <v>353</v>
      </c>
      <c r="P2645" s="2">
        <v>1</v>
      </c>
    </row>
    <row r="2646" spans="1:16" x14ac:dyDescent="0.15">
      <c r="A2646" s="1">
        <v>43286</v>
      </c>
      <c r="B2646" s="1">
        <v>43287</v>
      </c>
      <c r="C2646" s="1" t="s">
        <v>8660</v>
      </c>
      <c r="D2646" s="1" t="s">
        <v>419</v>
      </c>
      <c r="E2646" s="1" t="s">
        <v>420</v>
      </c>
      <c r="F2646" s="1" t="s">
        <v>8661</v>
      </c>
      <c r="G2646" s="1" t="s">
        <v>8662</v>
      </c>
      <c r="H2646" s="1" t="s">
        <v>54</v>
      </c>
      <c r="I2646" s="1">
        <v>40000</v>
      </c>
      <c r="J2646" s="1">
        <v>36000</v>
      </c>
      <c r="K2646" s="1" t="s">
        <v>801</v>
      </c>
      <c r="L2646" s="1" t="s">
        <v>238</v>
      </c>
      <c r="M2646" s="1" t="s">
        <v>169</v>
      </c>
      <c r="N2646" s="1" t="s">
        <v>385</v>
      </c>
      <c r="O2646" s="1" t="s">
        <v>386</v>
      </c>
      <c r="P2646" s="2">
        <v>1</v>
      </c>
    </row>
    <row r="2647" spans="1:16" x14ac:dyDescent="0.15">
      <c r="A2647" s="1">
        <v>43286</v>
      </c>
      <c r="B2647" s="1">
        <v>43287</v>
      </c>
      <c r="C2647" s="1" t="s">
        <v>8663</v>
      </c>
      <c r="D2647" s="1" t="s">
        <v>480</v>
      </c>
      <c r="E2647" s="1" t="s">
        <v>481</v>
      </c>
      <c r="F2647" s="1" t="s">
        <v>5650</v>
      </c>
      <c r="G2647" s="1" t="s">
        <v>8664</v>
      </c>
      <c r="H2647" s="1" t="s">
        <v>42</v>
      </c>
      <c r="I2647" s="1">
        <v>50000</v>
      </c>
      <c r="J2647" s="1">
        <v>50000</v>
      </c>
      <c r="K2647" s="1" t="s">
        <v>804</v>
      </c>
      <c r="L2647" s="1" t="s">
        <v>229</v>
      </c>
      <c r="M2647" s="1" t="s">
        <v>112</v>
      </c>
      <c r="N2647" s="1" t="s">
        <v>358</v>
      </c>
      <c r="O2647" s="1" t="s">
        <v>359</v>
      </c>
      <c r="P2647" s="2">
        <v>1</v>
      </c>
    </row>
    <row r="2648" spans="1:16" x14ac:dyDescent="0.15">
      <c r="A2648" s="1">
        <v>43287</v>
      </c>
      <c r="B2648" s="1">
        <v>43287</v>
      </c>
      <c r="C2648" s="1" t="s">
        <v>8665</v>
      </c>
      <c r="D2648" s="1" t="s">
        <v>609</v>
      </c>
      <c r="E2648" s="1" t="s">
        <v>610</v>
      </c>
      <c r="F2648" s="1" t="s">
        <v>8666</v>
      </c>
      <c r="G2648" s="1" t="s">
        <v>8667</v>
      </c>
      <c r="H2648" s="1" t="s">
        <v>41</v>
      </c>
      <c r="I2648" s="1">
        <v>60000</v>
      </c>
      <c r="J2648" s="1">
        <v>60000</v>
      </c>
      <c r="K2648" s="1" t="s">
        <v>801</v>
      </c>
      <c r="L2648" s="1" t="s">
        <v>242</v>
      </c>
      <c r="M2648" s="1" t="s">
        <v>88</v>
      </c>
      <c r="N2648" s="1" t="s">
        <v>348</v>
      </c>
      <c r="O2648" s="1" t="s">
        <v>349</v>
      </c>
      <c r="P2648" s="2">
        <v>1</v>
      </c>
    </row>
    <row r="2649" spans="1:16" x14ac:dyDescent="0.15">
      <c r="A2649" s="1">
        <v>43285</v>
      </c>
      <c r="B2649" s="1">
        <v>43287</v>
      </c>
      <c r="C2649" s="1" t="s">
        <v>8668</v>
      </c>
      <c r="D2649" s="1" t="s">
        <v>630</v>
      </c>
      <c r="E2649" s="1" t="s">
        <v>631</v>
      </c>
      <c r="F2649" s="1" t="s">
        <v>8669</v>
      </c>
      <c r="G2649" s="1" t="s">
        <v>8670</v>
      </c>
      <c r="H2649" s="1" t="s">
        <v>43</v>
      </c>
      <c r="I2649" s="1">
        <v>35000</v>
      </c>
      <c r="J2649" s="1">
        <v>29750</v>
      </c>
      <c r="K2649" s="1" t="s">
        <v>730</v>
      </c>
      <c r="L2649" s="1" t="s">
        <v>206</v>
      </c>
      <c r="M2649" s="1" t="s">
        <v>167</v>
      </c>
      <c r="N2649" s="1" t="s">
        <v>381</v>
      </c>
      <c r="O2649" s="1" t="s">
        <v>382</v>
      </c>
      <c r="P2649" s="2">
        <v>1</v>
      </c>
    </row>
    <row r="2650" spans="1:16" x14ac:dyDescent="0.15">
      <c r="A2650" s="1">
        <v>43286</v>
      </c>
      <c r="B2650" s="1">
        <v>43287</v>
      </c>
      <c r="C2650" s="1" t="s">
        <v>8671</v>
      </c>
      <c r="D2650" s="1" t="s">
        <v>507</v>
      </c>
      <c r="E2650" s="1" t="s">
        <v>508</v>
      </c>
      <c r="F2650" s="1" t="s">
        <v>8672</v>
      </c>
      <c r="G2650" s="1" t="s">
        <v>8673</v>
      </c>
      <c r="H2650" s="1" t="s">
        <v>53</v>
      </c>
      <c r="I2650" s="1">
        <v>40000</v>
      </c>
      <c r="J2650" s="1">
        <v>48000</v>
      </c>
      <c r="K2650" s="1" t="s">
        <v>801</v>
      </c>
      <c r="L2650" s="1" t="s">
        <v>180</v>
      </c>
      <c r="M2650" s="1" t="s">
        <v>101</v>
      </c>
      <c r="N2650" s="1" t="s">
        <v>334</v>
      </c>
      <c r="O2650" s="1" t="s">
        <v>335</v>
      </c>
      <c r="P2650" s="2">
        <v>1</v>
      </c>
    </row>
    <row r="2651" spans="1:16" x14ac:dyDescent="0.15">
      <c r="A2651" s="1">
        <v>43287</v>
      </c>
      <c r="B2651" s="1">
        <v>43287</v>
      </c>
      <c r="C2651" s="1" t="s">
        <v>8674</v>
      </c>
      <c r="D2651" s="1" t="s">
        <v>1055</v>
      </c>
      <c r="E2651" s="1" t="s">
        <v>1056</v>
      </c>
      <c r="F2651" s="1" t="s">
        <v>8675</v>
      </c>
      <c r="G2651" s="1" t="s">
        <v>8676</v>
      </c>
      <c r="H2651" s="1" t="s">
        <v>1836</v>
      </c>
      <c r="I2651" s="1">
        <v>50000</v>
      </c>
      <c r="J2651" s="1">
        <v>50000</v>
      </c>
      <c r="K2651" s="1" t="s">
        <v>845</v>
      </c>
      <c r="L2651" s="1" t="s">
        <v>223</v>
      </c>
      <c r="M2651" s="1" t="s">
        <v>109</v>
      </c>
      <c r="N2651" s="1" t="s">
        <v>291</v>
      </c>
      <c r="O2651" s="1" t="s">
        <v>292</v>
      </c>
      <c r="P2651" s="2">
        <v>1</v>
      </c>
    </row>
    <row r="2652" spans="1:16" x14ac:dyDescent="0.15">
      <c r="A2652" s="1">
        <v>43287</v>
      </c>
      <c r="B2652" s="1">
        <v>43287</v>
      </c>
      <c r="C2652" s="1" t="s">
        <v>8677</v>
      </c>
      <c r="D2652" s="1" t="s">
        <v>448</v>
      </c>
      <c r="E2652" s="1" t="s">
        <v>449</v>
      </c>
      <c r="F2652" s="1" t="s">
        <v>89</v>
      </c>
      <c r="G2652" s="1" t="s">
        <v>8678</v>
      </c>
      <c r="H2652" s="1" t="s">
        <v>56</v>
      </c>
      <c r="I2652" s="1">
        <v>35000</v>
      </c>
      <c r="J2652" s="1">
        <v>35000</v>
      </c>
      <c r="K2652" s="1" t="s">
        <v>730</v>
      </c>
      <c r="L2652" s="1" t="s">
        <v>194</v>
      </c>
      <c r="M2652" s="1" t="s">
        <v>121</v>
      </c>
      <c r="N2652" s="1" t="s">
        <v>362</v>
      </c>
      <c r="O2652" s="1" t="s">
        <v>363</v>
      </c>
      <c r="P2652" s="2">
        <v>1</v>
      </c>
    </row>
    <row r="2653" spans="1:16" x14ac:dyDescent="0.15">
      <c r="A2653" s="1">
        <v>43285</v>
      </c>
      <c r="B2653" s="1">
        <v>43287</v>
      </c>
      <c r="C2653" s="1" t="s">
        <v>8679</v>
      </c>
      <c r="D2653" s="1" t="s">
        <v>496</v>
      </c>
      <c r="E2653" s="1" t="s">
        <v>497</v>
      </c>
      <c r="F2653" s="1" t="s">
        <v>8680</v>
      </c>
      <c r="G2653" s="1" t="s">
        <v>8681</v>
      </c>
      <c r="H2653" s="1" t="s">
        <v>42</v>
      </c>
      <c r="I2653" s="1">
        <v>50000</v>
      </c>
      <c r="J2653" s="1">
        <v>80000</v>
      </c>
      <c r="K2653" s="1" t="s">
        <v>804</v>
      </c>
      <c r="L2653" s="1" t="s">
        <v>192</v>
      </c>
      <c r="M2653" s="1" t="s">
        <v>151</v>
      </c>
      <c r="N2653" s="1" t="s">
        <v>385</v>
      </c>
      <c r="O2653" s="1" t="s">
        <v>386</v>
      </c>
      <c r="P2653" s="2">
        <v>1</v>
      </c>
    </row>
    <row r="2654" spans="1:16" x14ac:dyDescent="0.15">
      <c r="A2654" s="1">
        <v>43287</v>
      </c>
      <c r="B2654" s="1">
        <v>43287</v>
      </c>
      <c r="C2654" s="1" t="s">
        <v>8682</v>
      </c>
      <c r="D2654" s="1" t="s">
        <v>1055</v>
      </c>
      <c r="E2654" s="1" t="s">
        <v>1056</v>
      </c>
      <c r="F2654" s="1" t="s">
        <v>8683</v>
      </c>
      <c r="G2654" s="1" t="s">
        <v>8684</v>
      </c>
      <c r="H2654" s="1" t="s">
        <v>1059</v>
      </c>
      <c r="I2654" s="1">
        <v>0</v>
      </c>
      <c r="J2654" s="1">
        <v>50000</v>
      </c>
      <c r="K2654" s="1" t="s">
        <v>845</v>
      </c>
      <c r="L2654" s="1" t="s">
        <v>186</v>
      </c>
      <c r="M2654" s="1" t="s">
        <v>162</v>
      </c>
      <c r="N2654" s="1" t="s">
        <v>291</v>
      </c>
      <c r="O2654" s="1" t="s">
        <v>292</v>
      </c>
      <c r="P2654" s="2">
        <v>1</v>
      </c>
    </row>
    <row r="2655" spans="1:16" x14ac:dyDescent="0.15">
      <c r="A2655" s="1">
        <v>43285</v>
      </c>
      <c r="B2655" s="1">
        <v>43287</v>
      </c>
      <c r="C2655" s="1" t="s">
        <v>8685</v>
      </c>
      <c r="D2655" s="1" t="s">
        <v>474</v>
      </c>
      <c r="E2655" s="1" t="s">
        <v>475</v>
      </c>
      <c r="F2655" s="1" t="s">
        <v>8686</v>
      </c>
      <c r="G2655" s="1" t="s">
        <v>8687</v>
      </c>
      <c r="H2655" s="1" t="s">
        <v>56</v>
      </c>
      <c r="I2655" s="1">
        <v>30000</v>
      </c>
      <c r="J2655" s="1">
        <v>28500</v>
      </c>
      <c r="K2655" s="1" t="s">
        <v>730</v>
      </c>
      <c r="L2655" s="1" t="s">
        <v>238</v>
      </c>
      <c r="M2655" s="1" t="s">
        <v>169</v>
      </c>
      <c r="N2655" s="1" t="s">
        <v>308</v>
      </c>
      <c r="O2655" s="1" t="s">
        <v>309</v>
      </c>
      <c r="P2655" s="2">
        <v>1</v>
      </c>
    </row>
    <row r="2656" spans="1:16" x14ac:dyDescent="0.15">
      <c r="A2656" s="1">
        <v>43286</v>
      </c>
      <c r="B2656" s="1">
        <v>43287</v>
      </c>
      <c r="C2656" s="1" t="s">
        <v>8688</v>
      </c>
      <c r="D2656" s="1" t="s">
        <v>536</v>
      </c>
      <c r="E2656" s="1" t="s">
        <v>537</v>
      </c>
      <c r="F2656" s="1" t="s">
        <v>8689</v>
      </c>
      <c r="G2656" s="1" t="s">
        <v>8690</v>
      </c>
      <c r="H2656" s="1" t="s">
        <v>43</v>
      </c>
      <c r="I2656" s="1">
        <v>45000</v>
      </c>
      <c r="J2656" s="1">
        <v>45000</v>
      </c>
      <c r="K2656" s="1" t="s">
        <v>801</v>
      </c>
      <c r="L2656" s="1" t="s">
        <v>187</v>
      </c>
      <c r="M2656" s="1" t="s">
        <v>95</v>
      </c>
      <c r="N2656" s="1" t="s">
        <v>358</v>
      </c>
      <c r="O2656" s="1" t="s">
        <v>359</v>
      </c>
      <c r="P2656" s="2">
        <v>1</v>
      </c>
    </row>
    <row r="2657" spans="1:16" x14ac:dyDescent="0.15">
      <c r="A2657" s="1">
        <v>43286</v>
      </c>
      <c r="B2657" s="1">
        <v>43287</v>
      </c>
      <c r="C2657" s="1" t="s">
        <v>8691</v>
      </c>
      <c r="D2657" s="1" t="s">
        <v>619</v>
      </c>
      <c r="E2657" s="1" t="s">
        <v>620</v>
      </c>
      <c r="F2657" s="1" t="s">
        <v>8692</v>
      </c>
      <c r="G2657" s="1" t="s">
        <v>8693</v>
      </c>
      <c r="H2657" s="1" t="s">
        <v>40</v>
      </c>
      <c r="I2657" s="1">
        <v>35000</v>
      </c>
      <c r="J2657" s="1">
        <v>42000</v>
      </c>
      <c r="K2657" s="1" t="s">
        <v>804</v>
      </c>
      <c r="L2657" s="1" t="s">
        <v>188</v>
      </c>
      <c r="M2657" s="1" t="s">
        <v>132</v>
      </c>
      <c r="N2657" s="1" t="s">
        <v>352</v>
      </c>
      <c r="O2657" s="1" t="s">
        <v>353</v>
      </c>
      <c r="P2657" s="2">
        <v>1</v>
      </c>
    </row>
    <row r="2658" spans="1:16" x14ac:dyDescent="0.15">
      <c r="A2658" s="1">
        <v>43286</v>
      </c>
      <c r="B2658" s="1">
        <v>43287</v>
      </c>
      <c r="C2658" s="1" t="s">
        <v>8694</v>
      </c>
      <c r="D2658" s="1" t="s">
        <v>427</v>
      </c>
      <c r="E2658" s="1" t="s">
        <v>428</v>
      </c>
      <c r="F2658" s="1" t="s">
        <v>8695</v>
      </c>
      <c r="G2658" s="1" t="s">
        <v>8696</v>
      </c>
      <c r="H2658" s="1" t="s">
        <v>56</v>
      </c>
      <c r="I2658" s="1">
        <v>40000</v>
      </c>
      <c r="J2658" s="1">
        <v>40000</v>
      </c>
      <c r="K2658" s="1" t="s">
        <v>801</v>
      </c>
      <c r="L2658" s="1" t="s">
        <v>213</v>
      </c>
      <c r="M2658" s="1" t="s">
        <v>124</v>
      </c>
      <c r="N2658" s="1" t="s">
        <v>308</v>
      </c>
      <c r="O2658" s="1" t="s">
        <v>309</v>
      </c>
      <c r="P2658" s="2">
        <v>1</v>
      </c>
    </row>
    <row r="2659" spans="1:16" x14ac:dyDescent="0.15">
      <c r="A2659" s="1">
        <v>43286</v>
      </c>
      <c r="B2659" s="1">
        <v>43287</v>
      </c>
      <c r="C2659" s="1" t="s">
        <v>8697</v>
      </c>
      <c r="D2659" s="1" t="s">
        <v>635</v>
      </c>
      <c r="E2659" s="1" t="s">
        <v>636</v>
      </c>
      <c r="F2659" s="1" t="s">
        <v>8698</v>
      </c>
      <c r="G2659" s="1" t="s">
        <v>8699</v>
      </c>
      <c r="H2659" s="1" t="s">
        <v>56</v>
      </c>
      <c r="I2659" s="1">
        <v>35000</v>
      </c>
      <c r="J2659" s="1">
        <v>35000</v>
      </c>
      <c r="K2659" s="1" t="s">
        <v>730</v>
      </c>
      <c r="L2659" s="1" t="s">
        <v>221</v>
      </c>
      <c r="M2659" s="1" t="s">
        <v>90</v>
      </c>
      <c r="N2659" s="1" t="s">
        <v>381</v>
      </c>
      <c r="O2659" s="1" t="s">
        <v>382</v>
      </c>
      <c r="P2659" s="2">
        <v>1</v>
      </c>
    </row>
    <row r="2660" spans="1:16" x14ac:dyDescent="0.15">
      <c r="A2660" s="1">
        <v>43286</v>
      </c>
      <c r="B2660" s="1">
        <v>43287</v>
      </c>
      <c r="C2660" s="1" t="s">
        <v>8700</v>
      </c>
      <c r="D2660" s="1" t="s">
        <v>676</v>
      </c>
      <c r="E2660" s="1" t="s">
        <v>677</v>
      </c>
      <c r="F2660" s="1" t="s">
        <v>8701</v>
      </c>
      <c r="G2660" s="1" t="s">
        <v>8702</v>
      </c>
      <c r="H2660" s="1" t="s">
        <v>40</v>
      </c>
      <c r="I2660" s="1">
        <v>35000</v>
      </c>
      <c r="J2660" s="1">
        <v>29750</v>
      </c>
      <c r="K2660" s="1" t="s">
        <v>801</v>
      </c>
      <c r="L2660" s="1" t="s">
        <v>249</v>
      </c>
      <c r="M2660" s="1" t="s">
        <v>104</v>
      </c>
      <c r="N2660" s="1" t="s">
        <v>334</v>
      </c>
      <c r="O2660" s="1" t="s">
        <v>335</v>
      </c>
      <c r="P2660" s="2">
        <v>1</v>
      </c>
    </row>
    <row r="2661" spans="1:16" x14ac:dyDescent="0.15">
      <c r="A2661" s="1">
        <v>43286</v>
      </c>
      <c r="B2661" s="1">
        <v>43287</v>
      </c>
      <c r="C2661" s="1" t="s">
        <v>8703</v>
      </c>
      <c r="D2661" s="1" t="s">
        <v>645</v>
      </c>
      <c r="E2661" s="1" t="s">
        <v>646</v>
      </c>
      <c r="F2661" s="1" t="s">
        <v>8704</v>
      </c>
      <c r="G2661" s="1" t="s">
        <v>8705</v>
      </c>
      <c r="H2661" s="1" t="s">
        <v>43</v>
      </c>
      <c r="I2661" s="1">
        <v>40000</v>
      </c>
      <c r="J2661" s="1">
        <v>40000</v>
      </c>
      <c r="K2661" s="1" t="s">
        <v>804</v>
      </c>
      <c r="L2661" s="1" t="s">
        <v>182</v>
      </c>
      <c r="M2661" s="1" t="s">
        <v>105</v>
      </c>
      <c r="N2661" s="1" t="s">
        <v>348</v>
      </c>
      <c r="O2661" s="1" t="s">
        <v>349</v>
      </c>
      <c r="P2661" s="2">
        <v>1</v>
      </c>
    </row>
    <row r="2662" spans="1:16" x14ac:dyDescent="0.15">
      <c r="A2662" s="1">
        <v>43286</v>
      </c>
      <c r="B2662" s="1">
        <v>43287</v>
      </c>
      <c r="C2662" s="1" t="s">
        <v>8706</v>
      </c>
      <c r="D2662" s="1" t="s">
        <v>460</v>
      </c>
      <c r="E2662" s="1" t="s">
        <v>461</v>
      </c>
      <c r="F2662" s="1" t="s">
        <v>8707</v>
      </c>
      <c r="G2662" s="1" t="s">
        <v>8708</v>
      </c>
      <c r="H2662" s="1" t="s">
        <v>53</v>
      </c>
      <c r="I2662" s="1">
        <v>50000</v>
      </c>
      <c r="J2662" s="1">
        <v>45000</v>
      </c>
      <c r="K2662" s="1" t="s">
        <v>801</v>
      </c>
      <c r="L2662" s="1" t="s">
        <v>205</v>
      </c>
      <c r="M2662" s="1" t="s">
        <v>131</v>
      </c>
      <c r="N2662" s="1" t="s">
        <v>327</v>
      </c>
      <c r="O2662" s="1" t="s">
        <v>328</v>
      </c>
      <c r="P2662" s="2">
        <v>1</v>
      </c>
    </row>
    <row r="2663" spans="1:16" x14ac:dyDescent="0.15">
      <c r="A2663" s="1">
        <v>43285</v>
      </c>
      <c r="B2663" s="1">
        <v>43287</v>
      </c>
      <c r="C2663" s="1" t="s">
        <v>8709</v>
      </c>
      <c r="D2663" s="1" t="s">
        <v>417</v>
      </c>
      <c r="E2663" s="1" t="s">
        <v>418</v>
      </c>
      <c r="F2663" s="1" t="s">
        <v>8710</v>
      </c>
      <c r="G2663" s="1" t="s">
        <v>8711</v>
      </c>
      <c r="H2663" s="1" t="s">
        <v>43</v>
      </c>
      <c r="I2663" s="1">
        <v>45000</v>
      </c>
      <c r="J2663" s="1">
        <v>40500</v>
      </c>
      <c r="K2663" s="1" t="s">
        <v>801</v>
      </c>
      <c r="L2663" s="1" t="s">
        <v>209</v>
      </c>
      <c r="M2663" s="1" t="s">
        <v>106</v>
      </c>
      <c r="N2663" s="1" t="s">
        <v>381</v>
      </c>
      <c r="O2663" s="1" t="s">
        <v>382</v>
      </c>
      <c r="P2663" s="2">
        <v>1</v>
      </c>
    </row>
    <row r="2664" spans="1:16" x14ac:dyDescent="0.15">
      <c r="A2664" s="1">
        <v>43285</v>
      </c>
      <c r="B2664" s="1">
        <v>43287</v>
      </c>
      <c r="C2664" s="1" t="s">
        <v>8712</v>
      </c>
      <c r="D2664" s="1" t="s">
        <v>507</v>
      </c>
      <c r="E2664" s="1" t="s">
        <v>508</v>
      </c>
      <c r="F2664" s="1" t="s">
        <v>8713</v>
      </c>
      <c r="G2664" s="1" t="s">
        <v>8714</v>
      </c>
      <c r="H2664" s="1" t="s">
        <v>56</v>
      </c>
      <c r="I2664" s="1">
        <v>40000</v>
      </c>
      <c r="J2664" s="1">
        <v>40000</v>
      </c>
      <c r="K2664" s="1" t="s">
        <v>804</v>
      </c>
      <c r="L2664" s="1" t="s">
        <v>219</v>
      </c>
      <c r="M2664" s="1" t="s">
        <v>120</v>
      </c>
      <c r="N2664" s="1" t="s">
        <v>327</v>
      </c>
      <c r="O2664" s="1" t="s">
        <v>328</v>
      </c>
      <c r="P2664" s="2">
        <v>1</v>
      </c>
    </row>
    <row r="2665" spans="1:16" x14ac:dyDescent="0.15">
      <c r="A2665" s="1">
        <v>43286</v>
      </c>
      <c r="B2665" s="1">
        <v>43287</v>
      </c>
      <c r="C2665" s="1" t="s">
        <v>8715</v>
      </c>
      <c r="D2665" s="1" t="s">
        <v>437</v>
      </c>
      <c r="E2665" s="1" t="s">
        <v>438</v>
      </c>
      <c r="F2665" s="1" t="s">
        <v>8716</v>
      </c>
      <c r="G2665" s="1" t="s">
        <v>8717</v>
      </c>
      <c r="H2665" s="1" t="s">
        <v>53</v>
      </c>
      <c r="I2665" s="1">
        <v>45000</v>
      </c>
      <c r="J2665" s="1">
        <v>36000</v>
      </c>
      <c r="K2665" s="1" t="s">
        <v>801</v>
      </c>
      <c r="L2665" s="1" t="s">
        <v>234</v>
      </c>
      <c r="M2665" s="1" t="s">
        <v>135</v>
      </c>
      <c r="N2665" s="1" t="s">
        <v>373</v>
      </c>
      <c r="O2665" s="1" t="s">
        <v>374</v>
      </c>
      <c r="P2665" s="2">
        <v>1</v>
      </c>
    </row>
    <row r="2666" spans="1:16" x14ac:dyDescent="0.15">
      <c r="A2666" s="1">
        <v>43285</v>
      </c>
      <c r="B2666" s="1">
        <v>43287</v>
      </c>
      <c r="C2666" s="1" t="s">
        <v>8718</v>
      </c>
      <c r="D2666" s="1" t="s">
        <v>613</v>
      </c>
      <c r="E2666" s="1" t="s">
        <v>614</v>
      </c>
      <c r="F2666" s="1" t="s">
        <v>8719</v>
      </c>
      <c r="G2666" s="1" t="s">
        <v>8720</v>
      </c>
      <c r="H2666" s="1" t="s">
        <v>42</v>
      </c>
      <c r="I2666" s="1">
        <v>60000</v>
      </c>
      <c r="J2666" s="1">
        <v>48000</v>
      </c>
      <c r="K2666" s="1" t="s">
        <v>801</v>
      </c>
      <c r="L2666" s="1" t="s">
        <v>204</v>
      </c>
      <c r="M2666" s="1" t="s">
        <v>89</v>
      </c>
      <c r="N2666" s="1" t="s">
        <v>385</v>
      </c>
      <c r="O2666" s="1" t="s">
        <v>386</v>
      </c>
      <c r="P2666" s="2">
        <v>1</v>
      </c>
    </row>
    <row r="2667" spans="1:16" x14ac:dyDescent="0.15">
      <c r="A2667" s="1">
        <v>43287</v>
      </c>
      <c r="B2667" s="1">
        <v>43287</v>
      </c>
      <c r="C2667" s="1" t="s">
        <v>8721</v>
      </c>
      <c r="D2667" s="1" t="s">
        <v>454</v>
      </c>
      <c r="E2667" s="1" t="s">
        <v>455</v>
      </c>
      <c r="F2667" s="1" t="s">
        <v>8722</v>
      </c>
      <c r="G2667" s="1" t="s">
        <v>8723</v>
      </c>
      <c r="H2667" s="1" t="s">
        <v>40</v>
      </c>
      <c r="I2667" s="1">
        <v>35000</v>
      </c>
      <c r="J2667" s="1">
        <v>37800</v>
      </c>
      <c r="K2667" s="1" t="s">
        <v>804</v>
      </c>
      <c r="L2667" s="1" t="s">
        <v>224</v>
      </c>
      <c r="M2667" s="1" t="s">
        <v>156</v>
      </c>
      <c r="N2667" s="1" t="s">
        <v>373</v>
      </c>
      <c r="O2667" s="1" t="s">
        <v>374</v>
      </c>
      <c r="P2667" s="2">
        <v>1</v>
      </c>
    </row>
    <row r="2668" spans="1:16" x14ac:dyDescent="0.15">
      <c r="A2668" s="1">
        <v>43285</v>
      </c>
      <c r="B2668" s="1">
        <v>43287</v>
      </c>
      <c r="C2668" s="1" t="s">
        <v>8724</v>
      </c>
      <c r="D2668" s="1" t="s">
        <v>513</v>
      </c>
      <c r="E2668" s="1" t="s">
        <v>514</v>
      </c>
      <c r="F2668" s="1" t="s">
        <v>8725</v>
      </c>
      <c r="G2668" s="1" t="s">
        <v>8726</v>
      </c>
      <c r="H2668" s="1" t="s">
        <v>56</v>
      </c>
      <c r="I2668" s="1">
        <v>45000</v>
      </c>
      <c r="J2668" s="1">
        <v>38250</v>
      </c>
      <c r="K2668" s="1" t="s">
        <v>804</v>
      </c>
      <c r="L2668" s="1" t="s">
        <v>229</v>
      </c>
      <c r="M2668" s="1" t="s">
        <v>112</v>
      </c>
      <c r="N2668" s="1" t="s">
        <v>358</v>
      </c>
      <c r="O2668" s="1" t="s">
        <v>359</v>
      </c>
      <c r="P2668" s="2">
        <v>1</v>
      </c>
    </row>
    <row r="2669" spans="1:16" x14ac:dyDescent="0.15">
      <c r="A2669" s="1">
        <v>43286</v>
      </c>
      <c r="B2669" s="1">
        <v>43287</v>
      </c>
      <c r="C2669" s="1" t="s">
        <v>8727</v>
      </c>
      <c r="D2669" s="1" t="s">
        <v>513</v>
      </c>
      <c r="E2669" s="1" t="s">
        <v>514</v>
      </c>
      <c r="F2669" s="1" t="s">
        <v>8728</v>
      </c>
      <c r="G2669" s="1" t="s">
        <v>8729</v>
      </c>
      <c r="H2669" s="1" t="s">
        <v>38</v>
      </c>
      <c r="I2669" s="1">
        <v>60000</v>
      </c>
      <c r="J2669" s="1">
        <v>72000</v>
      </c>
      <c r="K2669" s="1" t="s">
        <v>801</v>
      </c>
      <c r="L2669" s="1" t="s">
        <v>194</v>
      </c>
      <c r="M2669" s="1" t="s">
        <v>121</v>
      </c>
      <c r="N2669" s="1" t="s">
        <v>358</v>
      </c>
      <c r="O2669" s="1" t="s">
        <v>359</v>
      </c>
      <c r="P2669" s="2">
        <v>1</v>
      </c>
    </row>
    <row r="2670" spans="1:16" x14ac:dyDescent="0.15">
      <c r="A2670" s="1">
        <v>43286</v>
      </c>
      <c r="B2670" s="1">
        <v>43287</v>
      </c>
      <c r="C2670" s="1" t="s">
        <v>8730</v>
      </c>
      <c r="D2670" s="1" t="s">
        <v>442</v>
      </c>
      <c r="E2670" s="1" t="s">
        <v>443</v>
      </c>
      <c r="F2670" s="1" t="s">
        <v>8731</v>
      </c>
      <c r="G2670" s="1" t="s">
        <v>8732</v>
      </c>
      <c r="H2670" s="1" t="s">
        <v>53</v>
      </c>
      <c r="I2670" s="1">
        <v>45000</v>
      </c>
      <c r="J2670" s="1">
        <v>54000</v>
      </c>
      <c r="K2670" s="1" t="s">
        <v>801</v>
      </c>
      <c r="L2670" s="1" t="s">
        <v>187</v>
      </c>
      <c r="M2670" s="1" t="s">
        <v>95</v>
      </c>
      <c r="N2670" s="1" t="s">
        <v>334</v>
      </c>
      <c r="O2670" s="1" t="s">
        <v>335</v>
      </c>
      <c r="P2670" s="2">
        <v>1</v>
      </c>
    </row>
    <row r="2671" spans="1:16" x14ac:dyDescent="0.15">
      <c r="A2671" s="1">
        <v>43286</v>
      </c>
      <c r="B2671" s="1">
        <v>43287</v>
      </c>
      <c r="C2671" s="1" t="s">
        <v>8733</v>
      </c>
      <c r="D2671" s="1" t="s">
        <v>627</v>
      </c>
      <c r="E2671" s="1" t="s">
        <v>628</v>
      </c>
      <c r="F2671" s="1" t="s">
        <v>8734</v>
      </c>
      <c r="G2671" s="1" t="s">
        <v>8735</v>
      </c>
      <c r="H2671" s="1" t="s">
        <v>56</v>
      </c>
      <c r="I2671" s="1">
        <v>40000</v>
      </c>
      <c r="J2671" s="1">
        <v>34000</v>
      </c>
      <c r="K2671" s="1" t="s">
        <v>804</v>
      </c>
      <c r="L2671" s="1" t="s">
        <v>209</v>
      </c>
      <c r="M2671" s="1" t="s">
        <v>106</v>
      </c>
      <c r="N2671" s="1" t="s">
        <v>377</v>
      </c>
      <c r="O2671" s="1" t="s">
        <v>378</v>
      </c>
      <c r="P2671" s="2">
        <v>1</v>
      </c>
    </row>
    <row r="2672" spans="1:16" x14ac:dyDescent="0.15">
      <c r="A2672" s="1">
        <v>43286</v>
      </c>
      <c r="B2672" s="1">
        <v>43287</v>
      </c>
      <c r="C2672" s="1" t="s">
        <v>8736</v>
      </c>
      <c r="D2672" s="1" t="s">
        <v>492</v>
      </c>
      <c r="E2672" s="1" t="s">
        <v>493</v>
      </c>
      <c r="F2672" s="1" t="s">
        <v>8737</v>
      </c>
      <c r="G2672" s="1" t="s">
        <v>8738</v>
      </c>
      <c r="H2672" s="1" t="s">
        <v>43</v>
      </c>
      <c r="I2672" s="1">
        <v>35000</v>
      </c>
      <c r="J2672" s="1">
        <v>42000</v>
      </c>
      <c r="K2672" s="1" t="s">
        <v>804</v>
      </c>
      <c r="L2672" s="1" t="s">
        <v>252</v>
      </c>
      <c r="M2672" s="1" t="s">
        <v>115</v>
      </c>
      <c r="N2672" s="1" t="s">
        <v>358</v>
      </c>
      <c r="O2672" s="1" t="s">
        <v>359</v>
      </c>
      <c r="P2672" s="2">
        <v>1</v>
      </c>
    </row>
    <row r="2673" spans="1:16" x14ac:dyDescent="0.15">
      <c r="A2673" s="1">
        <v>43285</v>
      </c>
      <c r="B2673" s="1">
        <v>43287</v>
      </c>
      <c r="C2673" s="1" t="s">
        <v>8739</v>
      </c>
      <c r="D2673" s="1" t="s">
        <v>482</v>
      </c>
      <c r="E2673" s="1" t="s">
        <v>483</v>
      </c>
      <c r="F2673" s="1" t="s">
        <v>8740</v>
      </c>
      <c r="G2673" s="1" t="s">
        <v>8741</v>
      </c>
      <c r="H2673" s="1" t="s">
        <v>55</v>
      </c>
      <c r="I2673" s="1">
        <v>35000</v>
      </c>
      <c r="J2673" s="1">
        <v>35000</v>
      </c>
      <c r="K2673" s="1" t="s">
        <v>801</v>
      </c>
      <c r="L2673" s="1" t="s">
        <v>260</v>
      </c>
      <c r="M2673" s="1" t="s">
        <v>140</v>
      </c>
      <c r="N2673" s="1" t="s">
        <v>369</v>
      </c>
      <c r="O2673" s="1" t="s">
        <v>370</v>
      </c>
      <c r="P2673" s="2">
        <v>1</v>
      </c>
    </row>
    <row r="2674" spans="1:16" x14ac:dyDescent="0.15">
      <c r="A2674" s="1">
        <v>43286</v>
      </c>
      <c r="B2674" s="1">
        <v>43287</v>
      </c>
      <c r="C2674" s="1" t="s">
        <v>8742</v>
      </c>
      <c r="D2674" s="1" t="s">
        <v>821</v>
      </c>
      <c r="E2674" s="1" t="s">
        <v>822</v>
      </c>
      <c r="F2674" s="1" t="s">
        <v>8743</v>
      </c>
      <c r="G2674" s="1" t="s">
        <v>8744</v>
      </c>
      <c r="H2674" s="1" t="s">
        <v>53</v>
      </c>
      <c r="I2674" s="1">
        <v>30000</v>
      </c>
      <c r="J2674" s="1">
        <v>27000</v>
      </c>
      <c r="K2674" s="1" t="s">
        <v>730</v>
      </c>
      <c r="L2674" s="1" t="s">
        <v>221</v>
      </c>
      <c r="M2674" s="1" t="s">
        <v>90</v>
      </c>
      <c r="N2674" s="1" t="s">
        <v>385</v>
      </c>
      <c r="O2674" s="1" t="s">
        <v>386</v>
      </c>
      <c r="P2674" s="2">
        <v>1</v>
      </c>
    </row>
    <row r="2675" spans="1:16" x14ac:dyDescent="0.15">
      <c r="A2675" s="1">
        <v>43285</v>
      </c>
      <c r="B2675" s="1">
        <v>43287</v>
      </c>
      <c r="C2675" s="1" t="s">
        <v>8745</v>
      </c>
      <c r="D2675" s="1" t="s">
        <v>413</v>
      </c>
      <c r="E2675" s="1" t="s">
        <v>414</v>
      </c>
      <c r="F2675" s="1" t="s">
        <v>1433</v>
      </c>
      <c r="G2675" s="1" t="s">
        <v>8746</v>
      </c>
      <c r="H2675" s="1" t="s">
        <v>40</v>
      </c>
      <c r="I2675" s="1">
        <v>50000</v>
      </c>
      <c r="J2675" s="1">
        <v>45000</v>
      </c>
      <c r="K2675" s="1" t="s">
        <v>804</v>
      </c>
      <c r="L2675" s="1" t="s">
        <v>248</v>
      </c>
      <c r="M2675" s="1" t="s">
        <v>119</v>
      </c>
      <c r="N2675" s="1" t="s">
        <v>369</v>
      </c>
      <c r="O2675" s="1" t="s">
        <v>370</v>
      </c>
      <c r="P2675" s="2">
        <v>1</v>
      </c>
    </row>
    <row r="2676" spans="1:16" x14ac:dyDescent="0.15">
      <c r="A2676" s="1">
        <v>43287</v>
      </c>
      <c r="B2676" s="1">
        <v>43287</v>
      </c>
      <c r="C2676" s="1" t="s">
        <v>8270</v>
      </c>
      <c r="D2676" s="1" t="s">
        <v>1055</v>
      </c>
      <c r="E2676" s="1" t="s">
        <v>1056</v>
      </c>
      <c r="F2676" s="1" t="s">
        <v>8271</v>
      </c>
      <c r="G2676" s="1" t="s">
        <v>8272</v>
      </c>
      <c r="H2676" s="1" t="s">
        <v>1259</v>
      </c>
      <c r="I2676" s="1">
        <v>70000</v>
      </c>
      <c r="J2676" s="1">
        <v>70000</v>
      </c>
      <c r="K2676" s="1" t="s">
        <v>845</v>
      </c>
      <c r="L2676" s="1" t="s">
        <v>223</v>
      </c>
      <c r="M2676" s="1" t="s">
        <v>109</v>
      </c>
      <c r="N2676" s="1" t="s">
        <v>291</v>
      </c>
      <c r="O2676" s="1" t="s">
        <v>292</v>
      </c>
      <c r="P2676" s="2">
        <v>1</v>
      </c>
    </row>
    <row r="2677" spans="1:16" x14ac:dyDescent="0.15">
      <c r="A2677" s="1">
        <v>43286</v>
      </c>
      <c r="B2677" s="1">
        <v>43287</v>
      </c>
      <c r="C2677" s="1" t="s">
        <v>8747</v>
      </c>
      <c r="D2677" s="1" t="s">
        <v>692</v>
      </c>
      <c r="E2677" s="1" t="s">
        <v>693</v>
      </c>
      <c r="F2677" s="1" t="s">
        <v>8748</v>
      </c>
      <c r="G2677" s="1" t="s">
        <v>8749</v>
      </c>
      <c r="H2677" s="1" t="s">
        <v>43</v>
      </c>
      <c r="I2677" s="1">
        <v>45000</v>
      </c>
      <c r="J2677" s="1">
        <v>45000</v>
      </c>
      <c r="K2677" s="1" t="s">
        <v>804</v>
      </c>
      <c r="L2677" s="1" t="s">
        <v>249</v>
      </c>
      <c r="M2677" s="1" t="s">
        <v>104</v>
      </c>
      <c r="N2677" s="1" t="s">
        <v>373</v>
      </c>
      <c r="O2677" s="1" t="s">
        <v>374</v>
      </c>
      <c r="P2677" s="2">
        <v>1</v>
      </c>
    </row>
    <row r="2678" spans="1:16" x14ac:dyDescent="0.15">
      <c r="A2678" s="1">
        <v>43286</v>
      </c>
      <c r="B2678" s="1">
        <v>43287</v>
      </c>
      <c r="C2678" s="1" t="s">
        <v>8750</v>
      </c>
      <c r="D2678" s="1" t="s">
        <v>821</v>
      </c>
      <c r="E2678" s="1" t="s">
        <v>822</v>
      </c>
      <c r="F2678" s="1" t="s">
        <v>8751</v>
      </c>
      <c r="G2678" s="1" t="s">
        <v>8752</v>
      </c>
      <c r="H2678" s="1" t="s">
        <v>40</v>
      </c>
      <c r="I2678" s="1">
        <v>40000</v>
      </c>
      <c r="J2678" s="1">
        <v>36000</v>
      </c>
      <c r="K2678" s="1" t="s">
        <v>801</v>
      </c>
      <c r="L2678" s="1" t="s">
        <v>231</v>
      </c>
      <c r="M2678" s="1" t="s">
        <v>150</v>
      </c>
      <c r="N2678" s="1" t="s">
        <v>334</v>
      </c>
      <c r="O2678" s="1" t="s">
        <v>335</v>
      </c>
      <c r="P2678" s="2">
        <v>1</v>
      </c>
    </row>
    <row r="2679" spans="1:16" x14ac:dyDescent="0.15">
      <c r="A2679" s="1">
        <v>43286</v>
      </c>
      <c r="B2679" s="1">
        <v>43287</v>
      </c>
      <c r="C2679" s="1" t="s">
        <v>8753</v>
      </c>
      <c r="D2679" s="1" t="s">
        <v>460</v>
      </c>
      <c r="E2679" s="1" t="s">
        <v>461</v>
      </c>
      <c r="F2679" s="1" t="s">
        <v>8754</v>
      </c>
      <c r="G2679" s="1" t="s">
        <v>8755</v>
      </c>
      <c r="H2679" s="1" t="s">
        <v>56</v>
      </c>
      <c r="I2679" s="1">
        <v>35000</v>
      </c>
      <c r="J2679" s="1">
        <v>31500</v>
      </c>
      <c r="K2679" s="1" t="s">
        <v>801</v>
      </c>
      <c r="L2679" s="1" t="s">
        <v>222</v>
      </c>
      <c r="M2679" s="1" t="s">
        <v>154</v>
      </c>
      <c r="N2679" s="1" t="s">
        <v>352</v>
      </c>
      <c r="O2679" s="1" t="s">
        <v>353</v>
      </c>
      <c r="P2679" s="2">
        <v>1</v>
      </c>
    </row>
    <row r="2680" spans="1:16" x14ac:dyDescent="0.15">
      <c r="A2680" s="1">
        <v>43286</v>
      </c>
      <c r="B2680" s="1">
        <v>43287</v>
      </c>
      <c r="C2680" s="1" t="s">
        <v>8756</v>
      </c>
      <c r="D2680" s="1" t="s">
        <v>498</v>
      </c>
      <c r="E2680" s="1" t="s">
        <v>499</v>
      </c>
      <c r="F2680" s="1" t="s">
        <v>8757</v>
      </c>
      <c r="G2680" s="1" t="s">
        <v>8758</v>
      </c>
      <c r="H2680" s="1" t="s">
        <v>44</v>
      </c>
      <c r="I2680" s="1">
        <v>40000</v>
      </c>
      <c r="J2680" s="1">
        <v>36000</v>
      </c>
      <c r="K2680" s="1" t="s">
        <v>804</v>
      </c>
      <c r="L2680" s="1" t="s">
        <v>226</v>
      </c>
      <c r="M2680" s="1" t="s">
        <v>94</v>
      </c>
      <c r="N2680" s="1" t="s">
        <v>362</v>
      </c>
      <c r="O2680" s="1" t="s">
        <v>363</v>
      </c>
      <c r="P2680" s="2">
        <v>1</v>
      </c>
    </row>
    <row r="2681" spans="1:16" x14ac:dyDescent="0.15">
      <c r="A2681" s="1">
        <v>43286</v>
      </c>
      <c r="B2681" s="1">
        <v>43287</v>
      </c>
      <c r="C2681" s="1" t="s">
        <v>8759</v>
      </c>
      <c r="D2681" s="1" t="s">
        <v>498</v>
      </c>
      <c r="E2681" s="1" t="s">
        <v>499</v>
      </c>
      <c r="F2681" s="1" t="s">
        <v>8760</v>
      </c>
      <c r="G2681" s="1" t="s">
        <v>8761</v>
      </c>
      <c r="H2681" s="1" t="s">
        <v>42</v>
      </c>
      <c r="I2681" s="1">
        <v>40000</v>
      </c>
      <c r="J2681" s="1">
        <v>48000</v>
      </c>
      <c r="K2681" s="1" t="s">
        <v>804</v>
      </c>
      <c r="L2681" s="1" t="s">
        <v>184</v>
      </c>
      <c r="M2681" s="1" t="s">
        <v>113</v>
      </c>
      <c r="N2681" s="1" t="s">
        <v>381</v>
      </c>
      <c r="O2681" s="1" t="s">
        <v>382</v>
      </c>
      <c r="P2681" s="2">
        <v>1</v>
      </c>
    </row>
    <row r="2682" spans="1:16" x14ac:dyDescent="0.15">
      <c r="A2682" s="1">
        <v>43287</v>
      </c>
      <c r="B2682" s="1">
        <v>43287</v>
      </c>
      <c r="C2682" s="1" t="s">
        <v>8762</v>
      </c>
      <c r="D2682" s="1" t="s">
        <v>615</v>
      </c>
      <c r="E2682" s="1" t="s">
        <v>616</v>
      </c>
      <c r="F2682" s="1" t="s">
        <v>8763</v>
      </c>
      <c r="G2682" s="1" t="s">
        <v>8764</v>
      </c>
      <c r="H2682" s="1" t="s">
        <v>42</v>
      </c>
      <c r="I2682" s="1">
        <v>40000</v>
      </c>
      <c r="J2682" s="1">
        <v>34000</v>
      </c>
      <c r="K2682" s="1" t="s">
        <v>730</v>
      </c>
      <c r="L2682" s="1" t="s">
        <v>210</v>
      </c>
      <c r="M2682" s="1" t="s">
        <v>130</v>
      </c>
      <c r="N2682" s="1" t="s">
        <v>334</v>
      </c>
      <c r="O2682" s="1" t="s">
        <v>335</v>
      </c>
      <c r="P2682" s="2">
        <v>1</v>
      </c>
    </row>
    <row r="2683" spans="1:16" x14ac:dyDescent="0.15">
      <c r="A2683" s="1">
        <v>43286</v>
      </c>
      <c r="B2683" s="1">
        <v>43287</v>
      </c>
      <c r="C2683" s="1" t="s">
        <v>8765</v>
      </c>
      <c r="D2683" s="1" t="s">
        <v>709</v>
      </c>
      <c r="E2683" s="1" t="s">
        <v>710</v>
      </c>
      <c r="F2683" s="1" t="s">
        <v>8766</v>
      </c>
      <c r="G2683" s="1" t="s">
        <v>8767</v>
      </c>
      <c r="H2683" s="1" t="s">
        <v>53</v>
      </c>
      <c r="I2683" s="1">
        <v>30000</v>
      </c>
      <c r="J2683" s="1">
        <v>25500</v>
      </c>
      <c r="K2683" s="1" t="s">
        <v>730</v>
      </c>
      <c r="L2683" s="1" t="s">
        <v>208</v>
      </c>
      <c r="M2683" s="1" t="s">
        <v>97</v>
      </c>
      <c r="N2683" s="1" t="s">
        <v>362</v>
      </c>
      <c r="O2683" s="1" t="s">
        <v>363</v>
      </c>
      <c r="P2683" s="2">
        <v>1</v>
      </c>
    </row>
    <row r="2684" spans="1:16" x14ac:dyDescent="0.15">
      <c r="A2684" s="1">
        <v>43286</v>
      </c>
      <c r="B2684" s="1">
        <v>43287</v>
      </c>
      <c r="C2684" s="1" t="s">
        <v>8768</v>
      </c>
      <c r="D2684" s="1" t="s">
        <v>519</v>
      </c>
      <c r="E2684" s="1" t="s">
        <v>520</v>
      </c>
      <c r="F2684" s="1" t="s">
        <v>8769</v>
      </c>
      <c r="G2684" s="1" t="s">
        <v>8770</v>
      </c>
      <c r="H2684" s="1" t="s">
        <v>53</v>
      </c>
      <c r="I2684" s="1">
        <v>40000</v>
      </c>
      <c r="J2684" s="1">
        <v>38000</v>
      </c>
      <c r="K2684" s="1" t="s">
        <v>801</v>
      </c>
      <c r="L2684" s="1" t="s">
        <v>182</v>
      </c>
      <c r="M2684" s="1" t="s">
        <v>105</v>
      </c>
      <c r="N2684" s="1" t="s">
        <v>369</v>
      </c>
      <c r="O2684" s="1" t="s">
        <v>370</v>
      </c>
      <c r="P2684" s="2">
        <v>1</v>
      </c>
    </row>
    <row r="2685" spans="1:16" x14ac:dyDescent="0.15">
      <c r="A2685" s="1">
        <v>43287</v>
      </c>
      <c r="B2685" s="1">
        <v>43287</v>
      </c>
      <c r="C2685" s="1" t="s">
        <v>8771</v>
      </c>
      <c r="D2685" s="1" t="s">
        <v>1055</v>
      </c>
      <c r="E2685" s="1" t="s">
        <v>1056</v>
      </c>
      <c r="F2685" s="1" t="s">
        <v>696</v>
      </c>
      <c r="G2685" s="1" t="s">
        <v>8772</v>
      </c>
      <c r="H2685" s="1" t="s">
        <v>1059</v>
      </c>
      <c r="I2685" s="1">
        <v>0</v>
      </c>
      <c r="J2685" s="1">
        <v>85000</v>
      </c>
      <c r="K2685" s="1" t="s">
        <v>845</v>
      </c>
      <c r="L2685" s="1" t="s">
        <v>193</v>
      </c>
      <c r="M2685" s="1" t="s">
        <v>100</v>
      </c>
      <c r="N2685" s="1" t="s">
        <v>277</v>
      </c>
      <c r="O2685" s="1" t="s">
        <v>278</v>
      </c>
      <c r="P2685" s="2">
        <v>1</v>
      </c>
    </row>
    <row r="2686" spans="1:16" x14ac:dyDescent="0.15">
      <c r="A2686" s="1">
        <v>43286</v>
      </c>
      <c r="B2686" s="1">
        <v>43287</v>
      </c>
      <c r="C2686" s="1" t="s">
        <v>8773</v>
      </c>
      <c r="D2686" s="1" t="s">
        <v>703</v>
      </c>
      <c r="E2686" s="1" t="s">
        <v>704</v>
      </c>
      <c r="F2686" s="1" t="s">
        <v>3556</v>
      </c>
      <c r="G2686" s="1" t="s">
        <v>8774</v>
      </c>
      <c r="H2686" s="1" t="s">
        <v>40</v>
      </c>
      <c r="I2686" s="1">
        <v>40000</v>
      </c>
      <c r="J2686" s="1">
        <v>48000</v>
      </c>
      <c r="K2686" s="1" t="s">
        <v>804</v>
      </c>
      <c r="L2686" s="1" t="s">
        <v>218</v>
      </c>
      <c r="M2686" s="1" t="s">
        <v>122</v>
      </c>
      <c r="N2686" s="1" t="s">
        <v>381</v>
      </c>
      <c r="O2686" s="1" t="s">
        <v>382</v>
      </c>
      <c r="P2686" s="2">
        <v>1</v>
      </c>
    </row>
    <row r="2687" spans="1:16" x14ac:dyDescent="0.15">
      <c r="A2687" s="1">
        <v>43286</v>
      </c>
      <c r="B2687" s="1">
        <v>43287</v>
      </c>
      <c r="C2687" s="1" t="s">
        <v>8775</v>
      </c>
      <c r="D2687" s="1" t="s">
        <v>552</v>
      </c>
      <c r="E2687" s="1" t="s">
        <v>553</v>
      </c>
      <c r="F2687" s="1" t="s">
        <v>8776</v>
      </c>
      <c r="G2687" s="1" t="s">
        <v>8777</v>
      </c>
      <c r="H2687" s="1" t="s">
        <v>56</v>
      </c>
      <c r="I2687" s="1">
        <v>45000</v>
      </c>
      <c r="J2687" s="1">
        <v>40500</v>
      </c>
      <c r="K2687" s="1" t="s">
        <v>801</v>
      </c>
      <c r="L2687" s="1" t="s">
        <v>219</v>
      </c>
      <c r="M2687" s="1" t="s">
        <v>120</v>
      </c>
      <c r="N2687" s="1" t="s">
        <v>348</v>
      </c>
      <c r="O2687" s="1" t="s">
        <v>349</v>
      </c>
      <c r="P2687" s="2">
        <v>1</v>
      </c>
    </row>
    <row r="2688" spans="1:16" x14ac:dyDescent="0.15">
      <c r="A2688" s="1">
        <v>43285</v>
      </c>
      <c r="B2688" s="1">
        <v>43287</v>
      </c>
      <c r="C2688" s="1" t="s">
        <v>8778</v>
      </c>
      <c r="D2688" s="1" t="s">
        <v>650</v>
      </c>
      <c r="E2688" s="1" t="s">
        <v>651</v>
      </c>
      <c r="F2688" s="1" t="s">
        <v>8779</v>
      </c>
      <c r="G2688" s="1" t="s">
        <v>8780</v>
      </c>
      <c r="H2688" s="1" t="s">
        <v>54</v>
      </c>
      <c r="I2688" s="1">
        <v>40000</v>
      </c>
      <c r="J2688" s="1">
        <v>43200</v>
      </c>
      <c r="K2688" s="1" t="s">
        <v>801</v>
      </c>
      <c r="L2688" s="1" t="s">
        <v>209</v>
      </c>
      <c r="M2688" s="1" t="s">
        <v>106</v>
      </c>
      <c r="N2688" s="1" t="s">
        <v>348</v>
      </c>
      <c r="O2688" s="1" t="s">
        <v>349</v>
      </c>
      <c r="P2688" s="2">
        <v>1</v>
      </c>
    </row>
    <row r="2689" spans="1:16" x14ac:dyDescent="0.15">
      <c r="A2689" s="1">
        <v>43286</v>
      </c>
      <c r="B2689" s="1">
        <v>43287</v>
      </c>
      <c r="C2689" s="1" t="s">
        <v>8781</v>
      </c>
      <c r="D2689" s="1" t="s">
        <v>558</v>
      </c>
      <c r="E2689" s="1" t="s">
        <v>559</v>
      </c>
      <c r="F2689" s="1" t="s">
        <v>8782</v>
      </c>
      <c r="G2689" s="1" t="s">
        <v>8783</v>
      </c>
      <c r="H2689" s="1" t="s">
        <v>53</v>
      </c>
      <c r="I2689" s="1">
        <v>50000</v>
      </c>
      <c r="J2689" s="1">
        <v>50000</v>
      </c>
      <c r="K2689" s="1" t="s">
        <v>801</v>
      </c>
      <c r="L2689" s="1" t="s">
        <v>253</v>
      </c>
      <c r="M2689" s="1" t="s">
        <v>146</v>
      </c>
      <c r="N2689" s="1" t="s">
        <v>362</v>
      </c>
      <c r="O2689" s="1" t="s">
        <v>363</v>
      </c>
      <c r="P2689" s="2">
        <v>1</v>
      </c>
    </row>
    <row r="2690" spans="1:16" x14ac:dyDescent="0.15">
      <c r="A2690" s="1">
        <v>43286</v>
      </c>
      <c r="B2690" s="1">
        <v>43287</v>
      </c>
      <c r="C2690" s="1" t="s">
        <v>8784</v>
      </c>
      <c r="D2690" s="1" t="s">
        <v>545</v>
      </c>
      <c r="E2690" s="1" t="s">
        <v>546</v>
      </c>
      <c r="F2690" s="1" t="s">
        <v>1789</v>
      </c>
      <c r="G2690" s="1" t="s">
        <v>8785</v>
      </c>
      <c r="H2690" s="1" t="s">
        <v>57</v>
      </c>
      <c r="I2690" s="1">
        <v>35000</v>
      </c>
      <c r="J2690" s="1">
        <v>35000</v>
      </c>
      <c r="K2690" s="1" t="s">
        <v>801</v>
      </c>
      <c r="L2690" s="1" t="s">
        <v>181</v>
      </c>
      <c r="M2690" s="1" t="s">
        <v>127</v>
      </c>
      <c r="N2690" s="1" t="s">
        <v>358</v>
      </c>
      <c r="O2690" s="1" t="s">
        <v>359</v>
      </c>
      <c r="P2690" s="2">
        <v>1</v>
      </c>
    </row>
    <row r="2691" spans="1:16" x14ac:dyDescent="0.15">
      <c r="A2691" s="1">
        <v>43286</v>
      </c>
      <c r="B2691" s="1">
        <v>43287</v>
      </c>
      <c r="C2691" s="1" t="s">
        <v>8786</v>
      </c>
      <c r="D2691" s="1" t="s">
        <v>413</v>
      </c>
      <c r="E2691" s="1" t="s">
        <v>414</v>
      </c>
      <c r="F2691" s="1" t="s">
        <v>8787</v>
      </c>
      <c r="G2691" s="1" t="s">
        <v>8788</v>
      </c>
      <c r="H2691" s="1" t="s">
        <v>39</v>
      </c>
      <c r="I2691" s="1">
        <v>50000</v>
      </c>
      <c r="J2691" s="1">
        <v>45000</v>
      </c>
      <c r="K2691" s="1" t="s">
        <v>801</v>
      </c>
      <c r="L2691" s="1" t="s">
        <v>245</v>
      </c>
      <c r="M2691" s="1" t="s">
        <v>91</v>
      </c>
      <c r="N2691" s="1" t="s">
        <v>334</v>
      </c>
      <c r="O2691" s="1" t="s">
        <v>335</v>
      </c>
      <c r="P2691" s="2">
        <v>1</v>
      </c>
    </row>
    <row r="2692" spans="1:16" x14ac:dyDescent="0.15">
      <c r="A2692" s="1">
        <v>43286</v>
      </c>
      <c r="B2692" s="1">
        <v>43287</v>
      </c>
      <c r="C2692" s="1" t="s">
        <v>8789</v>
      </c>
      <c r="D2692" s="1" t="s">
        <v>573</v>
      </c>
      <c r="E2692" s="1" t="s">
        <v>574</v>
      </c>
      <c r="F2692" s="1" t="s">
        <v>8790</v>
      </c>
      <c r="G2692" s="1" t="s">
        <v>8791</v>
      </c>
      <c r="H2692" s="1" t="s">
        <v>43</v>
      </c>
      <c r="I2692" s="1">
        <v>30000</v>
      </c>
      <c r="J2692" s="1">
        <v>30000</v>
      </c>
      <c r="K2692" s="1" t="s">
        <v>804</v>
      </c>
      <c r="L2692" s="1" t="s">
        <v>192</v>
      </c>
      <c r="M2692" s="1" t="s">
        <v>151</v>
      </c>
      <c r="N2692" s="1" t="s">
        <v>369</v>
      </c>
      <c r="O2692" s="1" t="s">
        <v>370</v>
      </c>
      <c r="P2692" s="2">
        <v>1</v>
      </c>
    </row>
    <row r="2693" spans="1:16" x14ac:dyDescent="0.15">
      <c r="A2693" s="1">
        <v>43287</v>
      </c>
      <c r="B2693" s="1">
        <v>43287</v>
      </c>
      <c r="C2693" s="1" t="s">
        <v>8452</v>
      </c>
      <c r="D2693" s="1" t="s">
        <v>1055</v>
      </c>
      <c r="E2693" s="1" t="s">
        <v>1056</v>
      </c>
      <c r="F2693" s="1" t="s">
        <v>8453</v>
      </c>
      <c r="G2693" s="1" t="s">
        <v>8454</v>
      </c>
      <c r="H2693" s="1" t="s">
        <v>1059</v>
      </c>
      <c r="I2693" s="1">
        <v>0</v>
      </c>
      <c r="J2693" s="1">
        <v>30000</v>
      </c>
      <c r="K2693" s="1" t="s">
        <v>845</v>
      </c>
      <c r="L2693" s="1" t="s">
        <v>223</v>
      </c>
      <c r="M2693" s="1" t="s">
        <v>109</v>
      </c>
      <c r="N2693" s="1" t="s">
        <v>291</v>
      </c>
      <c r="O2693" s="1" t="s">
        <v>292</v>
      </c>
      <c r="P2693" s="2">
        <v>1</v>
      </c>
    </row>
    <row r="2694" spans="1:16" x14ac:dyDescent="0.15">
      <c r="A2694" s="1">
        <v>43286</v>
      </c>
      <c r="B2694" s="1">
        <v>43287</v>
      </c>
      <c r="C2694" s="1" t="s">
        <v>8792</v>
      </c>
      <c r="D2694" s="1" t="s">
        <v>409</v>
      </c>
      <c r="E2694" s="1" t="s">
        <v>410</v>
      </c>
      <c r="F2694" s="1" t="s">
        <v>8793</v>
      </c>
      <c r="G2694" s="1" t="s">
        <v>8794</v>
      </c>
      <c r="H2694" s="1" t="s">
        <v>53</v>
      </c>
      <c r="I2694" s="1">
        <v>30000</v>
      </c>
      <c r="J2694" s="1">
        <v>25500</v>
      </c>
      <c r="K2694" s="1" t="s">
        <v>730</v>
      </c>
      <c r="L2694" s="1" t="s">
        <v>191</v>
      </c>
      <c r="M2694" s="1" t="s">
        <v>129</v>
      </c>
      <c r="N2694" s="1" t="s">
        <v>334</v>
      </c>
      <c r="O2694" s="1" t="s">
        <v>335</v>
      </c>
      <c r="P2694" s="2">
        <v>1</v>
      </c>
    </row>
    <row r="2695" spans="1:16" x14ac:dyDescent="0.15">
      <c r="A2695" s="1">
        <v>43286</v>
      </c>
      <c r="B2695" s="1">
        <v>43287</v>
      </c>
      <c r="C2695" s="1" t="s">
        <v>8795</v>
      </c>
      <c r="D2695" s="1" t="s">
        <v>429</v>
      </c>
      <c r="E2695" s="1" t="s">
        <v>430</v>
      </c>
      <c r="F2695" s="1" t="s">
        <v>8796</v>
      </c>
      <c r="G2695" s="1" t="s">
        <v>8797</v>
      </c>
      <c r="H2695" s="1" t="s">
        <v>56</v>
      </c>
      <c r="I2695" s="1">
        <v>40000</v>
      </c>
      <c r="J2695" s="1">
        <v>36000</v>
      </c>
      <c r="K2695" s="1" t="s">
        <v>804</v>
      </c>
      <c r="L2695" s="1" t="s">
        <v>194</v>
      </c>
      <c r="M2695" s="1" t="s">
        <v>121</v>
      </c>
      <c r="N2695" s="1" t="s">
        <v>327</v>
      </c>
      <c r="O2695" s="1" t="s">
        <v>328</v>
      </c>
      <c r="P2695" s="2">
        <v>1</v>
      </c>
    </row>
    <row r="2696" spans="1:16" x14ac:dyDescent="0.15">
      <c r="A2696" s="1">
        <v>43286</v>
      </c>
      <c r="B2696" s="1">
        <v>43287</v>
      </c>
      <c r="C2696" s="1" t="s">
        <v>8798</v>
      </c>
      <c r="D2696" s="1" t="s">
        <v>694</v>
      </c>
      <c r="E2696" s="1" t="s">
        <v>695</v>
      </c>
      <c r="F2696" s="1" t="s">
        <v>8799</v>
      </c>
      <c r="G2696" s="1" t="s">
        <v>8800</v>
      </c>
      <c r="H2696" s="1" t="s">
        <v>53</v>
      </c>
      <c r="I2696" s="1">
        <v>45000</v>
      </c>
      <c r="J2696" s="1">
        <v>63000</v>
      </c>
      <c r="K2696" s="1" t="s">
        <v>801</v>
      </c>
      <c r="L2696" s="1" t="s">
        <v>220</v>
      </c>
      <c r="M2696" s="1" t="s">
        <v>99</v>
      </c>
      <c r="N2696" s="1" t="s">
        <v>362</v>
      </c>
      <c r="O2696" s="1" t="s">
        <v>363</v>
      </c>
      <c r="P2696" s="2">
        <v>1</v>
      </c>
    </row>
    <row r="2697" spans="1:16" x14ac:dyDescent="0.15">
      <c r="A2697" s="1">
        <v>43286</v>
      </c>
      <c r="B2697" s="1">
        <v>43287</v>
      </c>
      <c r="C2697" s="1" t="s">
        <v>8801</v>
      </c>
      <c r="D2697" s="1" t="s">
        <v>627</v>
      </c>
      <c r="E2697" s="1" t="s">
        <v>628</v>
      </c>
      <c r="F2697" s="1" t="s">
        <v>8802</v>
      </c>
      <c r="G2697" s="1" t="s">
        <v>8803</v>
      </c>
      <c r="H2697" s="1" t="s">
        <v>40</v>
      </c>
      <c r="I2697" s="1">
        <v>40000</v>
      </c>
      <c r="J2697" s="1">
        <v>40000</v>
      </c>
      <c r="K2697" s="1" t="s">
        <v>801</v>
      </c>
      <c r="L2697" s="1" t="s">
        <v>253</v>
      </c>
      <c r="M2697" s="1" t="s">
        <v>146</v>
      </c>
      <c r="N2697" s="1" t="s">
        <v>327</v>
      </c>
      <c r="O2697" s="1" t="s">
        <v>328</v>
      </c>
      <c r="P2697" s="2">
        <v>1</v>
      </c>
    </row>
    <row r="2698" spans="1:16" x14ac:dyDescent="0.15">
      <c r="A2698" s="1">
        <v>43286</v>
      </c>
      <c r="B2698" s="1">
        <v>43287</v>
      </c>
      <c r="C2698" s="1" t="s">
        <v>8804</v>
      </c>
      <c r="D2698" s="1" t="s">
        <v>509</v>
      </c>
      <c r="E2698" s="1" t="s">
        <v>510</v>
      </c>
      <c r="F2698" s="1" t="s">
        <v>8805</v>
      </c>
      <c r="G2698" s="1" t="s">
        <v>8806</v>
      </c>
      <c r="H2698" s="1" t="s">
        <v>43</v>
      </c>
      <c r="I2698" s="1">
        <v>45000</v>
      </c>
      <c r="J2698" s="1">
        <v>45000</v>
      </c>
      <c r="K2698" s="1" t="s">
        <v>804</v>
      </c>
      <c r="L2698" s="1" t="s">
        <v>188</v>
      </c>
      <c r="M2698" s="1" t="s">
        <v>132</v>
      </c>
      <c r="N2698" s="1" t="s">
        <v>348</v>
      </c>
      <c r="O2698" s="1" t="s">
        <v>349</v>
      </c>
      <c r="P2698" s="2">
        <v>1</v>
      </c>
    </row>
    <row r="2699" spans="1:16" x14ac:dyDescent="0.15">
      <c r="A2699" s="1">
        <v>43286</v>
      </c>
      <c r="B2699" s="1">
        <v>43287</v>
      </c>
      <c r="C2699" s="1" t="s">
        <v>8807</v>
      </c>
      <c r="D2699" s="1" t="s">
        <v>602</v>
      </c>
      <c r="E2699" s="1" t="s">
        <v>603</v>
      </c>
      <c r="F2699" s="1" t="s">
        <v>8808</v>
      </c>
      <c r="G2699" s="1" t="s">
        <v>8809</v>
      </c>
      <c r="H2699" s="1" t="s">
        <v>40</v>
      </c>
      <c r="I2699" s="1">
        <v>35000</v>
      </c>
      <c r="J2699" s="1">
        <v>31500</v>
      </c>
      <c r="K2699" s="1" t="s">
        <v>730</v>
      </c>
      <c r="L2699" s="1" t="s">
        <v>198</v>
      </c>
      <c r="M2699" s="1" t="s">
        <v>161</v>
      </c>
      <c r="N2699" s="1" t="s">
        <v>377</v>
      </c>
      <c r="O2699" s="1" t="s">
        <v>378</v>
      </c>
      <c r="P2699" s="2">
        <v>1</v>
      </c>
    </row>
    <row r="2700" spans="1:16" x14ac:dyDescent="0.15">
      <c r="A2700" s="1">
        <v>43284</v>
      </c>
      <c r="B2700" s="1">
        <v>43287</v>
      </c>
      <c r="C2700" s="1" t="s">
        <v>8810</v>
      </c>
      <c r="D2700" s="1" t="s">
        <v>715</v>
      </c>
      <c r="E2700" s="1" t="s">
        <v>716</v>
      </c>
      <c r="F2700" s="1" t="s">
        <v>8811</v>
      </c>
      <c r="G2700" s="1" t="s">
        <v>8812</v>
      </c>
      <c r="H2700" s="1" t="s">
        <v>53</v>
      </c>
      <c r="I2700" s="1">
        <v>45000</v>
      </c>
      <c r="J2700" s="1">
        <v>40500</v>
      </c>
      <c r="K2700" s="1" t="s">
        <v>801</v>
      </c>
      <c r="L2700" s="1" t="s">
        <v>213</v>
      </c>
      <c r="M2700" s="1" t="s">
        <v>124</v>
      </c>
      <c r="N2700" s="1" t="s">
        <v>358</v>
      </c>
      <c r="O2700" s="1" t="s">
        <v>359</v>
      </c>
      <c r="P2700" s="2">
        <v>1</v>
      </c>
    </row>
    <row r="2701" spans="1:16" x14ac:dyDescent="0.15">
      <c r="A2701" s="1">
        <v>43286</v>
      </c>
      <c r="B2701" s="1">
        <v>43287</v>
      </c>
      <c r="C2701" s="1" t="s">
        <v>8813</v>
      </c>
      <c r="D2701" s="1" t="s">
        <v>513</v>
      </c>
      <c r="E2701" s="1" t="s">
        <v>514</v>
      </c>
      <c r="F2701" s="1" t="s">
        <v>8814</v>
      </c>
      <c r="G2701" s="1" t="s">
        <v>8815</v>
      </c>
      <c r="H2701" s="1" t="s">
        <v>52</v>
      </c>
      <c r="I2701" s="1">
        <v>50000</v>
      </c>
      <c r="J2701" s="1">
        <v>45000</v>
      </c>
      <c r="K2701" s="1" t="s">
        <v>801</v>
      </c>
      <c r="L2701" s="1" t="s">
        <v>182</v>
      </c>
      <c r="M2701" s="1" t="s">
        <v>105</v>
      </c>
      <c r="N2701" s="1" t="s">
        <v>327</v>
      </c>
      <c r="O2701" s="1" t="s">
        <v>328</v>
      </c>
      <c r="P2701" s="2">
        <v>1</v>
      </c>
    </row>
    <row r="2702" spans="1:16" x14ac:dyDescent="0.15">
      <c r="A2702" s="1">
        <v>43285</v>
      </c>
      <c r="B2702" s="1">
        <v>43287</v>
      </c>
      <c r="C2702" s="1" t="s">
        <v>8816</v>
      </c>
      <c r="D2702" s="1" t="s">
        <v>568</v>
      </c>
      <c r="E2702" s="1" t="s">
        <v>569</v>
      </c>
      <c r="F2702" s="1" t="s">
        <v>8817</v>
      </c>
      <c r="G2702" s="1" t="s">
        <v>8818</v>
      </c>
      <c r="H2702" s="1" t="s">
        <v>43</v>
      </c>
      <c r="I2702" s="1">
        <v>30000</v>
      </c>
      <c r="J2702" s="1">
        <v>24000</v>
      </c>
      <c r="K2702" s="1" t="s">
        <v>730</v>
      </c>
      <c r="L2702" s="1" t="s">
        <v>201</v>
      </c>
      <c r="M2702" s="1" t="s">
        <v>126</v>
      </c>
      <c r="N2702" s="1" t="s">
        <v>373</v>
      </c>
      <c r="O2702" s="1" t="s">
        <v>374</v>
      </c>
      <c r="P2702" s="2">
        <v>1</v>
      </c>
    </row>
    <row r="2703" spans="1:16" x14ac:dyDescent="0.15">
      <c r="A2703" s="1">
        <v>43286</v>
      </c>
      <c r="B2703" s="1">
        <v>43287</v>
      </c>
      <c r="C2703" s="1" t="s">
        <v>8819</v>
      </c>
      <c r="D2703" s="1" t="s">
        <v>576</v>
      </c>
      <c r="E2703" s="1" t="s">
        <v>577</v>
      </c>
      <c r="F2703" s="1" t="s">
        <v>8820</v>
      </c>
      <c r="G2703" s="1" t="s">
        <v>8821</v>
      </c>
      <c r="H2703" s="1" t="s">
        <v>53</v>
      </c>
      <c r="I2703" s="1">
        <v>45000</v>
      </c>
      <c r="J2703" s="1">
        <v>54000</v>
      </c>
      <c r="K2703" s="1" t="s">
        <v>801</v>
      </c>
      <c r="L2703" s="1" t="s">
        <v>180</v>
      </c>
      <c r="M2703" s="1" t="s">
        <v>101</v>
      </c>
      <c r="N2703" s="1" t="s">
        <v>348</v>
      </c>
      <c r="O2703" s="1" t="s">
        <v>349</v>
      </c>
      <c r="P2703" s="2">
        <v>1</v>
      </c>
    </row>
    <row r="2704" spans="1:16" x14ac:dyDescent="0.15">
      <c r="A2704" s="1">
        <v>43285</v>
      </c>
      <c r="B2704" s="1">
        <v>43287</v>
      </c>
      <c r="C2704" s="1" t="s">
        <v>8822</v>
      </c>
      <c r="D2704" s="1" t="s">
        <v>470</v>
      </c>
      <c r="E2704" s="1" t="s">
        <v>471</v>
      </c>
      <c r="F2704" s="1" t="s">
        <v>8823</v>
      </c>
      <c r="G2704" s="1" t="s">
        <v>8824</v>
      </c>
      <c r="H2704" s="1" t="s">
        <v>53</v>
      </c>
      <c r="I2704" s="1">
        <v>50000</v>
      </c>
      <c r="J2704" s="1">
        <v>42500</v>
      </c>
      <c r="K2704" s="1" t="s">
        <v>801</v>
      </c>
      <c r="L2704" s="1" t="s">
        <v>195</v>
      </c>
      <c r="M2704" s="1" t="s">
        <v>166</v>
      </c>
      <c r="N2704" s="1" t="s">
        <v>327</v>
      </c>
      <c r="O2704" s="1" t="s">
        <v>328</v>
      </c>
      <c r="P2704" s="2">
        <v>1</v>
      </c>
    </row>
    <row r="2705" spans="1:16" x14ac:dyDescent="0.15">
      <c r="A2705" s="1">
        <v>43284</v>
      </c>
      <c r="B2705" s="1">
        <v>43287</v>
      </c>
      <c r="C2705" s="1" t="s">
        <v>8825</v>
      </c>
      <c r="D2705" s="1" t="s">
        <v>611</v>
      </c>
      <c r="E2705" s="1" t="s">
        <v>612</v>
      </c>
      <c r="F2705" s="1" t="s">
        <v>8826</v>
      </c>
      <c r="G2705" s="1" t="s">
        <v>8827</v>
      </c>
      <c r="H2705" s="1" t="s">
        <v>43</v>
      </c>
      <c r="I2705" s="1">
        <v>40000</v>
      </c>
      <c r="J2705" s="1">
        <v>36000</v>
      </c>
      <c r="K2705" s="1" t="s">
        <v>804</v>
      </c>
      <c r="L2705" s="1" t="s">
        <v>255</v>
      </c>
      <c r="M2705" s="1" t="s">
        <v>141</v>
      </c>
      <c r="N2705" s="1" t="s">
        <v>381</v>
      </c>
      <c r="O2705" s="1" t="s">
        <v>382</v>
      </c>
      <c r="P2705" s="2">
        <v>1</v>
      </c>
    </row>
    <row r="2706" spans="1:16" x14ac:dyDescent="0.15">
      <c r="A2706" s="1">
        <v>43286</v>
      </c>
      <c r="B2706" s="1">
        <v>43287</v>
      </c>
      <c r="C2706" s="1" t="s">
        <v>8828</v>
      </c>
      <c r="D2706" s="1" t="s">
        <v>611</v>
      </c>
      <c r="E2706" s="1" t="s">
        <v>612</v>
      </c>
      <c r="F2706" s="1" t="s">
        <v>8829</v>
      </c>
      <c r="G2706" s="1" t="s">
        <v>8830</v>
      </c>
      <c r="H2706" s="1" t="s">
        <v>43</v>
      </c>
      <c r="I2706" s="1">
        <v>55000</v>
      </c>
      <c r="J2706" s="1">
        <v>55000</v>
      </c>
      <c r="K2706" s="1" t="s">
        <v>804</v>
      </c>
      <c r="L2706" s="1" t="s">
        <v>180</v>
      </c>
      <c r="M2706" s="1" t="s">
        <v>101</v>
      </c>
      <c r="N2706" s="1" t="s">
        <v>369</v>
      </c>
      <c r="O2706" s="1" t="s">
        <v>370</v>
      </c>
      <c r="P2706" s="2">
        <v>1</v>
      </c>
    </row>
    <row r="2707" spans="1:16" x14ac:dyDescent="0.15">
      <c r="A2707" s="1">
        <v>43286</v>
      </c>
      <c r="B2707" s="1">
        <v>43287</v>
      </c>
      <c r="C2707" s="1" t="s">
        <v>8831</v>
      </c>
      <c r="D2707" s="1" t="s">
        <v>717</v>
      </c>
      <c r="E2707" s="1" t="s">
        <v>718</v>
      </c>
      <c r="F2707" s="1" t="s">
        <v>8832</v>
      </c>
      <c r="G2707" s="1" t="s">
        <v>831</v>
      </c>
      <c r="H2707" s="1" t="s">
        <v>55</v>
      </c>
      <c r="I2707" s="1">
        <v>30000</v>
      </c>
      <c r="J2707" s="1">
        <v>30000</v>
      </c>
      <c r="K2707" s="1" t="s">
        <v>804</v>
      </c>
      <c r="L2707" s="1" t="s">
        <v>187</v>
      </c>
      <c r="M2707" s="1" t="s">
        <v>95</v>
      </c>
      <c r="N2707" s="1" t="s">
        <v>377</v>
      </c>
      <c r="O2707" s="1" t="s">
        <v>378</v>
      </c>
      <c r="P2707" s="2">
        <v>1</v>
      </c>
    </row>
    <row r="2708" spans="1:16" x14ac:dyDescent="0.15">
      <c r="A2708" s="1">
        <v>43286</v>
      </c>
      <c r="B2708" s="1">
        <v>43287</v>
      </c>
      <c r="C2708" s="1" t="s">
        <v>8833</v>
      </c>
      <c r="D2708" s="1" t="s">
        <v>816</v>
      </c>
      <c r="E2708" s="1" t="s">
        <v>817</v>
      </c>
      <c r="F2708" s="1" t="s">
        <v>8834</v>
      </c>
      <c r="G2708" s="1" t="s">
        <v>8835</v>
      </c>
      <c r="H2708" s="1" t="s">
        <v>54</v>
      </c>
      <c r="I2708" s="1">
        <v>35000</v>
      </c>
      <c r="J2708" s="1">
        <v>35000</v>
      </c>
      <c r="K2708" s="1" t="s">
        <v>801</v>
      </c>
      <c r="L2708" s="1" t="s">
        <v>184</v>
      </c>
      <c r="M2708" s="1" t="s">
        <v>113</v>
      </c>
      <c r="N2708" s="1" t="s">
        <v>352</v>
      </c>
      <c r="O2708" s="1" t="s">
        <v>353</v>
      </c>
      <c r="P2708" s="2">
        <v>1</v>
      </c>
    </row>
    <row r="2709" spans="1:16" x14ac:dyDescent="0.15">
      <c r="A2709" s="1">
        <v>43286</v>
      </c>
      <c r="B2709" s="1">
        <v>43287</v>
      </c>
      <c r="C2709" s="1" t="s">
        <v>8836</v>
      </c>
      <c r="D2709" s="1" t="s">
        <v>627</v>
      </c>
      <c r="E2709" s="1" t="s">
        <v>628</v>
      </c>
      <c r="F2709" s="1" t="s">
        <v>8837</v>
      </c>
      <c r="G2709" s="1" t="s">
        <v>8838</v>
      </c>
      <c r="H2709" s="1" t="s">
        <v>53</v>
      </c>
      <c r="I2709" s="1">
        <v>20000</v>
      </c>
      <c r="J2709" s="1">
        <v>20000</v>
      </c>
      <c r="K2709" s="1" t="s">
        <v>730</v>
      </c>
      <c r="L2709" s="1" t="s">
        <v>242</v>
      </c>
      <c r="M2709" s="1" t="s">
        <v>88</v>
      </c>
      <c r="N2709" s="1" t="s">
        <v>334</v>
      </c>
      <c r="O2709" s="1" t="s">
        <v>335</v>
      </c>
      <c r="P2709" s="2">
        <v>1</v>
      </c>
    </row>
    <row r="2710" spans="1:16" x14ac:dyDescent="0.15">
      <c r="A2710" s="1">
        <v>43285</v>
      </c>
      <c r="B2710" s="1">
        <v>43287</v>
      </c>
      <c r="C2710" s="1" t="s">
        <v>8839</v>
      </c>
      <c r="D2710" s="1" t="s">
        <v>666</v>
      </c>
      <c r="E2710" s="1" t="s">
        <v>667</v>
      </c>
      <c r="F2710" s="1" t="s">
        <v>8840</v>
      </c>
      <c r="G2710" s="1" t="s">
        <v>8841</v>
      </c>
      <c r="H2710" s="1" t="s">
        <v>53</v>
      </c>
      <c r="I2710" s="1">
        <v>25000</v>
      </c>
      <c r="J2710" s="1">
        <v>22500</v>
      </c>
      <c r="K2710" s="1" t="s">
        <v>730</v>
      </c>
      <c r="L2710" s="1" t="s">
        <v>192</v>
      </c>
      <c r="M2710" s="1" t="s">
        <v>151</v>
      </c>
      <c r="N2710" s="1" t="s">
        <v>362</v>
      </c>
      <c r="O2710" s="1" t="s">
        <v>363</v>
      </c>
      <c r="P2710" s="2">
        <v>1</v>
      </c>
    </row>
    <row r="2711" spans="1:16" x14ac:dyDescent="0.15">
      <c r="A2711" s="1">
        <v>43287</v>
      </c>
      <c r="B2711" s="1">
        <v>43287</v>
      </c>
      <c r="C2711" s="1" t="s">
        <v>8842</v>
      </c>
      <c r="D2711" s="1" t="s">
        <v>427</v>
      </c>
      <c r="E2711" s="1" t="s">
        <v>428</v>
      </c>
      <c r="F2711" s="1" t="s">
        <v>8843</v>
      </c>
      <c r="G2711" s="1" t="s">
        <v>8844</v>
      </c>
      <c r="H2711" s="1" t="s">
        <v>43</v>
      </c>
      <c r="I2711" s="1">
        <v>50000</v>
      </c>
      <c r="J2711" s="1">
        <v>45000</v>
      </c>
      <c r="K2711" s="1" t="s">
        <v>804</v>
      </c>
      <c r="L2711" s="1" t="s">
        <v>251</v>
      </c>
      <c r="M2711" s="1" t="s">
        <v>107</v>
      </c>
      <c r="N2711" s="1" t="s">
        <v>385</v>
      </c>
      <c r="O2711" s="1" t="s">
        <v>386</v>
      </c>
      <c r="P2711" s="2">
        <v>1</v>
      </c>
    </row>
    <row r="2712" spans="1:16" x14ac:dyDescent="0.15">
      <c r="A2712" s="1">
        <v>43286</v>
      </c>
      <c r="B2712" s="1">
        <v>43287</v>
      </c>
      <c r="C2712" s="1" t="s">
        <v>8845</v>
      </c>
      <c r="D2712" s="1" t="s">
        <v>482</v>
      </c>
      <c r="E2712" s="1" t="s">
        <v>483</v>
      </c>
      <c r="F2712" s="1" t="s">
        <v>8846</v>
      </c>
      <c r="G2712" s="1" t="s">
        <v>8847</v>
      </c>
      <c r="H2712" s="1" t="s">
        <v>56</v>
      </c>
      <c r="I2712" s="1">
        <v>30000</v>
      </c>
      <c r="J2712" s="1">
        <v>30000</v>
      </c>
      <c r="K2712" s="1" t="s">
        <v>804</v>
      </c>
      <c r="L2712" s="1" t="s">
        <v>242</v>
      </c>
      <c r="M2712" s="1" t="s">
        <v>88</v>
      </c>
      <c r="N2712" s="1" t="s">
        <v>334</v>
      </c>
      <c r="O2712" s="1" t="s">
        <v>335</v>
      </c>
      <c r="P2712" s="2">
        <v>1</v>
      </c>
    </row>
    <row r="2713" spans="1:16" x14ac:dyDescent="0.15">
      <c r="A2713" s="1">
        <v>43286</v>
      </c>
      <c r="B2713" s="1">
        <v>43287</v>
      </c>
      <c r="C2713" s="1" t="s">
        <v>8848</v>
      </c>
      <c r="D2713" s="1" t="s">
        <v>836</v>
      </c>
      <c r="E2713" s="1" t="s">
        <v>837</v>
      </c>
      <c r="F2713" s="1" t="s">
        <v>8849</v>
      </c>
      <c r="G2713" s="1" t="s">
        <v>8850</v>
      </c>
      <c r="H2713" s="1" t="s">
        <v>53</v>
      </c>
      <c r="I2713" s="1">
        <v>40000</v>
      </c>
      <c r="J2713" s="1">
        <v>40000</v>
      </c>
      <c r="K2713" s="1" t="s">
        <v>801</v>
      </c>
      <c r="L2713" s="1" t="s">
        <v>251</v>
      </c>
      <c r="M2713" s="1" t="s">
        <v>107</v>
      </c>
      <c r="N2713" s="1" t="s">
        <v>358</v>
      </c>
      <c r="O2713" s="1" t="s">
        <v>359</v>
      </c>
      <c r="P2713" s="2">
        <v>1</v>
      </c>
    </row>
    <row r="2714" spans="1:16" x14ac:dyDescent="0.15">
      <c r="A2714" s="1">
        <v>43286</v>
      </c>
      <c r="B2714" s="1">
        <v>43287</v>
      </c>
      <c r="C2714" s="1" t="s">
        <v>8851</v>
      </c>
      <c r="D2714" s="1" t="s">
        <v>423</v>
      </c>
      <c r="E2714" s="1" t="s">
        <v>424</v>
      </c>
      <c r="F2714" s="1" t="s">
        <v>8852</v>
      </c>
      <c r="G2714" s="1" t="s">
        <v>8853</v>
      </c>
      <c r="H2714" s="1" t="s">
        <v>54</v>
      </c>
      <c r="I2714" s="1">
        <v>40000</v>
      </c>
      <c r="J2714" s="1">
        <v>40000</v>
      </c>
      <c r="K2714" s="1" t="s">
        <v>801</v>
      </c>
      <c r="L2714" s="1" t="s">
        <v>215</v>
      </c>
      <c r="M2714" s="1" t="s">
        <v>142</v>
      </c>
      <c r="N2714" s="1" t="s">
        <v>381</v>
      </c>
      <c r="O2714" s="1" t="s">
        <v>382</v>
      </c>
      <c r="P2714" s="2">
        <v>1</v>
      </c>
    </row>
    <row r="2715" spans="1:16" x14ac:dyDescent="0.15">
      <c r="A2715" s="1">
        <v>43286</v>
      </c>
      <c r="B2715" s="1">
        <v>43287</v>
      </c>
      <c r="C2715" s="1" t="s">
        <v>8854</v>
      </c>
      <c r="D2715" s="1" t="s">
        <v>592</v>
      </c>
      <c r="E2715" s="1" t="s">
        <v>593</v>
      </c>
      <c r="F2715" s="1" t="s">
        <v>8855</v>
      </c>
      <c r="G2715" s="1" t="s">
        <v>8856</v>
      </c>
      <c r="H2715" s="1" t="s">
        <v>57</v>
      </c>
      <c r="I2715" s="1">
        <v>35000</v>
      </c>
      <c r="J2715" s="1">
        <v>31500</v>
      </c>
      <c r="K2715" s="1" t="s">
        <v>804</v>
      </c>
      <c r="L2715" s="1" t="s">
        <v>188</v>
      </c>
      <c r="M2715" s="1" t="s">
        <v>132</v>
      </c>
      <c r="N2715" s="1" t="s">
        <v>385</v>
      </c>
      <c r="O2715" s="1" t="s">
        <v>386</v>
      </c>
      <c r="P2715" s="2">
        <v>1</v>
      </c>
    </row>
    <row r="2716" spans="1:16" x14ac:dyDescent="0.15">
      <c r="A2716" s="1">
        <v>43285</v>
      </c>
      <c r="B2716" s="1">
        <v>43287</v>
      </c>
      <c r="C2716" s="1" t="s">
        <v>8857</v>
      </c>
      <c r="D2716" s="1" t="s">
        <v>480</v>
      </c>
      <c r="E2716" s="1" t="s">
        <v>481</v>
      </c>
      <c r="F2716" s="1" t="s">
        <v>8858</v>
      </c>
      <c r="G2716" s="1" t="s">
        <v>8859</v>
      </c>
      <c r="H2716" s="1" t="s">
        <v>40</v>
      </c>
      <c r="I2716" s="1">
        <v>45000</v>
      </c>
      <c r="J2716" s="1">
        <v>40500</v>
      </c>
      <c r="K2716" s="1" t="s">
        <v>804</v>
      </c>
      <c r="L2716" s="1" t="s">
        <v>239</v>
      </c>
      <c r="M2716" s="1" t="s">
        <v>168</v>
      </c>
      <c r="N2716" s="1" t="s">
        <v>377</v>
      </c>
      <c r="O2716" s="1" t="s">
        <v>378</v>
      </c>
      <c r="P2716" s="2">
        <v>1</v>
      </c>
    </row>
    <row r="2717" spans="1:16" x14ac:dyDescent="0.15">
      <c r="A2717" s="1">
        <v>43285</v>
      </c>
      <c r="B2717" s="1">
        <v>43287</v>
      </c>
      <c r="C2717" s="1" t="s">
        <v>8860</v>
      </c>
      <c r="D2717" s="1" t="s">
        <v>437</v>
      </c>
      <c r="E2717" s="1" t="s">
        <v>438</v>
      </c>
      <c r="F2717" s="1" t="s">
        <v>8861</v>
      </c>
      <c r="G2717" s="1" t="s">
        <v>8862</v>
      </c>
      <c r="H2717" s="1" t="s">
        <v>43</v>
      </c>
      <c r="I2717" s="1">
        <v>50000</v>
      </c>
      <c r="J2717" s="1">
        <v>45000</v>
      </c>
      <c r="K2717" s="1" t="s">
        <v>801</v>
      </c>
      <c r="L2717" s="1" t="s">
        <v>260</v>
      </c>
      <c r="M2717" s="1" t="s">
        <v>140</v>
      </c>
      <c r="N2717" s="1" t="s">
        <v>358</v>
      </c>
      <c r="O2717" s="1" t="s">
        <v>359</v>
      </c>
      <c r="P2717" s="2">
        <v>1</v>
      </c>
    </row>
    <row r="2718" spans="1:16" x14ac:dyDescent="0.15">
      <c r="A2718" s="1">
        <v>43286</v>
      </c>
      <c r="B2718" s="1">
        <v>43287</v>
      </c>
      <c r="C2718" s="1" t="s">
        <v>8863</v>
      </c>
      <c r="D2718" s="1" t="s">
        <v>578</v>
      </c>
      <c r="E2718" s="1" t="s">
        <v>579</v>
      </c>
      <c r="F2718" s="1" t="s">
        <v>8864</v>
      </c>
      <c r="G2718" s="1" t="s">
        <v>8865</v>
      </c>
      <c r="H2718" s="1" t="s">
        <v>56</v>
      </c>
      <c r="I2718" s="1">
        <v>30000</v>
      </c>
      <c r="J2718" s="1">
        <v>48000</v>
      </c>
      <c r="K2718" s="1" t="s">
        <v>730</v>
      </c>
      <c r="L2718" s="1" t="s">
        <v>188</v>
      </c>
      <c r="M2718" s="1" t="s">
        <v>132</v>
      </c>
      <c r="N2718" s="1" t="s">
        <v>362</v>
      </c>
      <c r="O2718" s="1" t="s">
        <v>363</v>
      </c>
      <c r="P2718" s="2">
        <v>1</v>
      </c>
    </row>
    <row r="2719" spans="1:16" x14ac:dyDescent="0.15">
      <c r="A2719" s="1">
        <v>43286</v>
      </c>
      <c r="B2719" s="1">
        <v>43287</v>
      </c>
      <c r="C2719" s="1" t="s">
        <v>8866</v>
      </c>
      <c r="D2719" s="1" t="s">
        <v>584</v>
      </c>
      <c r="E2719" s="1" t="s">
        <v>585</v>
      </c>
      <c r="F2719" s="1" t="s">
        <v>8867</v>
      </c>
      <c r="G2719" s="1" t="s">
        <v>8868</v>
      </c>
      <c r="H2719" s="1" t="s">
        <v>52</v>
      </c>
      <c r="I2719" s="1">
        <v>50000</v>
      </c>
      <c r="J2719" s="1">
        <v>50000</v>
      </c>
      <c r="K2719" s="1" t="s">
        <v>801</v>
      </c>
      <c r="L2719" s="1" t="s">
        <v>259</v>
      </c>
      <c r="M2719" s="1" t="s">
        <v>139</v>
      </c>
      <c r="N2719" s="1" t="s">
        <v>385</v>
      </c>
      <c r="O2719" s="1" t="s">
        <v>386</v>
      </c>
      <c r="P2719" s="2">
        <v>1</v>
      </c>
    </row>
    <row r="2720" spans="1:16" x14ac:dyDescent="0.15">
      <c r="A2720" s="1">
        <v>43286</v>
      </c>
      <c r="B2720" s="1">
        <v>43287</v>
      </c>
      <c r="C2720" s="1" t="s">
        <v>8869</v>
      </c>
      <c r="D2720" s="1" t="s">
        <v>427</v>
      </c>
      <c r="E2720" s="1" t="s">
        <v>428</v>
      </c>
      <c r="F2720" s="1" t="s">
        <v>8870</v>
      </c>
      <c r="G2720" s="1" t="s">
        <v>8871</v>
      </c>
      <c r="H2720" s="1" t="s">
        <v>44</v>
      </c>
      <c r="I2720" s="1">
        <v>50000</v>
      </c>
      <c r="J2720" s="1">
        <v>45000</v>
      </c>
      <c r="K2720" s="1" t="s">
        <v>801</v>
      </c>
      <c r="L2720" s="1" t="s">
        <v>221</v>
      </c>
      <c r="M2720" s="1" t="s">
        <v>90</v>
      </c>
      <c r="N2720" s="1" t="s">
        <v>358</v>
      </c>
      <c r="O2720" s="1" t="s">
        <v>359</v>
      </c>
      <c r="P2720" s="2">
        <v>1</v>
      </c>
    </row>
    <row r="2721" spans="1:16" x14ac:dyDescent="0.15">
      <c r="A2721" s="1">
        <v>43286</v>
      </c>
      <c r="B2721" s="1">
        <v>43287</v>
      </c>
      <c r="C2721" s="1" t="s">
        <v>8872</v>
      </c>
      <c r="D2721" s="1" t="s">
        <v>541</v>
      </c>
      <c r="E2721" s="1" t="s">
        <v>542</v>
      </c>
      <c r="F2721" s="1" t="s">
        <v>8873</v>
      </c>
      <c r="G2721" s="1" t="s">
        <v>8874</v>
      </c>
      <c r="H2721" s="1" t="s">
        <v>43</v>
      </c>
      <c r="I2721" s="1">
        <v>50000</v>
      </c>
      <c r="J2721" s="1">
        <v>60000</v>
      </c>
      <c r="K2721" s="1" t="s">
        <v>730</v>
      </c>
      <c r="L2721" s="1" t="s">
        <v>206</v>
      </c>
      <c r="M2721" s="1" t="s">
        <v>167</v>
      </c>
      <c r="N2721" s="1" t="s">
        <v>385</v>
      </c>
      <c r="O2721" s="1" t="s">
        <v>386</v>
      </c>
      <c r="P2721" s="2">
        <v>1</v>
      </c>
    </row>
    <row r="2722" spans="1:16" x14ac:dyDescent="0.15">
      <c r="A2722" s="1">
        <v>43286</v>
      </c>
      <c r="B2722" s="1">
        <v>43287</v>
      </c>
      <c r="C2722" s="1" t="s">
        <v>8875</v>
      </c>
      <c r="D2722" s="1" t="s">
        <v>507</v>
      </c>
      <c r="E2722" s="1" t="s">
        <v>508</v>
      </c>
      <c r="F2722" s="1" t="s">
        <v>8876</v>
      </c>
      <c r="G2722" s="1" t="s">
        <v>8877</v>
      </c>
      <c r="H2722" s="1" t="s">
        <v>54</v>
      </c>
      <c r="I2722" s="1">
        <v>20000</v>
      </c>
      <c r="J2722" s="1">
        <v>20000</v>
      </c>
      <c r="K2722" s="1" t="s">
        <v>801</v>
      </c>
      <c r="L2722" s="1" t="s">
        <v>242</v>
      </c>
      <c r="M2722" s="1" t="s">
        <v>88</v>
      </c>
      <c r="N2722" s="1" t="s">
        <v>352</v>
      </c>
      <c r="O2722" s="1" t="s">
        <v>353</v>
      </c>
      <c r="P2722" s="2">
        <v>1</v>
      </c>
    </row>
    <row r="2723" spans="1:16" x14ac:dyDescent="0.15">
      <c r="A2723" s="1">
        <v>43285</v>
      </c>
      <c r="B2723" s="1">
        <v>43287</v>
      </c>
      <c r="C2723" s="1" t="s">
        <v>8878</v>
      </c>
      <c r="D2723" s="1" t="s">
        <v>405</v>
      </c>
      <c r="E2723" s="1" t="s">
        <v>406</v>
      </c>
      <c r="F2723" s="1" t="s">
        <v>8879</v>
      </c>
      <c r="G2723" s="1" t="s">
        <v>8880</v>
      </c>
      <c r="H2723" s="1" t="s">
        <v>40</v>
      </c>
      <c r="I2723" s="1">
        <v>40000</v>
      </c>
      <c r="J2723" s="1">
        <v>40000</v>
      </c>
      <c r="K2723" s="1" t="s">
        <v>801</v>
      </c>
      <c r="L2723" s="1" t="s">
        <v>935</v>
      </c>
      <c r="M2723" s="1" t="s">
        <v>936</v>
      </c>
      <c r="N2723" s="1" t="s">
        <v>308</v>
      </c>
      <c r="O2723" s="1" t="s">
        <v>309</v>
      </c>
      <c r="P2723" s="2">
        <v>1</v>
      </c>
    </row>
    <row r="2724" spans="1:16" x14ac:dyDescent="0.15">
      <c r="A2724" s="1">
        <v>43286</v>
      </c>
      <c r="B2724" s="1">
        <v>43287</v>
      </c>
      <c r="C2724" s="1" t="s">
        <v>8881</v>
      </c>
      <c r="D2724" s="1" t="s">
        <v>411</v>
      </c>
      <c r="E2724" s="1" t="s">
        <v>412</v>
      </c>
      <c r="F2724" s="1" t="s">
        <v>8882</v>
      </c>
      <c r="G2724" s="1" t="s">
        <v>8883</v>
      </c>
      <c r="H2724" s="1" t="s">
        <v>42</v>
      </c>
      <c r="I2724" s="1">
        <v>50000</v>
      </c>
      <c r="J2724" s="1">
        <v>50000</v>
      </c>
      <c r="K2724" s="1" t="s">
        <v>804</v>
      </c>
      <c r="L2724" s="1" t="s">
        <v>240</v>
      </c>
      <c r="M2724" s="1" t="s">
        <v>364</v>
      </c>
      <c r="N2724" s="1" t="s">
        <v>334</v>
      </c>
      <c r="O2724" s="1" t="s">
        <v>335</v>
      </c>
      <c r="P2724" s="2">
        <v>1</v>
      </c>
    </row>
    <row r="2725" spans="1:16" x14ac:dyDescent="0.15">
      <c r="A2725" s="1">
        <v>43285</v>
      </c>
      <c r="B2725" s="1">
        <v>43287</v>
      </c>
      <c r="C2725" s="1" t="s">
        <v>8884</v>
      </c>
      <c r="D2725" s="1" t="s">
        <v>500</v>
      </c>
      <c r="E2725" s="1" t="s">
        <v>501</v>
      </c>
      <c r="F2725" s="1" t="s">
        <v>8885</v>
      </c>
      <c r="G2725" s="1" t="s">
        <v>8886</v>
      </c>
      <c r="H2725" s="1" t="s">
        <v>52</v>
      </c>
      <c r="I2725" s="1">
        <v>40000</v>
      </c>
      <c r="J2725" s="1">
        <v>36000</v>
      </c>
      <c r="K2725" s="1" t="s">
        <v>801</v>
      </c>
      <c r="L2725" s="1" t="s">
        <v>231</v>
      </c>
      <c r="M2725" s="1" t="s">
        <v>150</v>
      </c>
      <c r="N2725" s="1" t="s">
        <v>327</v>
      </c>
      <c r="O2725" s="1" t="s">
        <v>328</v>
      </c>
      <c r="P2725" s="2">
        <v>1</v>
      </c>
    </row>
    <row r="2726" spans="1:16" x14ac:dyDescent="0.15">
      <c r="A2726" s="1">
        <v>43286</v>
      </c>
      <c r="B2726" s="1">
        <v>43287</v>
      </c>
      <c r="C2726" s="1" t="s">
        <v>8887</v>
      </c>
      <c r="D2726" s="1" t="s">
        <v>411</v>
      </c>
      <c r="E2726" s="1" t="s">
        <v>412</v>
      </c>
      <c r="F2726" s="1" t="s">
        <v>8888</v>
      </c>
      <c r="G2726" s="1" t="s">
        <v>8889</v>
      </c>
      <c r="H2726" s="1" t="s">
        <v>43</v>
      </c>
      <c r="I2726" s="1">
        <v>40000</v>
      </c>
      <c r="J2726" s="1">
        <v>40000</v>
      </c>
      <c r="K2726" s="1" t="s">
        <v>801</v>
      </c>
      <c r="L2726" s="1" t="s">
        <v>179</v>
      </c>
      <c r="M2726" s="1" t="s">
        <v>164</v>
      </c>
      <c r="N2726" s="1" t="s">
        <v>369</v>
      </c>
      <c r="O2726" s="1" t="s">
        <v>370</v>
      </c>
      <c r="P2726" s="2">
        <v>1</v>
      </c>
    </row>
    <row r="2727" spans="1:16" x14ac:dyDescent="0.15">
      <c r="A2727" s="1">
        <v>43287</v>
      </c>
      <c r="B2727" s="1">
        <v>43287</v>
      </c>
      <c r="C2727" s="1" t="s">
        <v>8890</v>
      </c>
      <c r="D2727" s="1" t="s">
        <v>1055</v>
      </c>
      <c r="E2727" s="1" t="s">
        <v>1056</v>
      </c>
      <c r="F2727" s="1" t="s">
        <v>8891</v>
      </c>
      <c r="G2727" s="1" t="s">
        <v>8892</v>
      </c>
      <c r="H2727" s="1" t="s">
        <v>1059</v>
      </c>
      <c r="I2727" s="1">
        <v>25000</v>
      </c>
      <c r="J2727" s="1">
        <v>25000</v>
      </c>
      <c r="K2727" s="1" t="s">
        <v>845</v>
      </c>
      <c r="L2727" s="1" t="s">
        <v>186</v>
      </c>
      <c r="M2727" s="1" t="s">
        <v>162</v>
      </c>
      <c r="N2727" s="1" t="s">
        <v>291</v>
      </c>
      <c r="O2727" s="1" t="s">
        <v>292</v>
      </c>
      <c r="P2727" s="2">
        <v>1</v>
      </c>
    </row>
    <row r="2728" spans="1:16" x14ac:dyDescent="0.15">
      <c r="A2728" s="1">
        <v>43286</v>
      </c>
      <c r="B2728" s="1">
        <v>43287</v>
      </c>
      <c r="C2728" s="1" t="s">
        <v>8893</v>
      </c>
      <c r="D2728" s="1" t="s">
        <v>639</v>
      </c>
      <c r="E2728" s="1" t="s">
        <v>640</v>
      </c>
      <c r="F2728" s="1" t="s">
        <v>8894</v>
      </c>
      <c r="G2728" s="1" t="s">
        <v>8895</v>
      </c>
      <c r="H2728" s="1" t="s">
        <v>42</v>
      </c>
      <c r="I2728" s="1">
        <v>35000</v>
      </c>
      <c r="J2728" s="1">
        <v>35000</v>
      </c>
      <c r="K2728" s="1" t="s">
        <v>730</v>
      </c>
      <c r="L2728" s="1" t="s">
        <v>225</v>
      </c>
      <c r="M2728" s="1" t="s">
        <v>155</v>
      </c>
      <c r="N2728" s="1" t="s">
        <v>373</v>
      </c>
      <c r="O2728" s="1" t="s">
        <v>374</v>
      </c>
      <c r="P2728" s="2">
        <v>1</v>
      </c>
    </row>
    <row r="2729" spans="1:16" x14ac:dyDescent="0.15">
      <c r="A2729" s="1">
        <v>43285</v>
      </c>
      <c r="B2729" s="1">
        <v>43287</v>
      </c>
      <c r="C2729" s="1" t="s">
        <v>8896</v>
      </c>
      <c r="D2729" s="1" t="s">
        <v>435</v>
      </c>
      <c r="E2729" s="1" t="s">
        <v>436</v>
      </c>
      <c r="F2729" s="1" t="s">
        <v>8897</v>
      </c>
      <c r="G2729" s="1" t="s">
        <v>8898</v>
      </c>
      <c r="H2729" s="1" t="s">
        <v>56</v>
      </c>
      <c r="I2729" s="1">
        <v>45000</v>
      </c>
      <c r="J2729" s="1">
        <v>38250</v>
      </c>
      <c r="K2729" s="1" t="s">
        <v>804</v>
      </c>
      <c r="L2729" s="1" t="s">
        <v>188</v>
      </c>
      <c r="M2729" s="1" t="s">
        <v>132</v>
      </c>
      <c r="N2729" s="1" t="s">
        <v>362</v>
      </c>
      <c r="O2729" s="1" t="s">
        <v>363</v>
      </c>
      <c r="P2729" s="2">
        <v>1</v>
      </c>
    </row>
    <row r="2730" spans="1:16" x14ac:dyDescent="0.15">
      <c r="A2730" s="1">
        <v>43285</v>
      </c>
      <c r="B2730" s="1">
        <v>43287</v>
      </c>
      <c r="C2730" s="1" t="s">
        <v>8899</v>
      </c>
      <c r="D2730" s="1" t="s">
        <v>690</v>
      </c>
      <c r="E2730" s="1" t="s">
        <v>691</v>
      </c>
      <c r="F2730" s="1" t="s">
        <v>8900</v>
      </c>
      <c r="G2730" s="1" t="s">
        <v>8901</v>
      </c>
      <c r="H2730" s="1" t="s">
        <v>43</v>
      </c>
      <c r="I2730" s="1">
        <v>70000</v>
      </c>
      <c r="J2730" s="1">
        <v>70000</v>
      </c>
      <c r="K2730" s="1" t="s">
        <v>804</v>
      </c>
      <c r="L2730" s="1" t="s">
        <v>238</v>
      </c>
      <c r="M2730" s="1" t="s">
        <v>169</v>
      </c>
      <c r="N2730" s="1" t="s">
        <v>362</v>
      </c>
      <c r="O2730" s="1" t="s">
        <v>363</v>
      </c>
      <c r="P2730" s="2">
        <v>1</v>
      </c>
    </row>
    <row r="2731" spans="1:16" x14ac:dyDescent="0.15">
      <c r="A2731" s="1">
        <v>43285</v>
      </c>
      <c r="B2731" s="1">
        <v>43287</v>
      </c>
      <c r="C2731" s="1" t="s">
        <v>8902</v>
      </c>
      <c r="D2731" s="1" t="s">
        <v>435</v>
      </c>
      <c r="E2731" s="1" t="s">
        <v>436</v>
      </c>
      <c r="F2731" s="1" t="s">
        <v>8903</v>
      </c>
      <c r="G2731" s="1" t="s">
        <v>8904</v>
      </c>
      <c r="H2731" s="1" t="s">
        <v>56</v>
      </c>
      <c r="I2731" s="1">
        <v>55000</v>
      </c>
      <c r="J2731" s="1">
        <v>55000</v>
      </c>
      <c r="K2731" s="1" t="s">
        <v>801</v>
      </c>
      <c r="L2731" s="1" t="s">
        <v>237</v>
      </c>
      <c r="M2731" s="1" t="s">
        <v>159</v>
      </c>
      <c r="N2731" s="1" t="s">
        <v>358</v>
      </c>
      <c r="O2731" s="1" t="s">
        <v>359</v>
      </c>
      <c r="P2731" s="2">
        <v>1</v>
      </c>
    </row>
    <row r="2732" spans="1:16" x14ac:dyDescent="0.15">
      <c r="A2732" s="1">
        <v>43286</v>
      </c>
      <c r="B2732" s="1">
        <v>43287</v>
      </c>
      <c r="C2732" s="1" t="s">
        <v>8905</v>
      </c>
      <c r="D2732" s="1" t="s">
        <v>645</v>
      </c>
      <c r="E2732" s="1" t="s">
        <v>646</v>
      </c>
      <c r="F2732" s="1" t="s">
        <v>8906</v>
      </c>
      <c r="G2732" s="1" t="s">
        <v>8907</v>
      </c>
      <c r="H2732" s="1" t="s">
        <v>53</v>
      </c>
      <c r="I2732" s="1">
        <v>35000</v>
      </c>
      <c r="J2732" s="1">
        <v>44100</v>
      </c>
      <c r="K2732" s="1" t="s">
        <v>801</v>
      </c>
      <c r="L2732" s="1" t="s">
        <v>252</v>
      </c>
      <c r="M2732" s="1" t="s">
        <v>115</v>
      </c>
      <c r="N2732" s="1" t="s">
        <v>381</v>
      </c>
      <c r="O2732" s="1" t="s">
        <v>382</v>
      </c>
      <c r="P2732" s="2">
        <v>1</v>
      </c>
    </row>
    <row r="2733" spans="1:16" x14ac:dyDescent="0.15">
      <c r="A2733" s="1">
        <v>43286</v>
      </c>
      <c r="B2733" s="1">
        <v>43287</v>
      </c>
      <c r="C2733" s="1" t="s">
        <v>8908</v>
      </c>
      <c r="D2733" s="1" t="s">
        <v>648</v>
      </c>
      <c r="E2733" s="1" t="s">
        <v>649</v>
      </c>
      <c r="F2733" s="1" t="s">
        <v>8909</v>
      </c>
      <c r="G2733" s="1" t="s">
        <v>8910</v>
      </c>
      <c r="H2733" s="1" t="s">
        <v>39</v>
      </c>
      <c r="I2733" s="1">
        <v>45000</v>
      </c>
      <c r="J2733" s="1">
        <v>48600</v>
      </c>
      <c r="K2733" s="1" t="s">
        <v>801</v>
      </c>
      <c r="L2733" s="1" t="s">
        <v>197</v>
      </c>
      <c r="M2733" s="1" t="s">
        <v>163</v>
      </c>
      <c r="N2733" s="1" t="s">
        <v>334</v>
      </c>
      <c r="O2733" s="1" t="s">
        <v>335</v>
      </c>
      <c r="P2733" s="2">
        <v>1</v>
      </c>
    </row>
    <row r="2734" spans="1:16" x14ac:dyDescent="0.15">
      <c r="A2734" s="1">
        <v>43286</v>
      </c>
      <c r="B2734" s="1">
        <v>43287</v>
      </c>
      <c r="C2734" s="1" t="s">
        <v>8911</v>
      </c>
      <c r="D2734" s="1" t="s">
        <v>813</v>
      </c>
      <c r="E2734" s="1" t="s">
        <v>814</v>
      </c>
      <c r="F2734" s="1" t="s">
        <v>2755</v>
      </c>
      <c r="G2734" s="1" t="s">
        <v>8912</v>
      </c>
      <c r="H2734" s="1" t="s">
        <v>40</v>
      </c>
      <c r="I2734" s="1">
        <v>50000</v>
      </c>
      <c r="J2734" s="1">
        <v>42500</v>
      </c>
      <c r="K2734" s="1" t="s">
        <v>801</v>
      </c>
      <c r="L2734" s="1" t="s">
        <v>189</v>
      </c>
      <c r="M2734" s="1" t="s">
        <v>165</v>
      </c>
      <c r="N2734" s="1" t="s">
        <v>377</v>
      </c>
      <c r="O2734" s="1" t="s">
        <v>378</v>
      </c>
      <c r="P2734" s="2">
        <v>1</v>
      </c>
    </row>
    <row r="2735" spans="1:16" x14ac:dyDescent="0.15">
      <c r="A2735" s="1">
        <v>43286</v>
      </c>
      <c r="B2735" s="1">
        <v>43287</v>
      </c>
      <c r="C2735" s="1" t="s">
        <v>8913</v>
      </c>
      <c r="D2735" s="1" t="s">
        <v>703</v>
      </c>
      <c r="E2735" s="1" t="s">
        <v>704</v>
      </c>
      <c r="F2735" s="1" t="s">
        <v>8914</v>
      </c>
      <c r="G2735" s="1" t="s">
        <v>8915</v>
      </c>
      <c r="H2735" s="1" t="s">
        <v>43</v>
      </c>
      <c r="I2735" s="1">
        <v>35000</v>
      </c>
      <c r="J2735" s="1">
        <v>31500</v>
      </c>
      <c r="K2735" s="1" t="s">
        <v>730</v>
      </c>
      <c r="L2735" s="1" t="s">
        <v>192</v>
      </c>
      <c r="M2735" s="1" t="s">
        <v>151</v>
      </c>
      <c r="N2735" s="1" t="s">
        <v>385</v>
      </c>
      <c r="O2735" s="1" t="s">
        <v>386</v>
      </c>
      <c r="P2735" s="2">
        <v>1</v>
      </c>
    </row>
    <row r="2736" spans="1:16" x14ac:dyDescent="0.15">
      <c r="A2736" s="1">
        <v>43285</v>
      </c>
      <c r="B2736" s="1">
        <v>43287</v>
      </c>
      <c r="C2736" s="1" t="s">
        <v>8916</v>
      </c>
      <c r="D2736" s="1" t="s">
        <v>564</v>
      </c>
      <c r="E2736" s="1" t="s">
        <v>565</v>
      </c>
      <c r="F2736" s="1" t="s">
        <v>8917</v>
      </c>
      <c r="G2736" s="1" t="s">
        <v>8918</v>
      </c>
      <c r="H2736" s="1" t="s">
        <v>53</v>
      </c>
      <c r="I2736" s="1">
        <v>60000</v>
      </c>
      <c r="J2736" s="1">
        <v>60000</v>
      </c>
      <c r="K2736" s="1" t="s">
        <v>801</v>
      </c>
      <c r="L2736" s="1" t="s">
        <v>218</v>
      </c>
      <c r="M2736" s="1" t="s">
        <v>122</v>
      </c>
      <c r="N2736" s="1" t="s">
        <v>377</v>
      </c>
      <c r="O2736" s="1" t="s">
        <v>378</v>
      </c>
      <c r="P2736" s="2">
        <v>1</v>
      </c>
    </row>
    <row r="2737" spans="1:16" x14ac:dyDescent="0.15">
      <c r="A2737" s="1">
        <v>43286</v>
      </c>
      <c r="B2737" s="1">
        <v>43287</v>
      </c>
      <c r="C2737" s="1" t="s">
        <v>8919</v>
      </c>
      <c r="D2737" s="1" t="s">
        <v>580</v>
      </c>
      <c r="E2737" s="1" t="s">
        <v>581</v>
      </c>
      <c r="F2737" s="1" t="s">
        <v>8920</v>
      </c>
      <c r="G2737" s="1" t="s">
        <v>8921</v>
      </c>
      <c r="H2737" s="1" t="s">
        <v>39</v>
      </c>
      <c r="I2737" s="1">
        <v>50000</v>
      </c>
      <c r="J2737" s="1">
        <v>45000</v>
      </c>
      <c r="K2737" s="1" t="s">
        <v>801</v>
      </c>
      <c r="L2737" s="1" t="s">
        <v>216</v>
      </c>
      <c r="M2737" s="1" t="s">
        <v>111</v>
      </c>
      <c r="N2737" s="1" t="s">
        <v>327</v>
      </c>
      <c r="O2737" s="1" t="s">
        <v>328</v>
      </c>
      <c r="P2737" s="2">
        <v>1</v>
      </c>
    </row>
    <row r="2738" spans="1:16" x14ac:dyDescent="0.15">
      <c r="A2738" s="1">
        <v>43285</v>
      </c>
      <c r="B2738" s="1">
        <v>43287</v>
      </c>
      <c r="C2738" s="1" t="s">
        <v>8922</v>
      </c>
      <c r="D2738" s="1" t="s">
        <v>619</v>
      </c>
      <c r="E2738" s="1" t="s">
        <v>620</v>
      </c>
      <c r="F2738" s="1" t="s">
        <v>8923</v>
      </c>
      <c r="G2738" s="1" t="s">
        <v>8924</v>
      </c>
      <c r="H2738" s="1" t="s">
        <v>40</v>
      </c>
      <c r="I2738" s="1">
        <v>35000</v>
      </c>
      <c r="J2738" s="1">
        <v>28000</v>
      </c>
      <c r="K2738" s="1" t="s">
        <v>801</v>
      </c>
      <c r="L2738" s="1" t="s">
        <v>214</v>
      </c>
      <c r="M2738" s="1" t="s">
        <v>158</v>
      </c>
      <c r="N2738" s="1" t="s">
        <v>358</v>
      </c>
      <c r="O2738" s="1" t="s">
        <v>359</v>
      </c>
      <c r="P2738" s="2">
        <v>1</v>
      </c>
    </row>
    <row r="2739" spans="1:16" x14ac:dyDescent="0.15">
      <c r="A2739" s="1">
        <v>43286</v>
      </c>
      <c r="B2739" s="1">
        <v>43287</v>
      </c>
      <c r="C2739" s="1" t="s">
        <v>8925</v>
      </c>
      <c r="D2739" s="1" t="s">
        <v>528</v>
      </c>
      <c r="E2739" s="1" t="s">
        <v>529</v>
      </c>
      <c r="F2739" s="1" t="s">
        <v>8926</v>
      </c>
      <c r="G2739" s="1" t="s">
        <v>8927</v>
      </c>
      <c r="H2739" s="1" t="s">
        <v>53</v>
      </c>
      <c r="I2739" s="1">
        <v>30000</v>
      </c>
      <c r="J2739" s="1">
        <v>32400</v>
      </c>
      <c r="K2739" s="1" t="s">
        <v>801</v>
      </c>
      <c r="L2739" s="1" t="s">
        <v>194</v>
      </c>
      <c r="M2739" s="1" t="s">
        <v>121</v>
      </c>
      <c r="N2739" s="1" t="s">
        <v>348</v>
      </c>
      <c r="O2739" s="1" t="s">
        <v>349</v>
      </c>
      <c r="P2739" s="2">
        <v>1</v>
      </c>
    </row>
    <row r="2740" spans="1:16" x14ac:dyDescent="0.15">
      <c r="A2740" s="1">
        <v>43285</v>
      </c>
      <c r="B2740" s="1">
        <v>43287</v>
      </c>
      <c r="C2740" s="1" t="s">
        <v>8928</v>
      </c>
      <c r="D2740" s="1" t="s">
        <v>450</v>
      </c>
      <c r="E2740" s="1" t="s">
        <v>451</v>
      </c>
      <c r="F2740" s="1" t="s">
        <v>8929</v>
      </c>
      <c r="G2740" s="1" t="s">
        <v>8930</v>
      </c>
      <c r="H2740" s="1" t="s">
        <v>40</v>
      </c>
      <c r="I2740" s="1">
        <v>25000</v>
      </c>
      <c r="J2740" s="1">
        <v>21250</v>
      </c>
      <c r="K2740" s="1" t="s">
        <v>730</v>
      </c>
      <c r="L2740" s="1" t="s">
        <v>222</v>
      </c>
      <c r="M2740" s="1" t="s">
        <v>154</v>
      </c>
      <c r="N2740" s="1" t="s">
        <v>381</v>
      </c>
      <c r="O2740" s="1" t="s">
        <v>382</v>
      </c>
      <c r="P2740" s="2">
        <v>1</v>
      </c>
    </row>
    <row r="2741" spans="1:16" x14ac:dyDescent="0.15">
      <c r="A2741" s="1">
        <v>43285</v>
      </c>
      <c r="B2741" s="1">
        <v>43287</v>
      </c>
      <c r="C2741" s="1" t="s">
        <v>8931</v>
      </c>
      <c r="D2741" s="1" t="s">
        <v>576</v>
      </c>
      <c r="E2741" s="1" t="s">
        <v>577</v>
      </c>
      <c r="F2741" s="1" t="s">
        <v>8932</v>
      </c>
      <c r="G2741" s="1" t="s">
        <v>8933</v>
      </c>
      <c r="H2741" s="1" t="s">
        <v>42</v>
      </c>
      <c r="I2741" s="1">
        <v>30000</v>
      </c>
      <c r="J2741" s="1">
        <v>30000</v>
      </c>
      <c r="K2741" s="1" t="s">
        <v>730</v>
      </c>
      <c r="L2741" s="1" t="s">
        <v>259</v>
      </c>
      <c r="M2741" s="1" t="s">
        <v>139</v>
      </c>
      <c r="N2741" s="1" t="s">
        <v>373</v>
      </c>
      <c r="O2741" s="1" t="s">
        <v>374</v>
      </c>
      <c r="P2741" s="2">
        <v>1</v>
      </c>
    </row>
    <row r="2742" spans="1:16" x14ac:dyDescent="0.15">
      <c r="A2742" s="1">
        <v>43285</v>
      </c>
      <c r="B2742" s="1">
        <v>43287</v>
      </c>
      <c r="C2742" s="1" t="s">
        <v>8934</v>
      </c>
      <c r="D2742" s="1" t="s">
        <v>607</v>
      </c>
      <c r="E2742" s="1" t="s">
        <v>608</v>
      </c>
      <c r="F2742" s="1" t="s">
        <v>8935</v>
      </c>
      <c r="G2742" s="1" t="s">
        <v>8936</v>
      </c>
      <c r="H2742" s="1" t="s">
        <v>43</v>
      </c>
      <c r="I2742" s="1">
        <v>40000</v>
      </c>
      <c r="J2742" s="1">
        <v>48000</v>
      </c>
      <c r="K2742" s="1" t="s">
        <v>730</v>
      </c>
      <c r="L2742" s="1" t="s">
        <v>219</v>
      </c>
      <c r="M2742" s="1" t="s">
        <v>120</v>
      </c>
      <c r="N2742" s="1" t="s">
        <v>373</v>
      </c>
      <c r="O2742" s="1" t="s">
        <v>374</v>
      </c>
      <c r="P2742" s="2">
        <v>1</v>
      </c>
    </row>
    <row r="2743" spans="1:16" x14ac:dyDescent="0.15">
      <c r="A2743" s="1">
        <v>43286</v>
      </c>
      <c r="B2743" s="1">
        <v>43287</v>
      </c>
      <c r="C2743" s="1" t="s">
        <v>8937</v>
      </c>
      <c r="D2743" s="1" t="s">
        <v>468</v>
      </c>
      <c r="E2743" s="1" t="s">
        <v>469</v>
      </c>
      <c r="F2743" s="1" t="s">
        <v>8938</v>
      </c>
      <c r="G2743" s="1" t="s">
        <v>8939</v>
      </c>
      <c r="H2743" s="1" t="s">
        <v>56</v>
      </c>
      <c r="I2743" s="1">
        <v>30000</v>
      </c>
      <c r="J2743" s="1">
        <v>25500</v>
      </c>
      <c r="K2743" s="1" t="s">
        <v>804</v>
      </c>
      <c r="L2743" s="1" t="s">
        <v>206</v>
      </c>
      <c r="M2743" s="1" t="s">
        <v>167</v>
      </c>
      <c r="N2743" s="1" t="s">
        <v>308</v>
      </c>
      <c r="O2743" s="1" t="s">
        <v>309</v>
      </c>
      <c r="P2743" s="2">
        <v>1</v>
      </c>
    </row>
    <row r="2744" spans="1:16" x14ac:dyDescent="0.15">
      <c r="A2744" s="1">
        <v>43286</v>
      </c>
      <c r="B2744" s="1">
        <v>43287</v>
      </c>
      <c r="C2744" s="1" t="s">
        <v>8940</v>
      </c>
      <c r="D2744" s="1" t="s">
        <v>688</v>
      </c>
      <c r="E2744" s="1" t="s">
        <v>689</v>
      </c>
      <c r="F2744" s="1" t="s">
        <v>8941</v>
      </c>
      <c r="G2744" s="1" t="s">
        <v>8942</v>
      </c>
      <c r="H2744" s="1" t="s">
        <v>43</v>
      </c>
      <c r="I2744" s="1">
        <v>75000</v>
      </c>
      <c r="J2744" s="1">
        <v>75000</v>
      </c>
      <c r="K2744" s="1" t="s">
        <v>801</v>
      </c>
      <c r="L2744" s="1" t="s">
        <v>225</v>
      </c>
      <c r="M2744" s="1" t="s">
        <v>155</v>
      </c>
      <c r="N2744" s="1" t="s">
        <v>352</v>
      </c>
      <c r="O2744" s="1" t="s">
        <v>353</v>
      </c>
      <c r="P2744" s="2">
        <v>1</v>
      </c>
    </row>
    <row r="2745" spans="1:16" x14ac:dyDescent="0.15">
      <c r="A2745" s="1">
        <v>43286</v>
      </c>
      <c r="B2745" s="1">
        <v>43287</v>
      </c>
      <c r="C2745" s="1" t="s">
        <v>8943</v>
      </c>
      <c r="D2745" s="1" t="s">
        <v>536</v>
      </c>
      <c r="E2745" s="1" t="s">
        <v>537</v>
      </c>
      <c r="F2745" s="1" t="s">
        <v>8944</v>
      </c>
      <c r="G2745" s="1" t="s">
        <v>8945</v>
      </c>
      <c r="H2745" s="1" t="s">
        <v>52</v>
      </c>
      <c r="I2745" s="1">
        <v>70000</v>
      </c>
      <c r="J2745" s="1">
        <v>70000</v>
      </c>
      <c r="K2745" s="1" t="s">
        <v>801</v>
      </c>
      <c r="L2745" s="1" t="s">
        <v>231</v>
      </c>
      <c r="M2745" s="1" t="s">
        <v>150</v>
      </c>
      <c r="N2745" s="1" t="s">
        <v>308</v>
      </c>
      <c r="O2745" s="1" t="s">
        <v>309</v>
      </c>
      <c r="P2745" s="2">
        <v>1</v>
      </c>
    </row>
    <row r="2746" spans="1:16" x14ac:dyDescent="0.15">
      <c r="A2746" s="1">
        <v>43286</v>
      </c>
      <c r="B2746" s="1">
        <v>43287</v>
      </c>
      <c r="C2746" s="1" t="s">
        <v>8946</v>
      </c>
      <c r="D2746" s="1" t="s">
        <v>560</v>
      </c>
      <c r="E2746" s="1" t="s">
        <v>561</v>
      </c>
      <c r="F2746" s="1" t="s">
        <v>8947</v>
      </c>
      <c r="G2746" s="1" t="s">
        <v>8948</v>
      </c>
      <c r="H2746" s="1" t="s">
        <v>53</v>
      </c>
      <c r="I2746" s="1">
        <v>40000</v>
      </c>
      <c r="J2746" s="1">
        <v>40000</v>
      </c>
      <c r="K2746" s="1" t="s">
        <v>801</v>
      </c>
      <c r="L2746" s="1" t="s">
        <v>231</v>
      </c>
      <c r="M2746" s="1" t="s">
        <v>150</v>
      </c>
      <c r="N2746" s="1" t="s">
        <v>381</v>
      </c>
      <c r="O2746" s="1" t="s">
        <v>382</v>
      </c>
      <c r="P2746" s="2">
        <v>1</v>
      </c>
    </row>
    <row r="2747" spans="1:16" x14ac:dyDescent="0.15">
      <c r="A2747" s="1">
        <v>43285</v>
      </c>
      <c r="B2747" s="1">
        <v>43287</v>
      </c>
      <c r="C2747" s="1" t="s">
        <v>8949</v>
      </c>
      <c r="D2747" s="1" t="s">
        <v>427</v>
      </c>
      <c r="E2747" s="1" t="s">
        <v>428</v>
      </c>
      <c r="F2747" s="1" t="s">
        <v>8950</v>
      </c>
      <c r="G2747" s="1" t="s">
        <v>8951</v>
      </c>
      <c r="H2747" s="1" t="s">
        <v>39</v>
      </c>
      <c r="I2747" s="1">
        <v>50000</v>
      </c>
      <c r="J2747" s="1">
        <v>42500</v>
      </c>
      <c r="K2747" s="1" t="s">
        <v>801</v>
      </c>
      <c r="L2747" s="1" t="s">
        <v>214</v>
      </c>
      <c r="M2747" s="1" t="s">
        <v>158</v>
      </c>
      <c r="N2747" s="1" t="s">
        <v>377</v>
      </c>
      <c r="O2747" s="1" t="s">
        <v>378</v>
      </c>
      <c r="P2747" s="2">
        <v>1</v>
      </c>
    </row>
    <row r="2748" spans="1:16" x14ac:dyDescent="0.15">
      <c r="A2748" s="1">
        <v>43284</v>
      </c>
      <c r="B2748" s="1">
        <v>43287</v>
      </c>
      <c r="C2748" s="1" t="s">
        <v>8952</v>
      </c>
      <c r="D2748" s="1" t="s">
        <v>586</v>
      </c>
      <c r="E2748" s="1" t="s">
        <v>587</v>
      </c>
      <c r="F2748" s="1" t="s">
        <v>8953</v>
      </c>
      <c r="G2748" s="1" t="s">
        <v>8954</v>
      </c>
      <c r="H2748" s="1" t="s">
        <v>42</v>
      </c>
      <c r="I2748" s="1">
        <v>40000</v>
      </c>
      <c r="J2748" s="1">
        <v>40000</v>
      </c>
      <c r="K2748" s="1" t="s">
        <v>804</v>
      </c>
      <c r="L2748" s="1" t="s">
        <v>258</v>
      </c>
      <c r="M2748" s="1" t="s">
        <v>137</v>
      </c>
      <c r="N2748" s="1" t="s">
        <v>348</v>
      </c>
      <c r="O2748" s="1" t="s">
        <v>349</v>
      </c>
      <c r="P2748" s="2">
        <v>1</v>
      </c>
    </row>
    <row r="2749" spans="1:16" x14ac:dyDescent="0.15">
      <c r="A2749" s="1">
        <v>43286</v>
      </c>
      <c r="B2749" s="1">
        <v>43287</v>
      </c>
      <c r="C2749" s="1" t="s">
        <v>8955</v>
      </c>
      <c r="D2749" s="1" t="s">
        <v>472</v>
      </c>
      <c r="E2749" s="1" t="s">
        <v>473</v>
      </c>
      <c r="F2749" s="1" t="s">
        <v>8956</v>
      </c>
      <c r="G2749" s="1" t="s">
        <v>8957</v>
      </c>
      <c r="H2749" s="1" t="s">
        <v>40</v>
      </c>
      <c r="I2749" s="1">
        <v>40000</v>
      </c>
      <c r="J2749" s="1">
        <v>64000</v>
      </c>
      <c r="K2749" s="1" t="s">
        <v>804</v>
      </c>
      <c r="L2749" s="1" t="s">
        <v>221</v>
      </c>
      <c r="M2749" s="1" t="s">
        <v>90</v>
      </c>
      <c r="N2749" s="1" t="s">
        <v>308</v>
      </c>
      <c r="O2749" s="1" t="s">
        <v>309</v>
      </c>
      <c r="P2749" s="2">
        <v>1</v>
      </c>
    </row>
    <row r="2750" spans="1:16" x14ac:dyDescent="0.15">
      <c r="A2750" s="1">
        <v>43286</v>
      </c>
      <c r="B2750" s="1">
        <v>43287</v>
      </c>
      <c r="C2750" s="1" t="s">
        <v>8958</v>
      </c>
      <c r="D2750" s="1" t="s">
        <v>666</v>
      </c>
      <c r="E2750" s="1" t="s">
        <v>667</v>
      </c>
      <c r="F2750" s="1" t="s">
        <v>8959</v>
      </c>
      <c r="G2750" s="1" t="s">
        <v>8960</v>
      </c>
      <c r="H2750" s="1" t="s">
        <v>53</v>
      </c>
      <c r="I2750" s="1">
        <v>40000</v>
      </c>
      <c r="J2750" s="1">
        <v>48000</v>
      </c>
      <c r="K2750" s="1" t="s">
        <v>801</v>
      </c>
      <c r="L2750" s="1" t="s">
        <v>220</v>
      </c>
      <c r="M2750" s="1" t="s">
        <v>99</v>
      </c>
      <c r="N2750" s="1" t="s">
        <v>369</v>
      </c>
      <c r="O2750" s="1" t="s">
        <v>370</v>
      </c>
      <c r="P2750" s="2">
        <v>1</v>
      </c>
    </row>
    <row r="2751" spans="1:16" x14ac:dyDescent="0.15">
      <c r="A2751" s="1">
        <v>43285</v>
      </c>
      <c r="B2751" s="1">
        <v>43287</v>
      </c>
      <c r="C2751" s="1" t="s">
        <v>8961</v>
      </c>
      <c r="D2751" s="1" t="s">
        <v>627</v>
      </c>
      <c r="E2751" s="1" t="s">
        <v>628</v>
      </c>
      <c r="F2751" s="1" t="s">
        <v>8962</v>
      </c>
      <c r="G2751" s="1" t="s">
        <v>8963</v>
      </c>
      <c r="H2751" s="1" t="s">
        <v>56</v>
      </c>
      <c r="I2751" s="1">
        <v>45000</v>
      </c>
      <c r="J2751" s="1">
        <v>54000</v>
      </c>
      <c r="K2751" s="1" t="s">
        <v>801</v>
      </c>
      <c r="L2751" s="1" t="s">
        <v>205</v>
      </c>
      <c r="M2751" s="1" t="s">
        <v>131</v>
      </c>
      <c r="N2751" s="1" t="s">
        <v>334</v>
      </c>
      <c r="O2751" s="1" t="s">
        <v>335</v>
      </c>
      <c r="P2751" s="2">
        <v>1</v>
      </c>
    </row>
    <row r="2752" spans="1:16" x14ac:dyDescent="0.15">
      <c r="A2752" s="1">
        <v>43286</v>
      </c>
      <c r="B2752" s="1">
        <v>43287</v>
      </c>
      <c r="C2752" s="1" t="s">
        <v>8964</v>
      </c>
      <c r="D2752" s="1" t="s">
        <v>448</v>
      </c>
      <c r="E2752" s="1" t="s">
        <v>449</v>
      </c>
      <c r="F2752" s="1" t="s">
        <v>8965</v>
      </c>
      <c r="G2752" s="1" t="s">
        <v>8966</v>
      </c>
      <c r="H2752" s="1" t="s">
        <v>56</v>
      </c>
      <c r="I2752" s="1">
        <v>35000</v>
      </c>
      <c r="J2752" s="1">
        <v>49000</v>
      </c>
      <c r="K2752" s="1" t="s">
        <v>801</v>
      </c>
      <c r="L2752" s="1" t="s">
        <v>205</v>
      </c>
      <c r="M2752" s="1" t="s">
        <v>131</v>
      </c>
      <c r="N2752" s="1" t="s">
        <v>369</v>
      </c>
      <c r="O2752" s="1" t="s">
        <v>370</v>
      </c>
      <c r="P2752" s="2">
        <v>1</v>
      </c>
    </row>
    <row r="2753" spans="1:16" x14ac:dyDescent="0.15">
      <c r="A2753" s="1">
        <v>43285</v>
      </c>
      <c r="B2753" s="1">
        <v>43287</v>
      </c>
      <c r="C2753" s="1" t="s">
        <v>8967</v>
      </c>
      <c r="D2753" s="1" t="s">
        <v>580</v>
      </c>
      <c r="E2753" s="1" t="s">
        <v>581</v>
      </c>
      <c r="F2753" s="1" t="s">
        <v>8968</v>
      </c>
      <c r="G2753" s="1" t="s">
        <v>8969</v>
      </c>
      <c r="H2753" s="1" t="s">
        <v>40</v>
      </c>
      <c r="I2753" s="1">
        <v>45000</v>
      </c>
      <c r="J2753" s="1">
        <v>63000</v>
      </c>
      <c r="K2753" s="1" t="s">
        <v>801</v>
      </c>
      <c r="L2753" s="1" t="s">
        <v>230</v>
      </c>
      <c r="M2753" s="1" t="s">
        <v>145</v>
      </c>
      <c r="N2753" s="1" t="s">
        <v>385</v>
      </c>
      <c r="O2753" s="1" t="s">
        <v>386</v>
      </c>
      <c r="P2753" s="2">
        <v>1</v>
      </c>
    </row>
    <row r="2754" spans="1:16" x14ac:dyDescent="0.15">
      <c r="A2754" s="1">
        <v>43286</v>
      </c>
      <c r="B2754" s="1">
        <v>43287</v>
      </c>
      <c r="C2754" s="1" t="s">
        <v>8970</v>
      </c>
      <c r="D2754" s="1" t="s">
        <v>407</v>
      </c>
      <c r="E2754" s="1" t="s">
        <v>408</v>
      </c>
      <c r="F2754" s="1" t="s">
        <v>8971</v>
      </c>
      <c r="G2754" s="1" t="s">
        <v>8972</v>
      </c>
      <c r="H2754" s="1" t="s">
        <v>53</v>
      </c>
      <c r="I2754" s="1">
        <v>30000</v>
      </c>
      <c r="J2754" s="1">
        <v>30000</v>
      </c>
      <c r="K2754" s="1" t="s">
        <v>730</v>
      </c>
      <c r="L2754" s="1" t="s">
        <v>181</v>
      </c>
      <c r="M2754" s="1" t="s">
        <v>127</v>
      </c>
      <c r="N2754" s="1" t="s">
        <v>327</v>
      </c>
      <c r="O2754" s="1" t="s">
        <v>328</v>
      </c>
      <c r="P2754" s="2">
        <v>1</v>
      </c>
    </row>
    <row r="2755" spans="1:16" x14ac:dyDescent="0.15">
      <c r="A2755" s="1">
        <v>43286</v>
      </c>
      <c r="B2755" s="1">
        <v>43287</v>
      </c>
      <c r="C2755" s="1" t="s">
        <v>8973</v>
      </c>
      <c r="D2755" s="1" t="s">
        <v>641</v>
      </c>
      <c r="E2755" s="1" t="s">
        <v>642</v>
      </c>
      <c r="F2755" s="1" t="s">
        <v>8974</v>
      </c>
      <c r="G2755" s="1" t="s">
        <v>8975</v>
      </c>
      <c r="H2755" s="1" t="s">
        <v>40</v>
      </c>
      <c r="I2755" s="1">
        <v>40000</v>
      </c>
      <c r="J2755" s="1">
        <v>32000</v>
      </c>
      <c r="K2755" s="1" t="s">
        <v>804</v>
      </c>
      <c r="L2755" s="1" t="s">
        <v>242</v>
      </c>
      <c r="M2755" s="1" t="s">
        <v>88</v>
      </c>
      <c r="N2755" s="1" t="s">
        <v>358</v>
      </c>
      <c r="O2755" s="1" t="s">
        <v>359</v>
      </c>
      <c r="P2755" s="2">
        <v>1</v>
      </c>
    </row>
    <row r="2756" spans="1:16" x14ac:dyDescent="0.15">
      <c r="A2756" s="1">
        <v>43287</v>
      </c>
      <c r="B2756" s="1">
        <v>43287</v>
      </c>
      <c r="C2756" s="1" t="s">
        <v>8771</v>
      </c>
      <c r="D2756" s="1" t="s">
        <v>1055</v>
      </c>
      <c r="E2756" s="1" t="s">
        <v>1056</v>
      </c>
      <c r="F2756" s="1" t="s">
        <v>696</v>
      </c>
      <c r="G2756" s="1" t="s">
        <v>8772</v>
      </c>
      <c r="H2756" s="1" t="s">
        <v>1059</v>
      </c>
      <c r="I2756" s="1">
        <v>85000</v>
      </c>
      <c r="J2756" s="1">
        <v>85000</v>
      </c>
      <c r="K2756" s="1" t="s">
        <v>845</v>
      </c>
      <c r="L2756" s="1" t="s">
        <v>193</v>
      </c>
      <c r="M2756" s="1" t="s">
        <v>100</v>
      </c>
      <c r="N2756" s="1" t="s">
        <v>277</v>
      </c>
      <c r="O2756" s="1" t="s">
        <v>278</v>
      </c>
      <c r="P2756" s="2">
        <v>1</v>
      </c>
    </row>
    <row r="2757" spans="1:16" x14ac:dyDescent="0.15">
      <c r="A2757" s="1">
        <v>43286</v>
      </c>
      <c r="B2757" s="1">
        <v>43287</v>
      </c>
      <c r="C2757" s="1" t="s">
        <v>8976</v>
      </c>
      <c r="D2757" s="1" t="s">
        <v>423</v>
      </c>
      <c r="E2757" s="1" t="s">
        <v>424</v>
      </c>
      <c r="F2757" s="1" t="s">
        <v>8977</v>
      </c>
      <c r="G2757" s="1" t="s">
        <v>8978</v>
      </c>
      <c r="H2757" s="1" t="s">
        <v>40</v>
      </c>
      <c r="I2757" s="1">
        <v>40000</v>
      </c>
      <c r="J2757" s="1">
        <v>40800</v>
      </c>
      <c r="K2757" s="1" t="s">
        <v>804</v>
      </c>
      <c r="L2757" s="1" t="s">
        <v>195</v>
      </c>
      <c r="M2757" s="1" t="s">
        <v>166</v>
      </c>
      <c r="N2757" s="1" t="s">
        <v>308</v>
      </c>
      <c r="O2757" s="1" t="s">
        <v>309</v>
      </c>
      <c r="P2757" s="2">
        <v>1</v>
      </c>
    </row>
    <row r="2758" spans="1:16" x14ac:dyDescent="0.15">
      <c r="A2758" s="1">
        <v>43287</v>
      </c>
      <c r="B2758" s="1">
        <v>43287</v>
      </c>
      <c r="C2758" s="1" t="s">
        <v>8979</v>
      </c>
      <c r="D2758" s="1" t="s">
        <v>454</v>
      </c>
      <c r="E2758" s="1" t="s">
        <v>455</v>
      </c>
      <c r="F2758" s="1" t="s">
        <v>8980</v>
      </c>
      <c r="G2758" s="1" t="s">
        <v>8981</v>
      </c>
      <c r="H2758" s="1" t="s">
        <v>40</v>
      </c>
      <c r="I2758" s="1">
        <v>30000</v>
      </c>
      <c r="J2758" s="1">
        <v>30000</v>
      </c>
      <c r="K2758" s="1" t="s">
        <v>804</v>
      </c>
      <c r="L2758" s="1" t="s">
        <v>261</v>
      </c>
      <c r="M2758" s="1" t="s">
        <v>790</v>
      </c>
      <c r="N2758" s="1" t="s">
        <v>358</v>
      </c>
      <c r="O2758" s="1" t="s">
        <v>359</v>
      </c>
      <c r="P2758" s="2">
        <v>1</v>
      </c>
    </row>
    <row r="2759" spans="1:16" x14ac:dyDescent="0.15">
      <c r="A2759" s="1">
        <v>43286</v>
      </c>
      <c r="B2759" s="1">
        <v>43287</v>
      </c>
      <c r="C2759" s="1" t="s">
        <v>8982</v>
      </c>
      <c r="D2759" s="1" t="s">
        <v>594</v>
      </c>
      <c r="E2759" s="1" t="s">
        <v>595</v>
      </c>
      <c r="F2759" s="1" t="s">
        <v>8983</v>
      </c>
      <c r="G2759" s="1" t="s">
        <v>8984</v>
      </c>
      <c r="H2759" s="1" t="s">
        <v>53</v>
      </c>
      <c r="I2759" s="1">
        <v>40000</v>
      </c>
      <c r="J2759" s="1">
        <v>32000</v>
      </c>
      <c r="K2759" s="1" t="s">
        <v>801</v>
      </c>
      <c r="L2759" s="1" t="s">
        <v>213</v>
      </c>
      <c r="M2759" s="1" t="s">
        <v>124</v>
      </c>
      <c r="N2759" s="1" t="s">
        <v>373</v>
      </c>
      <c r="O2759" s="1" t="s">
        <v>374</v>
      </c>
      <c r="P2759" s="2">
        <v>1</v>
      </c>
    </row>
    <row r="2760" spans="1:16" x14ac:dyDescent="0.15">
      <c r="A2760" s="1">
        <v>43285</v>
      </c>
      <c r="B2760" s="1">
        <v>43287</v>
      </c>
      <c r="C2760" s="1" t="s">
        <v>8985</v>
      </c>
      <c r="D2760" s="1" t="s">
        <v>650</v>
      </c>
      <c r="E2760" s="1" t="s">
        <v>651</v>
      </c>
      <c r="F2760" s="1" t="s">
        <v>8986</v>
      </c>
      <c r="G2760" s="1" t="s">
        <v>8987</v>
      </c>
      <c r="H2760" s="1" t="s">
        <v>55</v>
      </c>
      <c r="I2760" s="1">
        <v>20000</v>
      </c>
      <c r="J2760" s="1">
        <v>17000</v>
      </c>
      <c r="K2760" s="1" t="s">
        <v>730</v>
      </c>
      <c r="L2760" s="1" t="s">
        <v>258</v>
      </c>
      <c r="M2760" s="1" t="s">
        <v>137</v>
      </c>
      <c r="N2760" s="1" t="s">
        <v>362</v>
      </c>
      <c r="O2760" s="1" t="s">
        <v>363</v>
      </c>
      <c r="P2760" s="2">
        <v>1</v>
      </c>
    </row>
    <row r="2761" spans="1:16" x14ac:dyDescent="0.15">
      <c r="A2761" s="1">
        <v>43286</v>
      </c>
      <c r="B2761" s="1">
        <v>43287</v>
      </c>
      <c r="C2761" s="1" t="s">
        <v>8988</v>
      </c>
      <c r="D2761" s="1" t="s">
        <v>609</v>
      </c>
      <c r="E2761" s="1" t="s">
        <v>610</v>
      </c>
      <c r="F2761" s="1" t="s">
        <v>8989</v>
      </c>
      <c r="G2761" s="1" t="s">
        <v>8990</v>
      </c>
      <c r="H2761" s="1" t="s">
        <v>53</v>
      </c>
      <c r="I2761" s="1">
        <v>20000</v>
      </c>
      <c r="J2761" s="1">
        <v>20000</v>
      </c>
      <c r="K2761" s="1" t="s">
        <v>730</v>
      </c>
      <c r="L2761" s="1" t="s">
        <v>249</v>
      </c>
      <c r="M2761" s="1" t="s">
        <v>104</v>
      </c>
      <c r="N2761" s="1" t="s">
        <v>385</v>
      </c>
      <c r="O2761" s="1" t="s">
        <v>386</v>
      </c>
      <c r="P2761" s="2">
        <v>1</v>
      </c>
    </row>
    <row r="2762" spans="1:16" x14ac:dyDescent="0.15">
      <c r="A2762" s="1">
        <v>43285</v>
      </c>
      <c r="B2762" s="1">
        <v>43287</v>
      </c>
      <c r="C2762" s="1" t="s">
        <v>8991</v>
      </c>
      <c r="D2762" s="1" t="s">
        <v>496</v>
      </c>
      <c r="E2762" s="1" t="s">
        <v>497</v>
      </c>
      <c r="F2762" s="1" t="s">
        <v>8992</v>
      </c>
      <c r="G2762" s="1" t="s">
        <v>8993</v>
      </c>
      <c r="H2762" s="1" t="s">
        <v>53</v>
      </c>
      <c r="I2762" s="1">
        <v>45000</v>
      </c>
      <c r="J2762" s="1">
        <v>48600</v>
      </c>
      <c r="K2762" s="1" t="s">
        <v>801</v>
      </c>
      <c r="L2762" s="1" t="s">
        <v>242</v>
      </c>
      <c r="M2762" s="1" t="s">
        <v>88</v>
      </c>
      <c r="N2762" s="1" t="s">
        <v>352</v>
      </c>
      <c r="O2762" s="1" t="s">
        <v>353</v>
      </c>
      <c r="P2762" s="2">
        <v>1</v>
      </c>
    </row>
    <row r="2763" spans="1:16" x14ac:dyDescent="0.15">
      <c r="A2763" s="1">
        <v>43287</v>
      </c>
      <c r="B2763" s="1">
        <v>43287</v>
      </c>
      <c r="C2763" s="1" t="s">
        <v>8994</v>
      </c>
      <c r="D2763" s="1" t="s">
        <v>836</v>
      </c>
      <c r="E2763" s="1" t="s">
        <v>837</v>
      </c>
      <c r="F2763" s="1" t="s">
        <v>8995</v>
      </c>
      <c r="G2763" s="1" t="s">
        <v>8996</v>
      </c>
      <c r="H2763" s="1" t="s">
        <v>53</v>
      </c>
      <c r="I2763" s="1">
        <v>35000</v>
      </c>
      <c r="J2763" s="1">
        <v>49000</v>
      </c>
      <c r="K2763" s="1" t="s">
        <v>730</v>
      </c>
      <c r="L2763" s="1" t="s">
        <v>249</v>
      </c>
      <c r="M2763" s="1" t="s">
        <v>104</v>
      </c>
      <c r="N2763" s="1" t="s">
        <v>381</v>
      </c>
      <c r="O2763" s="1" t="s">
        <v>382</v>
      </c>
      <c r="P2763" s="2">
        <v>1</v>
      </c>
    </row>
    <row r="2764" spans="1:16" x14ac:dyDescent="0.15">
      <c r="A2764" s="1">
        <v>43285</v>
      </c>
      <c r="B2764" s="1">
        <v>43287</v>
      </c>
      <c r="C2764" s="1" t="s">
        <v>8997</v>
      </c>
      <c r="D2764" s="1" t="s">
        <v>590</v>
      </c>
      <c r="E2764" s="1" t="s">
        <v>591</v>
      </c>
      <c r="F2764" s="1" t="s">
        <v>8998</v>
      </c>
      <c r="G2764" s="1" t="s">
        <v>8999</v>
      </c>
      <c r="H2764" s="1" t="s">
        <v>43</v>
      </c>
      <c r="I2764" s="1">
        <v>20000</v>
      </c>
      <c r="J2764" s="1">
        <v>20000</v>
      </c>
      <c r="K2764" s="1" t="s">
        <v>730</v>
      </c>
      <c r="L2764" s="1" t="s">
        <v>186</v>
      </c>
      <c r="M2764" s="1" t="s">
        <v>162</v>
      </c>
      <c r="N2764" s="1" t="s">
        <v>385</v>
      </c>
      <c r="O2764" s="1" t="s">
        <v>386</v>
      </c>
      <c r="P2764" s="2">
        <v>1</v>
      </c>
    </row>
    <row r="2765" spans="1:16" x14ac:dyDescent="0.15">
      <c r="A2765" s="1">
        <v>43286</v>
      </c>
      <c r="B2765" s="1">
        <v>43287</v>
      </c>
      <c r="C2765" s="1" t="s">
        <v>9000</v>
      </c>
      <c r="D2765" s="1" t="s">
        <v>505</v>
      </c>
      <c r="E2765" s="1" t="s">
        <v>506</v>
      </c>
      <c r="F2765" s="1" t="s">
        <v>9001</v>
      </c>
      <c r="G2765" s="1" t="s">
        <v>9002</v>
      </c>
      <c r="H2765" s="1" t="s">
        <v>43</v>
      </c>
      <c r="I2765" s="1">
        <v>50000</v>
      </c>
      <c r="J2765" s="1">
        <v>45000</v>
      </c>
      <c r="K2765" s="1" t="s">
        <v>801</v>
      </c>
      <c r="L2765" s="1" t="s">
        <v>191</v>
      </c>
      <c r="M2765" s="1" t="s">
        <v>129</v>
      </c>
      <c r="N2765" s="1" t="s">
        <v>381</v>
      </c>
      <c r="O2765" s="1" t="s">
        <v>382</v>
      </c>
      <c r="P2765" s="2">
        <v>1</v>
      </c>
    </row>
    <row r="2766" spans="1:16" x14ac:dyDescent="0.15">
      <c r="A2766" s="1">
        <v>43284</v>
      </c>
      <c r="B2766" s="1">
        <v>43287</v>
      </c>
      <c r="C2766" s="1" t="s">
        <v>9003</v>
      </c>
      <c r="D2766" s="1" t="s">
        <v>523</v>
      </c>
      <c r="E2766" s="1" t="s">
        <v>524</v>
      </c>
      <c r="F2766" s="1" t="s">
        <v>9004</v>
      </c>
      <c r="G2766" s="1" t="s">
        <v>9005</v>
      </c>
      <c r="H2766" s="1" t="s">
        <v>43</v>
      </c>
      <c r="I2766" s="1">
        <v>40000</v>
      </c>
      <c r="J2766" s="1">
        <v>40000</v>
      </c>
      <c r="K2766" s="1" t="s">
        <v>801</v>
      </c>
      <c r="L2766" s="1" t="s">
        <v>220</v>
      </c>
      <c r="M2766" s="1" t="s">
        <v>99</v>
      </c>
      <c r="N2766" s="1" t="s">
        <v>348</v>
      </c>
      <c r="O2766" s="1" t="s">
        <v>349</v>
      </c>
      <c r="P2766" s="2">
        <v>1</v>
      </c>
    </row>
    <row r="2767" spans="1:16" x14ac:dyDescent="0.15">
      <c r="A2767" s="1">
        <v>43285</v>
      </c>
      <c r="B2767" s="1">
        <v>43287</v>
      </c>
      <c r="C2767" s="1" t="s">
        <v>9006</v>
      </c>
      <c r="D2767" s="1" t="s">
        <v>509</v>
      </c>
      <c r="E2767" s="1" t="s">
        <v>510</v>
      </c>
      <c r="F2767" s="1" t="s">
        <v>9007</v>
      </c>
      <c r="G2767" s="1" t="s">
        <v>9008</v>
      </c>
      <c r="H2767" s="1" t="s">
        <v>56</v>
      </c>
      <c r="I2767" s="1">
        <v>40000</v>
      </c>
      <c r="J2767" s="1">
        <v>40000</v>
      </c>
      <c r="K2767" s="1" t="s">
        <v>804</v>
      </c>
      <c r="L2767" s="1" t="s">
        <v>241</v>
      </c>
      <c r="M2767" s="1" t="s">
        <v>133</v>
      </c>
      <c r="N2767" s="1" t="s">
        <v>377</v>
      </c>
      <c r="O2767" s="1" t="s">
        <v>378</v>
      </c>
      <c r="P2767" s="2">
        <v>1</v>
      </c>
    </row>
    <row r="2768" spans="1:16" x14ac:dyDescent="0.15">
      <c r="A2768" s="1">
        <v>43286</v>
      </c>
      <c r="B2768" s="1">
        <v>43287</v>
      </c>
      <c r="C2768" s="1" t="s">
        <v>9009</v>
      </c>
      <c r="D2768" s="1" t="s">
        <v>509</v>
      </c>
      <c r="E2768" s="1" t="s">
        <v>510</v>
      </c>
      <c r="F2768" s="1" t="s">
        <v>9010</v>
      </c>
      <c r="G2768" s="1" t="s">
        <v>9011</v>
      </c>
      <c r="H2768" s="1" t="s">
        <v>40</v>
      </c>
      <c r="I2768" s="1">
        <v>50000</v>
      </c>
      <c r="J2768" s="1">
        <v>60000</v>
      </c>
      <c r="K2768" s="1" t="s">
        <v>804</v>
      </c>
      <c r="L2768" s="1" t="s">
        <v>201</v>
      </c>
      <c r="M2768" s="1" t="s">
        <v>126</v>
      </c>
      <c r="N2768" s="1" t="s">
        <v>385</v>
      </c>
      <c r="O2768" s="1" t="s">
        <v>386</v>
      </c>
      <c r="P2768" s="2">
        <v>1</v>
      </c>
    </row>
    <row r="2769" spans="1:16" x14ac:dyDescent="0.15">
      <c r="A2769" s="1">
        <v>43287</v>
      </c>
      <c r="B2769" s="1">
        <v>43287</v>
      </c>
      <c r="C2769" s="1" t="s">
        <v>9012</v>
      </c>
      <c r="D2769" s="1" t="s">
        <v>456</v>
      </c>
      <c r="E2769" s="1" t="s">
        <v>457</v>
      </c>
      <c r="F2769" s="1" t="s">
        <v>9013</v>
      </c>
      <c r="G2769" s="1" t="s">
        <v>9014</v>
      </c>
      <c r="H2769" s="1" t="s">
        <v>38</v>
      </c>
      <c r="I2769" s="1">
        <v>50000</v>
      </c>
      <c r="J2769" s="1">
        <v>56000</v>
      </c>
      <c r="K2769" s="1" t="s">
        <v>801</v>
      </c>
      <c r="L2769" s="1" t="s">
        <v>180</v>
      </c>
      <c r="M2769" s="1" t="s">
        <v>101</v>
      </c>
      <c r="N2769" s="1" t="s">
        <v>348</v>
      </c>
      <c r="O2769" s="1" t="s">
        <v>349</v>
      </c>
      <c r="P2769" s="2">
        <v>1</v>
      </c>
    </row>
    <row r="2770" spans="1:16" x14ac:dyDescent="0.15">
      <c r="A2770" s="1">
        <v>43285</v>
      </c>
      <c r="B2770" s="1">
        <v>43287</v>
      </c>
      <c r="C2770" s="1" t="s">
        <v>9015</v>
      </c>
      <c r="D2770" s="1" t="s">
        <v>417</v>
      </c>
      <c r="E2770" s="1" t="s">
        <v>418</v>
      </c>
      <c r="F2770" s="1" t="s">
        <v>9016</v>
      </c>
      <c r="G2770" s="1" t="s">
        <v>9017</v>
      </c>
      <c r="H2770" s="1" t="s">
        <v>40</v>
      </c>
      <c r="I2770" s="1">
        <v>20000</v>
      </c>
      <c r="J2770" s="1">
        <v>28000</v>
      </c>
      <c r="K2770" s="1" t="s">
        <v>730</v>
      </c>
      <c r="L2770" s="1" t="s">
        <v>179</v>
      </c>
      <c r="M2770" s="1" t="s">
        <v>164</v>
      </c>
      <c r="N2770" s="1" t="s">
        <v>377</v>
      </c>
      <c r="O2770" s="1" t="s">
        <v>378</v>
      </c>
      <c r="P2770" s="2">
        <v>1</v>
      </c>
    </row>
    <row r="2771" spans="1:16" x14ac:dyDescent="0.15">
      <c r="A2771" s="1">
        <v>43286</v>
      </c>
      <c r="B2771" s="1">
        <v>43287</v>
      </c>
      <c r="C2771" s="1" t="s">
        <v>9018</v>
      </c>
      <c r="D2771" s="1" t="s">
        <v>619</v>
      </c>
      <c r="E2771" s="1" t="s">
        <v>620</v>
      </c>
      <c r="F2771" s="1" t="s">
        <v>9019</v>
      </c>
      <c r="G2771" s="1" t="s">
        <v>9020</v>
      </c>
      <c r="H2771" s="1" t="s">
        <v>39</v>
      </c>
      <c r="I2771" s="1">
        <v>30000</v>
      </c>
      <c r="J2771" s="1">
        <v>30000</v>
      </c>
      <c r="K2771" s="1" t="s">
        <v>730</v>
      </c>
      <c r="L2771" s="1" t="s">
        <v>180</v>
      </c>
      <c r="M2771" s="1" t="s">
        <v>101</v>
      </c>
      <c r="N2771" s="1" t="s">
        <v>381</v>
      </c>
      <c r="O2771" s="1" t="s">
        <v>382</v>
      </c>
      <c r="P2771" s="2">
        <v>1</v>
      </c>
    </row>
    <row r="2772" spans="1:16" x14ac:dyDescent="0.15">
      <c r="A2772" s="1">
        <v>43286</v>
      </c>
      <c r="B2772" s="1">
        <v>43287</v>
      </c>
      <c r="C2772" s="1" t="s">
        <v>9021</v>
      </c>
      <c r="D2772" s="1" t="s">
        <v>534</v>
      </c>
      <c r="E2772" s="1" t="s">
        <v>535</v>
      </c>
      <c r="F2772" s="1" t="s">
        <v>9022</v>
      </c>
      <c r="G2772" s="1" t="s">
        <v>9023</v>
      </c>
      <c r="H2772" s="1" t="s">
        <v>55</v>
      </c>
      <c r="I2772" s="1">
        <v>30000</v>
      </c>
      <c r="J2772" s="1">
        <v>30000</v>
      </c>
      <c r="K2772" s="1" t="s">
        <v>730</v>
      </c>
      <c r="L2772" s="1" t="s">
        <v>250</v>
      </c>
      <c r="M2772" s="1" t="s">
        <v>102</v>
      </c>
      <c r="N2772" s="1" t="s">
        <v>381</v>
      </c>
      <c r="O2772" s="1" t="s">
        <v>382</v>
      </c>
      <c r="P2772" s="2">
        <v>1</v>
      </c>
    </row>
    <row r="2773" spans="1:16" x14ac:dyDescent="0.15">
      <c r="A2773" s="1">
        <v>43284</v>
      </c>
      <c r="B2773" s="1">
        <v>43287</v>
      </c>
      <c r="C2773" s="1" t="s">
        <v>9024</v>
      </c>
      <c r="D2773" s="1" t="s">
        <v>697</v>
      </c>
      <c r="E2773" s="1" t="s">
        <v>698</v>
      </c>
      <c r="F2773" s="1" t="s">
        <v>9025</v>
      </c>
      <c r="G2773" s="1" t="s">
        <v>9026</v>
      </c>
      <c r="H2773" s="1" t="s">
        <v>38</v>
      </c>
      <c r="I2773" s="1">
        <v>40000</v>
      </c>
      <c r="J2773" s="1">
        <v>40000</v>
      </c>
      <c r="K2773" s="1" t="s">
        <v>804</v>
      </c>
      <c r="L2773" s="1" t="s">
        <v>223</v>
      </c>
      <c r="M2773" s="1" t="s">
        <v>109</v>
      </c>
      <c r="N2773" s="1" t="s">
        <v>327</v>
      </c>
      <c r="O2773" s="1" t="s">
        <v>328</v>
      </c>
      <c r="P2773" s="2">
        <v>1</v>
      </c>
    </row>
    <row r="2774" spans="1:16" x14ac:dyDescent="0.15">
      <c r="A2774" s="1">
        <v>43287</v>
      </c>
      <c r="B2774" s="1">
        <v>43287</v>
      </c>
      <c r="C2774" s="1" t="s">
        <v>9027</v>
      </c>
      <c r="D2774" s="1" t="s">
        <v>541</v>
      </c>
      <c r="E2774" s="1" t="s">
        <v>542</v>
      </c>
      <c r="F2774" s="1" t="s">
        <v>9028</v>
      </c>
      <c r="G2774" s="1" t="s">
        <v>9029</v>
      </c>
      <c r="H2774" s="1" t="s">
        <v>53</v>
      </c>
      <c r="I2774" s="1">
        <v>40000</v>
      </c>
      <c r="J2774" s="1">
        <v>48000</v>
      </c>
      <c r="K2774" s="1" t="s">
        <v>801</v>
      </c>
      <c r="L2774" s="1" t="s">
        <v>261</v>
      </c>
      <c r="M2774" s="1" t="s">
        <v>790</v>
      </c>
      <c r="N2774" s="1" t="s">
        <v>334</v>
      </c>
      <c r="O2774" s="1" t="s">
        <v>335</v>
      </c>
      <c r="P2774" s="2">
        <v>1</v>
      </c>
    </row>
    <row r="2775" spans="1:16" x14ac:dyDescent="0.15">
      <c r="A2775" s="1">
        <v>43286</v>
      </c>
      <c r="B2775" s="1">
        <v>43287</v>
      </c>
      <c r="C2775" s="1" t="s">
        <v>9030</v>
      </c>
      <c r="D2775" s="1" t="s">
        <v>437</v>
      </c>
      <c r="E2775" s="1" t="s">
        <v>438</v>
      </c>
      <c r="F2775" s="1" t="s">
        <v>9031</v>
      </c>
      <c r="G2775" s="1" t="s">
        <v>9032</v>
      </c>
      <c r="H2775" s="1" t="s">
        <v>40</v>
      </c>
      <c r="I2775" s="1">
        <v>40000</v>
      </c>
      <c r="J2775" s="1">
        <v>34000</v>
      </c>
      <c r="K2775" s="1" t="s">
        <v>801</v>
      </c>
      <c r="L2775" s="1" t="s">
        <v>208</v>
      </c>
      <c r="M2775" s="1" t="s">
        <v>97</v>
      </c>
      <c r="N2775" s="1" t="s">
        <v>352</v>
      </c>
      <c r="O2775" s="1" t="s">
        <v>353</v>
      </c>
      <c r="P2775" s="2">
        <v>1</v>
      </c>
    </row>
    <row r="2776" spans="1:16" x14ac:dyDescent="0.15">
      <c r="A2776" s="1">
        <v>43285</v>
      </c>
      <c r="B2776" s="1">
        <v>43287</v>
      </c>
      <c r="C2776" s="1" t="s">
        <v>9033</v>
      </c>
      <c r="D2776" s="1" t="s">
        <v>541</v>
      </c>
      <c r="E2776" s="1" t="s">
        <v>542</v>
      </c>
      <c r="F2776" s="1" t="s">
        <v>9034</v>
      </c>
      <c r="G2776" s="1" t="s">
        <v>9035</v>
      </c>
      <c r="H2776" s="1" t="s">
        <v>42</v>
      </c>
      <c r="I2776" s="1">
        <v>40000</v>
      </c>
      <c r="J2776" s="1">
        <v>32000</v>
      </c>
      <c r="K2776" s="1" t="s">
        <v>801</v>
      </c>
      <c r="L2776" s="1" t="s">
        <v>222</v>
      </c>
      <c r="M2776" s="1" t="s">
        <v>154</v>
      </c>
      <c r="N2776" s="1" t="s">
        <v>362</v>
      </c>
      <c r="O2776" s="1" t="s">
        <v>363</v>
      </c>
      <c r="P2776" s="2">
        <v>1</v>
      </c>
    </row>
    <row r="2777" spans="1:16" x14ac:dyDescent="0.15">
      <c r="A2777" s="1">
        <v>43285</v>
      </c>
      <c r="B2777" s="1">
        <v>43287</v>
      </c>
      <c r="C2777" s="1" t="s">
        <v>9036</v>
      </c>
      <c r="D2777" s="1" t="s">
        <v>460</v>
      </c>
      <c r="E2777" s="1" t="s">
        <v>461</v>
      </c>
      <c r="F2777" s="1" t="s">
        <v>9037</v>
      </c>
      <c r="G2777" s="1" t="s">
        <v>9038</v>
      </c>
      <c r="H2777" s="1" t="s">
        <v>56</v>
      </c>
      <c r="I2777" s="1">
        <v>40000</v>
      </c>
      <c r="J2777" s="1">
        <v>40000</v>
      </c>
      <c r="K2777" s="1" t="s">
        <v>804</v>
      </c>
      <c r="L2777" s="1" t="s">
        <v>228</v>
      </c>
      <c r="M2777" s="1" t="s">
        <v>134</v>
      </c>
      <c r="N2777" s="1" t="s">
        <v>362</v>
      </c>
      <c r="O2777" s="1" t="s">
        <v>363</v>
      </c>
      <c r="P2777" s="2">
        <v>1</v>
      </c>
    </row>
    <row r="2778" spans="1:16" x14ac:dyDescent="0.15">
      <c r="A2778" s="1">
        <v>43286</v>
      </c>
      <c r="B2778" s="1">
        <v>43287</v>
      </c>
      <c r="C2778" s="1" t="s">
        <v>9039</v>
      </c>
      <c r="D2778" s="1" t="s">
        <v>474</v>
      </c>
      <c r="E2778" s="1" t="s">
        <v>475</v>
      </c>
      <c r="F2778" s="1" t="s">
        <v>9040</v>
      </c>
      <c r="G2778" s="1" t="s">
        <v>9041</v>
      </c>
      <c r="H2778" s="1" t="s">
        <v>38</v>
      </c>
      <c r="I2778" s="1">
        <v>50000</v>
      </c>
      <c r="J2778" s="1">
        <v>66500</v>
      </c>
      <c r="K2778" s="1" t="s">
        <v>801</v>
      </c>
      <c r="L2778" s="1" t="s">
        <v>247</v>
      </c>
      <c r="M2778" s="1" t="s">
        <v>103</v>
      </c>
      <c r="N2778" s="1" t="s">
        <v>385</v>
      </c>
      <c r="O2778" s="1" t="s">
        <v>386</v>
      </c>
      <c r="P2778" s="2">
        <v>1</v>
      </c>
    </row>
    <row r="2779" spans="1:16" x14ac:dyDescent="0.15">
      <c r="A2779" s="1">
        <v>43286</v>
      </c>
      <c r="B2779" s="1">
        <v>43287</v>
      </c>
      <c r="C2779" s="1" t="s">
        <v>9042</v>
      </c>
      <c r="D2779" s="1" t="s">
        <v>411</v>
      </c>
      <c r="E2779" s="1" t="s">
        <v>412</v>
      </c>
      <c r="F2779" s="1" t="s">
        <v>9043</v>
      </c>
      <c r="G2779" s="1" t="s">
        <v>9044</v>
      </c>
      <c r="H2779" s="1" t="s">
        <v>43</v>
      </c>
      <c r="I2779" s="1">
        <v>50000</v>
      </c>
      <c r="J2779" s="1">
        <v>42500</v>
      </c>
      <c r="K2779" s="1" t="s">
        <v>730</v>
      </c>
      <c r="L2779" s="1" t="s">
        <v>248</v>
      </c>
      <c r="M2779" s="1" t="s">
        <v>119</v>
      </c>
      <c r="N2779" s="1" t="s">
        <v>327</v>
      </c>
      <c r="O2779" s="1" t="s">
        <v>328</v>
      </c>
      <c r="P2779" s="2">
        <v>1</v>
      </c>
    </row>
    <row r="2780" spans="1:16" x14ac:dyDescent="0.15">
      <c r="A2780" s="1">
        <v>43286</v>
      </c>
      <c r="B2780" s="1">
        <v>43287</v>
      </c>
      <c r="C2780" s="1" t="s">
        <v>9045</v>
      </c>
      <c r="D2780" s="1" t="s">
        <v>839</v>
      </c>
      <c r="E2780" s="1" t="s">
        <v>840</v>
      </c>
      <c r="F2780" s="1" t="s">
        <v>9046</v>
      </c>
      <c r="G2780" s="1" t="s">
        <v>9047</v>
      </c>
      <c r="H2780" s="1" t="s">
        <v>55</v>
      </c>
      <c r="I2780" s="1">
        <v>30000</v>
      </c>
      <c r="J2780" s="1">
        <v>30000</v>
      </c>
      <c r="K2780" s="1" t="s">
        <v>804</v>
      </c>
      <c r="L2780" s="1" t="s">
        <v>202</v>
      </c>
      <c r="M2780" s="1" t="s">
        <v>98</v>
      </c>
      <c r="N2780" s="1" t="s">
        <v>377</v>
      </c>
      <c r="O2780" s="1" t="s">
        <v>378</v>
      </c>
      <c r="P2780" s="2">
        <v>1</v>
      </c>
    </row>
    <row r="2781" spans="1:16" x14ac:dyDescent="0.15">
      <c r="A2781" s="1">
        <v>43284</v>
      </c>
      <c r="B2781" s="1">
        <v>43287</v>
      </c>
      <c r="C2781" s="1" t="s">
        <v>9048</v>
      </c>
      <c r="D2781" s="1" t="s">
        <v>515</v>
      </c>
      <c r="E2781" s="1" t="s">
        <v>516</v>
      </c>
      <c r="F2781" s="1" t="s">
        <v>9049</v>
      </c>
      <c r="G2781" s="1" t="s">
        <v>9050</v>
      </c>
      <c r="H2781" s="1" t="s">
        <v>43</v>
      </c>
      <c r="I2781" s="1">
        <v>30000</v>
      </c>
      <c r="J2781" s="1">
        <v>27000</v>
      </c>
      <c r="K2781" s="1" t="s">
        <v>730</v>
      </c>
      <c r="L2781" s="1" t="s">
        <v>260</v>
      </c>
      <c r="M2781" s="1" t="s">
        <v>140</v>
      </c>
      <c r="N2781" s="1" t="s">
        <v>291</v>
      </c>
      <c r="O2781" s="1" t="s">
        <v>292</v>
      </c>
      <c r="P2781" s="2">
        <v>1</v>
      </c>
    </row>
    <row r="2782" spans="1:16" x14ac:dyDescent="0.15">
      <c r="A2782" s="1">
        <v>43286</v>
      </c>
      <c r="B2782" s="1">
        <v>43287</v>
      </c>
      <c r="C2782" s="1" t="s">
        <v>9051</v>
      </c>
      <c r="D2782" s="1" t="s">
        <v>528</v>
      </c>
      <c r="E2782" s="1" t="s">
        <v>529</v>
      </c>
      <c r="F2782" s="1" t="s">
        <v>9052</v>
      </c>
      <c r="G2782" s="1" t="s">
        <v>9053</v>
      </c>
      <c r="H2782" s="1" t="s">
        <v>40</v>
      </c>
      <c r="I2782" s="1">
        <v>30000</v>
      </c>
      <c r="J2782" s="1">
        <v>30000</v>
      </c>
      <c r="K2782" s="1" t="s">
        <v>801</v>
      </c>
      <c r="L2782" s="1" t="s">
        <v>929</v>
      </c>
      <c r="M2782" s="1" t="s">
        <v>930</v>
      </c>
      <c r="N2782" s="1" t="s">
        <v>308</v>
      </c>
      <c r="O2782" s="1" t="s">
        <v>309</v>
      </c>
      <c r="P2782" s="2">
        <v>1</v>
      </c>
    </row>
    <row r="2783" spans="1:16" x14ac:dyDescent="0.15">
      <c r="A2783" s="1">
        <v>43287</v>
      </c>
      <c r="B2783" s="1">
        <v>43287</v>
      </c>
      <c r="C2783" s="1" t="s">
        <v>9054</v>
      </c>
      <c r="D2783" s="1" t="s">
        <v>474</v>
      </c>
      <c r="E2783" s="1" t="s">
        <v>475</v>
      </c>
      <c r="F2783" s="1" t="s">
        <v>9055</v>
      </c>
      <c r="G2783" s="1" t="s">
        <v>9056</v>
      </c>
      <c r="H2783" s="1" t="s">
        <v>39</v>
      </c>
      <c r="I2783" s="1">
        <v>40000</v>
      </c>
      <c r="J2783" s="1">
        <v>38000</v>
      </c>
      <c r="K2783" s="1" t="s">
        <v>801</v>
      </c>
      <c r="L2783" s="1" t="s">
        <v>245</v>
      </c>
      <c r="M2783" s="1" t="s">
        <v>91</v>
      </c>
      <c r="N2783" s="1" t="s">
        <v>348</v>
      </c>
      <c r="O2783" s="1" t="s">
        <v>349</v>
      </c>
      <c r="P2783" s="2">
        <v>1</v>
      </c>
    </row>
    <row r="2784" spans="1:16" x14ac:dyDescent="0.15">
      <c r="A2784" s="1">
        <v>43286</v>
      </c>
      <c r="B2784" s="1">
        <v>43287</v>
      </c>
      <c r="C2784" s="1" t="s">
        <v>9057</v>
      </c>
      <c r="D2784" s="1" t="s">
        <v>476</v>
      </c>
      <c r="E2784" s="1" t="s">
        <v>477</v>
      </c>
      <c r="F2784" s="1" t="s">
        <v>9058</v>
      </c>
      <c r="G2784" s="1" t="s">
        <v>9059</v>
      </c>
      <c r="H2784" s="1" t="s">
        <v>55</v>
      </c>
      <c r="I2784" s="1">
        <v>30000</v>
      </c>
      <c r="J2784" s="1">
        <v>24000</v>
      </c>
      <c r="K2784" s="1" t="s">
        <v>804</v>
      </c>
      <c r="L2784" s="1" t="s">
        <v>228</v>
      </c>
      <c r="M2784" s="1" t="s">
        <v>134</v>
      </c>
      <c r="N2784" s="1" t="s">
        <v>358</v>
      </c>
      <c r="O2784" s="1" t="s">
        <v>359</v>
      </c>
      <c r="P2784" s="2">
        <v>1</v>
      </c>
    </row>
    <row r="2785" spans="1:16" x14ac:dyDescent="0.15">
      <c r="A2785" s="1">
        <v>43285</v>
      </c>
      <c r="B2785" s="1">
        <v>43287</v>
      </c>
      <c r="C2785" s="1" t="s">
        <v>9060</v>
      </c>
      <c r="D2785" s="1" t="s">
        <v>562</v>
      </c>
      <c r="E2785" s="1" t="s">
        <v>563</v>
      </c>
      <c r="F2785" s="1" t="s">
        <v>9061</v>
      </c>
      <c r="G2785" s="1" t="s">
        <v>9062</v>
      </c>
      <c r="H2785" s="1" t="s">
        <v>43</v>
      </c>
      <c r="I2785" s="1">
        <v>30000</v>
      </c>
      <c r="J2785" s="1">
        <v>30000</v>
      </c>
      <c r="K2785" s="1" t="s">
        <v>730</v>
      </c>
      <c r="L2785" s="1" t="s">
        <v>211</v>
      </c>
      <c r="M2785" s="1" t="s">
        <v>148</v>
      </c>
      <c r="N2785" s="1" t="s">
        <v>362</v>
      </c>
      <c r="O2785" s="1" t="s">
        <v>363</v>
      </c>
      <c r="P2785" s="2">
        <v>1</v>
      </c>
    </row>
    <row r="2786" spans="1:16" x14ac:dyDescent="0.15">
      <c r="A2786" s="1">
        <v>43286</v>
      </c>
      <c r="B2786" s="1">
        <v>43287</v>
      </c>
      <c r="C2786" s="1" t="s">
        <v>9063</v>
      </c>
      <c r="D2786" s="1" t="s">
        <v>511</v>
      </c>
      <c r="E2786" s="1" t="s">
        <v>512</v>
      </c>
      <c r="F2786" s="1" t="s">
        <v>9064</v>
      </c>
      <c r="G2786" s="1" t="s">
        <v>9065</v>
      </c>
      <c r="H2786" s="1" t="s">
        <v>42</v>
      </c>
      <c r="I2786" s="1">
        <v>40000</v>
      </c>
      <c r="J2786" s="1">
        <v>38000</v>
      </c>
      <c r="K2786" s="1" t="s">
        <v>804</v>
      </c>
      <c r="L2786" s="1" t="s">
        <v>200</v>
      </c>
      <c r="M2786" s="1" t="s">
        <v>149</v>
      </c>
      <c r="N2786" s="1" t="s">
        <v>291</v>
      </c>
      <c r="O2786" s="1" t="s">
        <v>292</v>
      </c>
      <c r="P2786" s="2">
        <v>1</v>
      </c>
    </row>
    <row r="2787" spans="1:16" x14ac:dyDescent="0.15">
      <c r="A2787" s="1">
        <v>43286</v>
      </c>
      <c r="B2787" s="1">
        <v>43287</v>
      </c>
      <c r="C2787" s="1" t="s">
        <v>9066</v>
      </c>
      <c r="D2787" s="1" t="s">
        <v>660</v>
      </c>
      <c r="E2787" s="1" t="s">
        <v>661</v>
      </c>
      <c r="F2787" s="1" t="s">
        <v>9067</v>
      </c>
      <c r="G2787" s="1" t="s">
        <v>9068</v>
      </c>
      <c r="H2787" s="1" t="s">
        <v>43</v>
      </c>
      <c r="I2787" s="1">
        <v>30000</v>
      </c>
      <c r="J2787" s="1">
        <v>27000</v>
      </c>
      <c r="K2787" s="1" t="s">
        <v>730</v>
      </c>
      <c r="L2787" s="1" t="s">
        <v>212</v>
      </c>
      <c r="M2787" s="1" t="s">
        <v>93</v>
      </c>
      <c r="N2787" s="1" t="s">
        <v>385</v>
      </c>
      <c r="O2787" s="1" t="s">
        <v>386</v>
      </c>
      <c r="P2787" s="2">
        <v>1</v>
      </c>
    </row>
    <row r="2788" spans="1:16" x14ac:dyDescent="0.15">
      <c r="A2788" s="1">
        <v>43286</v>
      </c>
      <c r="B2788" s="1">
        <v>43287</v>
      </c>
      <c r="C2788" s="1" t="s">
        <v>9069</v>
      </c>
      <c r="D2788" s="1" t="s">
        <v>615</v>
      </c>
      <c r="E2788" s="1" t="s">
        <v>616</v>
      </c>
      <c r="F2788" s="1" t="s">
        <v>9070</v>
      </c>
      <c r="G2788" s="1" t="s">
        <v>9071</v>
      </c>
      <c r="H2788" s="1" t="s">
        <v>40</v>
      </c>
      <c r="I2788" s="1">
        <v>35000</v>
      </c>
      <c r="J2788" s="1">
        <v>29750</v>
      </c>
      <c r="K2788" s="1" t="s">
        <v>804</v>
      </c>
      <c r="L2788" s="1" t="s">
        <v>210</v>
      </c>
      <c r="M2788" s="1" t="s">
        <v>130</v>
      </c>
      <c r="N2788" s="1" t="s">
        <v>348</v>
      </c>
      <c r="O2788" s="1" t="s">
        <v>349</v>
      </c>
      <c r="P2788" s="2">
        <v>1</v>
      </c>
    </row>
    <row r="2789" spans="1:16" x14ac:dyDescent="0.15">
      <c r="A2789" s="1">
        <v>43286</v>
      </c>
      <c r="B2789" s="1">
        <v>43287</v>
      </c>
      <c r="C2789" s="1" t="s">
        <v>9072</v>
      </c>
      <c r="D2789" s="1" t="s">
        <v>519</v>
      </c>
      <c r="E2789" s="1" t="s">
        <v>520</v>
      </c>
      <c r="F2789" s="1" t="s">
        <v>9073</v>
      </c>
      <c r="G2789" s="1" t="s">
        <v>9074</v>
      </c>
      <c r="H2789" s="1" t="s">
        <v>57</v>
      </c>
      <c r="I2789" s="1">
        <v>40000</v>
      </c>
      <c r="J2789" s="1">
        <v>38000</v>
      </c>
      <c r="K2789" s="1" t="s">
        <v>801</v>
      </c>
      <c r="L2789" s="1" t="s">
        <v>202</v>
      </c>
      <c r="M2789" s="1" t="s">
        <v>98</v>
      </c>
      <c r="N2789" s="1" t="s">
        <v>334</v>
      </c>
      <c r="O2789" s="1" t="s">
        <v>335</v>
      </c>
      <c r="P2789" s="2">
        <v>1</v>
      </c>
    </row>
    <row r="2790" spans="1:16" x14ac:dyDescent="0.15">
      <c r="A2790" s="1">
        <v>43286</v>
      </c>
      <c r="B2790" s="1">
        <v>43287</v>
      </c>
      <c r="C2790" s="1" t="s">
        <v>9075</v>
      </c>
      <c r="D2790" s="1" t="s">
        <v>519</v>
      </c>
      <c r="E2790" s="1" t="s">
        <v>520</v>
      </c>
      <c r="F2790" s="1" t="s">
        <v>9076</v>
      </c>
      <c r="G2790" s="1" t="s">
        <v>9077</v>
      </c>
      <c r="H2790" s="1" t="s">
        <v>54</v>
      </c>
      <c r="I2790" s="1">
        <v>35000</v>
      </c>
      <c r="J2790" s="1">
        <v>33250</v>
      </c>
      <c r="K2790" s="1" t="s">
        <v>801</v>
      </c>
      <c r="L2790" s="1" t="s">
        <v>187</v>
      </c>
      <c r="M2790" s="1" t="s">
        <v>95</v>
      </c>
      <c r="N2790" s="1" t="s">
        <v>352</v>
      </c>
      <c r="O2790" s="1" t="s">
        <v>353</v>
      </c>
      <c r="P2790" s="2">
        <v>1</v>
      </c>
    </row>
    <row r="2791" spans="1:16" x14ac:dyDescent="0.15">
      <c r="A2791" s="1">
        <v>43285</v>
      </c>
      <c r="B2791" s="1">
        <v>43287</v>
      </c>
      <c r="C2791" s="1" t="s">
        <v>9078</v>
      </c>
      <c r="D2791" s="1" t="s">
        <v>505</v>
      </c>
      <c r="E2791" s="1" t="s">
        <v>506</v>
      </c>
      <c r="F2791" s="1" t="s">
        <v>9079</v>
      </c>
      <c r="G2791" s="1" t="s">
        <v>9080</v>
      </c>
      <c r="H2791" s="1" t="s">
        <v>40</v>
      </c>
      <c r="I2791" s="1">
        <v>50000</v>
      </c>
      <c r="J2791" s="1">
        <v>42500</v>
      </c>
      <c r="K2791" s="1" t="s">
        <v>801</v>
      </c>
      <c r="L2791" s="1" t="s">
        <v>214</v>
      </c>
      <c r="M2791" s="1" t="s">
        <v>158</v>
      </c>
      <c r="N2791" s="1" t="s">
        <v>381</v>
      </c>
      <c r="O2791" s="1" t="s">
        <v>382</v>
      </c>
      <c r="P2791" s="2">
        <v>1</v>
      </c>
    </row>
    <row r="2792" spans="1:16" x14ac:dyDescent="0.15">
      <c r="A2792" s="1">
        <v>43285</v>
      </c>
      <c r="B2792" s="1">
        <v>43287</v>
      </c>
      <c r="C2792" s="1" t="s">
        <v>9081</v>
      </c>
      <c r="D2792" s="1" t="s">
        <v>517</v>
      </c>
      <c r="E2792" s="1" t="s">
        <v>518</v>
      </c>
      <c r="F2792" s="1" t="s">
        <v>9082</v>
      </c>
      <c r="G2792" s="1" t="s">
        <v>9083</v>
      </c>
      <c r="H2792" s="1" t="s">
        <v>53</v>
      </c>
      <c r="I2792" s="1">
        <v>45000</v>
      </c>
      <c r="J2792" s="1">
        <v>38250</v>
      </c>
      <c r="K2792" s="1" t="s">
        <v>801</v>
      </c>
      <c r="L2792" s="1" t="s">
        <v>208</v>
      </c>
      <c r="M2792" s="1" t="s">
        <v>97</v>
      </c>
      <c r="N2792" s="1" t="s">
        <v>358</v>
      </c>
      <c r="O2792" s="1" t="s">
        <v>359</v>
      </c>
      <c r="P2792" s="2">
        <v>1</v>
      </c>
    </row>
    <row r="2793" spans="1:16" x14ac:dyDescent="0.15">
      <c r="A2793" s="1">
        <v>43285</v>
      </c>
      <c r="B2793" s="1">
        <v>43287</v>
      </c>
      <c r="C2793" s="1" t="s">
        <v>9084</v>
      </c>
      <c r="D2793" s="1" t="s">
        <v>613</v>
      </c>
      <c r="E2793" s="1" t="s">
        <v>614</v>
      </c>
      <c r="F2793" s="1" t="s">
        <v>9085</v>
      </c>
      <c r="G2793" s="1" t="s">
        <v>9086</v>
      </c>
      <c r="H2793" s="1" t="s">
        <v>53</v>
      </c>
      <c r="I2793" s="1">
        <v>40000</v>
      </c>
      <c r="J2793" s="1">
        <v>36000</v>
      </c>
      <c r="K2793" s="1" t="s">
        <v>801</v>
      </c>
      <c r="L2793" s="1" t="s">
        <v>222</v>
      </c>
      <c r="M2793" s="1" t="s">
        <v>154</v>
      </c>
      <c r="N2793" s="1" t="s">
        <v>377</v>
      </c>
      <c r="O2793" s="1" t="s">
        <v>378</v>
      </c>
      <c r="P2793" s="2">
        <v>1</v>
      </c>
    </row>
    <row r="2794" spans="1:16" x14ac:dyDescent="0.15">
      <c r="A2794" s="1">
        <v>43284</v>
      </c>
      <c r="B2794" s="1">
        <v>43287</v>
      </c>
      <c r="C2794" s="1" t="s">
        <v>9087</v>
      </c>
      <c r="D2794" s="1" t="s">
        <v>543</v>
      </c>
      <c r="E2794" s="1" t="s">
        <v>544</v>
      </c>
      <c r="F2794" s="1" t="s">
        <v>9088</v>
      </c>
      <c r="G2794" s="1" t="s">
        <v>9089</v>
      </c>
      <c r="H2794" s="1" t="s">
        <v>42</v>
      </c>
      <c r="I2794" s="1">
        <v>55000</v>
      </c>
      <c r="J2794" s="1">
        <v>66000</v>
      </c>
      <c r="K2794" s="1" t="s">
        <v>804</v>
      </c>
      <c r="L2794" s="1" t="s">
        <v>241</v>
      </c>
      <c r="M2794" s="1" t="s">
        <v>133</v>
      </c>
      <c r="N2794" s="1" t="s">
        <v>377</v>
      </c>
      <c r="O2794" s="1" t="s">
        <v>378</v>
      </c>
      <c r="P2794" s="2">
        <v>1</v>
      </c>
    </row>
    <row r="2795" spans="1:16" x14ac:dyDescent="0.15">
      <c r="A2795" s="1">
        <v>43284</v>
      </c>
      <c r="B2795" s="1">
        <v>43287</v>
      </c>
      <c r="C2795" s="1" t="s">
        <v>9090</v>
      </c>
      <c r="D2795" s="1" t="s">
        <v>630</v>
      </c>
      <c r="E2795" s="1" t="s">
        <v>631</v>
      </c>
      <c r="F2795" s="1" t="s">
        <v>9091</v>
      </c>
      <c r="G2795" s="1" t="s">
        <v>9092</v>
      </c>
      <c r="H2795" s="1" t="s">
        <v>40</v>
      </c>
      <c r="I2795" s="1">
        <v>45000</v>
      </c>
      <c r="J2795" s="1">
        <v>36000</v>
      </c>
      <c r="K2795" s="1" t="s">
        <v>801</v>
      </c>
      <c r="L2795" s="1" t="s">
        <v>244</v>
      </c>
      <c r="M2795" s="1" t="s">
        <v>92</v>
      </c>
      <c r="N2795" s="1" t="s">
        <v>358</v>
      </c>
      <c r="O2795" s="1" t="s">
        <v>359</v>
      </c>
      <c r="P2795" s="2">
        <v>1</v>
      </c>
    </row>
    <row r="2796" spans="1:16" x14ac:dyDescent="0.15">
      <c r="A2796" s="1">
        <v>43286</v>
      </c>
      <c r="B2796" s="1">
        <v>43287</v>
      </c>
      <c r="C2796" s="1" t="s">
        <v>9093</v>
      </c>
      <c r="D2796" s="1" t="s">
        <v>571</v>
      </c>
      <c r="E2796" s="1" t="s">
        <v>572</v>
      </c>
      <c r="F2796" s="1" t="s">
        <v>9094</v>
      </c>
      <c r="G2796" s="1" t="s">
        <v>9095</v>
      </c>
      <c r="H2796" s="1" t="s">
        <v>40</v>
      </c>
      <c r="I2796" s="1">
        <v>35000</v>
      </c>
      <c r="J2796" s="1">
        <v>29750</v>
      </c>
      <c r="K2796" s="1" t="s">
        <v>804</v>
      </c>
      <c r="L2796" s="1" t="s">
        <v>231</v>
      </c>
      <c r="M2796" s="1" t="s">
        <v>150</v>
      </c>
      <c r="N2796" s="1" t="s">
        <v>369</v>
      </c>
      <c r="O2796" s="1" t="s">
        <v>370</v>
      </c>
      <c r="P2796" s="2">
        <v>1</v>
      </c>
    </row>
    <row r="2797" spans="1:16" x14ac:dyDescent="0.15">
      <c r="A2797" s="1">
        <v>43286</v>
      </c>
      <c r="B2797" s="1">
        <v>43287</v>
      </c>
      <c r="C2797" s="1" t="s">
        <v>9096</v>
      </c>
      <c r="D2797" s="1" t="s">
        <v>500</v>
      </c>
      <c r="E2797" s="1" t="s">
        <v>501</v>
      </c>
      <c r="F2797" s="1" t="s">
        <v>9097</v>
      </c>
      <c r="G2797" s="1" t="s">
        <v>9098</v>
      </c>
      <c r="H2797" s="1" t="s">
        <v>40</v>
      </c>
      <c r="I2797" s="1">
        <v>40000</v>
      </c>
      <c r="J2797" s="1">
        <v>40000</v>
      </c>
      <c r="K2797" s="1" t="s">
        <v>804</v>
      </c>
      <c r="L2797" s="1" t="s">
        <v>247</v>
      </c>
      <c r="M2797" s="1" t="s">
        <v>103</v>
      </c>
      <c r="N2797" s="1" t="s">
        <v>327</v>
      </c>
      <c r="O2797" s="1" t="s">
        <v>328</v>
      </c>
      <c r="P2797" s="2">
        <v>1</v>
      </c>
    </row>
    <row r="2798" spans="1:16" x14ac:dyDescent="0.15">
      <c r="A2798" s="1">
        <v>43286</v>
      </c>
      <c r="B2798" s="1">
        <v>43287</v>
      </c>
      <c r="C2798" s="1" t="s">
        <v>9099</v>
      </c>
      <c r="D2798" s="1" t="s">
        <v>568</v>
      </c>
      <c r="E2798" s="1" t="s">
        <v>569</v>
      </c>
      <c r="F2798" s="1" t="s">
        <v>9100</v>
      </c>
      <c r="G2798" s="1" t="s">
        <v>9101</v>
      </c>
      <c r="H2798" s="1" t="s">
        <v>54</v>
      </c>
      <c r="I2798" s="1">
        <v>45000</v>
      </c>
      <c r="J2798" s="1">
        <v>38250</v>
      </c>
      <c r="K2798" s="1" t="s">
        <v>801</v>
      </c>
      <c r="L2798" s="1" t="s">
        <v>194</v>
      </c>
      <c r="M2798" s="1" t="s">
        <v>121</v>
      </c>
      <c r="N2798" s="1" t="s">
        <v>327</v>
      </c>
      <c r="O2798" s="1" t="s">
        <v>328</v>
      </c>
      <c r="P2798" s="2">
        <v>1</v>
      </c>
    </row>
    <row r="2799" spans="1:16" x14ac:dyDescent="0.15">
      <c r="A2799" s="1">
        <v>43286</v>
      </c>
      <c r="B2799" s="1">
        <v>43287</v>
      </c>
      <c r="C2799" s="1" t="s">
        <v>9102</v>
      </c>
      <c r="D2799" s="1" t="s">
        <v>680</v>
      </c>
      <c r="E2799" s="1" t="s">
        <v>681</v>
      </c>
      <c r="F2799" s="1" t="s">
        <v>9103</v>
      </c>
      <c r="G2799" s="1" t="s">
        <v>9104</v>
      </c>
      <c r="H2799" s="1" t="s">
        <v>43</v>
      </c>
      <c r="I2799" s="1">
        <v>45000</v>
      </c>
      <c r="J2799" s="1">
        <v>45000</v>
      </c>
      <c r="K2799" s="1" t="s">
        <v>730</v>
      </c>
      <c r="L2799" s="1" t="s">
        <v>229</v>
      </c>
      <c r="M2799" s="1" t="s">
        <v>112</v>
      </c>
      <c r="N2799" s="1" t="s">
        <v>373</v>
      </c>
      <c r="O2799" s="1" t="s">
        <v>374</v>
      </c>
      <c r="P2799" s="2">
        <v>1</v>
      </c>
    </row>
    <row r="2800" spans="1:16" x14ac:dyDescent="0.15">
      <c r="A2800" s="1">
        <v>43285</v>
      </c>
      <c r="B2800" s="1">
        <v>43287</v>
      </c>
      <c r="C2800" s="1" t="s">
        <v>9105</v>
      </c>
      <c r="D2800" s="1" t="s">
        <v>509</v>
      </c>
      <c r="E2800" s="1" t="s">
        <v>510</v>
      </c>
      <c r="F2800" s="1" t="s">
        <v>9106</v>
      </c>
      <c r="G2800" s="1" t="s">
        <v>9107</v>
      </c>
      <c r="H2800" s="1" t="s">
        <v>40</v>
      </c>
      <c r="I2800" s="1">
        <v>35000</v>
      </c>
      <c r="J2800" s="1">
        <v>31500</v>
      </c>
      <c r="K2800" s="1" t="s">
        <v>730</v>
      </c>
      <c r="L2800" s="1" t="s">
        <v>187</v>
      </c>
      <c r="M2800" s="1" t="s">
        <v>95</v>
      </c>
      <c r="N2800" s="1" t="s">
        <v>381</v>
      </c>
      <c r="O2800" s="1" t="s">
        <v>382</v>
      </c>
      <c r="P2800" s="2">
        <v>1</v>
      </c>
    </row>
    <row r="2801" spans="1:16" x14ac:dyDescent="0.15">
      <c r="A2801" s="1">
        <v>43286</v>
      </c>
      <c r="B2801" s="1">
        <v>43287</v>
      </c>
      <c r="C2801" s="1" t="s">
        <v>9108</v>
      </c>
      <c r="D2801" s="1" t="s">
        <v>435</v>
      </c>
      <c r="E2801" s="1" t="s">
        <v>436</v>
      </c>
      <c r="F2801" s="1" t="s">
        <v>9109</v>
      </c>
      <c r="G2801" s="1" t="s">
        <v>9110</v>
      </c>
      <c r="H2801" s="1" t="s">
        <v>40</v>
      </c>
      <c r="I2801" s="1">
        <v>30000</v>
      </c>
      <c r="J2801" s="1">
        <v>30000</v>
      </c>
      <c r="K2801" s="1" t="s">
        <v>801</v>
      </c>
      <c r="L2801" s="1" t="s">
        <v>201</v>
      </c>
      <c r="M2801" s="1" t="s">
        <v>126</v>
      </c>
      <c r="N2801" s="1" t="s">
        <v>369</v>
      </c>
      <c r="O2801" s="1" t="s">
        <v>370</v>
      </c>
      <c r="P2801" s="2">
        <v>1</v>
      </c>
    </row>
    <row r="2802" spans="1:16" x14ac:dyDescent="0.15">
      <c r="A2802" s="1">
        <v>43284</v>
      </c>
      <c r="B2802" s="1">
        <v>43287</v>
      </c>
      <c r="C2802" s="1" t="s">
        <v>9111</v>
      </c>
      <c r="D2802" s="1" t="s">
        <v>648</v>
      </c>
      <c r="E2802" s="1" t="s">
        <v>649</v>
      </c>
      <c r="F2802" s="1" t="s">
        <v>861</v>
      </c>
      <c r="G2802" s="1" t="s">
        <v>9112</v>
      </c>
      <c r="H2802" s="1" t="s">
        <v>56</v>
      </c>
      <c r="I2802" s="1">
        <v>35000</v>
      </c>
      <c r="J2802" s="1">
        <v>31500</v>
      </c>
      <c r="K2802" s="1" t="s">
        <v>801</v>
      </c>
      <c r="L2802" s="1" t="s">
        <v>179</v>
      </c>
      <c r="M2802" s="1" t="s">
        <v>164</v>
      </c>
      <c r="N2802" s="1" t="s">
        <v>369</v>
      </c>
      <c r="O2802" s="1" t="s">
        <v>370</v>
      </c>
      <c r="P2802" s="2">
        <v>1</v>
      </c>
    </row>
    <row r="2803" spans="1:16" x14ac:dyDescent="0.15">
      <c r="A2803" s="1">
        <v>43286</v>
      </c>
      <c r="B2803" s="1">
        <v>43287</v>
      </c>
      <c r="C2803" s="1" t="s">
        <v>9113</v>
      </c>
      <c r="D2803" s="1" t="s">
        <v>513</v>
      </c>
      <c r="E2803" s="1" t="s">
        <v>514</v>
      </c>
      <c r="F2803" s="1" t="s">
        <v>9114</v>
      </c>
      <c r="G2803" s="1" t="s">
        <v>9115</v>
      </c>
      <c r="H2803" s="1" t="s">
        <v>42</v>
      </c>
      <c r="I2803" s="1">
        <v>40000</v>
      </c>
      <c r="J2803" s="1">
        <v>40000</v>
      </c>
      <c r="K2803" s="1" t="s">
        <v>730</v>
      </c>
      <c r="L2803" s="1" t="s">
        <v>201</v>
      </c>
      <c r="M2803" s="1" t="s">
        <v>126</v>
      </c>
      <c r="N2803" s="1" t="s">
        <v>381</v>
      </c>
      <c r="O2803" s="1" t="s">
        <v>382</v>
      </c>
      <c r="P2803" s="2">
        <v>1</v>
      </c>
    </row>
    <row r="2804" spans="1:16" x14ac:dyDescent="0.15">
      <c r="A2804" s="1">
        <v>43286</v>
      </c>
      <c r="B2804" s="1">
        <v>43287</v>
      </c>
      <c r="C2804" s="1" t="s">
        <v>9116</v>
      </c>
      <c r="D2804" s="1" t="s">
        <v>423</v>
      </c>
      <c r="E2804" s="1" t="s">
        <v>424</v>
      </c>
      <c r="F2804" s="1" t="s">
        <v>9117</v>
      </c>
      <c r="G2804" s="1" t="s">
        <v>9118</v>
      </c>
      <c r="H2804" s="1" t="s">
        <v>53</v>
      </c>
      <c r="I2804" s="1">
        <v>45000</v>
      </c>
      <c r="J2804" s="1">
        <v>45000</v>
      </c>
      <c r="K2804" s="1" t="s">
        <v>801</v>
      </c>
      <c r="L2804" s="1" t="s">
        <v>189</v>
      </c>
      <c r="M2804" s="1" t="s">
        <v>165</v>
      </c>
      <c r="N2804" s="1" t="s">
        <v>362</v>
      </c>
      <c r="O2804" s="1" t="s">
        <v>363</v>
      </c>
      <c r="P2804" s="2">
        <v>1</v>
      </c>
    </row>
    <row r="2805" spans="1:16" x14ac:dyDescent="0.15">
      <c r="A2805" s="1">
        <v>43286</v>
      </c>
      <c r="B2805" s="1">
        <v>43287</v>
      </c>
      <c r="C2805" s="1" t="s">
        <v>9119</v>
      </c>
      <c r="D2805" s="1" t="s">
        <v>552</v>
      </c>
      <c r="E2805" s="1" t="s">
        <v>553</v>
      </c>
      <c r="F2805" s="1" t="s">
        <v>9120</v>
      </c>
      <c r="G2805" s="1" t="s">
        <v>9121</v>
      </c>
      <c r="H2805" s="1" t="s">
        <v>38</v>
      </c>
      <c r="I2805" s="1">
        <v>50000</v>
      </c>
      <c r="J2805" s="1">
        <v>63000</v>
      </c>
      <c r="K2805" s="1" t="s">
        <v>801</v>
      </c>
      <c r="L2805" s="1" t="s">
        <v>231</v>
      </c>
      <c r="M2805" s="1" t="s">
        <v>150</v>
      </c>
      <c r="N2805" s="1" t="s">
        <v>358</v>
      </c>
      <c r="O2805" s="1" t="s">
        <v>359</v>
      </c>
      <c r="P2805" s="2">
        <v>1</v>
      </c>
    </row>
    <row r="2806" spans="1:16" x14ac:dyDescent="0.15">
      <c r="A2806" s="1">
        <v>43287</v>
      </c>
      <c r="B2806" s="1">
        <v>43287</v>
      </c>
      <c r="C2806" s="1" t="s">
        <v>8362</v>
      </c>
      <c r="D2806" s="1" t="s">
        <v>1055</v>
      </c>
      <c r="E2806" s="1" t="s">
        <v>1056</v>
      </c>
      <c r="F2806" s="1" t="s">
        <v>8363</v>
      </c>
      <c r="G2806" s="1" t="s">
        <v>8364</v>
      </c>
      <c r="H2806" s="1" t="s">
        <v>1259</v>
      </c>
      <c r="I2806" s="1">
        <v>0</v>
      </c>
      <c r="J2806" s="1">
        <v>60000</v>
      </c>
      <c r="K2806" s="1" t="s">
        <v>845</v>
      </c>
      <c r="L2806" s="1" t="s">
        <v>193</v>
      </c>
      <c r="M2806" s="1" t="s">
        <v>100</v>
      </c>
      <c r="N2806" s="1" t="s">
        <v>291</v>
      </c>
      <c r="O2806" s="1" t="s">
        <v>292</v>
      </c>
      <c r="P2806" s="2">
        <v>1</v>
      </c>
    </row>
    <row r="2807" spans="1:16" x14ac:dyDescent="0.15">
      <c r="A2807" s="1">
        <v>43286</v>
      </c>
      <c r="B2807" s="1">
        <v>43287</v>
      </c>
      <c r="C2807" s="1" t="s">
        <v>9122</v>
      </c>
      <c r="D2807" s="1" t="s">
        <v>530</v>
      </c>
      <c r="E2807" s="1" t="s">
        <v>531</v>
      </c>
      <c r="F2807" s="1" t="s">
        <v>9123</v>
      </c>
      <c r="G2807" s="1" t="s">
        <v>9124</v>
      </c>
      <c r="H2807" s="1" t="s">
        <v>38</v>
      </c>
      <c r="I2807" s="1">
        <v>50000</v>
      </c>
      <c r="J2807" s="1">
        <v>50000</v>
      </c>
      <c r="K2807" s="1" t="s">
        <v>801</v>
      </c>
      <c r="L2807" s="1" t="s">
        <v>206</v>
      </c>
      <c r="M2807" s="1" t="s">
        <v>167</v>
      </c>
      <c r="N2807" s="1" t="s">
        <v>348</v>
      </c>
      <c r="O2807" s="1" t="s">
        <v>349</v>
      </c>
      <c r="P2807" s="2">
        <v>1</v>
      </c>
    </row>
    <row r="2808" spans="1:16" x14ac:dyDescent="0.15">
      <c r="A2808" s="1">
        <v>43287</v>
      </c>
      <c r="B2808" s="1">
        <v>43287</v>
      </c>
      <c r="C2808" s="1" t="s">
        <v>9125</v>
      </c>
      <c r="D2808" s="1" t="s">
        <v>541</v>
      </c>
      <c r="E2808" s="1" t="s">
        <v>542</v>
      </c>
      <c r="F2808" s="1" t="s">
        <v>504</v>
      </c>
      <c r="G2808" s="1" t="s">
        <v>9126</v>
      </c>
      <c r="H2808" s="1" t="s">
        <v>53</v>
      </c>
      <c r="I2808" s="1">
        <v>30000</v>
      </c>
      <c r="J2808" s="1">
        <v>30000</v>
      </c>
      <c r="K2808" s="1" t="s">
        <v>801</v>
      </c>
      <c r="L2808" s="1" t="s">
        <v>256</v>
      </c>
      <c r="M2808" s="1" t="s">
        <v>157</v>
      </c>
      <c r="N2808" s="1" t="s">
        <v>352</v>
      </c>
      <c r="O2808" s="1" t="s">
        <v>353</v>
      </c>
      <c r="P2808" s="2">
        <v>1</v>
      </c>
    </row>
    <row r="2809" spans="1:16" x14ac:dyDescent="0.15">
      <c r="A2809" s="1">
        <v>43286</v>
      </c>
      <c r="B2809" s="1">
        <v>43287</v>
      </c>
      <c r="C2809" s="1" t="s">
        <v>9127</v>
      </c>
      <c r="D2809" s="1" t="s">
        <v>828</v>
      </c>
      <c r="E2809" s="1" t="s">
        <v>829</v>
      </c>
      <c r="F2809" s="1" t="s">
        <v>9128</v>
      </c>
      <c r="G2809" s="1" t="s">
        <v>9129</v>
      </c>
      <c r="H2809" s="1" t="s">
        <v>40</v>
      </c>
      <c r="I2809" s="1">
        <v>40000</v>
      </c>
      <c r="J2809" s="1">
        <v>48000</v>
      </c>
      <c r="K2809" s="1" t="s">
        <v>804</v>
      </c>
      <c r="L2809" s="1" t="s">
        <v>230</v>
      </c>
      <c r="M2809" s="1" t="s">
        <v>145</v>
      </c>
      <c r="N2809" s="1" t="s">
        <v>327</v>
      </c>
      <c r="O2809" s="1" t="s">
        <v>328</v>
      </c>
      <c r="P2809" s="2">
        <v>1</v>
      </c>
    </row>
    <row r="2810" spans="1:16" x14ac:dyDescent="0.15">
      <c r="A2810" s="1">
        <v>43286</v>
      </c>
      <c r="B2810" s="1">
        <v>43287</v>
      </c>
      <c r="C2810" s="1" t="s">
        <v>9130</v>
      </c>
      <c r="D2810" s="1" t="s">
        <v>530</v>
      </c>
      <c r="E2810" s="1" t="s">
        <v>531</v>
      </c>
      <c r="F2810" s="1" t="s">
        <v>9131</v>
      </c>
      <c r="G2810" s="1" t="s">
        <v>9132</v>
      </c>
      <c r="H2810" s="1" t="s">
        <v>40</v>
      </c>
      <c r="I2810" s="1">
        <v>45000</v>
      </c>
      <c r="J2810" s="1">
        <v>40500</v>
      </c>
      <c r="K2810" s="1" t="s">
        <v>804</v>
      </c>
      <c r="L2810" s="1" t="s">
        <v>245</v>
      </c>
      <c r="M2810" s="1" t="s">
        <v>91</v>
      </c>
      <c r="N2810" s="1" t="s">
        <v>358</v>
      </c>
      <c r="O2810" s="1" t="s">
        <v>359</v>
      </c>
      <c r="P2810" s="2">
        <v>1</v>
      </c>
    </row>
    <row r="2811" spans="1:16" x14ac:dyDescent="0.15">
      <c r="A2811" s="1">
        <v>43286</v>
      </c>
      <c r="B2811" s="1">
        <v>43287</v>
      </c>
      <c r="C2811" s="1" t="s">
        <v>9133</v>
      </c>
      <c r="D2811" s="1" t="s">
        <v>621</v>
      </c>
      <c r="E2811" s="1" t="s">
        <v>622</v>
      </c>
      <c r="F2811" s="1" t="s">
        <v>9134</v>
      </c>
      <c r="G2811" s="1" t="s">
        <v>9135</v>
      </c>
      <c r="H2811" s="1" t="s">
        <v>52</v>
      </c>
      <c r="I2811" s="1">
        <v>70000</v>
      </c>
      <c r="J2811" s="1">
        <v>84000</v>
      </c>
      <c r="K2811" s="1" t="s">
        <v>801</v>
      </c>
      <c r="L2811" s="1" t="s">
        <v>261</v>
      </c>
      <c r="M2811" s="1" t="s">
        <v>790</v>
      </c>
      <c r="N2811" s="1" t="s">
        <v>362</v>
      </c>
      <c r="O2811" s="1" t="s">
        <v>363</v>
      </c>
      <c r="P2811" s="2">
        <v>1</v>
      </c>
    </row>
    <row r="2812" spans="1:16" x14ac:dyDescent="0.15">
      <c r="A2812" s="1">
        <v>43286</v>
      </c>
      <c r="B2812" s="1">
        <v>43287</v>
      </c>
      <c r="C2812" s="1" t="s">
        <v>9136</v>
      </c>
      <c r="D2812" s="1" t="s">
        <v>826</v>
      </c>
      <c r="E2812" s="1" t="s">
        <v>827</v>
      </c>
      <c r="F2812" s="1" t="s">
        <v>9137</v>
      </c>
      <c r="G2812" s="1" t="s">
        <v>9138</v>
      </c>
      <c r="H2812" s="1" t="s">
        <v>56</v>
      </c>
      <c r="I2812" s="1">
        <v>40000</v>
      </c>
      <c r="J2812" s="1">
        <v>48000</v>
      </c>
      <c r="K2812" s="1" t="s">
        <v>801</v>
      </c>
      <c r="L2812" s="1" t="s">
        <v>249</v>
      </c>
      <c r="M2812" s="1" t="s">
        <v>104</v>
      </c>
      <c r="N2812" s="1" t="s">
        <v>358</v>
      </c>
      <c r="O2812" s="1" t="s">
        <v>359</v>
      </c>
      <c r="P2812" s="2">
        <v>1</v>
      </c>
    </row>
    <row r="2813" spans="1:16" x14ac:dyDescent="0.15">
      <c r="A2813" s="1">
        <v>43286</v>
      </c>
      <c r="B2813" s="1">
        <v>43287</v>
      </c>
      <c r="C2813" s="1" t="s">
        <v>9139</v>
      </c>
      <c r="D2813" s="1" t="s">
        <v>697</v>
      </c>
      <c r="E2813" s="1" t="s">
        <v>698</v>
      </c>
      <c r="F2813" s="1" t="s">
        <v>9140</v>
      </c>
      <c r="G2813" s="1" t="s">
        <v>9141</v>
      </c>
      <c r="H2813" s="1" t="s">
        <v>55</v>
      </c>
      <c r="I2813" s="1">
        <v>40000</v>
      </c>
      <c r="J2813" s="1">
        <v>40000</v>
      </c>
      <c r="K2813" s="1" t="s">
        <v>804</v>
      </c>
      <c r="L2813" s="1" t="s">
        <v>181</v>
      </c>
      <c r="M2813" s="1" t="s">
        <v>127</v>
      </c>
      <c r="N2813" s="1" t="s">
        <v>327</v>
      </c>
      <c r="O2813" s="1" t="s">
        <v>328</v>
      </c>
      <c r="P2813" s="2">
        <v>1</v>
      </c>
    </row>
    <row r="2814" spans="1:16" x14ac:dyDescent="0.15">
      <c r="A2814" s="1">
        <v>43285</v>
      </c>
      <c r="B2814" s="1">
        <v>43287</v>
      </c>
      <c r="C2814" s="1" t="s">
        <v>9142</v>
      </c>
      <c r="D2814" s="1" t="s">
        <v>462</v>
      </c>
      <c r="E2814" s="1" t="s">
        <v>463</v>
      </c>
      <c r="F2814" s="1" t="s">
        <v>9143</v>
      </c>
      <c r="G2814" s="1" t="s">
        <v>9144</v>
      </c>
      <c r="H2814" s="1" t="s">
        <v>53</v>
      </c>
      <c r="I2814" s="1">
        <v>40000</v>
      </c>
      <c r="J2814" s="1">
        <v>36000</v>
      </c>
      <c r="K2814" s="1" t="s">
        <v>801</v>
      </c>
      <c r="L2814" s="1" t="s">
        <v>260</v>
      </c>
      <c r="M2814" s="1" t="s">
        <v>140</v>
      </c>
      <c r="N2814" s="1" t="s">
        <v>358</v>
      </c>
      <c r="O2814" s="1" t="s">
        <v>359</v>
      </c>
      <c r="P2814" s="2">
        <v>1</v>
      </c>
    </row>
    <row r="2815" spans="1:16" x14ac:dyDescent="0.15">
      <c r="A2815" s="1">
        <v>43286</v>
      </c>
      <c r="B2815" s="1">
        <v>43287</v>
      </c>
      <c r="C2815" s="1" t="s">
        <v>8461</v>
      </c>
      <c r="D2815" s="1" t="s">
        <v>1055</v>
      </c>
      <c r="E2815" s="1" t="s">
        <v>1056</v>
      </c>
      <c r="F2815" s="1" t="s">
        <v>8462</v>
      </c>
      <c r="G2815" s="1" t="s">
        <v>8463</v>
      </c>
      <c r="H2815" s="1" t="s">
        <v>1259</v>
      </c>
      <c r="I2815" s="1">
        <v>0</v>
      </c>
      <c r="J2815" s="1">
        <v>70000</v>
      </c>
      <c r="K2815" s="1" t="s">
        <v>845</v>
      </c>
      <c r="L2815" s="1" t="s">
        <v>223</v>
      </c>
      <c r="M2815" s="1" t="s">
        <v>109</v>
      </c>
      <c r="N2815" s="1" t="s">
        <v>291</v>
      </c>
      <c r="O2815" s="1" t="s">
        <v>292</v>
      </c>
      <c r="P2815" s="2">
        <v>1</v>
      </c>
    </row>
    <row r="2816" spans="1:16" x14ac:dyDescent="0.15">
      <c r="A2816" s="1">
        <v>43284</v>
      </c>
      <c r="B2816" s="1">
        <v>43287</v>
      </c>
      <c r="C2816" s="1" t="s">
        <v>9145</v>
      </c>
      <c r="D2816" s="1" t="s">
        <v>676</v>
      </c>
      <c r="E2816" s="1" t="s">
        <v>677</v>
      </c>
      <c r="F2816" s="1" t="s">
        <v>9146</v>
      </c>
      <c r="G2816" s="1" t="s">
        <v>9147</v>
      </c>
      <c r="H2816" s="1" t="s">
        <v>43</v>
      </c>
      <c r="I2816" s="1">
        <v>45000</v>
      </c>
      <c r="J2816" s="1">
        <v>38250</v>
      </c>
      <c r="K2816" s="1" t="s">
        <v>804</v>
      </c>
      <c r="L2816" s="1" t="s">
        <v>238</v>
      </c>
      <c r="M2816" s="1" t="s">
        <v>169</v>
      </c>
      <c r="N2816" s="1" t="s">
        <v>327</v>
      </c>
      <c r="O2816" s="1" t="s">
        <v>328</v>
      </c>
      <c r="P2816" s="2">
        <v>1</v>
      </c>
    </row>
    <row r="2817" spans="1:16" x14ac:dyDescent="0.15">
      <c r="A2817" s="1">
        <v>43286</v>
      </c>
      <c r="B2817" s="1">
        <v>43287</v>
      </c>
      <c r="C2817" s="1" t="s">
        <v>9148</v>
      </c>
      <c r="D2817" s="1" t="s">
        <v>690</v>
      </c>
      <c r="E2817" s="1" t="s">
        <v>691</v>
      </c>
      <c r="F2817" s="1" t="s">
        <v>9149</v>
      </c>
      <c r="G2817" s="1" t="s">
        <v>9150</v>
      </c>
      <c r="H2817" s="1" t="s">
        <v>56</v>
      </c>
      <c r="I2817" s="1">
        <v>35000</v>
      </c>
      <c r="J2817" s="1">
        <v>35000</v>
      </c>
      <c r="K2817" s="1" t="s">
        <v>801</v>
      </c>
      <c r="L2817" s="1" t="s">
        <v>249</v>
      </c>
      <c r="M2817" s="1" t="s">
        <v>104</v>
      </c>
      <c r="N2817" s="1" t="s">
        <v>369</v>
      </c>
      <c r="O2817" s="1" t="s">
        <v>370</v>
      </c>
      <c r="P2817" s="2">
        <v>1</v>
      </c>
    </row>
    <row r="2818" spans="1:16" x14ac:dyDescent="0.15">
      <c r="A2818" s="1">
        <v>43286</v>
      </c>
      <c r="B2818" s="1">
        <v>43287</v>
      </c>
      <c r="C2818" s="1" t="s">
        <v>9151</v>
      </c>
      <c r="D2818" s="1" t="s">
        <v>562</v>
      </c>
      <c r="E2818" s="1" t="s">
        <v>563</v>
      </c>
      <c r="F2818" s="1" t="s">
        <v>9152</v>
      </c>
      <c r="G2818" s="1" t="s">
        <v>9153</v>
      </c>
      <c r="H2818" s="1" t="s">
        <v>57</v>
      </c>
      <c r="I2818" s="1">
        <v>35000</v>
      </c>
      <c r="J2818" s="1">
        <v>35000</v>
      </c>
      <c r="K2818" s="1" t="s">
        <v>730</v>
      </c>
      <c r="L2818" s="1" t="s">
        <v>216</v>
      </c>
      <c r="M2818" s="1" t="s">
        <v>111</v>
      </c>
      <c r="N2818" s="1" t="s">
        <v>381</v>
      </c>
      <c r="O2818" s="1" t="s">
        <v>382</v>
      </c>
      <c r="P2818" s="2">
        <v>1</v>
      </c>
    </row>
    <row r="2819" spans="1:16" x14ac:dyDescent="0.15">
      <c r="A2819" s="1">
        <v>43286</v>
      </c>
      <c r="B2819" s="1">
        <v>43287</v>
      </c>
      <c r="C2819" s="1" t="s">
        <v>9154</v>
      </c>
      <c r="D2819" s="1" t="s">
        <v>568</v>
      </c>
      <c r="E2819" s="1" t="s">
        <v>569</v>
      </c>
      <c r="F2819" s="1" t="s">
        <v>890</v>
      </c>
      <c r="G2819" s="1" t="s">
        <v>9155</v>
      </c>
      <c r="H2819" s="1" t="s">
        <v>57</v>
      </c>
      <c r="I2819" s="1">
        <v>30000</v>
      </c>
      <c r="J2819" s="1">
        <v>30000</v>
      </c>
      <c r="K2819" s="1" t="s">
        <v>804</v>
      </c>
      <c r="L2819" s="1" t="s">
        <v>195</v>
      </c>
      <c r="M2819" s="1" t="s">
        <v>166</v>
      </c>
      <c r="N2819" s="1" t="s">
        <v>358</v>
      </c>
      <c r="O2819" s="1" t="s">
        <v>359</v>
      </c>
      <c r="P2819" s="2">
        <v>1</v>
      </c>
    </row>
    <row r="2820" spans="1:16" x14ac:dyDescent="0.15">
      <c r="A2820" s="1">
        <v>43286</v>
      </c>
      <c r="B2820" s="1">
        <v>43287</v>
      </c>
      <c r="C2820" s="1" t="s">
        <v>9156</v>
      </c>
      <c r="D2820" s="1" t="s">
        <v>573</v>
      </c>
      <c r="E2820" s="1" t="s">
        <v>574</v>
      </c>
      <c r="F2820" s="1" t="s">
        <v>9157</v>
      </c>
      <c r="G2820" s="1" t="s">
        <v>9158</v>
      </c>
      <c r="H2820" s="1" t="s">
        <v>54</v>
      </c>
      <c r="I2820" s="1">
        <v>30000</v>
      </c>
      <c r="J2820" s="1">
        <v>34200</v>
      </c>
      <c r="K2820" s="1" t="s">
        <v>801</v>
      </c>
      <c r="L2820" s="1" t="s">
        <v>182</v>
      </c>
      <c r="M2820" s="1" t="s">
        <v>105</v>
      </c>
      <c r="N2820" s="1" t="s">
        <v>352</v>
      </c>
      <c r="O2820" s="1" t="s">
        <v>353</v>
      </c>
      <c r="P2820" s="2">
        <v>1</v>
      </c>
    </row>
    <row r="2821" spans="1:16" x14ac:dyDescent="0.15">
      <c r="A2821" s="1">
        <v>43286</v>
      </c>
      <c r="B2821" s="1">
        <v>43287</v>
      </c>
      <c r="C2821" s="1" t="s">
        <v>9159</v>
      </c>
      <c r="D2821" s="1" t="s">
        <v>409</v>
      </c>
      <c r="E2821" s="1" t="s">
        <v>410</v>
      </c>
      <c r="F2821" s="1" t="s">
        <v>9160</v>
      </c>
      <c r="G2821" s="1" t="s">
        <v>9161</v>
      </c>
      <c r="H2821" s="1" t="s">
        <v>43</v>
      </c>
      <c r="I2821" s="1">
        <v>50000</v>
      </c>
      <c r="J2821" s="1">
        <v>45000</v>
      </c>
      <c r="K2821" s="1" t="s">
        <v>801</v>
      </c>
      <c r="L2821" s="1" t="s">
        <v>240</v>
      </c>
      <c r="M2821" s="1" t="s">
        <v>364</v>
      </c>
      <c r="N2821" s="1" t="s">
        <v>385</v>
      </c>
      <c r="O2821" s="1" t="s">
        <v>386</v>
      </c>
      <c r="P2821" s="2">
        <v>1</v>
      </c>
    </row>
    <row r="2822" spans="1:16" x14ac:dyDescent="0.15">
      <c r="A2822" s="1">
        <v>43286</v>
      </c>
      <c r="B2822" s="1">
        <v>43287</v>
      </c>
      <c r="C2822" s="1" t="s">
        <v>9162</v>
      </c>
      <c r="D2822" s="1" t="s">
        <v>621</v>
      </c>
      <c r="E2822" s="1" t="s">
        <v>622</v>
      </c>
      <c r="F2822" s="1" t="s">
        <v>7155</v>
      </c>
      <c r="G2822" s="1" t="s">
        <v>9163</v>
      </c>
      <c r="H2822" s="1" t="s">
        <v>53</v>
      </c>
      <c r="I2822" s="1">
        <v>45000</v>
      </c>
      <c r="J2822" s="1">
        <v>40500</v>
      </c>
      <c r="K2822" s="1" t="s">
        <v>801</v>
      </c>
      <c r="L2822" s="1" t="s">
        <v>250</v>
      </c>
      <c r="M2822" s="1" t="s">
        <v>102</v>
      </c>
      <c r="N2822" s="1" t="s">
        <v>369</v>
      </c>
      <c r="O2822" s="1" t="s">
        <v>370</v>
      </c>
      <c r="P2822" s="2">
        <v>1</v>
      </c>
    </row>
    <row r="2823" spans="1:16" x14ac:dyDescent="0.15">
      <c r="A2823" s="1">
        <v>43285</v>
      </c>
      <c r="B2823" s="1">
        <v>43287</v>
      </c>
      <c r="C2823" s="1" t="s">
        <v>9164</v>
      </c>
      <c r="D2823" s="1" t="s">
        <v>588</v>
      </c>
      <c r="E2823" s="1" t="s">
        <v>589</v>
      </c>
      <c r="F2823" s="1" t="s">
        <v>9165</v>
      </c>
      <c r="G2823" s="1" t="s">
        <v>9166</v>
      </c>
      <c r="H2823" s="1" t="s">
        <v>54</v>
      </c>
      <c r="I2823" s="1">
        <v>40000</v>
      </c>
      <c r="J2823" s="1">
        <v>38000</v>
      </c>
      <c r="K2823" s="1" t="s">
        <v>801</v>
      </c>
      <c r="L2823" s="1" t="s">
        <v>221</v>
      </c>
      <c r="M2823" s="1" t="s">
        <v>90</v>
      </c>
      <c r="N2823" s="1" t="s">
        <v>352</v>
      </c>
      <c r="O2823" s="1" t="s">
        <v>353</v>
      </c>
      <c r="P2823" s="2">
        <v>1</v>
      </c>
    </row>
    <row r="2824" spans="1:16" x14ac:dyDescent="0.15">
      <c r="A2824" s="1">
        <v>43286</v>
      </c>
      <c r="B2824" s="1">
        <v>43287</v>
      </c>
      <c r="C2824" s="1" t="s">
        <v>9167</v>
      </c>
      <c r="D2824" s="1" t="s">
        <v>482</v>
      </c>
      <c r="E2824" s="1" t="s">
        <v>483</v>
      </c>
      <c r="F2824" s="1" t="s">
        <v>9168</v>
      </c>
      <c r="G2824" s="1" t="s">
        <v>9169</v>
      </c>
      <c r="H2824" s="1" t="s">
        <v>42</v>
      </c>
      <c r="I2824" s="1">
        <v>40000</v>
      </c>
      <c r="J2824" s="1">
        <v>40000</v>
      </c>
      <c r="K2824" s="1" t="s">
        <v>804</v>
      </c>
      <c r="L2824" s="1" t="s">
        <v>179</v>
      </c>
      <c r="M2824" s="1" t="s">
        <v>164</v>
      </c>
      <c r="N2824" s="1" t="s">
        <v>305</v>
      </c>
      <c r="O2824" s="1" t="s">
        <v>306</v>
      </c>
      <c r="P2824" s="2">
        <v>1</v>
      </c>
    </row>
    <row r="2825" spans="1:16" x14ac:dyDescent="0.15">
      <c r="A2825" s="1">
        <v>43286</v>
      </c>
      <c r="B2825" s="1">
        <v>43287</v>
      </c>
      <c r="C2825" s="1" t="s">
        <v>9170</v>
      </c>
      <c r="D2825" s="1" t="s">
        <v>478</v>
      </c>
      <c r="E2825" s="1" t="s">
        <v>479</v>
      </c>
      <c r="F2825" s="1" t="s">
        <v>9171</v>
      </c>
      <c r="G2825" s="1" t="s">
        <v>9172</v>
      </c>
      <c r="H2825" s="1" t="s">
        <v>53</v>
      </c>
      <c r="I2825" s="1">
        <v>40000</v>
      </c>
      <c r="J2825" s="1">
        <v>36000</v>
      </c>
      <c r="K2825" s="1" t="s">
        <v>801</v>
      </c>
      <c r="L2825" s="1" t="s">
        <v>205</v>
      </c>
      <c r="M2825" s="1" t="s">
        <v>131</v>
      </c>
      <c r="N2825" s="1" t="s">
        <v>334</v>
      </c>
      <c r="O2825" s="1" t="s">
        <v>335</v>
      </c>
      <c r="P2825" s="2">
        <v>1</v>
      </c>
    </row>
    <row r="2826" spans="1:16" x14ac:dyDescent="0.15">
      <c r="A2826" s="1">
        <v>43286</v>
      </c>
      <c r="B2826" s="1">
        <v>43287</v>
      </c>
      <c r="C2826" s="1" t="s">
        <v>9173</v>
      </c>
      <c r="D2826" s="1" t="s">
        <v>578</v>
      </c>
      <c r="E2826" s="1" t="s">
        <v>579</v>
      </c>
      <c r="F2826" s="1" t="s">
        <v>9174</v>
      </c>
      <c r="G2826" s="1" t="s">
        <v>9175</v>
      </c>
      <c r="H2826" s="1" t="s">
        <v>52</v>
      </c>
      <c r="I2826" s="1">
        <v>45000</v>
      </c>
      <c r="J2826" s="1">
        <v>48600</v>
      </c>
      <c r="K2826" s="1" t="s">
        <v>801</v>
      </c>
      <c r="L2826" s="1" t="s">
        <v>194</v>
      </c>
      <c r="M2826" s="1" t="s">
        <v>121</v>
      </c>
      <c r="N2826" s="1" t="s">
        <v>352</v>
      </c>
      <c r="O2826" s="1" t="s">
        <v>353</v>
      </c>
      <c r="P2826" s="2">
        <v>1</v>
      </c>
    </row>
    <row r="2827" spans="1:16" x14ac:dyDescent="0.15">
      <c r="A2827" s="1">
        <v>43286</v>
      </c>
      <c r="B2827" s="1">
        <v>43287</v>
      </c>
      <c r="C2827" s="1" t="s">
        <v>9176</v>
      </c>
      <c r="D2827" s="1" t="s">
        <v>602</v>
      </c>
      <c r="E2827" s="1" t="s">
        <v>603</v>
      </c>
      <c r="F2827" s="1" t="s">
        <v>9177</v>
      </c>
      <c r="G2827" s="1" t="s">
        <v>9178</v>
      </c>
      <c r="H2827" s="1" t="s">
        <v>43</v>
      </c>
      <c r="I2827" s="1">
        <v>40000</v>
      </c>
      <c r="J2827" s="1">
        <v>40000</v>
      </c>
      <c r="K2827" s="1" t="s">
        <v>730</v>
      </c>
      <c r="L2827" s="1" t="s">
        <v>204</v>
      </c>
      <c r="M2827" s="1" t="s">
        <v>89</v>
      </c>
      <c r="N2827" s="1" t="s">
        <v>334</v>
      </c>
      <c r="O2827" s="1" t="s">
        <v>335</v>
      </c>
      <c r="P2827" s="2">
        <v>1</v>
      </c>
    </row>
    <row r="2828" spans="1:16" x14ac:dyDescent="0.15">
      <c r="A2828" s="1">
        <v>43286</v>
      </c>
      <c r="B2828" s="1">
        <v>43287</v>
      </c>
      <c r="C2828" s="1" t="s">
        <v>9179</v>
      </c>
      <c r="D2828" s="1" t="s">
        <v>711</v>
      </c>
      <c r="E2828" s="1" t="s">
        <v>712</v>
      </c>
      <c r="F2828" s="1" t="s">
        <v>9180</v>
      </c>
      <c r="G2828" s="1" t="s">
        <v>9181</v>
      </c>
      <c r="H2828" s="1" t="s">
        <v>53</v>
      </c>
      <c r="I2828" s="1">
        <v>40000</v>
      </c>
      <c r="J2828" s="1">
        <v>36000</v>
      </c>
      <c r="K2828" s="1" t="s">
        <v>801</v>
      </c>
      <c r="L2828" s="1" t="s">
        <v>205</v>
      </c>
      <c r="M2828" s="1" t="s">
        <v>131</v>
      </c>
      <c r="N2828" s="1" t="s">
        <v>385</v>
      </c>
      <c r="O2828" s="1" t="s">
        <v>386</v>
      </c>
      <c r="P2828" s="2">
        <v>1</v>
      </c>
    </row>
    <row r="2829" spans="1:16" x14ac:dyDescent="0.15">
      <c r="A2829" s="1">
        <v>43286</v>
      </c>
      <c r="B2829" s="1">
        <v>43287</v>
      </c>
      <c r="C2829" s="1" t="s">
        <v>9182</v>
      </c>
      <c r="D2829" s="1" t="s">
        <v>460</v>
      </c>
      <c r="E2829" s="1" t="s">
        <v>461</v>
      </c>
      <c r="F2829" s="1" t="s">
        <v>9183</v>
      </c>
      <c r="G2829" s="1" t="s">
        <v>9184</v>
      </c>
      <c r="H2829" s="1" t="s">
        <v>53</v>
      </c>
      <c r="I2829" s="1">
        <v>45000</v>
      </c>
      <c r="J2829" s="1">
        <v>40500</v>
      </c>
      <c r="K2829" s="1" t="s">
        <v>801</v>
      </c>
      <c r="L2829" s="1" t="s">
        <v>182</v>
      </c>
      <c r="M2829" s="1" t="s">
        <v>105</v>
      </c>
      <c r="N2829" s="1" t="s">
        <v>373</v>
      </c>
      <c r="O2829" s="1" t="s">
        <v>374</v>
      </c>
      <c r="P2829" s="2">
        <v>1</v>
      </c>
    </row>
    <row r="2830" spans="1:16" x14ac:dyDescent="0.15">
      <c r="A2830" s="1">
        <v>43285</v>
      </c>
      <c r="B2830" s="1">
        <v>43287</v>
      </c>
      <c r="C2830" s="1" t="s">
        <v>9185</v>
      </c>
      <c r="D2830" s="1" t="s">
        <v>484</v>
      </c>
      <c r="E2830" s="1" t="s">
        <v>485</v>
      </c>
      <c r="F2830" s="1" t="s">
        <v>9186</v>
      </c>
      <c r="G2830" s="1" t="s">
        <v>9187</v>
      </c>
      <c r="H2830" s="1" t="s">
        <v>38</v>
      </c>
      <c r="I2830" s="1">
        <v>40000</v>
      </c>
      <c r="J2830" s="1">
        <v>40000</v>
      </c>
      <c r="K2830" s="1" t="s">
        <v>730</v>
      </c>
      <c r="L2830" s="1" t="s">
        <v>216</v>
      </c>
      <c r="M2830" s="1" t="s">
        <v>111</v>
      </c>
      <c r="N2830" s="1" t="s">
        <v>334</v>
      </c>
      <c r="O2830" s="1" t="s">
        <v>335</v>
      </c>
      <c r="P2830" s="2">
        <v>1</v>
      </c>
    </row>
    <row r="2831" spans="1:16" x14ac:dyDescent="0.15">
      <c r="A2831" s="1">
        <v>43285</v>
      </c>
      <c r="B2831" s="1">
        <v>43287</v>
      </c>
      <c r="C2831" s="1" t="s">
        <v>9188</v>
      </c>
      <c r="D2831" s="1" t="s">
        <v>482</v>
      </c>
      <c r="E2831" s="1" t="s">
        <v>483</v>
      </c>
      <c r="F2831" s="1" t="s">
        <v>9189</v>
      </c>
      <c r="G2831" s="1" t="s">
        <v>9190</v>
      </c>
      <c r="H2831" s="1" t="s">
        <v>38</v>
      </c>
      <c r="I2831" s="1">
        <v>50000</v>
      </c>
      <c r="J2831" s="1">
        <v>63000</v>
      </c>
      <c r="K2831" s="1" t="s">
        <v>801</v>
      </c>
      <c r="L2831" s="1" t="s">
        <v>235</v>
      </c>
      <c r="M2831" s="1" t="s">
        <v>110</v>
      </c>
      <c r="N2831" s="1" t="s">
        <v>358</v>
      </c>
      <c r="O2831" s="1" t="s">
        <v>359</v>
      </c>
      <c r="P2831" s="2">
        <v>1</v>
      </c>
    </row>
    <row r="2832" spans="1:16" x14ac:dyDescent="0.15">
      <c r="A2832" s="1">
        <v>43286</v>
      </c>
      <c r="B2832" s="1">
        <v>43287</v>
      </c>
      <c r="C2832" s="1" t="s">
        <v>9191</v>
      </c>
      <c r="D2832" s="1" t="s">
        <v>519</v>
      </c>
      <c r="E2832" s="1" t="s">
        <v>520</v>
      </c>
      <c r="F2832" s="1" t="s">
        <v>9192</v>
      </c>
      <c r="G2832" s="1" t="s">
        <v>9193</v>
      </c>
      <c r="H2832" s="1" t="s">
        <v>52</v>
      </c>
      <c r="I2832" s="1">
        <v>50000</v>
      </c>
      <c r="J2832" s="1">
        <v>57000</v>
      </c>
      <c r="K2832" s="1" t="s">
        <v>801</v>
      </c>
      <c r="L2832" s="1" t="s">
        <v>217</v>
      </c>
      <c r="M2832" s="1" t="s">
        <v>108</v>
      </c>
      <c r="N2832" s="1" t="s">
        <v>373</v>
      </c>
      <c r="O2832" s="1" t="s">
        <v>374</v>
      </c>
      <c r="P2832" s="2">
        <v>1</v>
      </c>
    </row>
    <row r="2833" spans="1:16" x14ac:dyDescent="0.15">
      <c r="A2833" s="1">
        <v>43284</v>
      </c>
      <c r="B2833" s="1">
        <v>43287</v>
      </c>
      <c r="C2833" s="1" t="s">
        <v>9194</v>
      </c>
      <c r="D2833" s="1" t="s">
        <v>560</v>
      </c>
      <c r="E2833" s="1" t="s">
        <v>561</v>
      </c>
      <c r="F2833" s="1" t="s">
        <v>9195</v>
      </c>
      <c r="G2833" s="1" t="s">
        <v>9196</v>
      </c>
      <c r="H2833" s="1" t="s">
        <v>55</v>
      </c>
      <c r="I2833" s="1">
        <v>35000</v>
      </c>
      <c r="J2833" s="1">
        <v>35000</v>
      </c>
      <c r="K2833" s="1" t="s">
        <v>804</v>
      </c>
      <c r="L2833" s="1" t="s">
        <v>192</v>
      </c>
      <c r="M2833" s="1" t="s">
        <v>151</v>
      </c>
      <c r="N2833" s="1" t="s">
        <v>373</v>
      </c>
      <c r="O2833" s="1" t="s">
        <v>374</v>
      </c>
      <c r="P2833" s="2">
        <v>1</v>
      </c>
    </row>
    <row r="2834" spans="1:16" x14ac:dyDescent="0.15">
      <c r="A2834" s="1">
        <v>43287</v>
      </c>
      <c r="B2834" s="1">
        <v>43287</v>
      </c>
      <c r="C2834" s="1" t="s">
        <v>9197</v>
      </c>
      <c r="D2834" s="1" t="s">
        <v>509</v>
      </c>
      <c r="E2834" s="1" t="s">
        <v>510</v>
      </c>
      <c r="F2834" s="1" t="s">
        <v>9198</v>
      </c>
      <c r="G2834" s="1" t="s">
        <v>9199</v>
      </c>
      <c r="H2834" s="1" t="s">
        <v>40</v>
      </c>
      <c r="I2834" s="1">
        <v>30000</v>
      </c>
      <c r="J2834" s="1">
        <v>30000</v>
      </c>
      <c r="K2834" s="1" t="s">
        <v>804</v>
      </c>
      <c r="L2834" s="1" t="s">
        <v>255</v>
      </c>
      <c r="M2834" s="1" t="s">
        <v>141</v>
      </c>
      <c r="N2834" s="1" t="s">
        <v>358</v>
      </c>
      <c r="O2834" s="1" t="s">
        <v>359</v>
      </c>
      <c r="P2834" s="2">
        <v>1</v>
      </c>
    </row>
    <row r="2835" spans="1:16" x14ac:dyDescent="0.15">
      <c r="A2835" s="1">
        <v>43285</v>
      </c>
      <c r="B2835" s="1">
        <v>43287</v>
      </c>
      <c r="C2835" s="1" t="s">
        <v>9200</v>
      </c>
      <c r="D2835" s="1" t="s">
        <v>490</v>
      </c>
      <c r="E2835" s="1" t="s">
        <v>491</v>
      </c>
      <c r="F2835" s="1" t="s">
        <v>9201</v>
      </c>
      <c r="G2835" s="1" t="s">
        <v>9202</v>
      </c>
      <c r="H2835" s="1" t="s">
        <v>56</v>
      </c>
      <c r="I2835" s="1">
        <v>45000</v>
      </c>
      <c r="J2835" s="1">
        <v>45000</v>
      </c>
      <c r="K2835" s="1" t="s">
        <v>801</v>
      </c>
      <c r="L2835" s="1" t="s">
        <v>202</v>
      </c>
      <c r="M2835" s="1" t="s">
        <v>98</v>
      </c>
      <c r="N2835" s="1" t="s">
        <v>327</v>
      </c>
      <c r="O2835" s="1" t="s">
        <v>328</v>
      </c>
      <c r="P2835" s="2">
        <v>1</v>
      </c>
    </row>
    <row r="2836" spans="1:16" x14ac:dyDescent="0.15">
      <c r="A2836" s="1">
        <v>43286</v>
      </c>
      <c r="B2836" s="1">
        <v>43287</v>
      </c>
      <c r="C2836" s="1" t="s">
        <v>9203</v>
      </c>
      <c r="D2836" s="1" t="s">
        <v>627</v>
      </c>
      <c r="E2836" s="1" t="s">
        <v>628</v>
      </c>
      <c r="F2836" s="1" t="s">
        <v>9204</v>
      </c>
      <c r="G2836" s="1" t="s">
        <v>9205</v>
      </c>
      <c r="H2836" s="1" t="s">
        <v>40</v>
      </c>
      <c r="I2836" s="1">
        <v>25000</v>
      </c>
      <c r="J2836" s="1">
        <v>27000</v>
      </c>
      <c r="K2836" s="1" t="s">
        <v>730</v>
      </c>
      <c r="L2836" s="1" t="s">
        <v>211</v>
      </c>
      <c r="M2836" s="1" t="s">
        <v>148</v>
      </c>
      <c r="N2836" s="1" t="s">
        <v>377</v>
      </c>
      <c r="O2836" s="1" t="s">
        <v>378</v>
      </c>
      <c r="P2836" s="2">
        <v>1</v>
      </c>
    </row>
    <row r="2837" spans="1:16" x14ac:dyDescent="0.15">
      <c r="A2837" s="1">
        <v>43287</v>
      </c>
      <c r="B2837" s="1">
        <v>43287</v>
      </c>
      <c r="C2837" s="1" t="s">
        <v>9206</v>
      </c>
      <c r="D2837" s="1" t="s">
        <v>478</v>
      </c>
      <c r="E2837" s="1" t="s">
        <v>479</v>
      </c>
      <c r="F2837" s="1" t="s">
        <v>9207</v>
      </c>
      <c r="G2837" s="1" t="s">
        <v>9208</v>
      </c>
      <c r="H2837" s="1" t="s">
        <v>54</v>
      </c>
      <c r="I2837" s="1">
        <v>20000</v>
      </c>
      <c r="J2837" s="1">
        <v>20000</v>
      </c>
      <c r="K2837" s="1" t="s">
        <v>804</v>
      </c>
      <c r="L2837" s="1" t="s">
        <v>204</v>
      </c>
      <c r="M2837" s="1" t="s">
        <v>89</v>
      </c>
      <c r="N2837" s="1" t="s">
        <v>334</v>
      </c>
      <c r="O2837" s="1" t="s">
        <v>335</v>
      </c>
      <c r="P2837" s="2">
        <v>1</v>
      </c>
    </row>
    <row r="2838" spans="1:16" x14ac:dyDescent="0.15">
      <c r="A2838" s="1">
        <v>43287</v>
      </c>
      <c r="B2838" s="1">
        <v>43287</v>
      </c>
      <c r="C2838" s="1" t="s">
        <v>9209</v>
      </c>
      <c r="D2838" s="1" t="s">
        <v>668</v>
      </c>
      <c r="E2838" s="1" t="s">
        <v>669</v>
      </c>
      <c r="F2838" s="1" t="s">
        <v>9210</v>
      </c>
      <c r="G2838" s="1" t="s">
        <v>9211</v>
      </c>
      <c r="H2838" s="1" t="s">
        <v>52</v>
      </c>
      <c r="I2838" s="1">
        <v>50000</v>
      </c>
      <c r="J2838" s="1">
        <v>51000</v>
      </c>
      <c r="K2838" s="1" t="s">
        <v>801</v>
      </c>
      <c r="L2838" s="1" t="s">
        <v>212</v>
      </c>
      <c r="M2838" s="1" t="s">
        <v>93</v>
      </c>
      <c r="N2838" s="1" t="s">
        <v>381</v>
      </c>
      <c r="O2838" s="1" t="s">
        <v>382</v>
      </c>
      <c r="P2838" s="2">
        <v>1</v>
      </c>
    </row>
    <row r="2839" spans="1:16" x14ac:dyDescent="0.15">
      <c r="A2839" s="1">
        <v>43284</v>
      </c>
      <c r="B2839" s="1">
        <v>43287</v>
      </c>
      <c r="C2839" s="1" t="s">
        <v>9212</v>
      </c>
      <c r="D2839" s="1" t="s">
        <v>586</v>
      </c>
      <c r="E2839" s="1" t="s">
        <v>587</v>
      </c>
      <c r="F2839" s="1" t="s">
        <v>908</v>
      </c>
      <c r="G2839" s="1" t="s">
        <v>9213</v>
      </c>
      <c r="H2839" s="1" t="s">
        <v>43</v>
      </c>
      <c r="I2839" s="1">
        <v>35000</v>
      </c>
      <c r="J2839" s="1">
        <v>31500</v>
      </c>
      <c r="K2839" s="1" t="s">
        <v>730</v>
      </c>
      <c r="L2839" s="1" t="s">
        <v>935</v>
      </c>
      <c r="M2839" s="1" t="s">
        <v>936</v>
      </c>
      <c r="N2839" s="1" t="s">
        <v>373</v>
      </c>
      <c r="O2839" s="1" t="s">
        <v>374</v>
      </c>
      <c r="P2839" s="2">
        <v>1</v>
      </c>
    </row>
    <row r="2840" spans="1:16" x14ac:dyDescent="0.15">
      <c r="A2840" s="1">
        <v>43286</v>
      </c>
      <c r="B2840" s="1">
        <v>43287</v>
      </c>
      <c r="C2840" s="1" t="s">
        <v>9214</v>
      </c>
      <c r="D2840" s="1" t="s">
        <v>598</v>
      </c>
      <c r="E2840" s="1" t="s">
        <v>599</v>
      </c>
      <c r="F2840" s="1" t="s">
        <v>9215</v>
      </c>
      <c r="G2840" s="1" t="s">
        <v>9216</v>
      </c>
      <c r="H2840" s="1" t="s">
        <v>40</v>
      </c>
      <c r="I2840" s="1">
        <v>35000</v>
      </c>
      <c r="J2840" s="1">
        <v>42000</v>
      </c>
      <c r="K2840" s="1" t="s">
        <v>804</v>
      </c>
      <c r="L2840" s="1" t="s">
        <v>202</v>
      </c>
      <c r="M2840" s="1" t="s">
        <v>98</v>
      </c>
      <c r="N2840" s="1" t="s">
        <v>348</v>
      </c>
      <c r="O2840" s="1" t="s">
        <v>349</v>
      </c>
      <c r="P2840" s="2">
        <v>1</v>
      </c>
    </row>
    <row r="2841" spans="1:16" x14ac:dyDescent="0.15">
      <c r="A2841" s="1">
        <v>43286</v>
      </c>
      <c r="B2841" s="1">
        <v>43287</v>
      </c>
      <c r="C2841" s="1" t="s">
        <v>9217</v>
      </c>
      <c r="D2841" s="1" t="s">
        <v>528</v>
      </c>
      <c r="E2841" s="1" t="s">
        <v>529</v>
      </c>
      <c r="F2841" s="1" t="s">
        <v>9218</v>
      </c>
      <c r="G2841" s="1" t="s">
        <v>9219</v>
      </c>
      <c r="H2841" s="1" t="s">
        <v>39</v>
      </c>
      <c r="I2841" s="1">
        <v>30000</v>
      </c>
      <c r="J2841" s="1">
        <v>39900</v>
      </c>
      <c r="K2841" s="1" t="s">
        <v>804</v>
      </c>
      <c r="L2841" s="1" t="s">
        <v>233</v>
      </c>
      <c r="M2841" s="1" t="s">
        <v>160</v>
      </c>
      <c r="N2841" s="1" t="s">
        <v>348</v>
      </c>
      <c r="O2841" s="1" t="s">
        <v>349</v>
      </c>
      <c r="P2841" s="2">
        <v>1</v>
      </c>
    </row>
    <row r="2842" spans="1:16" x14ac:dyDescent="0.15">
      <c r="A2842" s="1">
        <v>43284</v>
      </c>
      <c r="B2842" s="1">
        <v>43287</v>
      </c>
      <c r="C2842" s="1" t="s">
        <v>9220</v>
      </c>
      <c r="D2842" s="1" t="s">
        <v>444</v>
      </c>
      <c r="E2842" s="1" t="s">
        <v>445</v>
      </c>
      <c r="F2842" s="1" t="s">
        <v>9221</v>
      </c>
      <c r="G2842" s="1" t="s">
        <v>9222</v>
      </c>
      <c r="H2842" s="1" t="s">
        <v>40</v>
      </c>
      <c r="I2842" s="1">
        <v>40000</v>
      </c>
      <c r="J2842" s="1">
        <v>36000</v>
      </c>
      <c r="K2842" s="1" t="s">
        <v>801</v>
      </c>
      <c r="L2842" s="1" t="s">
        <v>204</v>
      </c>
      <c r="M2842" s="1" t="s">
        <v>89</v>
      </c>
      <c r="N2842" s="1" t="s">
        <v>358</v>
      </c>
      <c r="O2842" s="1" t="s">
        <v>359</v>
      </c>
      <c r="P2842" s="2">
        <v>1</v>
      </c>
    </row>
    <row r="2843" spans="1:16" x14ac:dyDescent="0.15">
      <c r="A2843" s="1">
        <v>43286</v>
      </c>
      <c r="B2843" s="1">
        <v>43287</v>
      </c>
      <c r="C2843" s="1" t="s">
        <v>9223</v>
      </c>
      <c r="D2843" s="1" t="s">
        <v>566</v>
      </c>
      <c r="E2843" s="1" t="s">
        <v>567</v>
      </c>
      <c r="F2843" s="1" t="s">
        <v>3287</v>
      </c>
      <c r="G2843" s="1" t="s">
        <v>9224</v>
      </c>
      <c r="H2843" s="1" t="s">
        <v>40</v>
      </c>
      <c r="I2843" s="1">
        <v>40000</v>
      </c>
      <c r="J2843" s="1">
        <v>34000</v>
      </c>
      <c r="K2843" s="1" t="s">
        <v>801</v>
      </c>
      <c r="L2843" s="1" t="s">
        <v>181</v>
      </c>
      <c r="M2843" s="1" t="s">
        <v>127</v>
      </c>
      <c r="N2843" s="1" t="s">
        <v>358</v>
      </c>
      <c r="O2843" s="1" t="s">
        <v>359</v>
      </c>
      <c r="P2843" s="2">
        <v>1</v>
      </c>
    </row>
    <row r="2844" spans="1:16" x14ac:dyDescent="0.15">
      <c r="A2844" s="1">
        <v>43285</v>
      </c>
      <c r="B2844" s="1">
        <v>43287</v>
      </c>
      <c r="C2844" s="1" t="s">
        <v>9225</v>
      </c>
      <c r="D2844" s="1" t="s">
        <v>458</v>
      </c>
      <c r="E2844" s="1" t="s">
        <v>459</v>
      </c>
      <c r="F2844" s="1" t="s">
        <v>9226</v>
      </c>
      <c r="G2844" s="1" t="s">
        <v>9227</v>
      </c>
      <c r="H2844" s="1" t="s">
        <v>53</v>
      </c>
      <c r="I2844" s="1">
        <v>40000</v>
      </c>
      <c r="J2844" s="1">
        <v>32000</v>
      </c>
      <c r="K2844" s="1" t="s">
        <v>801</v>
      </c>
      <c r="L2844" s="1" t="s">
        <v>250</v>
      </c>
      <c r="M2844" s="1" t="s">
        <v>102</v>
      </c>
      <c r="N2844" s="1" t="s">
        <v>327</v>
      </c>
      <c r="O2844" s="1" t="s">
        <v>328</v>
      </c>
      <c r="P2844" s="2">
        <v>1</v>
      </c>
    </row>
    <row r="2845" spans="1:16" x14ac:dyDescent="0.15">
      <c r="A2845" s="1">
        <v>43286</v>
      </c>
      <c r="B2845" s="1">
        <v>43287</v>
      </c>
      <c r="C2845" s="1" t="s">
        <v>9228</v>
      </c>
      <c r="D2845" s="1" t="s">
        <v>496</v>
      </c>
      <c r="E2845" s="1" t="s">
        <v>497</v>
      </c>
      <c r="F2845" s="1" t="s">
        <v>9229</v>
      </c>
      <c r="G2845" s="1" t="s">
        <v>9230</v>
      </c>
      <c r="H2845" s="1" t="s">
        <v>40</v>
      </c>
      <c r="I2845" s="1">
        <v>30000</v>
      </c>
      <c r="J2845" s="1">
        <v>30000</v>
      </c>
      <c r="K2845" s="1" t="s">
        <v>801</v>
      </c>
      <c r="L2845" s="1" t="s">
        <v>184</v>
      </c>
      <c r="M2845" s="1" t="s">
        <v>113</v>
      </c>
      <c r="N2845" s="1" t="s">
        <v>352</v>
      </c>
      <c r="O2845" s="1" t="s">
        <v>353</v>
      </c>
      <c r="P2845" s="2">
        <v>1</v>
      </c>
    </row>
    <row r="2846" spans="1:16" x14ac:dyDescent="0.15">
      <c r="A2846" s="1">
        <v>43286</v>
      </c>
      <c r="B2846" s="1">
        <v>43287</v>
      </c>
      <c r="C2846" s="1" t="s">
        <v>9231</v>
      </c>
      <c r="D2846" s="1" t="s">
        <v>496</v>
      </c>
      <c r="E2846" s="1" t="s">
        <v>497</v>
      </c>
      <c r="F2846" s="1" t="s">
        <v>9232</v>
      </c>
      <c r="G2846" s="1" t="s">
        <v>9233</v>
      </c>
      <c r="H2846" s="1" t="s">
        <v>56</v>
      </c>
      <c r="I2846" s="1">
        <v>40000</v>
      </c>
      <c r="J2846" s="1">
        <v>36000</v>
      </c>
      <c r="K2846" s="1" t="s">
        <v>804</v>
      </c>
      <c r="L2846" s="1" t="s">
        <v>245</v>
      </c>
      <c r="M2846" s="1" t="s">
        <v>91</v>
      </c>
      <c r="N2846" s="1" t="s">
        <v>381</v>
      </c>
      <c r="O2846" s="1" t="s">
        <v>382</v>
      </c>
      <c r="P2846" s="2">
        <v>1</v>
      </c>
    </row>
    <row r="2847" spans="1:16" x14ac:dyDescent="0.15">
      <c r="A2847" s="1">
        <v>43286</v>
      </c>
      <c r="B2847" s="1">
        <v>43287</v>
      </c>
      <c r="C2847" s="1" t="s">
        <v>9234</v>
      </c>
      <c r="D2847" s="1" t="s">
        <v>692</v>
      </c>
      <c r="E2847" s="1" t="s">
        <v>693</v>
      </c>
      <c r="F2847" s="1" t="s">
        <v>9235</v>
      </c>
      <c r="G2847" s="1" t="s">
        <v>9236</v>
      </c>
      <c r="H2847" s="1" t="s">
        <v>54</v>
      </c>
      <c r="I2847" s="1">
        <v>30000</v>
      </c>
      <c r="J2847" s="1">
        <v>28500</v>
      </c>
      <c r="K2847" s="1" t="s">
        <v>804</v>
      </c>
      <c r="L2847" s="1" t="s">
        <v>196</v>
      </c>
      <c r="M2847" s="1" t="s">
        <v>136</v>
      </c>
      <c r="N2847" s="1" t="s">
        <v>291</v>
      </c>
      <c r="O2847" s="1" t="s">
        <v>292</v>
      </c>
      <c r="P2847" s="2">
        <v>1</v>
      </c>
    </row>
    <row r="2848" spans="1:16" x14ac:dyDescent="0.15">
      <c r="A2848" s="1">
        <v>43284</v>
      </c>
      <c r="B2848" s="1">
        <v>43287</v>
      </c>
      <c r="C2848" s="1" t="s">
        <v>9237</v>
      </c>
      <c r="D2848" s="1" t="s">
        <v>423</v>
      </c>
      <c r="E2848" s="1" t="s">
        <v>424</v>
      </c>
      <c r="F2848" s="1" t="s">
        <v>9238</v>
      </c>
      <c r="G2848" s="1" t="s">
        <v>9239</v>
      </c>
      <c r="H2848" s="1" t="s">
        <v>57</v>
      </c>
      <c r="I2848" s="1">
        <v>40000</v>
      </c>
      <c r="J2848" s="1">
        <v>40000</v>
      </c>
      <c r="K2848" s="1" t="s">
        <v>730</v>
      </c>
      <c r="L2848" s="1" t="s">
        <v>206</v>
      </c>
      <c r="M2848" s="1" t="s">
        <v>167</v>
      </c>
      <c r="N2848" s="1" t="s">
        <v>381</v>
      </c>
      <c r="O2848" s="1" t="s">
        <v>382</v>
      </c>
      <c r="P2848" s="2">
        <v>1</v>
      </c>
    </row>
    <row r="2849" spans="1:16" x14ac:dyDescent="0.15">
      <c r="A2849" s="1">
        <v>43284</v>
      </c>
      <c r="B2849" s="1">
        <v>43287</v>
      </c>
      <c r="C2849" s="1" t="s">
        <v>9240</v>
      </c>
      <c r="D2849" s="1" t="s">
        <v>656</v>
      </c>
      <c r="E2849" s="1" t="s">
        <v>657</v>
      </c>
      <c r="F2849" s="1" t="s">
        <v>9241</v>
      </c>
      <c r="G2849" s="1" t="s">
        <v>9242</v>
      </c>
      <c r="H2849" s="1" t="s">
        <v>42</v>
      </c>
      <c r="I2849" s="1">
        <v>70000</v>
      </c>
      <c r="J2849" s="1">
        <v>84000</v>
      </c>
      <c r="K2849" s="1" t="s">
        <v>801</v>
      </c>
      <c r="L2849" s="1" t="s">
        <v>194</v>
      </c>
      <c r="M2849" s="1" t="s">
        <v>121</v>
      </c>
      <c r="N2849" s="1" t="s">
        <v>348</v>
      </c>
      <c r="O2849" s="1" t="s">
        <v>349</v>
      </c>
      <c r="P2849" s="2">
        <v>1</v>
      </c>
    </row>
    <row r="2850" spans="1:16" x14ac:dyDescent="0.15">
      <c r="A2850" s="1">
        <v>43286</v>
      </c>
      <c r="B2850" s="1">
        <v>43287</v>
      </c>
      <c r="C2850" s="1" t="s">
        <v>9243</v>
      </c>
      <c r="D2850" s="1" t="s">
        <v>464</v>
      </c>
      <c r="E2850" s="1" t="s">
        <v>465</v>
      </c>
      <c r="F2850" s="1" t="s">
        <v>9244</v>
      </c>
      <c r="G2850" s="1" t="s">
        <v>9245</v>
      </c>
      <c r="H2850" s="1" t="s">
        <v>40</v>
      </c>
      <c r="I2850" s="1">
        <v>45000</v>
      </c>
      <c r="J2850" s="1">
        <v>48600</v>
      </c>
      <c r="K2850" s="1" t="s">
        <v>801</v>
      </c>
      <c r="L2850" s="1" t="s">
        <v>244</v>
      </c>
      <c r="M2850" s="1" t="s">
        <v>92</v>
      </c>
      <c r="N2850" s="1" t="s">
        <v>348</v>
      </c>
      <c r="O2850" s="1" t="s">
        <v>349</v>
      </c>
      <c r="P2850" s="2">
        <v>1</v>
      </c>
    </row>
    <row r="2851" spans="1:16" x14ac:dyDescent="0.15">
      <c r="A2851" s="1">
        <v>43286</v>
      </c>
      <c r="B2851" s="1">
        <v>43287</v>
      </c>
      <c r="C2851" s="1" t="s">
        <v>9246</v>
      </c>
      <c r="D2851" s="1" t="s">
        <v>584</v>
      </c>
      <c r="E2851" s="1" t="s">
        <v>585</v>
      </c>
      <c r="F2851" s="1" t="s">
        <v>9247</v>
      </c>
      <c r="G2851" s="1" t="s">
        <v>9248</v>
      </c>
      <c r="H2851" s="1" t="s">
        <v>52</v>
      </c>
      <c r="I2851" s="1">
        <v>35000</v>
      </c>
      <c r="J2851" s="1">
        <v>42000</v>
      </c>
      <c r="K2851" s="1" t="s">
        <v>801</v>
      </c>
      <c r="L2851" s="1" t="s">
        <v>250</v>
      </c>
      <c r="M2851" s="1" t="s">
        <v>102</v>
      </c>
      <c r="N2851" s="1" t="s">
        <v>291</v>
      </c>
      <c r="O2851" s="1" t="s">
        <v>292</v>
      </c>
      <c r="P2851" s="2">
        <v>1</v>
      </c>
    </row>
    <row r="2852" spans="1:16" x14ac:dyDescent="0.15">
      <c r="A2852" s="1">
        <v>43285</v>
      </c>
      <c r="B2852" s="1">
        <v>43287</v>
      </c>
      <c r="C2852" s="1" t="s">
        <v>9249</v>
      </c>
      <c r="D2852" s="1" t="s">
        <v>700</v>
      </c>
      <c r="E2852" s="1" t="s">
        <v>701</v>
      </c>
      <c r="F2852" s="1" t="s">
        <v>9250</v>
      </c>
      <c r="G2852" s="1" t="s">
        <v>9251</v>
      </c>
      <c r="H2852" s="1" t="s">
        <v>42</v>
      </c>
      <c r="I2852" s="1">
        <v>35000</v>
      </c>
      <c r="J2852" s="1">
        <v>29750</v>
      </c>
      <c r="K2852" s="1" t="s">
        <v>804</v>
      </c>
      <c r="L2852" s="1" t="s">
        <v>238</v>
      </c>
      <c r="M2852" s="1" t="s">
        <v>169</v>
      </c>
      <c r="N2852" s="1" t="s">
        <v>369</v>
      </c>
      <c r="O2852" s="1" t="s">
        <v>370</v>
      </c>
      <c r="P2852" s="2">
        <v>1</v>
      </c>
    </row>
    <row r="2853" spans="1:16" x14ac:dyDescent="0.15">
      <c r="A2853" s="1">
        <v>43286</v>
      </c>
      <c r="B2853" s="1">
        <v>43287</v>
      </c>
      <c r="C2853" s="1" t="s">
        <v>9252</v>
      </c>
      <c r="D2853" s="1" t="s">
        <v>490</v>
      </c>
      <c r="E2853" s="1" t="s">
        <v>491</v>
      </c>
      <c r="F2853" s="1" t="s">
        <v>8093</v>
      </c>
      <c r="G2853" s="1" t="s">
        <v>9253</v>
      </c>
      <c r="H2853" s="1" t="s">
        <v>40</v>
      </c>
      <c r="I2853" s="1">
        <v>45000</v>
      </c>
      <c r="J2853" s="1">
        <v>40500</v>
      </c>
      <c r="K2853" s="1" t="s">
        <v>801</v>
      </c>
      <c r="L2853" s="1" t="s">
        <v>197</v>
      </c>
      <c r="M2853" s="1" t="s">
        <v>163</v>
      </c>
      <c r="N2853" s="1" t="s">
        <v>385</v>
      </c>
      <c r="O2853" s="1" t="s">
        <v>386</v>
      </c>
      <c r="P2853" s="2">
        <v>1</v>
      </c>
    </row>
    <row r="2854" spans="1:16" x14ac:dyDescent="0.15">
      <c r="A2854" s="1">
        <v>43286</v>
      </c>
      <c r="B2854" s="1">
        <v>43287</v>
      </c>
      <c r="C2854" s="1" t="s">
        <v>9254</v>
      </c>
      <c r="D2854" s="1" t="s">
        <v>474</v>
      </c>
      <c r="E2854" s="1" t="s">
        <v>475</v>
      </c>
      <c r="F2854" s="1" t="s">
        <v>9255</v>
      </c>
      <c r="G2854" s="1" t="s">
        <v>9256</v>
      </c>
      <c r="H2854" s="1" t="s">
        <v>57</v>
      </c>
      <c r="I2854" s="1">
        <v>40000</v>
      </c>
      <c r="J2854" s="1">
        <v>38000</v>
      </c>
      <c r="K2854" s="1" t="s">
        <v>801</v>
      </c>
      <c r="L2854" s="1" t="s">
        <v>187</v>
      </c>
      <c r="M2854" s="1" t="s">
        <v>95</v>
      </c>
      <c r="N2854" s="1" t="s">
        <v>305</v>
      </c>
      <c r="O2854" s="1" t="s">
        <v>306</v>
      </c>
      <c r="P2854" s="2">
        <v>1</v>
      </c>
    </row>
    <row r="2855" spans="1:16" x14ac:dyDescent="0.15">
      <c r="A2855" s="1">
        <v>43285</v>
      </c>
      <c r="B2855" s="1">
        <v>43287</v>
      </c>
      <c r="C2855" s="1" t="s">
        <v>9257</v>
      </c>
      <c r="D2855" s="1" t="s">
        <v>417</v>
      </c>
      <c r="E2855" s="1" t="s">
        <v>418</v>
      </c>
      <c r="F2855" s="1" t="s">
        <v>9258</v>
      </c>
      <c r="G2855" s="1" t="s">
        <v>9259</v>
      </c>
      <c r="H2855" s="1" t="s">
        <v>53</v>
      </c>
      <c r="I2855" s="1">
        <v>60000</v>
      </c>
      <c r="J2855" s="1">
        <v>54000</v>
      </c>
      <c r="K2855" s="1" t="s">
        <v>801</v>
      </c>
      <c r="L2855" s="1" t="s">
        <v>212</v>
      </c>
      <c r="M2855" s="1" t="s">
        <v>93</v>
      </c>
      <c r="N2855" s="1" t="s">
        <v>308</v>
      </c>
      <c r="O2855" s="1" t="s">
        <v>309</v>
      </c>
      <c r="P2855" s="2">
        <v>1</v>
      </c>
    </row>
    <row r="2856" spans="1:16" x14ac:dyDescent="0.15">
      <c r="A2856" s="1">
        <v>43286</v>
      </c>
      <c r="B2856" s="1">
        <v>43287</v>
      </c>
      <c r="C2856" s="1" t="s">
        <v>9260</v>
      </c>
      <c r="D2856" s="1" t="s">
        <v>448</v>
      </c>
      <c r="E2856" s="1" t="s">
        <v>449</v>
      </c>
      <c r="F2856" s="1" t="s">
        <v>9261</v>
      </c>
      <c r="G2856" s="1" t="s">
        <v>9262</v>
      </c>
      <c r="H2856" s="1" t="s">
        <v>53</v>
      </c>
      <c r="I2856" s="1">
        <v>40000</v>
      </c>
      <c r="J2856" s="1">
        <v>40000</v>
      </c>
      <c r="K2856" s="1" t="s">
        <v>801</v>
      </c>
      <c r="L2856" s="1" t="s">
        <v>211</v>
      </c>
      <c r="M2856" s="1" t="s">
        <v>148</v>
      </c>
      <c r="N2856" s="1" t="s">
        <v>327</v>
      </c>
      <c r="O2856" s="1" t="s">
        <v>328</v>
      </c>
      <c r="P2856" s="2">
        <v>1</v>
      </c>
    </row>
    <row r="2857" spans="1:16" x14ac:dyDescent="0.15">
      <c r="A2857" s="1">
        <v>43280</v>
      </c>
      <c r="B2857" s="1">
        <v>43287</v>
      </c>
      <c r="C2857" s="1" t="s">
        <v>9263</v>
      </c>
      <c r="D2857" s="1" t="s">
        <v>613</v>
      </c>
      <c r="E2857" s="1" t="s">
        <v>614</v>
      </c>
      <c r="F2857" s="1" t="s">
        <v>9264</v>
      </c>
      <c r="G2857" s="1" t="s">
        <v>9265</v>
      </c>
      <c r="H2857" s="1" t="s">
        <v>40</v>
      </c>
      <c r="I2857" s="1">
        <v>30000</v>
      </c>
      <c r="J2857" s="1">
        <v>38400</v>
      </c>
      <c r="K2857" s="1" t="s">
        <v>801</v>
      </c>
      <c r="L2857" s="1" t="s">
        <v>212</v>
      </c>
      <c r="M2857" s="1" t="s">
        <v>93</v>
      </c>
      <c r="N2857" s="1" t="s">
        <v>352</v>
      </c>
      <c r="O2857" s="1" t="s">
        <v>353</v>
      </c>
      <c r="P2857" s="2">
        <v>1</v>
      </c>
    </row>
    <row r="2858" spans="1:16" x14ac:dyDescent="0.15">
      <c r="A2858" s="1">
        <v>43286</v>
      </c>
      <c r="B2858" s="1">
        <v>43287</v>
      </c>
      <c r="C2858" s="1" t="s">
        <v>9266</v>
      </c>
      <c r="D2858" s="1" t="s">
        <v>635</v>
      </c>
      <c r="E2858" s="1" t="s">
        <v>636</v>
      </c>
      <c r="F2858" s="1" t="s">
        <v>9267</v>
      </c>
      <c r="G2858" s="1" t="s">
        <v>9268</v>
      </c>
      <c r="H2858" s="1" t="s">
        <v>53</v>
      </c>
      <c r="I2858" s="1">
        <v>30000</v>
      </c>
      <c r="J2858" s="1">
        <v>27000</v>
      </c>
      <c r="K2858" s="1" t="s">
        <v>801</v>
      </c>
      <c r="L2858" s="1" t="s">
        <v>197</v>
      </c>
      <c r="M2858" s="1" t="s">
        <v>163</v>
      </c>
      <c r="N2858" s="1" t="s">
        <v>373</v>
      </c>
      <c r="O2858" s="1" t="s">
        <v>374</v>
      </c>
      <c r="P2858" s="2">
        <v>1</v>
      </c>
    </row>
    <row r="2859" spans="1:16" x14ac:dyDescent="0.15">
      <c r="A2859" s="1">
        <v>43286</v>
      </c>
      <c r="B2859" s="1">
        <v>43287</v>
      </c>
      <c r="C2859" s="1" t="s">
        <v>9269</v>
      </c>
      <c r="D2859" s="1" t="s">
        <v>440</v>
      </c>
      <c r="E2859" s="1" t="s">
        <v>441</v>
      </c>
      <c r="F2859" s="1" t="s">
        <v>9270</v>
      </c>
      <c r="G2859" s="1" t="s">
        <v>9271</v>
      </c>
      <c r="H2859" s="1" t="s">
        <v>43</v>
      </c>
      <c r="I2859" s="1">
        <v>65000</v>
      </c>
      <c r="J2859" s="1">
        <v>65000</v>
      </c>
      <c r="K2859" s="1" t="s">
        <v>801</v>
      </c>
      <c r="L2859" s="1" t="s">
        <v>249</v>
      </c>
      <c r="M2859" s="1" t="s">
        <v>104</v>
      </c>
      <c r="N2859" s="1" t="s">
        <v>385</v>
      </c>
      <c r="O2859" s="1" t="s">
        <v>386</v>
      </c>
      <c r="P2859" s="2">
        <v>1</v>
      </c>
    </row>
    <row r="2860" spans="1:16" x14ac:dyDescent="0.15">
      <c r="A2860" s="1">
        <v>43286</v>
      </c>
      <c r="B2860" s="1">
        <v>43287</v>
      </c>
      <c r="C2860" s="1" t="s">
        <v>9272</v>
      </c>
      <c r="D2860" s="1" t="s">
        <v>500</v>
      </c>
      <c r="E2860" s="1" t="s">
        <v>501</v>
      </c>
      <c r="F2860" s="1" t="s">
        <v>9273</v>
      </c>
      <c r="G2860" s="1" t="s">
        <v>9274</v>
      </c>
      <c r="H2860" s="1" t="s">
        <v>54</v>
      </c>
      <c r="I2860" s="1">
        <v>50000</v>
      </c>
      <c r="J2860" s="1">
        <v>45000</v>
      </c>
      <c r="K2860" s="1" t="s">
        <v>801</v>
      </c>
      <c r="L2860" s="1" t="s">
        <v>251</v>
      </c>
      <c r="M2860" s="1" t="s">
        <v>107</v>
      </c>
      <c r="N2860" s="1" t="s">
        <v>377</v>
      </c>
      <c r="O2860" s="1" t="s">
        <v>378</v>
      </c>
      <c r="P2860" s="2">
        <v>1</v>
      </c>
    </row>
    <row r="2861" spans="1:16" x14ac:dyDescent="0.15">
      <c r="A2861" s="1">
        <v>43285</v>
      </c>
      <c r="B2861" s="1">
        <v>43287</v>
      </c>
      <c r="C2861" s="1" t="s">
        <v>9275</v>
      </c>
      <c r="D2861" s="1" t="s">
        <v>613</v>
      </c>
      <c r="E2861" s="1" t="s">
        <v>614</v>
      </c>
      <c r="F2861" s="1" t="s">
        <v>9276</v>
      </c>
      <c r="G2861" s="1" t="s">
        <v>9277</v>
      </c>
      <c r="H2861" s="1" t="s">
        <v>52</v>
      </c>
      <c r="I2861" s="1">
        <v>60000</v>
      </c>
      <c r="J2861" s="1">
        <v>51000</v>
      </c>
      <c r="K2861" s="1" t="s">
        <v>801</v>
      </c>
      <c r="L2861" s="1" t="s">
        <v>199</v>
      </c>
      <c r="M2861" s="1" t="s">
        <v>125</v>
      </c>
      <c r="N2861" s="1" t="s">
        <v>373</v>
      </c>
      <c r="O2861" s="1" t="s">
        <v>374</v>
      </c>
      <c r="P2861" s="2">
        <v>1</v>
      </c>
    </row>
    <row r="2862" spans="1:16" x14ac:dyDescent="0.15">
      <c r="A2862" s="1">
        <v>43285</v>
      </c>
      <c r="B2862" s="1">
        <v>43287</v>
      </c>
      <c r="C2862" s="1" t="s">
        <v>9278</v>
      </c>
      <c r="D2862" s="1" t="s">
        <v>484</v>
      </c>
      <c r="E2862" s="1" t="s">
        <v>485</v>
      </c>
      <c r="F2862" s="1" t="s">
        <v>9279</v>
      </c>
      <c r="G2862" s="1" t="s">
        <v>9280</v>
      </c>
      <c r="H2862" s="1" t="s">
        <v>41</v>
      </c>
      <c r="I2862" s="1">
        <v>60000</v>
      </c>
      <c r="J2862" s="1">
        <v>60000</v>
      </c>
      <c r="K2862" s="1" t="s">
        <v>804</v>
      </c>
      <c r="L2862" s="1" t="s">
        <v>208</v>
      </c>
      <c r="M2862" s="1" t="s">
        <v>97</v>
      </c>
      <c r="N2862" s="1" t="s">
        <v>308</v>
      </c>
      <c r="O2862" s="1" t="s">
        <v>309</v>
      </c>
      <c r="P2862" s="2">
        <v>1</v>
      </c>
    </row>
    <row r="2863" spans="1:16" x14ac:dyDescent="0.15">
      <c r="A2863" s="1">
        <v>43286</v>
      </c>
      <c r="B2863" s="1">
        <v>43287</v>
      </c>
      <c r="C2863" s="1" t="s">
        <v>9281</v>
      </c>
      <c r="D2863" s="1" t="s">
        <v>505</v>
      </c>
      <c r="E2863" s="1" t="s">
        <v>506</v>
      </c>
      <c r="F2863" s="1" t="s">
        <v>9282</v>
      </c>
      <c r="G2863" s="1" t="s">
        <v>9283</v>
      </c>
      <c r="H2863" s="1" t="s">
        <v>53</v>
      </c>
      <c r="I2863" s="1">
        <v>45000</v>
      </c>
      <c r="J2863" s="1">
        <v>38250</v>
      </c>
      <c r="K2863" s="1" t="s">
        <v>801</v>
      </c>
      <c r="L2863" s="1" t="s">
        <v>202</v>
      </c>
      <c r="M2863" s="1" t="s">
        <v>98</v>
      </c>
      <c r="N2863" s="1" t="s">
        <v>373</v>
      </c>
      <c r="O2863" s="1" t="s">
        <v>374</v>
      </c>
      <c r="P2863" s="2">
        <v>1</v>
      </c>
    </row>
    <row r="2864" spans="1:16" x14ac:dyDescent="0.15">
      <c r="A2864" s="1">
        <v>43286</v>
      </c>
      <c r="B2864" s="1">
        <v>43287</v>
      </c>
      <c r="C2864" s="1" t="s">
        <v>9284</v>
      </c>
      <c r="D2864" s="1" t="s">
        <v>639</v>
      </c>
      <c r="E2864" s="1" t="s">
        <v>640</v>
      </c>
      <c r="F2864" s="1" t="s">
        <v>9285</v>
      </c>
      <c r="G2864" s="1" t="s">
        <v>9286</v>
      </c>
      <c r="H2864" s="1" t="s">
        <v>53</v>
      </c>
      <c r="I2864" s="1">
        <v>45000</v>
      </c>
      <c r="J2864" s="1">
        <v>59850</v>
      </c>
      <c r="K2864" s="1" t="s">
        <v>801</v>
      </c>
      <c r="L2864" s="1" t="s">
        <v>225</v>
      </c>
      <c r="M2864" s="1" t="s">
        <v>155</v>
      </c>
      <c r="N2864" s="1" t="s">
        <v>373</v>
      </c>
      <c r="O2864" s="1" t="s">
        <v>374</v>
      </c>
      <c r="P2864" s="2">
        <v>1</v>
      </c>
    </row>
    <row r="2865" spans="1:16" x14ac:dyDescent="0.15">
      <c r="A2865" s="1">
        <v>43285</v>
      </c>
      <c r="B2865" s="1">
        <v>43287</v>
      </c>
      <c r="C2865" s="1" t="s">
        <v>9287</v>
      </c>
      <c r="D2865" s="1" t="s">
        <v>588</v>
      </c>
      <c r="E2865" s="1" t="s">
        <v>589</v>
      </c>
      <c r="F2865" s="1" t="s">
        <v>9288</v>
      </c>
      <c r="G2865" s="1" t="s">
        <v>9289</v>
      </c>
      <c r="H2865" s="1" t="s">
        <v>53</v>
      </c>
      <c r="I2865" s="1">
        <v>40000</v>
      </c>
      <c r="J2865" s="1">
        <v>38000</v>
      </c>
      <c r="K2865" s="1" t="s">
        <v>801</v>
      </c>
      <c r="L2865" s="1" t="s">
        <v>208</v>
      </c>
      <c r="M2865" s="1" t="s">
        <v>97</v>
      </c>
      <c r="N2865" s="1" t="s">
        <v>308</v>
      </c>
      <c r="O2865" s="1" t="s">
        <v>309</v>
      </c>
      <c r="P2865" s="2">
        <v>1</v>
      </c>
    </row>
    <row r="2866" spans="1:16" x14ac:dyDescent="0.15">
      <c r="A2866" s="1">
        <v>43286</v>
      </c>
      <c r="B2866" s="1">
        <v>43287</v>
      </c>
      <c r="C2866" s="1" t="s">
        <v>9290</v>
      </c>
      <c r="D2866" s="1" t="s">
        <v>690</v>
      </c>
      <c r="E2866" s="1" t="s">
        <v>691</v>
      </c>
      <c r="F2866" s="1" t="s">
        <v>9291</v>
      </c>
      <c r="G2866" s="1" t="s">
        <v>9292</v>
      </c>
      <c r="H2866" s="1" t="s">
        <v>40</v>
      </c>
      <c r="I2866" s="1">
        <v>40000</v>
      </c>
      <c r="J2866" s="1">
        <v>40000</v>
      </c>
      <c r="K2866" s="1" t="s">
        <v>804</v>
      </c>
      <c r="L2866" s="1" t="s">
        <v>226</v>
      </c>
      <c r="M2866" s="1" t="s">
        <v>94</v>
      </c>
      <c r="N2866" s="1" t="s">
        <v>327</v>
      </c>
      <c r="O2866" s="1" t="s">
        <v>328</v>
      </c>
      <c r="P2866" s="2">
        <v>1</v>
      </c>
    </row>
    <row r="2867" spans="1:16" x14ac:dyDescent="0.15">
      <c r="A2867" s="1">
        <v>43287</v>
      </c>
      <c r="B2867" s="1">
        <v>43287</v>
      </c>
      <c r="C2867" s="1" t="s">
        <v>9293</v>
      </c>
      <c r="D2867" s="1" t="s">
        <v>625</v>
      </c>
      <c r="E2867" s="1" t="s">
        <v>626</v>
      </c>
      <c r="F2867" s="1" t="s">
        <v>9294</v>
      </c>
      <c r="G2867" s="1" t="s">
        <v>9295</v>
      </c>
      <c r="H2867" s="1" t="s">
        <v>40</v>
      </c>
      <c r="I2867" s="1">
        <v>40000</v>
      </c>
      <c r="J2867" s="1">
        <v>43200</v>
      </c>
      <c r="K2867" s="1" t="s">
        <v>801</v>
      </c>
      <c r="L2867" s="1" t="s">
        <v>181</v>
      </c>
      <c r="M2867" s="1" t="s">
        <v>127</v>
      </c>
      <c r="N2867" s="1" t="s">
        <v>381</v>
      </c>
      <c r="O2867" s="1" t="s">
        <v>382</v>
      </c>
      <c r="P2867" s="2">
        <v>1</v>
      </c>
    </row>
    <row r="2868" spans="1:16" x14ac:dyDescent="0.15">
      <c r="A2868" s="1">
        <v>43286</v>
      </c>
      <c r="B2868" s="1">
        <v>43287</v>
      </c>
      <c r="C2868" s="1" t="s">
        <v>9296</v>
      </c>
      <c r="D2868" s="1" t="s">
        <v>588</v>
      </c>
      <c r="E2868" s="1" t="s">
        <v>589</v>
      </c>
      <c r="F2868" s="1" t="s">
        <v>9297</v>
      </c>
      <c r="G2868" s="1" t="s">
        <v>9298</v>
      </c>
      <c r="H2868" s="1" t="s">
        <v>53</v>
      </c>
      <c r="I2868" s="1">
        <v>40000</v>
      </c>
      <c r="J2868" s="1">
        <v>38000</v>
      </c>
      <c r="K2868" s="1" t="s">
        <v>801</v>
      </c>
      <c r="L2868" s="1" t="s">
        <v>238</v>
      </c>
      <c r="M2868" s="1" t="s">
        <v>169</v>
      </c>
      <c r="N2868" s="1" t="s">
        <v>369</v>
      </c>
      <c r="O2868" s="1" t="s">
        <v>370</v>
      </c>
      <c r="P2868" s="2">
        <v>1</v>
      </c>
    </row>
    <row r="2869" spans="1:16" x14ac:dyDescent="0.15">
      <c r="A2869" s="1">
        <v>43286</v>
      </c>
      <c r="B2869" s="1">
        <v>43287</v>
      </c>
      <c r="C2869" s="1" t="s">
        <v>9299</v>
      </c>
      <c r="D2869" s="1" t="s">
        <v>607</v>
      </c>
      <c r="E2869" s="1" t="s">
        <v>608</v>
      </c>
      <c r="F2869" s="1" t="s">
        <v>9300</v>
      </c>
      <c r="G2869" s="1" t="s">
        <v>9301</v>
      </c>
      <c r="H2869" s="1" t="s">
        <v>43</v>
      </c>
      <c r="I2869" s="1">
        <v>40000</v>
      </c>
      <c r="J2869" s="1">
        <v>34000</v>
      </c>
      <c r="K2869" s="1" t="s">
        <v>804</v>
      </c>
      <c r="L2869" s="1" t="s">
        <v>229</v>
      </c>
      <c r="M2869" s="1" t="s">
        <v>112</v>
      </c>
      <c r="N2869" s="1" t="s">
        <v>334</v>
      </c>
      <c r="O2869" s="1" t="s">
        <v>335</v>
      </c>
      <c r="P2869" s="2">
        <v>1</v>
      </c>
    </row>
    <row r="2870" spans="1:16" x14ac:dyDescent="0.15">
      <c r="A2870" s="1">
        <v>43287</v>
      </c>
      <c r="B2870" s="1">
        <v>43287</v>
      </c>
      <c r="C2870" s="1" t="s">
        <v>9302</v>
      </c>
      <c r="D2870" s="1" t="s">
        <v>442</v>
      </c>
      <c r="E2870" s="1" t="s">
        <v>443</v>
      </c>
      <c r="F2870" s="1" t="s">
        <v>854</v>
      </c>
      <c r="G2870" s="1" t="s">
        <v>9303</v>
      </c>
      <c r="H2870" s="1" t="s">
        <v>38</v>
      </c>
      <c r="I2870" s="1">
        <v>60000</v>
      </c>
      <c r="J2870" s="1">
        <v>48000</v>
      </c>
      <c r="K2870" s="1" t="s">
        <v>801</v>
      </c>
      <c r="L2870" s="1" t="s">
        <v>242</v>
      </c>
      <c r="M2870" s="1" t="s">
        <v>88</v>
      </c>
      <c r="N2870" s="1" t="s">
        <v>385</v>
      </c>
      <c r="O2870" s="1" t="s">
        <v>386</v>
      </c>
      <c r="P2870" s="2">
        <v>1</v>
      </c>
    </row>
    <row r="2871" spans="1:16" x14ac:dyDescent="0.15">
      <c r="A2871" s="1">
        <v>43286</v>
      </c>
      <c r="B2871" s="1">
        <v>43287</v>
      </c>
      <c r="C2871" s="1" t="s">
        <v>9304</v>
      </c>
      <c r="D2871" s="1" t="s">
        <v>482</v>
      </c>
      <c r="E2871" s="1" t="s">
        <v>483</v>
      </c>
      <c r="F2871" s="1" t="s">
        <v>9305</v>
      </c>
      <c r="G2871" s="1" t="s">
        <v>9306</v>
      </c>
      <c r="H2871" s="1" t="s">
        <v>57</v>
      </c>
      <c r="I2871" s="1">
        <v>40000</v>
      </c>
      <c r="J2871" s="1">
        <v>36000</v>
      </c>
      <c r="K2871" s="1" t="s">
        <v>730</v>
      </c>
      <c r="L2871" s="1" t="s">
        <v>226</v>
      </c>
      <c r="M2871" s="1" t="s">
        <v>94</v>
      </c>
      <c r="N2871" s="1" t="s">
        <v>381</v>
      </c>
      <c r="O2871" s="1" t="s">
        <v>382</v>
      </c>
      <c r="P2871" s="2">
        <v>1</v>
      </c>
    </row>
    <row r="2872" spans="1:16" x14ac:dyDescent="0.15">
      <c r="A2872" s="1">
        <v>43287</v>
      </c>
      <c r="B2872" s="1">
        <v>43287</v>
      </c>
      <c r="C2872" s="1" t="s">
        <v>8624</v>
      </c>
      <c r="D2872" s="1" t="s">
        <v>1055</v>
      </c>
      <c r="E2872" s="1" t="s">
        <v>1056</v>
      </c>
      <c r="F2872" s="1" t="s">
        <v>8625</v>
      </c>
      <c r="G2872" s="1" t="s">
        <v>8626</v>
      </c>
      <c r="H2872" s="1" t="s">
        <v>1836</v>
      </c>
      <c r="I2872" s="1">
        <v>85000</v>
      </c>
      <c r="J2872" s="1">
        <v>85000</v>
      </c>
      <c r="K2872" s="1" t="s">
        <v>845</v>
      </c>
      <c r="L2872" s="1" t="s">
        <v>199</v>
      </c>
      <c r="M2872" s="1" t="s">
        <v>125</v>
      </c>
      <c r="N2872" s="1" t="s">
        <v>277</v>
      </c>
      <c r="O2872" s="1" t="s">
        <v>278</v>
      </c>
      <c r="P2872" s="2">
        <v>1</v>
      </c>
    </row>
    <row r="2873" spans="1:16" x14ac:dyDescent="0.15">
      <c r="A2873" s="1">
        <v>43285</v>
      </c>
      <c r="B2873" s="1">
        <v>43287</v>
      </c>
      <c r="C2873" s="1" t="s">
        <v>9307</v>
      </c>
      <c r="D2873" s="1" t="s">
        <v>813</v>
      </c>
      <c r="E2873" s="1" t="s">
        <v>814</v>
      </c>
      <c r="F2873" s="1" t="s">
        <v>9308</v>
      </c>
      <c r="G2873" s="1" t="s">
        <v>9309</v>
      </c>
      <c r="H2873" s="1" t="s">
        <v>43</v>
      </c>
      <c r="I2873" s="1">
        <v>50000</v>
      </c>
      <c r="J2873" s="1">
        <v>42500</v>
      </c>
      <c r="K2873" s="1" t="s">
        <v>804</v>
      </c>
      <c r="L2873" s="1" t="s">
        <v>206</v>
      </c>
      <c r="M2873" s="1" t="s">
        <v>167</v>
      </c>
      <c r="N2873" s="1" t="s">
        <v>362</v>
      </c>
      <c r="O2873" s="1" t="s">
        <v>363</v>
      </c>
      <c r="P2873" s="2">
        <v>1</v>
      </c>
    </row>
    <row r="2874" spans="1:16" x14ac:dyDescent="0.15">
      <c r="A2874" s="1">
        <v>43286</v>
      </c>
      <c r="B2874" s="1">
        <v>43287</v>
      </c>
      <c r="C2874" s="1" t="s">
        <v>9310</v>
      </c>
      <c r="D2874" s="1" t="s">
        <v>480</v>
      </c>
      <c r="E2874" s="1" t="s">
        <v>481</v>
      </c>
      <c r="F2874" s="1" t="s">
        <v>9311</v>
      </c>
      <c r="G2874" s="1" t="s">
        <v>9312</v>
      </c>
      <c r="H2874" s="1" t="s">
        <v>53</v>
      </c>
      <c r="I2874" s="1">
        <v>50000</v>
      </c>
      <c r="J2874" s="1">
        <v>45000</v>
      </c>
      <c r="K2874" s="1" t="s">
        <v>801</v>
      </c>
      <c r="L2874" s="1" t="s">
        <v>184</v>
      </c>
      <c r="M2874" s="1" t="s">
        <v>113</v>
      </c>
      <c r="N2874" s="1" t="s">
        <v>362</v>
      </c>
      <c r="O2874" s="1" t="s">
        <v>363</v>
      </c>
      <c r="P2874" s="2">
        <v>1</v>
      </c>
    </row>
    <row r="2875" spans="1:16" x14ac:dyDescent="0.15">
      <c r="A2875" s="1">
        <v>43286</v>
      </c>
      <c r="B2875" s="1">
        <v>43287</v>
      </c>
      <c r="C2875" s="1" t="s">
        <v>9313</v>
      </c>
      <c r="D2875" s="1" t="s">
        <v>836</v>
      </c>
      <c r="E2875" s="1" t="s">
        <v>837</v>
      </c>
      <c r="F2875" s="1" t="s">
        <v>9314</v>
      </c>
      <c r="G2875" s="1" t="s">
        <v>9315</v>
      </c>
      <c r="H2875" s="1" t="s">
        <v>53</v>
      </c>
      <c r="I2875" s="1">
        <v>40000</v>
      </c>
      <c r="J2875" s="1">
        <v>38000</v>
      </c>
      <c r="K2875" s="1" t="s">
        <v>801</v>
      </c>
      <c r="L2875" s="1" t="s">
        <v>189</v>
      </c>
      <c r="M2875" s="1" t="s">
        <v>165</v>
      </c>
      <c r="N2875" s="1" t="s">
        <v>348</v>
      </c>
      <c r="O2875" s="1" t="s">
        <v>349</v>
      </c>
      <c r="P2875" s="2">
        <v>1</v>
      </c>
    </row>
    <row r="2876" spans="1:16" x14ac:dyDescent="0.15">
      <c r="A2876" s="1">
        <v>43286</v>
      </c>
      <c r="B2876" s="1">
        <v>43287</v>
      </c>
      <c r="C2876" s="1" t="s">
        <v>9316</v>
      </c>
      <c r="D2876" s="1" t="s">
        <v>586</v>
      </c>
      <c r="E2876" s="1" t="s">
        <v>587</v>
      </c>
      <c r="F2876" s="1" t="s">
        <v>9317</v>
      </c>
      <c r="G2876" s="1" t="s">
        <v>9318</v>
      </c>
      <c r="H2876" s="1" t="s">
        <v>53</v>
      </c>
      <c r="I2876" s="1">
        <v>50000</v>
      </c>
      <c r="J2876" s="1">
        <v>45000</v>
      </c>
      <c r="K2876" s="1" t="s">
        <v>801</v>
      </c>
      <c r="L2876" s="1" t="s">
        <v>200</v>
      </c>
      <c r="M2876" s="1" t="s">
        <v>149</v>
      </c>
      <c r="N2876" s="1" t="s">
        <v>369</v>
      </c>
      <c r="O2876" s="1" t="s">
        <v>370</v>
      </c>
      <c r="P2876" s="2">
        <v>1</v>
      </c>
    </row>
    <row r="2877" spans="1:16" x14ac:dyDescent="0.15">
      <c r="A2877" s="1">
        <v>43285</v>
      </c>
      <c r="B2877" s="1">
        <v>43287</v>
      </c>
      <c r="C2877" s="1" t="s">
        <v>9319</v>
      </c>
      <c r="D2877" s="1" t="s">
        <v>680</v>
      </c>
      <c r="E2877" s="1" t="s">
        <v>681</v>
      </c>
      <c r="F2877" s="1" t="s">
        <v>9320</v>
      </c>
      <c r="G2877" s="1" t="s">
        <v>9321</v>
      </c>
      <c r="H2877" s="1" t="s">
        <v>53</v>
      </c>
      <c r="I2877" s="1">
        <v>20000</v>
      </c>
      <c r="J2877" s="1">
        <v>20000</v>
      </c>
      <c r="K2877" s="1" t="s">
        <v>730</v>
      </c>
      <c r="L2877" s="1" t="s">
        <v>179</v>
      </c>
      <c r="M2877" s="1" t="s">
        <v>164</v>
      </c>
      <c r="N2877" s="1" t="s">
        <v>377</v>
      </c>
      <c r="O2877" s="1" t="s">
        <v>378</v>
      </c>
      <c r="P2877" s="2">
        <v>1</v>
      </c>
    </row>
    <row r="2878" spans="1:16" x14ac:dyDescent="0.15">
      <c r="A2878" s="1">
        <v>43286</v>
      </c>
      <c r="B2878" s="1">
        <v>43287</v>
      </c>
      <c r="C2878" s="1" t="s">
        <v>9322</v>
      </c>
      <c r="D2878" s="1" t="s">
        <v>484</v>
      </c>
      <c r="E2878" s="1" t="s">
        <v>485</v>
      </c>
      <c r="F2878" s="1" t="s">
        <v>9323</v>
      </c>
      <c r="G2878" s="1" t="s">
        <v>9324</v>
      </c>
      <c r="H2878" s="1" t="s">
        <v>40</v>
      </c>
      <c r="I2878" s="1">
        <v>25000</v>
      </c>
      <c r="J2878" s="1">
        <v>25000</v>
      </c>
      <c r="K2878" s="1" t="s">
        <v>804</v>
      </c>
      <c r="L2878" s="1" t="s">
        <v>239</v>
      </c>
      <c r="M2878" s="1" t="s">
        <v>168</v>
      </c>
      <c r="N2878" s="1" t="s">
        <v>327</v>
      </c>
      <c r="O2878" s="1" t="s">
        <v>328</v>
      </c>
      <c r="P2878" s="2">
        <v>1</v>
      </c>
    </row>
    <row r="2879" spans="1:16" x14ac:dyDescent="0.15">
      <c r="A2879" s="1">
        <v>43286</v>
      </c>
      <c r="B2879" s="1">
        <v>43287</v>
      </c>
      <c r="C2879" s="1" t="s">
        <v>9325</v>
      </c>
      <c r="D2879" s="1" t="s">
        <v>562</v>
      </c>
      <c r="E2879" s="1" t="s">
        <v>563</v>
      </c>
      <c r="F2879" s="1" t="s">
        <v>9326</v>
      </c>
      <c r="G2879" s="1" t="s">
        <v>9327</v>
      </c>
      <c r="H2879" s="1" t="s">
        <v>53</v>
      </c>
      <c r="I2879" s="1">
        <v>40000</v>
      </c>
      <c r="J2879" s="1">
        <v>40800</v>
      </c>
      <c r="K2879" s="1" t="s">
        <v>801</v>
      </c>
      <c r="L2879" s="1" t="s">
        <v>217</v>
      </c>
      <c r="M2879" s="1" t="s">
        <v>108</v>
      </c>
      <c r="N2879" s="1" t="s">
        <v>369</v>
      </c>
      <c r="O2879" s="1" t="s">
        <v>370</v>
      </c>
      <c r="P2879" s="2">
        <v>1</v>
      </c>
    </row>
    <row r="2880" spans="1:16" x14ac:dyDescent="0.15">
      <c r="A2880" s="1">
        <v>43286</v>
      </c>
      <c r="B2880" s="1">
        <v>43287</v>
      </c>
      <c r="C2880" s="1" t="s">
        <v>8449</v>
      </c>
      <c r="D2880" s="1" t="s">
        <v>1055</v>
      </c>
      <c r="E2880" s="1" t="s">
        <v>1056</v>
      </c>
      <c r="F2880" s="1" t="s">
        <v>8450</v>
      </c>
      <c r="G2880" s="1" t="s">
        <v>8451</v>
      </c>
      <c r="H2880" s="1" t="s">
        <v>1259</v>
      </c>
      <c r="I2880" s="1">
        <v>30000</v>
      </c>
      <c r="J2880" s="1">
        <v>30000</v>
      </c>
      <c r="K2880" s="1" t="s">
        <v>845</v>
      </c>
      <c r="L2880" s="1" t="s">
        <v>186</v>
      </c>
      <c r="M2880" s="1" t="s">
        <v>162</v>
      </c>
      <c r="N2880" s="1" t="s">
        <v>291</v>
      </c>
      <c r="O2880" s="1" t="s">
        <v>292</v>
      </c>
      <c r="P2880" s="2">
        <v>1</v>
      </c>
    </row>
    <row r="2881" spans="1:16" x14ac:dyDescent="0.15">
      <c r="A2881" s="1">
        <v>43284</v>
      </c>
      <c r="B2881" s="1">
        <v>43287</v>
      </c>
      <c r="C2881" s="1" t="s">
        <v>9328</v>
      </c>
      <c r="D2881" s="1" t="s">
        <v>454</v>
      </c>
      <c r="E2881" s="1" t="s">
        <v>455</v>
      </c>
      <c r="F2881" s="1" t="s">
        <v>920</v>
      </c>
      <c r="G2881" s="1" t="s">
        <v>9329</v>
      </c>
      <c r="H2881" s="1" t="s">
        <v>43</v>
      </c>
      <c r="I2881" s="1">
        <v>40000</v>
      </c>
      <c r="J2881" s="1">
        <v>32000</v>
      </c>
      <c r="K2881" s="1" t="s">
        <v>804</v>
      </c>
      <c r="L2881" s="1" t="s">
        <v>205</v>
      </c>
      <c r="M2881" s="1" t="s">
        <v>131</v>
      </c>
      <c r="N2881" s="1" t="s">
        <v>348</v>
      </c>
      <c r="O2881" s="1" t="s">
        <v>349</v>
      </c>
      <c r="P2881" s="2">
        <v>1</v>
      </c>
    </row>
    <row r="2882" spans="1:16" x14ac:dyDescent="0.15">
      <c r="A2882" s="1">
        <v>43284</v>
      </c>
      <c r="B2882" s="1">
        <v>43287</v>
      </c>
      <c r="C2882" s="1" t="s">
        <v>9330</v>
      </c>
      <c r="D2882" s="1" t="s">
        <v>425</v>
      </c>
      <c r="E2882" s="1" t="s">
        <v>426</v>
      </c>
      <c r="F2882" s="1" t="s">
        <v>9331</v>
      </c>
      <c r="G2882" s="1" t="s">
        <v>9332</v>
      </c>
      <c r="H2882" s="1" t="s">
        <v>43</v>
      </c>
      <c r="I2882" s="1">
        <v>45000</v>
      </c>
      <c r="J2882" s="1">
        <v>36000</v>
      </c>
      <c r="K2882" s="1" t="s">
        <v>801</v>
      </c>
      <c r="L2882" s="1" t="s">
        <v>935</v>
      </c>
      <c r="M2882" s="1" t="s">
        <v>936</v>
      </c>
      <c r="N2882" s="1" t="s">
        <v>308</v>
      </c>
      <c r="O2882" s="1" t="s">
        <v>309</v>
      </c>
      <c r="P2882" s="2">
        <v>1</v>
      </c>
    </row>
    <row r="2883" spans="1:16" x14ac:dyDescent="0.15">
      <c r="A2883" s="1">
        <v>43285</v>
      </c>
      <c r="B2883" s="1">
        <v>43287</v>
      </c>
      <c r="C2883" s="1" t="s">
        <v>9333</v>
      </c>
      <c r="D2883" s="1" t="s">
        <v>528</v>
      </c>
      <c r="E2883" s="1" t="s">
        <v>529</v>
      </c>
      <c r="F2883" s="1" t="s">
        <v>917</v>
      </c>
      <c r="G2883" s="1" t="s">
        <v>9334</v>
      </c>
      <c r="H2883" s="1" t="s">
        <v>53</v>
      </c>
      <c r="I2883" s="1">
        <v>30000</v>
      </c>
      <c r="J2883" s="1">
        <v>25500</v>
      </c>
      <c r="K2883" s="1" t="s">
        <v>730</v>
      </c>
      <c r="L2883" s="1" t="s">
        <v>214</v>
      </c>
      <c r="M2883" s="1" t="s">
        <v>158</v>
      </c>
      <c r="N2883" s="1" t="s">
        <v>377</v>
      </c>
      <c r="O2883" s="1" t="s">
        <v>378</v>
      </c>
      <c r="P2883" s="2">
        <v>1</v>
      </c>
    </row>
    <row r="2884" spans="1:16" x14ac:dyDescent="0.15">
      <c r="A2884" s="1">
        <v>43287</v>
      </c>
      <c r="B2884" s="1">
        <v>43287</v>
      </c>
      <c r="C2884" s="1" t="s">
        <v>9335</v>
      </c>
      <c r="D2884" s="1" t="s">
        <v>586</v>
      </c>
      <c r="E2884" s="1" t="s">
        <v>587</v>
      </c>
      <c r="F2884" s="1" t="s">
        <v>9336</v>
      </c>
      <c r="G2884" s="1" t="s">
        <v>9337</v>
      </c>
      <c r="H2884" s="1" t="s">
        <v>40</v>
      </c>
      <c r="I2884" s="1">
        <v>30000</v>
      </c>
      <c r="J2884" s="1">
        <v>27000</v>
      </c>
      <c r="K2884" s="1" t="s">
        <v>804</v>
      </c>
      <c r="L2884" s="1" t="s">
        <v>256</v>
      </c>
      <c r="M2884" s="1" t="s">
        <v>157</v>
      </c>
      <c r="N2884" s="1" t="s">
        <v>334</v>
      </c>
      <c r="O2884" s="1" t="s">
        <v>335</v>
      </c>
      <c r="P2884" s="2">
        <v>1</v>
      </c>
    </row>
    <row r="2885" spans="1:16" x14ac:dyDescent="0.15">
      <c r="A2885" s="1">
        <v>43287</v>
      </c>
      <c r="B2885" s="1">
        <v>43287</v>
      </c>
      <c r="C2885" s="1" t="s">
        <v>9338</v>
      </c>
      <c r="D2885" s="1" t="s">
        <v>468</v>
      </c>
      <c r="E2885" s="1" t="s">
        <v>469</v>
      </c>
      <c r="F2885" s="1" t="s">
        <v>9339</v>
      </c>
      <c r="G2885" s="1" t="s">
        <v>9340</v>
      </c>
      <c r="H2885" s="1" t="s">
        <v>56</v>
      </c>
      <c r="I2885" s="1">
        <v>30000</v>
      </c>
      <c r="J2885" s="1">
        <v>30000</v>
      </c>
      <c r="K2885" s="1" t="s">
        <v>730</v>
      </c>
      <c r="L2885" s="1" t="s">
        <v>252</v>
      </c>
      <c r="M2885" s="1" t="s">
        <v>115</v>
      </c>
      <c r="N2885" s="1" t="s">
        <v>381</v>
      </c>
      <c r="O2885" s="1" t="s">
        <v>382</v>
      </c>
      <c r="P2885" s="2">
        <v>1</v>
      </c>
    </row>
    <row r="2886" spans="1:16" x14ac:dyDescent="0.15">
      <c r="A2886" s="1">
        <v>43285</v>
      </c>
      <c r="B2886" s="1">
        <v>43287</v>
      </c>
      <c r="C2886" s="1" t="s">
        <v>9341</v>
      </c>
      <c r="D2886" s="1" t="s">
        <v>607</v>
      </c>
      <c r="E2886" s="1" t="s">
        <v>608</v>
      </c>
      <c r="F2886" s="1" t="s">
        <v>9342</v>
      </c>
      <c r="G2886" s="1" t="s">
        <v>9343</v>
      </c>
      <c r="H2886" s="1" t="s">
        <v>53</v>
      </c>
      <c r="I2886" s="1">
        <v>40000</v>
      </c>
      <c r="J2886" s="1">
        <v>34000</v>
      </c>
      <c r="K2886" s="1" t="s">
        <v>801</v>
      </c>
      <c r="L2886" s="1" t="s">
        <v>180</v>
      </c>
      <c r="M2886" s="1" t="s">
        <v>101</v>
      </c>
      <c r="N2886" s="1" t="s">
        <v>362</v>
      </c>
      <c r="O2886" s="1" t="s">
        <v>363</v>
      </c>
      <c r="P2886" s="2">
        <v>1</v>
      </c>
    </row>
    <row r="2887" spans="1:16" x14ac:dyDescent="0.15">
      <c r="A2887" s="1">
        <v>43286</v>
      </c>
      <c r="B2887" s="1">
        <v>43287</v>
      </c>
      <c r="C2887" s="1" t="s">
        <v>9344</v>
      </c>
      <c r="D2887" s="1" t="s">
        <v>435</v>
      </c>
      <c r="E2887" s="1" t="s">
        <v>436</v>
      </c>
      <c r="F2887" s="1" t="s">
        <v>9345</v>
      </c>
      <c r="G2887" s="1" t="s">
        <v>9346</v>
      </c>
      <c r="H2887" s="1" t="s">
        <v>40</v>
      </c>
      <c r="I2887" s="1">
        <v>35000</v>
      </c>
      <c r="J2887" s="1">
        <v>31500</v>
      </c>
      <c r="K2887" s="1" t="s">
        <v>804</v>
      </c>
      <c r="L2887" s="1" t="s">
        <v>182</v>
      </c>
      <c r="M2887" s="1" t="s">
        <v>105</v>
      </c>
      <c r="N2887" s="1" t="s">
        <v>334</v>
      </c>
      <c r="O2887" s="1" t="s">
        <v>335</v>
      </c>
      <c r="P2887" s="2">
        <v>1</v>
      </c>
    </row>
    <row r="2888" spans="1:16" x14ac:dyDescent="0.15">
      <c r="A2888" s="1">
        <v>43285</v>
      </c>
      <c r="B2888" s="1">
        <v>43287</v>
      </c>
      <c r="C2888" s="1" t="s">
        <v>9347</v>
      </c>
      <c r="D2888" s="1" t="s">
        <v>607</v>
      </c>
      <c r="E2888" s="1" t="s">
        <v>608</v>
      </c>
      <c r="F2888" s="1" t="s">
        <v>9348</v>
      </c>
      <c r="G2888" s="1" t="s">
        <v>9349</v>
      </c>
      <c r="H2888" s="1" t="s">
        <v>43</v>
      </c>
      <c r="I2888" s="1">
        <v>50000</v>
      </c>
      <c r="J2888" s="1">
        <v>50000</v>
      </c>
      <c r="K2888" s="1" t="s">
        <v>804</v>
      </c>
      <c r="L2888" s="1" t="s">
        <v>239</v>
      </c>
      <c r="M2888" s="1" t="s">
        <v>168</v>
      </c>
      <c r="N2888" s="1" t="s">
        <v>352</v>
      </c>
      <c r="O2888" s="1" t="s">
        <v>353</v>
      </c>
      <c r="P2888" s="2">
        <v>1</v>
      </c>
    </row>
    <row r="2889" spans="1:16" x14ac:dyDescent="0.15">
      <c r="A2889" s="1">
        <v>43285</v>
      </c>
      <c r="B2889" s="1">
        <v>43287</v>
      </c>
      <c r="C2889" s="1" t="s">
        <v>9350</v>
      </c>
      <c r="D2889" s="1" t="s">
        <v>700</v>
      </c>
      <c r="E2889" s="1" t="s">
        <v>701</v>
      </c>
      <c r="F2889" s="1" t="s">
        <v>9351</v>
      </c>
      <c r="G2889" s="1" t="s">
        <v>9352</v>
      </c>
      <c r="H2889" s="1" t="s">
        <v>54</v>
      </c>
      <c r="I2889" s="1">
        <v>40000</v>
      </c>
      <c r="J2889" s="1">
        <v>40000</v>
      </c>
      <c r="K2889" s="1" t="s">
        <v>804</v>
      </c>
      <c r="L2889" s="1" t="s">
        <v>198</v>
      </c>
      <c r="M2889" s="1" t="s">
        <v>161</v>
      </c>
      <c r="N2889" s="1" t="s">
        <v>373</v>
      </c>
      <c r="O2889" s="1" t="s">
        <v>374</v>
      </c>
      <c r="P2889" s="2">
        <v>1</v>
      </c>
    </row>
    <row r="2890" spans="1:16" x14ac:dyDescent="0.15">
      <c r="A2890" s="1">
        <v>43286</v>
      </c>
      <c r="B2890" s="1">
        <v>43287</v>
      </c>
      <c r="C2890" s="1" t="s">
        <v>9353</v>
      </c>
      <c r="D2890" s="1" t="s">
        <v>482</v>
      </c>
      <c r="E2890" s="1" t="s">
        <v>483</v>
      </c>
      <c r="F2890" s="1" t="s">
        <v>9354</v>
      </c>
      <c r="G2890" s="1" t="s">
        <v>9355</v>
      </c>
      <c r="H2890" s="1" t="s">
        <v>40</v>
      </c>
      <c r="I2890" s="1">
        <v>30000</v>
      </c>
      <c r="J2890" s="1">
        <v>30000</v>
      </c>
      <c r="K2890" s="1" t="s">
        <v>804</v>
      </c>
      <c r="L2890" s="1" t="s">
        <v>245</v>
      </c>
      <c r="M2890" s="1" t="s">
        <v>91</v>
      </c>
      <c r="N2890" s="1" t="s">
        <v>362</v>
      </c>
      <c r="O2890" s="1" t="s">
        <v>363</v>
      </c>
      <c r="P2890" s="2">
        <v>1</v>
      </c>
    </row>
    <row r="2891" spans="1:16" x14ac:dyDescent="0.15">
      <c r="A2891" s="1">
        <v>43286</v>
      </c>
      <c r="B2891" s="1">
        <v>43287</v>
      </c>
      <c r="C2891" s="1" t="s">
        <v>9356</v>
      </c>
      <c r="D2891" s="1" t="s">
        <v>690</v>
      </c>
      <c r="E2891" s="1" t="s">
        <v>691</v>
      </c>
      <c r="F2891" s="1" t="s">
        <v>9357</v>
      </c>
      <c r="G2891" s="1" t="s">
        <v>9358</v>
      </c>
      <c r="H2891" s="1" t="s">
        <v>39</v>
      </c>
      <c r="I2891" s="1">
        <v>50000</v>
      </c>
      <c r="J2891" s="1">
        <v>45000</v>
      </c>
      <c r="K2891" s="1" t="s">
        <v>801</v>
      </c>
      <c r="L2891" s="1" t="s">
        <v>231</v>
      </c>
      <c r="M2891" s="1" t="s">
        <v>150</v>
      </c>
      <c r="N2891" s="1" t="s">
        <v>305</v>
      </c>
      <c r="O2891" s="1" t="s">
        <v>306</v>
      </c>
      <c r="P2891" s="2">
        <v>1</v>
      </c>
    </row>
    <row r="2892" spans="1:16" x14ac:dyDescent="0.15">
      <c r="A2892" s="1">
        <v>43286</v>
      </c>
      <c r="B2892" s="1">
        <v>43287</v>
      </c>
      <c r="C2892" s="1" t="s">
        <v>9359</v>
      </c>
      <c r="D2892" s="1" t="s">
        <v>488</v>
      </c>
      <c r="E2892" s="1" t="s">
        <v>489</v>
      </c>
      <c r="F2892" s="1" t="s">
        <v>9360</v>
      </c>
      <c r="G2892" s="1" t="s">
        <v>9361</v>
      </c>
      <c r="H2892" s="1" t="s">
        <v>40</v>
      </c>
      <c r="I2892" s="1">
        <v>35000</v>
      </c>
      <c r="J2892" s="1">
        <v>35000</v>
      </c>
      <c r="K2892" s="1" t="s">
        <v>804</v>
      </c>
      <c r="L2892" s="1" t="s">
        <v>216</v>
      </c>
      <c r="M2892" s="1" t="s">
        <v>111</v>
      </c>
      <c r="N2892" s="1" t="s">
        <v>373</v>
      </c>
      <c r="O2892" s="1" t="s">
        <v>374</v>
      </c>
      <c r="P2892" s="2">
        <v>1</v>
      </c>
    </row>
    <row r="2893" spans="1:16" x14ac:dyDescent="0.15">
      <c r="A2893" s="1">
        <v>43286</v>
      </c>
      <c r="B2893" s="1">
        <v>43287</v>
      </c>
      <c r="C2893" s="1" t="s">
        <v>9362</v>
      </c>
      <c r="D2893" s="1" t="s">
        <v>530</v>
      </c>
      <c r="E2893" s="1" t="s">
        <v>531</v>
      </c>
      <c r="F2893" s="1" t="s">
        <v>9363</v>
      </c>
      <c r="G2893" s="1" t="s">
        <v>9364</v>
      </c>
      <c r="H2893" s="1" t="s">
        <v>54</v>
      </c>
      <c r="I2893" s="1">
        <v>35000</v>
      </c>
      <c r="J2893" s="1">
        <v>31500</v>
      </c>
      <c r="K2893" s="1" t="s">
        <v>801</v>
      </c>
      <c r="L2893" s="1" t="s">
        <v>197</v>
      </c>
      <c r="M2893" s="1" t="s">
        <v>163</v>
      </c>
      <c r="N2893" s="1" t="s">
        <v>334</v>
      </c>
      <c r="O2893" s="1" t="s">
        <v>335</v>
      </c>
      <c r="P2893" s="2">
        <v>1</v>
      </c>
    </row>
    <row r="2894" spans="1:16" x14ac:dyDescent="0.15">
      <c r="A2894" s="1">
        <v>43286</v>
      </c>
      <c r="B2894" s="1">
        <v>43287</v>
      </c>
      <c r="C2894" s="1" t="s">
        <v>9365</v>
      </c>
      <c r="D2894" s="1" t="s">
        <v>668</v>
      </c>
      <c r="E2894" s="1" t="s">
        <v>669</v>
      </c>
      <c r="F2894" s="1" t="s">
        <v>439</v>
      </c>
      <c r="G2894" s="1" t="s">
        <v>9366</v>
      </c>
      <c r="H2894" s="1" t="s">
        <v>40</v>
      </c>
      <c r="I2894" s="1">
        <v>35000</v>
      </c>
      <c r="J2894" s="1">
        <v>35000</v>
      </c>
      <c r="K2894" s="1" t="s">
        <v>804</v>
      </c>
      <c r="L2894" s="1" t="s">
        <v>224</v>
      </c>
      <c r="M2894" s="1" t="s">
        <v>156</v>
      </c>
      <c r="N2894" s="1" t="s">
        <v>358</v>
      </c>
      <c r="O2894" s="1" t="s">
        <v>359</v>
      </c>
      <c r="P2894" s="2">
        <v>1</v>
      </c>
    </row>
    <row r="2895" spans="1:16" x14ac:dyDescent="0.15">
      <c r="A2895" s="1">
        <v>43286</v>
      </c>
      <c r="B2895" s="1">
        <v>43287</v>
      </c>
      <c r="C2895" s="1" t="s">
        <v>9367</v>
      </c>
      <c r="D2895" s="1" t="s">
        <v>652</v>
      </c>
      <c r="E2895" s="1" t="s">
        <v>653</v>
      </c>
      <c r="F2895" s="1" t="s">
        <v>9368</v>
      </c>
      <c r="G2895" s="1" t="s">
        <v>9369</v>
      </c>
      <c r="H2895" s="1" t="s">
        <v>43</v>
      </c>
      <c r="I2895" s="1">
        <v>50000</v>
      </c>
      <c r="J2895" s="1">
        <v>60000</v>
      </c>
      <c r="K2895" s="1" t="s">
        <v>804</v>
      </c>
      <c r="L2895" s="1" t="s">
        <v>240</v>
      </c>
      <c r="M2895" s="1" t="s">
        <v>364</v>
      </c>
      <c r="N2895" s="1" t="s">
        <v>358</v>
      </c>
      <c r="O2895" s="1" t="s">
        <v>359</v>
      </c>
      <c r="P2895" s="2">
        <v>1</v>
      </c>
    </row>
    <row r="2896" spans="1:16" x14ac:dyDescent="0.15">
      <c r="A2896" s="1">
        <v>43286</v>
      </c>
      <c r="B2896" s="1">
        <v>43287</v>
      </c>
      <c r="C2896" s="1" t="s">
        <v>9370</v>
      </c>
      <c r="D2896" s="1" t="s">
        <v>680</v>
      </c>
      <c r="E2896" s="1" t="s">
        <v>681</v>
      </c>
      <c r="F2896" s="1" t="s">
        <v>9371</v>
      </c>
      <c r="G2896" s="1" t="s">
        <v>9372</v>
      </c>
      <c r="H2896" s="1" t="s">
        <v>40</v>
      </c>
      <c r="I2896" s="1">
        <v>60000</v>
      </c>
      <c r="J2896" s="1">
        <v>64800</v>
      </c>
      <c r="K2896" s="1" t="s">
        <v>804</v>
      </c>
      <c r="L2896" s="1" t="s">
        <v>181</v>
      </c>
      <c r="M2896" s="1" t="s">
        <v>127</v>
      </c>
      <c r="N2896" s="1" t="s">
        <v>327</v>
      </c>
      <c r="O2896" s="1" t="s">
        <v>328</v>
      </c>
      <c r="P2896" s="2">
        <v>1</v>
      </c>
    </row>
    <row r="2897" spans="1:16" x14ac:dyDescent="0.15">
      <c r="A2897" s="1">
        <v>43285</v>
      </c>
      <c r="B2897" s="1">
        <v>43287</v>
      </c>
      <c r="C2897" s="1" t="s">
        <v>9373</v>
      </c>
      <c r="D2897" s="1" t="s">
        <v>474</v>
      </c>
      <c r="E2897" s="1" t="s">
        <v>475</v>
      </c>
      <c r="F2897" s="1" t="s">
        <v>9374</v>
      </c>
      <c r="G2897" s="1" t="s">
        <v>9375</v>
      </c>
      <c r="H2897" s="1" t="s">
        <v>52</v>
      </c>
      <c r="I2897" s="1">
        <v>40000</v>
      </c>
      <c r="J2897" s="1">
        <v>38000</v>
      </c>
      <c r="K2897" s="1" t="s">
        <v>801</v>
      </c>
      <c r="L2897" s="1" t="s">
        <v>231</v>
      </c>
      <c r="M2897" s="1" t="s">
        <v>150</v>
      </c>
      <c r="N2897" s="1" t="s">
        <v>334</v>
      </c>
      <c r="O2897" s="1" t="s">
        <v>335</v>
      </c>
      <c r="P2897" s="2">
        <v>1</v>
      </c>
    </row>
    <row r="2898" spans="1:16" x14ac:dyDescent="0.15">
      <c r="A2898" s="1">
        <v>43286</v>
      </c>
      <c r="B2898" s="1">
        <v>43287</v>
      </c>
      <c r="C2898" s="1" t="s">
        <v>9376</v>
      </c>
      <c r="D2898" s="1" t="s">
        <v>582</v>
      </c>
      <c r="E2898" s="1" t="s">
        <v>583</v>
      </c>
      <c r="F2898" s="1" t="s">
        <v>842</v>
      </c>
      <c r="G2898" s="1" t="s">
        <v>9377</v>
      </c>
      <c r="H2898" s="1" t="s">
        <v>40</v>
      </c>
      <c r="I2898" s="1">
        <v>35000</v>
      </c>
      <c r="J2898" s="1">
        <v>29750</v>
      </c>
      <c r="K2898" s="1" t="s">
        <v>804</v>
      </c>
      <c r="L2898" s="1" t="s">
        <v>219</v>
      </c>
      <c r="M2898" s="1" t="s">
        <v>120</v>
      </c>
      <c r="N2898" s="1" t="s">
        <v>348</v>
      </c>
      <c r="O2898" s="1" t="s">
        <v>349</v>
      </c>
      <c r="P2898" s="2">
        <v>1</v>
      </c>
    </row>
    <row r="2899" spans="1:16" x14ac:dyDescent="0.15">
      <c r="A2899" s="1">
        <v>43286</v>
      </c>
      <c r="B2899" s="1">
        <v>43287</v>
      </c>
      <c r="C2899" s="1" t="s">
        <v>9378</v>
      </c>
      <c r="D2899" s="1" t="s">
        <v>586</v>
      </c>
      <c r="E2899" s="1" t="s">
        <v>587</v>
      </c>
      <c r="F2899" s="1" t="s">
        <v>9379</v>
      </c>
      <c r="G2899" s="1" t="s">
        <v>9380</v>
      </c>
      <c r="H2899" s="1" t="s">
        <v>39</v>
      </c>
      <c r="I2899" s="1">
        <v>40000</v>
      </c>
      <c r="J2899" s="1">
        <v>48000</v>
      </c>
      <c r="K2899" s="1" t="s">
        <v>801</v>
      </c>
      <c r="L2899" s="1" t="s">
        <v>207</v>
      </c>
      <c r="M2899" s="1" t="s">
        <v>153</v>
      </c>
      <c r="N2899" s="1" t="s">
        <v>291</v>
      </c>
      <c r="O2899" s="1" t="s">
        <v>292</v>
      </c>
      <c r="P2899" s="2">
        <v>1</v>
      </c>
    </row>
    <row r="2900" spans="1:16" x14ac:dyDescent="0.15">
      <c r="A2900" s="1">
        <v>43286</v>
      </c>
      <c r="B2900" s="1">
        <v>43287</v>
      </c>
      <c r="C2900" s="1" t="s">
        <v>9381</v>
      </c>
      <c r="D2900" s="1" t="s">
        <v>684</v>
      </c>
      <c r="E2900" s="1" t="s">
        <v>685</v>
      </c>
      <c r="F2900" s="1" t="s">
        <v>9382</v>
      </c>
      <c r="G2900" s="1" t="s">
        <v>9383</v>
      </c>
      <c r="H2900" s="1" t="s">
        <v>53</v>
      </c>
      <c r="I2900" s="1">
        <v>40000</v>
      </c>
      <c r="J2900" s="1">
        <v>34000</v>
      </c>
      <c r="K2900" s="1" t="s">
        <v>801</v>
      </c>
      <c r="L2900" s="1" t="s">
        <v>929</v>
      </c>
      <c r="M2900" s="1" t="s">
        <v>930</v>
      </c>
      <c r="N2900" s="1" t="s">
        <v>358</v>
      </c>
      <c r="O2900" s="1" t="s">
        <v>359</v>
      </c>
      <c r="P2900" s="2">
        <v>1</v>
      </c>
    </row>
    <row r="2901" spans="1:16" x14ac:dyDescent="0.15">
      <c r="A2901" s="1">
        <v>43286</v>
      </c>
      <c r="B2901" s="1">
        <v>43287</v>
      </c>
      <c r="C2901" s="1" t="s">
        <v>9384</v>
      </c>
      <c r="D2901" s="1" t="s">
        <v>625</v>
      </c>
      <c r="E2901" s="1" t="s">
        <v>626</v>
      </c>
      <c r="F2901" s="1" t="s">
        <v>9385</v>
      </c>
      <c r="G2901" s="1" t="s">
        <v>9386</v>
      </c>
      <c r="H2901" s="1" t="s">
        <v>52</v>
      </c>
      <c r="I2901" s="1">
        <v>50000</v>
      </c>
      <c r="J2901" s="1">
        <v>45000</v>
      </c>
      <c r="K2901" s="1" t="s">
        <v>801</v>
      </c>
      <c r="L2901" s="1" t="s">
        <v>244</v>
      </c>
      <c r="M2901" s="1" t="s">
        <v>92</v>
      </c>
      <c r="N2901" s="1" t="s">
        <v>291</v>
      </c>
      <c r="O2901" s="1" t="s">
        <v>292</v>
      </c>
      <c r="P2901" s="2">
        <v>1</v>
      </c>
    </row>
    <row r="2902" spans="1:16" x14ac:dyDescent="0.15">
      <c r="A2902" s="1">
        <v>43286</v>
      </c>
      <c r="B2902" s="1">
        <v>43287</v>
      </c>
      <c r="C2902" s="1" t="s">
        <v>9387</v>
      </c>
      <c r="D2902" s="1" t="s">
        <v>500</v>
      </c>
      <c r="E2902" s="1" t="s">
        <v>501</v>
      </c>
      <c r="F2902" s="1" t="s">
        <v>9388</v>
      </c>
      <c r="G2902" s="1" t="s">
        <v>9389</v>
      </c>
      <c r="H2902" s="1" t="s">
        <v>56</v>
      </c>
      <c r="I2902" s="1">
        <v>30000</v>
      </c>
      <c r="J2902" s="1">
        <v>30000</v>
      </c>
      <c r="K2902" s="1" t="s">
        <v>804</v>
      </c>
      <c r="L2902" s="1" t="s">
        <v>229</v>
      </c>
      <c r="M2902" s="1" t="s">
        <v>112</v>
      </c>
      <c r="N2902" s="1" t="s">
        <v>291</v>
      </c>
      <c r="O2902" s="1" t="s">
        <v>292</v>
      </c>
      <c r="P2902" s="2">
        <v>1</v>
      </c>
    </row>
    <row r="2903" spans="1:16" x14ac:dyDescent="0.15">
      <c r="A2903" s="1">
        <v>43285</v>
      </c>
      <c r="B2903" s="1">
        <v>43287</v>
      </c>
      <c r="C2903" s="1" t="s">
        <v>9390</v>
      </c>
      <c r="D2903" s="1" t="s">
        <v>598</v>
      </c>
      <c r="E2903" s="1" t="s">
        <v>599</v>
      </c>
      <c r="F2903" s="1" t="s">
        <v>9391</v>
      </c>
      <c r="G2903" s="1" t="s">
        <v>9392</v>
      </c>
      <c r="H2903" s="1" t="s">
        <v>57</v>
      </c>
      <c r="I2903" s="1">
        <v>45000</v>
      </c>
      <c r="J2903" s="1">
        <v>54000</v>
      </c>
      <c r="K2903" s="1" t="s">
        <v>801</v>
      </c>
      <c r="L2903" s="1" t="s">
        <v>240</v>
      </c>
      <c r="M2903" s="1" t="s">
        <v>364</v>
      </c>
      <c r="N2903" s="1" t="s">
        <v>369</v>
      </c>
      <c r="O2903" s="1" t="s">
        <v>370</v>
      </c>
      <c r="P2903" s="2">
        <v>1</v>
      </c>
    </row>
    <row r="2904" spans="1:16" x14ac:dyDescent="0.15">
      <c r="A2904" s="1">
        <v>43286</v>
      </c>
      <c r="B2904" s="1">
        <v>43287</v>
      </c>
      <c r="C2904" s="1" t="s">
        <v>9393</v>
      </c>
      <c r="D2904" s="1" t="s">
        <v>526</v>
      </c>
      <c r="E2904" s="1" t="s">
        <v>527</v>
      </c>
      <c r="F2904" s="1" t="s">
        <v>9394</v>
      </c>
      <c r="G2904" s="1" t="s">
        <v>9395</v>
      </c>
      <c r="H2904" s="1" t="s">
        <v>42</v>
      </c>
      <c r="I2904" s="1">
        <v>45000</v>
      </c>
      <c r="J2904" s="1">
        <v>48600</v>
      </c>
      <c r="K2904" s="1" t="s">
        <v>804</v>
      </c>
      <c r="L2904" s="1" t="s">
        <v>219</v>
      </c>
      <c r="M2904" s="1" t="s">
        <v>120</v>
      </c>
      <c r="N2904" s="1" t="s">
        <v>334</v>
      </c>
      <c r="O2904" s="1" t="s">
        <v>335</v>
      </c>
      <c r="P2904" s="2">
        <v>1</v>
      </c>
    </row>
    <row r="2905" spans="1:16" x14ac:dyDescent="0.15">
      <c r="A2905" s="1">
        <v>43286</v>
      </c>
      <c r="B2905" s="1">
        <v>43287</v>
      </c>
      <c r="C2905" s="1" t="s">
        <v>9396</v>
      </c>
      <c r="D2905" s="1" t="s">
        <v>590</v>
      </c>
      <c r="E2905" s="1" t="s">
        <v>591</v>
      </c>
      <c r="F2905" s="1" t="s">
        <v>9397</v>
      </c>
      <c r="G2905" s="1" t="s">
        <v>9398</v>
      </c>
      <c r="H2905" s="1" t="s">
        <v>43</v>
      </c>
      <c r="I2905" s="1">
        <v>50000</v>
      </c>
      <c r="J2905" s="1">
        <v>45000</v>
      </c>
      <c r="K2905" s="1" t="s">
        <v>804</v>
      </c>
      <c r="L2905" s="1" t="s">
        <v>251</v>
      </c>
      <c r="M2905" s="1" t="s">
        <v>107</v>
      </c>
      <c r="N2905" s="1" t="s">
        <v>358</v>
      </c>
      <c r="O2905" s="1" t="s">
        <v>359</v>
      </c>
      <c r="P2905" s="2">
        <v>1</v>
      </c>
    </row>
    <row r="2906" spans="1:16" x14ac:dyDescent="0.15">
      <c r="A2906" s="1">
        <v>43286</v>
      </c>
      <c r="B2906" s="1">
        <v>43287</v>
      </c>
      <c r="C2906" s="1" t="s">
        <v>9399</v>
      </c>
      <c r="D2906" s="1" t="s">
        <v>405</v>
      </c>
      <c r="E2906" s="1" t="s">
        <v>406</v>
      </c>
      <c r="F2906" s="1" t="s">
        <v>9400</v>
      </c>
      <c r="G2906" s="1" t="s">
        <v>9401</v>
      </c>
      <c r="H2906" s="1" t="s">
        <v>41</v>
      </c>
      <c r="I2906" s="1">
        <v>70000</v>
      </c>
      <c r="J2906" s="1">
        <v>75600</v>
      </c>
      <c r="K2906" s="1" t="s">
        <v>804</v>
      </c>
      <c r="L2906" s="1" t="s">
        <v>192</v>
      </c>
      <c r="M2906" s="1" t="s">
        <v>151</v>
      </c>
      <c r="N2906" s="1" t="s">
        <v>362</v>
      </c>
      <c r="O2906" s="1" t="s">
        <v>363</v>
      </c>
      <c r="P2906" s="2">
        <v>1</v>
      </c>
    </row>
    <row r="2907" spans="1:16" x14ac:dyDescent="0.15">
      <c r="A2907" s="1">
        <v>43286</v>
      </c>
      <c r="B2907" s="1">
        <v>43287</v>
      </c>
      <c r="C2907" s="1" t="s">
        <v>9402</v>
      </c>
      <c r="D2907" s="1" t="s">
        <v>635</v>
      </c>
      <c r="E2907" s="1" t="s">
        <v>636</v>
      </c>
      <c r="F2907" s="1" t="s">
        <v>9403</v>
      </c>
      <c r="G2907" s="1" t="s">
        <v>9404</v>
      </c>
      <c r="H2907" s="1" t="s">
        <v>53</v>
      </c>
      <c r="I2907" s="1">
        <v>50000</v>
      </c>
      <c r="J2907" s="1">
        <v>60000</v>
      </c>
      <c r="K2907" s="1" t="s">
        <v>801</v>
      </c>
      <c r="L2907" s="1" t="s">
        <v>225</v>
      </c>
      <c r="M2907" s="1" t="s">
        <v>155</v>
      </c>
      <c r="N2907" s="1" t="s">
        <v>348</v>
      </c>
      <c r="O2907" s="1" t="s">
        <v>349</v>
      </c>
      <c r="P2907" s="2">
        <v>1</v>
      </c>
    </row>
    <row r="2908" spans="1:16" x14ac:dyDescent="0.15">
      <c r="A2908" s="1">
        <v>43286</v>
      </c>
      <c r="B2908" s="1">
        <v>43287</v>
      </c>
      <c r="C2908" s="1" t="s">
        <v>9405</v>
      </c>
      <c r="D2908" s="1" t="s">
        <v>532</v>
      </c>
      <c r="E2908" s="1" t="s">
        <v>533</v>
      </c>
      <c r="F2908" s="1" t="s">
        <v>9406</v>
      </c>
      <c r="G2908" s="1" t="s">
        <v>9407</v>
      </c>
      <c r="H2908" s="1" t="s">
        <v>43</v>
      </c>
      <c r="I2908" s="1">
        <v>40000</v>
      </c>
      <c r="J2908" s="1">
        <v>38000</v>
      </c>
      <c r="K2908" s="1" t="s">
        <v>804</v>
      </c>
      <c r="L2908" s="1" t="s">
        <v>249</v>
      </c>
      <c r="M2908" s="1" t="s">
        <v>104</v>
      </c>
      <c r="N2908" s="1" t="s">
        <v>348</v>
      </c>
      <c r="O2908" s="1" t="s">
        <v>349</v>
      </c>
      <c r="P2908" s="2">
        <v>1</v>
      </c>
    </row>
    <row r="2909" spans="1:16" x14ac:dyDescent="0.15">
      <c r="A2909" s="1">
        <v>43286</v>
      </c>
      <c r="B2909" s="1">
        <v>43287</v>
      </c>
      <c r="C2909" s="1" t="s">
        <v>8285</v>
      </c>
      <c r="D2909" s="1" t="s">
        <v>1055</v>
      </c>
      <c r="E2909" s="1" t="s">
        <v>1056</v>
      </c>
      <c r="F2909" s="1" t="s">
        <v>8286</v>
      </c>
      <c r="G2909" s="1" t="s">
        <v>8287</v>
      </c>
      <c r="H2909" s="1" t="s">
        <v>1059</v>
      </c>
      <c r="I2909" s="1">
        <v>0</v>
      </c>
      <c r="J2909" s="1">
        <v>100000</v>
      </c>
      <c r="K2909" s="1" t="s">
        <v>845</v>
      </c>
      <c r="L2909" s="1" t="s">
        <v>193</v>
      </c>
      <c r="M2909" s="1" t="s">
        <v>100</v>
      </c>
      <c r="N2909" s="1" t="s">
        <v>277</v>
      </c>
      <c r="O2909" s="1" t="s">
        <v>278</v>
      </c>
      <c r="P2909" s="2">
        <v>1</v>
      </c>
    </row>
    <row r="2910" spans="1:16" x14ac:dyDescent="0.15">
      <c r="A2910" s="1">
        <v>43286</v>
      </c>
      <c r="B2910" s="1">
        <v>43287</v>
      </c>
      <c r="C2910" s="1" t="s">
        <v>9408</v>
      </c>
      <c r="D2910" s="1" t="s">
        <v>402</v>
      </c>
      <c r="E2910" s="1" t="s">
        <v>403</v>
      </c>
      <c r="F2910" s="1" t="s">
        <v>9409</v>
      </c>
      <c r="G2910" s="1" t="s">
        <v>9410</v>
      </c>
      <c r="H2910" s="1" t="s">
        <v>38</v>
      </c>
      <c r="I2910" s="1">
        <v>50000</v>
      </c>
      <c r="J2910" s="1">
        <v>57000</v>
      </c>
      <c r="K2910" s="1" t="s">
        <v>801</v>
      </c>
      <c r="L2910" s="1" t="s">
        <v>182</v>
      </c>
      <c r="M2910" s="1" t="s">
        <v>105</v>
      </c>
      <c r="N2910" s="1" t="s">
        <v>348</v>
      </c>
      <c r="O2910" s="1" t="s">
        <v>349</v>
      </c>
      <c r="P2910" s="2">
        <v>1</v>
      </c>
    </row>
    <row r="2911" spans="1:16" x14ac:dyDescent="0.15">
      <c r="A2911" s="1">
        <v>43286</v>
      </c>
      <c r="B2911" s="1">
        <v>43287</v>
      </c>
      <c r="C2911" s="1" t="s">
        <v>9411</v>
      </c>
      <c r="D2911" s="1" t="s">
        <v>821</v>
      </c>
      <c r="E2911" s="1" t="s">
        <v>822</v>
      </c>
      <c r="F2911" s="1" t="s">
        <v>9412</v>
      </c>
      <c r="G2911" s="1" t="s">
        <v>9413</v>
      </c>
      <c r="H2911" s="1" t="s">
        <v>53</v>
      </c>
      <c r="I2911" s="1">
        <v>35000</v>
      </c>
      <c r="J2911" s="1">
        <v>31500</v>
      </c>
      <c r="K2911" s="1" t="s">
        <v>801</v>
      </c>
      <c r="L2911" s="1" t="s">
        <v>216</v>
      </c>
      <c r="M2911" s="1" t="s">
        <v>111</v>
      </c>
      <c r="N2911" s="1" t="s">
        <v>369</v>
      </c>
      <c r="O2911" s="1" t="s">
        <v>370</v>
      </c>
      <c r="P2911" s="2">
        <v>1</v>
      </c>
    </row>
    <row r="2912" spans="1:16" x14ac:dyDescent="0.15">
      <c r="A2912" s="1">
        <v>43285</v>
      </c>
      <c r="B2912" s="1">
        <v>43287</v>
      </c>
      <c r="C2912" s="1" t="s">
        <v>9414</v>
      </c>
      <c r="D2912" s="1" t="s">
        <v>536</v>
      </c>
      <c r="E2912" s="1" t="s">
        <v>537</v>
      </c>
      <c r="F2912" s="1" t="s">
        <v>9415</v>
      </c>
      <c r="G2912" s="1" t="s">
        <v>9416</v>
      </c>
      <c r="H2912" s="1" t="s">
        <v>40</v>
      </c>
      <c r="I2912" s="1">
        <v>40000</v>
      </c>
      <c r="J2912" s="1">
        <v>56000</v>
      </c>
      <c r="K2912" s="1" t="s">
        <v>804</v>
      </c>
      <c r="L2912" s="1" t="s">
        <v>250</v>
      </c>
      <c r="M2912" s="1" t="s">
        <v>102</v>
      </c>
      <c r="N2912" s="1" t="s">
        <v>373</v>
      </c>
      <c r="O2912" s="1" t="s">
        <v>374</v>
      </c>
      <c r="P2912" s="2">
        <v>1</v>
      </c>
    </row>
    <row r="2913" spans="1:16" x14ac:dyDescent="0.15">
      <c r="A2913" s="1">
        <v>43285</v>
      </c>
      <c r="B2913" s="1">
        <v>43287</v>
      </c>
      <c r="C2913" s="1" t="s">
        <v>9417</v>
      </c>
      <c r="D2913" s="1" t="s">
        <v>498</v>
      </c>
      <c r="E2913" s="1" t="s">
        <v>499</v>
      </c>
      <c r="F2913" s="1" t="s">
        <v>9418</v>
      </c>
      <c r="G2913" s="1" t="s">
        <v>9419</v>
      </c>
      <c r="H2913" s="1" t="s">
        <v>43</v>
      </c>
      <c r="I2913" s="1">
        <v>50000</v>
      </c>
      <c r="J2913" s="1">
        <v>50000</v>
      </c>
      <c r="K2913" s="1" t="s">
        <v>804</v>
      </c>
      <c r="L2913" s="1" t="s">
        <v>205</v>
      </c>
      <c r="M2913" s="1" t="s">
        <v>131</v>
      </c>
      <c r="N2913" s="1" t="s">
        <v>377</v>
      </c>
      <c r="O2913" s="1" t="s">
        <v>378</v>
      </c>
      <c r="P2913" s="2">
        <v>1</v>
      </c>
    </row>
    <row r="2914" spans="1:16" x14ac:dyDescent="0.15">
      <c r="A2914" s="1">
        <v>43285</v>
      </c>
      <c r="B2914" s="1">
        <v>43287</v>
      </c>
      <c r="C2914" s="1" t="s">
        <v>9420</v>
      </c>
      <c r="D2914" s="1" t="s">
        <v>648</v>
      </c>
      <c r="E2914" s="1" t="s">
        <v>649</v>
      </c>
      <c r="F2914" s="1" t="s">
        <v>9421</v>
      </c>
      <c r="G2914" s="1" t="s">
        <v>9422</v>
      </c>
      <c r="H2914" s="1" t="s">
        <v>43</v>
      </c>
      <c r="I2914" s="1">
        <v>40000</v>
      </c>
      <c r="J2914" s="1">
        <v>36000</v>
      </c>
      <c r="K2914" s="1" t="s">
        <v>804</v>
      </c>
      <c r="L2914" s="1" t="s">
        <v>238</v>
      </c>
      <c r="M2914" s="1" t="s">
        <v>169</v>
      </c>
      <c r="N2914" s="1" t="s">
        <v>381</v>
      </c>
      <c r="O2914" s="1" t="s">
        <v>382</v>
      </c>
      <c r="P2914" s="2">
        <v>1</v>
      </c>
    </row>
    <row r="2915" spans="1:16" x14ac:dyDescent="0.15">
      <c r="A2915" s="1">
        <v>43285</v>
      </c>
      <c r="B2915" s="1">
        <v>43287</v>
      </c>
      <c r="C2915" s="1" t="s">
        <v>9423</v>
      </c>
      <c r="D2915" s="1" t="s">
        <v>690</v>
      </c>
      <c r="E2915" s="1" t="s">
        <v>691</v>
      </c>
      <c r="F2915" s="1" t="s">
        <v>9424</v>
      </c>
      <c r="G2915" s="1" t="s">
        <v>9425</v>
      </c>
      <c r="H2915" s="1" t="s">
        <v>55</v>
      </c>
      <c r="I2915" s="1">
        <v>35000</v>
      </c>
      <c r="J2915" s="1">
        <v>31500</v>
      </c>
      <c r="K2915" s="1" t="s">
        <v>730</v>
      </c>
      <c r="L2915" s="1" t="s">
        <v>207</v>
      </c>
      <c r="M2915" s="1" t="s">
        <v>153</v>
      </c>
      <c r="N2915" s="1" t="s">
        <v>381</v>
      </c>
      <c r="O2915" s="1" t="s">
        <v>382</v>
      </c>
      <c r="P2915" s="2">
        <v>1</v>
      </c>
    </row>
    <row r="2916" spans="1:16" x14ac:dyDescent="0.15">
      <c r="A2916" s="1">
        <v>43286</v>
      </c>
      <c r="B2916" s="1">
        <v>43287</v>
      </c>
      <c r="C2916" s="1" t="s">
        <v>9426</v>
      </c>
      <c r="D2916" s="1" t="s">
        <v>536</v>
      </c>
      <c r="E2916" s="1" t="s">
        <v>537</v>
      </c>
      <c r="F2916" s="1" t="s">
        <v>9427</v>
      </c>
      <c r="G2916" s="1" t="s">
        <v>9428</v>
      </c>
      <c r="H2916" s="1" t="s">
        <v>53</v>
      </c>
      <c r="I2916" s="1">
        <v>40000</v>
      </c>
      <c r="J2916" s="1">
        <v>36000</v>
      </c>
      <c r="K2916" s="1" t="s">
        <v>801</v>
      </c>
      <c r="L2916" s="1" t="s">
        <v>233</v>
      </c>
      <c r="M2916" s="1" t="s">
        <v>160</v>
      </c>
      <c r="N2916" s="1" t="s">
        <v>352</v>
      </c>
      <c r="O2916" s="1" t="s">
        <v>353</v>
      </c>
      <c r="P2916" s="2">
        <v>1</v>
      </c>
    </row>
    <row r="2917" spans="1:16" x14ac:dyDescent="0.15">
      <c r="A2917" s="1">
        <v>43287</v>
      </c>
      <c r="B2917" s="1">
        <v>43287</v>
      </c>
      <c r="C2917" s="1" t="s">
        <v>9429</v>
      </c>
      <c r="D2917" s="1" t="s">
        <v>464</v>
      </c>
      <c r="E2917" s="1" t="s">
        <v>465</v>
      </c>
      <c r="F2917" s="1" t="s">
        <v>9430</v>
      </c>
      <c r="G2917" s="1" t="s">
        <v>9431</v>
      </c>
      <c r="H2917" s="1" t="s">
        <v>40</v>
      </c>
      <c r="I2917" s="1">
        <v>25000</v>
      </c>
      <c r="J2917" s="1">
        <v>25000</v>
      </c>
      <c r="K2917" s="1" t="s">
        <v>804</v>
      </c>
      <c r="L2917" s="1" t="s">
        <v>245</v>
      </c>
      <c r="M2917" s="1" t="s">
        <v>91</v>
      </c>
      <c r="N2917" s="1" t="s">
        <v>308</v>
      </c>
      <c r="O2917" s="1" t="s">
        <v>309</v>
      </c>
      <c r="P2917" s="2">
        <v>1</v>
      </c>
    </row>
    <row r="2918" spans="1:16" x14ac:dyDescent="0.15">
      <c r="A2918" s="1">
        <v>43285</v>
      </c>
      <c r="B2918" s="1">
        <v>43287</v>
      </c>
      <c r="C2918" s="1" t="s">
        <v>9432</v>
      </c>
      <c r="D2918" s="1" t="s">
        <v>482</v>
      </c>
      <c r="E2918" s="1" t="s">
        <v>483</v>
      </c>
      <c r="F2918" s="1" t="s">
        <v>9433</v>
      </c>
      <c r="G2918" s="1" t="s">
        <v>9434</v>
      </c>
      <c r="H2918" s="1" t="s">
        <v>40</v>
      </c>
      <c r="I2918" s="1">
        <v>45000</v>
      </c>
      <c r="J2918" s="1">
        <v>40500</v>
      </c>
      <c r="K2918" s="1" t="s">
        <v>801</v>
      </c>
      <c r="L2918" s="1" t="s">
        <v>214</v>
      </c>
      <c r="M2918" s="1" t="s">
        <v>158</v>
      </c>
      <c r="N2918" s="1" t="s">
        <v>308</v>
      </c>
      <c r="O2918" s="1" t="s">
        <v>309</v>
      </c>
      <c r="P2918" s="2">
        <v>1</v>
      </c>
    </row>
    <row r="2919" spans="1:16" x14ac:dyDescent="0.15">
      <c r="A2919" s="1">
        <v>43285</v>
      </c>
      <c r="B2919" s="1">
        <v>43287</v>
      </c>
      <c r="C2919" s="1" t="s">
        <v>9435</v>
      </c>
      <c r="D2919" s="1" t="s">
        <v>419</v>
      </c>
      <c r="E2919" s="1" t="s">
        <v>420</v>
      </c>
      <c r="F2919" s="1" t="s">
        <v>9436</v>
      </c>
      <c r="G2919" s="1" t="s">
        <v>9437</v>
      </c>
      <c r="H2919" s="1" t="s">
        <v>53</v>
      </c>
      <c r="I2919" s="1">
        <v>45000</v>
      </c>
      <c r="J2919" s="1">
        <v>40500</v>
      </c>
      <c r="K2919" s="1" t="s">
        <v>801</v>
      </c>
      <c r="L2919" s="1" t="s">
        <v>215</v>
      </c>
      <c r="M2919" s="1" t="s">
        <v>142</v>
      </c>
      <c r="N2919" s="1" t="s">
        <v>334</v>
      </c>
      <c r="O2919" s="1" t="s">
        <v>335</v>
      </c>
      <c r="P2919" s="2">
        <v>1</v>
      </c>
    </row>
    <row r="2920" spans="1:16" x14ac:dyDescent="0.15">
      <c r="A2920" s="1">
        <v>43284</v>
      </c>
      <c r="B2920" s="1">
        <v>43287</v>
      </c>
      <c r="C2920" s="1" t="s">
        <v>9438</v>
      </c>
      <c r="D2920" s="1" t="s">
        <v>604</v>
      </c>
      <c r="E2920" s="1" t="s">
        <v>605</v>
      </c>
      <c r="F2920" s="1" t="s">
        <v>9439</v>
      </c>
      <c r="G2920" s="1" t="s">
        <v>9440</v>
      </c>
      <c r="H2920" s="1" t="s">
        <v>53</v>
      </c>
      <c r="I2920" s="1">
        <v>40000</v>
      </c>
      <c r="J2920" s="1">
        <v>36000</v>
      </c>
      <c r="K2920" s="1" t="s">
        <v>801</v>
      </c>
      <c r="L2920" s="1" t="s">
        <v>192</v>
      </c>
      <c r="M2920" s="1" t="s">
        <v>151</v>
      </c>
      <c r="N2920" s="1" t="s">
        <v>348</v>
      </c>
      <c r="O2920" s="1" t="s">
        <v>349</v>
      </c>
      <c r="P2920" s="2">
        <v>1</v>
      </c>
    </row>
    <row r="2921" spans="1:16" x14ac:dyDescent="0.15">
      <c r="A2921" s="1">
        <v>43286</v>
      </c>
      <c r="B2921" s="1">
        <v>43287</v>
      </c>
      <c r="C2921" s="1" t="s">
        <v>9441</v>
      </c>
      <c r="D2921" s="1" t="s">
        <v>625</v>
      </c>
      <c r="E2921" s="1" t="s">
        <v>626</v>
      </c>
      <c r="F2921" s="1" t="s">
        <v>9442</v>
      </c>
      <c r="G2921" s="1" t="s">
        <v>9443</v>
      </c>
      <c r="H2921" s="1" t="s">
        <v>42</v>
      </c>
      <c r="I2921" s="1">
        <v>40000</v>
      </c>
      <c r="J2921" s="1">
        <v>36000</v>
      </c>
      <c r="K2921" s="1" t="s">
        <v>801</v>
      </c>
      <c r="L2921" s="1" t="s">
        <v>179</v>
      </c>
      <c r="M2921" s="1" t="s">
        <v>164</v>
      </c>
      <c r="N2921" s="1" t="s">
        <v>352</v>
      </c>
      <c r="O2921" s="1" t="s">
        <v>353</v>
      </c>
      <c r="P2921" s="2">
        <v>1</v>
      </c>
    </row>
    <row r="2922" spans="1:16" x14ac:dyDescent="0.15">
      <c r="A2922" s="1">
        <v>43287</v>
      </c>
      <c r="B2922" s="1">
        <v>43287</v>
      </c>
      <c r="C2922" s="1" t="s">
        <v>8674</v>
      </c>
      <c r="D2922" s="1" t="s">
        <v>1055</v>
      </c>
      <c r="E2922" s="1" t="s">
        <v>1056</v>
      </c>
      <c r="F2922" s="1" t="s">
        <v>8675</v>
      </c>
      <c r="G2922" s="1" t="s">
        <v>8676</v>
      </c>
      <c r="H2922" s="1" t="s">
        <v>1836</v>
      </c>
      <c r="I2922" s="1">
        <v>0</v>
      </c>
      <c r="J2922" s="1">
        <v>50000</v>
      </c>
      <c r="K2922" s="1" t="s">
        <v>845</v>
      </c>
      <c r="L2922" s="1" t="s">
        <v>223</v>
      </c>
      <c r="M2922" s="1" t="s">
        <v>109</v>
      </c>
      <c r="N2922" s="1" t="s">
        <v>291</v>
      </c>
      <c r="O2922" s="1" t="s">
        <v>292</v>
      </c>
      <c r="P2922" s="2">
        <v>1</v>
      </c>
    </row>
    <row r="2923" spans="1:16" x14ac:dyDescent="0.15">
      <c r="A2923" s="1">
        <v>43286</v>
      </c>
      <c r="B2923" s="1">
        <v>43287</v>
      </c>
      <c r="C2923" s="1" t="s">
        <v>9444</v>
      </c>
      <c r="D2923" s="1" t="s">
        <v>703</v>
      </c>
      <c r="E2923" s="1" t="s">
        <v>704</v>
      </c>
      <c r="F2923" s="1" t="s">
        <v>9445</v>
      </c>
      <c r="G2923" s="1" t="s">
        <v>9446</v>
      </c>
      <c r="H2923" s="1" t="s">
        <v>43</v>
      </c>
      <c r="I2923" s="1">
        <v>40000</v>
      </c>
      <c r="J2923" s="1">
        <v>36000</v>
      </c>
      <c r="K2923" s="1" t="s">
        <v>730</v>
      </c>
      <c r="L2923" s="1" t="s">
        <v>228</v>
      </c>
      <c r="M2923" s="1" t="s">
        <v>134</v>
      </c>
      <c r="N2923" s="1" t="s">
        <v>373</v>
      </c>
      <c r="O2923" s="1" t="s">
        <v>374</v>
      </c>
      <c r="P2923" s="2">
        <v>1</v>
      </c>
    </row>
    <row r="2924" spans="1:16" x14ac:dyDescent="0.15">
      <c r="A2924" s="1">
        <v>43286</v>
      </c>
      <c r="B2924" s="1">
        <v>43287</v>
      </c>
      <c r="C2924" s="1" t="s">
        <v>9447</v>
      </c>
      <c r="D2924" s="1" t="s">
        <v>450</v>
      </c>
      <c r="E2924" s="1" t="s">
        <v>451</v>
      </c>
      <c r="F2924" s="1" t="s">
        <v>9448</v>
      </c>
      <c r="G2924" s="1" t="s">
        <v>9449</v>
      </c>
      <c r="H2924" s="1" t="s">
        <v>54</v>
      </c>
      <c r="I2924" s="1">
        <v>55000</v>
      </c>
      <c r="J2924" s="1">
        <v>46750</v>
      </c>
      <c r="K2924" s="1" t="s">
        <v>801</v>
      </c>
      <c r="L2924" s="1" t="s">
        <v>253</v>
      </c>
      <c r="M2924" s="1" t="s">
        <v>146</v>
      </c>
      <c r="N2924" s="1" t="s">
        <v>385</v>
      </c>
      <c r="O2924" s="1" t="s">
        <v>386</v>
      </c>
      <c r="P2924" s="2">
        <v>1</v>
      </c>
    </row>
    <row r="2925" spans="1:16" x14ac:dyDescent="0.15">
      <c r="A2925" s="1">
        <v>43287</v>
      </c>
      <c r="B2925" s="1">
        <v>43287</v>
      </c>
      <c r="C2925" s="1" t="s">
        <v>9450</v>
      </c>
      <c r="D2925" s="1" t="s">
        <v>826</v>
      </c>
      <c r="E2925" s="1" t="s">
        <v>827</v>
      </c>
      <c r="F2925" s="1" t="s">
        <v>9451</v>
      </c>
      <c r="G2925" s="1" t="s">
        <v>9452</v>
      </c>
      <c r="H2925" s="1" t="s">
        <v>53</v>
      </c>
      <c r="I2925" s="1">
        <v>35000</v>
      </c>
      <c r="J2925" s="1">
        <v>37800</v>
      </c>
      <c r="K2925" s="1" t="s">
        <v>730</v>
      </c>
      <c r="L2925" s="1" t="s">
        <v>194</v>
      </c>
      <c r="M2925" s="1" t="s">
        <v>121</v>
      </c>
      <c r="N2925" s="1" t="s">
        <v>385</v>
      </c>
      <c r="O2925" s="1" t="s">
        <v>386</v>
      </c>
      <c r="P2925" s="2">
        <v>1</v>
      </c>
    </row>
    <row r="2926" spans="1:16" x14ac:dyDescent="0.15">
      <c r="A2926" s="1">
        <v>43285</v>
      </c>
      <c r="B2926" s="1">
        <v>43287</v>
      </c>
      <c r="C2926" s="1" t="s">
        <v>9453</v>
      </c>
      <c r="D2926" s="1" t="s">
        <v>470</v>
      </c>
      <c r="E2926" s="1" t="s">
        <v>471</v>
      </c>
      <c r="F2926" s="1" t="s">
        <v>9454</v>
      </c>
      <c r="G2926" s="1" t="s">
        <v>9455</v>
      </c>
      <c r="H2926" s="1" t="s">
        <v>53</v>
      </c>
      <c r="I2926" s="1">
        <v>45000</v>
      </c>
      <c r="J2926" s="1">
        <v>54000</v>
      </c>
      <c r="K2926" s="1" t="s">
        <v>801</v>
      </c>
      <c r="L2926" s="1" t="s">
        <v>214</v>
      </c>
      <c r="M2926" s="1" t="s">
        <v>158</v>
      </c>
      <c r="N2926" s="1" t="s">
        <v>369</v>
      </c>
      <c r="O2926" s="1" t="s">
        <v>370</v>
      </c>
      <c r="P2926" s="2">
        <v>1</v>
      </c>
    </row>
    <row r="2927" spans="1:16" x14ac:dyDescent="0.15">
      <c r="A2927" s="1">
        <v>43287</v>
      </c>
      <c r="B2927" s="1">
        <v>43287</v>
      </c>
      <c r="C2927" s="1" t="s">
        <v>8682</v>
      </c>
      <c r="D2927" s="1" t="s">
        <v>1055</v>
      </c>
      <c r="E2927" s="1" t="s">
        <v>1056</v>
      </c>
      <c r="F2927" s="1" t="s">
        <v>8683</v>
      </c>
      <c r="G2927" s="1" t="s">
        <v>8684</v>
      </c>
      <c r="H2927" s="1" t="s">
        <v>1059</v>
      </c>
      <c r="I2927" s="1">
        <v>50000</v>
      </c>
      <c r="J2927" s="1">
        <v>50000</v>
      </c>
      <c r="K2927" s="1" t="s">
        <v>845</v>
      </c>
      <c r="L2927" s="1" t="s">
        <v>186</v>
      </c>
      <c r="M2927" s="1" t="s">
        <v>162</v>
      </c>
      <c r="N2927" s="1" t="s">
        <v>291</v>
      </c>
      <c r="O2927" s="1" t="s">
        <v>292</v>
      </c>
      <c r="P2927" s="2">
        <v>1</v>
      </c>
    </row>
    <row r="2928" spans="1:16" x14ac:dyDescent="0.15">
      <c r="A2928" s="1">
        <v>43286</v>
      </c>
      <c r="B2928" s="1">
        <v>43287</v>
      </c>
      <c r="C2928" s="1" t="s">
        <v>9456</v>
      </c>
      <c r="D2928" s="1" t="s">
        <v>539</v>
      </c>
      <c r="E2928" s="1" t="s">
        <v>540</v>
      </c>
      <c r="F2928" s="1" t="s">
        <v>9457</v>
      </c>
      <c r="G2928" s="1" t="s">
        <v>9458</v>
      </c>
      <c r="H2928" s="1" t="s">
        <v>44</v>
      </c>
      <c r="I2928" s="1">
        <v>45000</v>
      </c>
      <c r="J2928" s="1">
        <v>45000</v>
      </c>
      <c r="K2928" s="1" t="s">
        <v>801</v>
      </c>
      <c r="L2928" s="1" t="s">
        <v>251</v>
      </c>
      <c r="M2928" s="1" t="s">
        <v>107</v>
      </c>
      <c r="N2928" s="1" t="s">
        <v>377</v>
      </c>
      <c r="O2928" s="1" t="s">
        <v>378</v>
      </c>
      <c r="P2928" s="2">
        <v>1</v>
      </c>
    </row>
    <row r="2929" spans="1:16" x14ac:dyDescent="0.15">
      <c r="A2929" s="1">
        <v>43287</v>
      </c>
      <c r="B2929" s="1">
        <v>43287</v>
      </c>
      <c r="C2929" s="1" t="s">
        <v>9459</v>
      </c>
      <c r="D2929" s="1" t="s">
        <v>536</v>
      </c>
      <c r="E2929" s="1" t="s">
        <v>537</v>
      </c>
      <c r="F2929" s="1" t="s">
        <v>9460</v>
      </c>
      <c r="G2929" s="1" t="s">
        <v>9461</v>
      </c>
      <c r="H2929" s="1" t="s">
        <v>57</v>
      </c>
      <c r="I2929" s="1">
        <v>35000</v>
      </c>
      <c r="J2929" s="1">
        <v>35000</v>
      </c>
      <c r="K2929" s="1" t="s">
        <v>801</v>
      </c>
      <c r="L2929" s="1" t="s">
        <v>252</v>
      </c>
      <c r="M2929" s="1" t="s">
        <v>115</v>
      </c>
      <c r="N2929" s="1" t="s">
        <v>369</v>
      </c>
      <c r="O2929" s="1" t="s">
        <v>370</v>
      </c>
      <c r="P2929" s="2">
        <v>1</v>
      </c>
    </row>
    <row r="2930" spans="1:16" x14ac:dyDescent="0.15">
      <c r="A2930" s="1">
        <v>43285</v>
      </c>
      <c r="B2930" s="1">
        <v>43287</v>
      </c>
      <c r="C2930" s="1" t="s">
        <v>9462</v>
      </c>
      <c r="D2930" s="1" t="s">
        <v>705</v>
      </c>
      <c r="E2930" s="1" t="s">
        <v>706</v>
      </c>
      <c r="F2930" s="1" t="s">
        <v>9463</v>
      </c>
      <c r="G2930" s="1" t="s">
        <v>9464</v>
      </c>
      <c r="H2930" s="1" t="s">
        <v>40</v>
      </c>
      <c r="I2930" s="1">
        <v>30000</v>
      </c>
      <c r="J2930" s="1">
        <v>27000</v>
      </c>
      <c r="K2930" s="1" t="s">
        <v>804</v>
      </c>
      <c r="L2930" s="1" t="s">
        <v>195</v>
      </c>
      <c r="M2930" s="1" t="s">
        <v>166</v>
      </c>
      <c r="N2930" s="1" t="s">
        <v>352</v>
      </c>
      <c r="O2930" s="1" t="s">
        <v>353</v>
      </c>
      <c r="P2930" s="2">
        <v>1</v>
      </c>
    </row>
    <row r="2931" spans="1:16" x14ac:dyDescent="0.15">
      <c r="A2931" s="1">
        <v>43286</v>
      </c>
      <c r="B2931" s="1">
        <v>43287</v>
      </c>
      <c r="C2931" s="1" t="s">
        <v>9465</v>
      </c>
      <c r="D2931" s="1" t="s">
        <v>530</v>
      </c>
      <c r="E2931" s="1" t="s">
        <v>531</v>
      </c>
      <c r="F2931" s="1" t="s">
        <v>9466</v>
      </c>
      <c r="G2931" s="1" t="s">
        <v>9467</v>
      </c>
      <c r="H2931" s="1" t="s">
        <v>57</v>
      </c>
      <c r="I2931" s="1">
        <v>35000</v>
      </c>
      <c r="J2931" s="1">
        <v>31500</v>
      </c>
      <c r="K2931" s="1" t="s">
        <v>730</v>
      </c>
      <c r="L2931" s="1" t="s">
        <v>182</v>
      </c>
      <c r="M2931" s="1" t="s">
        <v>105</v>
      </c>
      <c r="N2931" s="1" t="s">
        <v>377</v>
      </c>
      <c r="O2931" s="1" t="s">
        <v>378</v>
      </c>
      <c r="P2931" s="2">
        <v>1</v>
      </c>
    </row>
    <row r="2932" spans="1:16" x14ac:dyDescent="0.15">
      <c r="A2932" s="1">
        <v>43286</v>
      </c>
      <c r="B2932" s="1">
        <v>43287</v>
      </c>
      <c r="C2932" s="1" t="s">
        <v>9468</v>
      </c>
      <c r="D2932" s="1" t="s">
        <v>552</v>
      </c>
      <c r="E2932" s="1" t="s">
        <v>553</v>
      </c>
      <c r="F2932" s="1" t="s">
        <v>9469</v>
      </c>
      <c r="G2932" s="1" t="s">
        <v>9470</v>
      </c>
      <c r="H2932" s="1" t="s">
        <v>56</v>
      </c>
      <c r="I2932" s="1">
        <v>30000</v>
      </c>
      <c r="J2932" s="1">
        <v>42000</v>
      </c>
      <c r="K2932" s="1" t="s">
        <v>801</v>
      </c>
      <c r="L2932" s="1" t="s">
        <v>198</v>
      </c>
      <c r="M2932" s="1" t="s">
        <v>161</v>
      </c>
      <c r="N2932" s="1" t="s">
        <v>305</v>
      </c>
      <c r="O2932" s="1" t="s">
        <v>306</v>
      </c>
      <c r="P2932" s="2">
        <v>1</v>
      </c>
    </row>
    <row r="2933" spans="1:16" x14ac:dyDescent="0.15">
      <c r="A2933" s="1">
        <v>43286</v>
      </c>
      <c r="B2933" s="1">
        <v>43287</v>
      </c>
      <c r="C2933" s="1" t="s">
        <v>9471</v>
      </c>
      <c r="D2933" s="1" t="s">
        <v>405</v>
      </c>
      <c r="E2933" s="1" t="s">
        <v>406</v>
      </c>
      <c r="F2933" s="1" t="s">
        <v>9472</v>
      </c>
      <c r="G2933" s="1" t="s">
        <v>9473</v>
      </c>
      <c r="H2933" s="1" t="s">
        <v>38</v>
      </c>
      <c r="I2933" s="1">
        <v>30000</v>
      </c>
      <c r="J2933" s="1">
        <v>36000</v>
      </c>
      <c r="K2933" s="1" t="s">
        <v>730</v>
      </c>
      <c r="L2933" s="1" t="s">
        <v>211</v>
      </c>
      <c r="M2933" s="1" t="s">
        <v>148</v>
      </c>
      <c r="N2933" s="1" t="s">
        <v>385</v>
      </c>
      <c r="O2933" s="1" t="s">
        <v>386</v>
      </c>
      <c r="P2933" s="2">
        <v>1</v>
      </c>
    </row>
    <row r="2934" spans="1:16" x14ac:dyDescent="0.15">
      <c r="A2934" s="1">
        <v>43284</v>
      </c>
      <c r="B2934" s="1">
        <v>43287</v>
      </c>
      <c r="C2934" s="1" t="s">
        <v>9474</v>
      </c>
      <c r="D2934" s="1" t="s">
        <v>700</v>
      </c>
      <c r="E2934" s="1" t="s">
        <v>701</v>
      </c>
      <c r="F2934" s="1" t="s">
        <v>9475</v>
      </c>
      <c r="G2934" s="1" t="s">
        <v>9476</v>
      </c>
      <c r="H2934" s="1" t="s">
        <v>53</v>
      </c>
      <c r="I2934" s="1">
        <v>45000</v>
      </c>
      <c r="J2934" s="1">
        <v>40500</v>
      </c>
      <c r="K2934" s="1" t="s">
        <v>801</v>
      </c>
      <c r="L2934" s="1" t="s">
        <v>256</v>
      </c>
      <c r="M2934" s="1" t="s">
        <v>157</v>
      </c>
      <c r="N2934" s="1" t="s">
        <v>369</v>
      </c>
      <c r="O2934" s="1" t="s">
        <v>370</v>
      </c>
      <c r="P2934" s="2">
        <v>1</v>
      </c>
    </row>
    <row r="2935" spans="1:16" x14ac:dyDescent="0.15">
      <c r="A2935" s="1">
        <v>43286</v>
      </c>
      <c r="B2935" s="1">
        <v>43287</v>
      </c>
      <c r="C2935" s="1" t="s">
        <v>9477</v>
      </c>
      <c r="D2935" s="1" t="s">
        <v>505</v>
      </c>
      <c r="E2935" s="1" t="s">
        <v>506</v>
      </c>
      <c r="F2935" s="1" t="s">
        <v>9478</v>
      </c>
      <c r="G2935" s="1" t="s">
        <v>9479</v>
      </c>
      <c r="H2935" s="1" t="s">
        <v>53</v>
      </c>
      <c r="I2935" s="1">
        <v>50000</v>
      </c>
      <c r="J2935" s="1">
        <v>60000</v>
      </c>
      <c r="K2935" s="1" t="s">
        <v>801</v>
      </c>
      <c r="L2935" s="1" t="s">
        <v>229</v>
      </c>
      <c r="M2935" s="1" t="s">
        <v>112</v>
      </c>
      <c r="N2935" s="1" t="s">
        <v>381</v>
      </c>
      <c r="O2935" s="1" t="s">
        <v>382</v>
      </c>
      <c r="P2935" s="2">
        <v>1</v>
      </c>
    </row>
    <row r="2936" spans="1:16" x14ac:dyDescent="0.15">
      <c r="A2936" s="1">
        <v>43284</v>
      </c>
      <c r="B2936" s="1">
        <v>43287</v>
      </c>
      <c r="C2936" s="1" t="s">
        <v>9480</v>
      </c>
      <c r="D2936" s="1" t="s">
        <v>564</v>
      </c>
      <c r="E2936" s="1" t="s">
        <v>565</v>
      </c>
      <c r="F2936" s="1" t="s">
        <v>923</v>
      </c>
      <c r="G2936" s="1" t="s">
        <v>9481</v>
      </c>
      <c r="H2936" s="1" t="s">
        <v>53</v>
      </c>
      <c r="I2936" s="1">
        <v>60000</v>
      </c>
      <c r="J2936" s="1">
        <v>54000</v>
      </c>
      <c r="K2936" s="1" t="s">
        <v>801</v>
      </c>
      <c r="L2936" s="1" t="s">
        <v>192</v>
      </c>
      <c r="M2936" s="1" t="s">
        <v>151</v>
      </c>
      <c r="N2936" s="1" t="s">
        <v>369</v>
      </c>
      <c r="O2936" s="1" t="s">
        <v>370</v>
      </c>
      <c r="P2936" s="2">
        <v>1</v>
      </c>
    </row>
    <row r="2937" spans="1:16" x14ac:dyDescent="0.15">
      <c r="A2937" s="1">
        <v>43286</v>
      </c>
      <c r="B2937" s="1">
        <v>43287</v>
      </c>
      <c r="C2937" s="1" t="s">
        <v>9482</v>
      </c>
      <c r="D2937" s="1" t="s">
        <v>505</v>
      </c>
      <c r="E2937" s="1" t="s">
        <v>506</v>
      </c>
      <c r="F2937" s="1" t="s">
        <v>9483</v>
      </c>
      <c r="G2937" s="1" t="s">
        <v>9484</v>
      </c>
      <c r="H2937" s="1" t="s">
        <v>44</v>
      </c>
      <c r="I2937" s="1">
        <v>30000</v>
      </c>
      <c r="J2937" s="1">
        <v>30000</v>
      </c>
      <c r="K2937" s="1" t="s">
        <v>730</v>
      </c>
      <c r="L2937" s="1" t="s">
        <v>254</v>
      </c>
      <c r="M2937" s="1" t="s">
        <v>116</v>
      </c>
      <c r="N2937" s="1" t="s">
        <v>291</v>
      </c>
      <c r="O2937" s="1" t="s">
        <v>292</v>
      </c>
      <c r="P2937" s="2">
        <v>1</v>
      </c>
    </row>
    <row r="2938" spans="1:16" x14ac:dyDescent="0.15">
      <c r="A2938" s="1">
        <v>43287</v>
      </c>
      <c r="B2938" s="1">
        <v>43287</v>
      </c>
      <c r="C2938" s="1" t="s">
        <v>9485</v>
      </c>
      <c r="D2938" s="1" t="s">
        <v>435</v>
      </c>
      <c r="E2938" s="1" t="s">
        <v>436</v>
      </c>
      <c r="F2938" s="1" t="s">
        <v>9486</v>
      </c>
      <c r="G2938" s="1" t="s">
        <v>9487</v>
      </c>
      <c r="H2938" s="1" t="s">
        <v>44</v>
      </c>
      <c r="I2938" s="1">
        <v>50000</v>
      </c>
      <c r="J2938" s="1">
        <v>50000</v>
      </c>
      <c r="K2938" s="1" t="s">
        <v>804</v>
      </c>
      <c r="L2938" s="1" t="s">
        <v>209</v>
      </c>
      <c r="M2938" s="1" t="s">
        <v>106</v>
      </c>
      <c r="N2938" s="1" t="s">
        <v>373</v>
      </c>
      <c r="O2938" s="1" t="s">
        <v>374</v>
      </c>
      <c r="P2938" s="2">
        <v>1</v>
      </c>
    </row>
    <row r="2939" spans="1:16" x14ac:dyDescent="0.15">
      <c r="A2939" s="1">
        <v>43287</v>
      </c>
      <c r="B2939" s="1">
        <v>43287</v>
      </c>
      <c r="C2939" s="1" t="s">
        <v>9488</v>
      </c>
      <c r="D2939" s="1" t="s">
        <v>1055</v>
      </c>
      <c r="E2939" s="1" t="s">
        <v>1056</v>
      </c>
      <c r="F2939" s="1" t="s">
        <v>9489</v>
      </c>
      <c r="G2939" s="1" t="s">
        <v>9490</v>
      </c>
      <c r="H2939" s="1" t="s">
        <v>1059</v>
      </c>
      <c r="I2939" s="1">
        <v>100000</v>
      </c>
      <c r="J2939" s="1">
        <v>100000</v>
      </c>
      <c r="K2939" s="1" t="s">
        <v>801</v>
      </c>
      <c r="L2939" s="1" t="s">
        <v>223</v>
      </c>
      <c r="M2939" s="1" t="s">
        <v>109</v>
      </c>
      <c r="N2939" s="1" t="s">
        <v>277</v>
      </c>
      <c r="O2939" s="1" t="s">
        <v>278</v>
      </c>
      <c r="P2939" s="2">
        <v>1</v>
      </c>
    </row>
    <row r="2940" spans="1:16" x14ac:dyDescent="0.15">
      <c r="A2940" s="1">
        <v>43286</v>
      </c>
      <c r="B2940" s="1">
        <v>43287</v>
      </c>
      <c r="C2940" s="1" t="s">
        <v>9491</v>
      </c>
      <c r="D2940" s="1" t="s">
        <v>511</v>
      </c>
      <c r="E2940" s="1" t="s">
        <v>512</v>
      </c>
      <c r="F2940" s="1" t="s">
        <v>9492</v>
      </c>
      <c r="G2940" s="1" t="s">
        <v>9493</v>
      </c>
      <c r="H2940" s="1" t="s">
        <v>53</v>
      </c>
      <c r="I2940" s="1">
        <v>40000</v>
      </c>
      <c r="J2940" s="1">
        <v>45600</v>
      </c>
      <c r="K2940" s="1" t="s">
        <v>801</v>
      </c>
      <c r="L2940" s="1" t="s">
        <v>250</v>
      </c>
      <c r="M2940" s="1" t="s">
        <v>102</v>
      </c>
      <c r="N2940" s="1" t="s">
        <v>373</v>
      </c>
      <c r="O2940" s="1" t="s">
        <v>374</v>
      </c>
      <c r="P2940" s="2">
        <v>1</v>
      </c>
    </row>
    <row r="2941" spans="1:16" x14ac:dyDescent="0.15">
      <c r="A2941" s="1">
        <v>43286</v>
      </c>
      <c r="B2941" s="1">
        <v>43287</v>
      </c>
      <c r="C2941" s="1" t="s">
        <v>9494</v>
      </c>
      <c r="D2941" s="1" t="s">
        <v>715</v>
      </c>
      <c r="E2941" s="1" t="s">
        <v>716</v>
      </c>
      <c r="F2941" s="1" t="s">
        <v>9495</v>
      </c>
      <c r="G2941" s="1" t="s">
        <v>9496</v>
      </c>
      <c r="H2941" s="1" t="s">
        <v>52</v>
      </c>
      <c r="I2941" s="1">
        <v>50000</v>
      </c>
      <c r="J2941" s="1">
        <v>50000</v>
      </c>
      <c r="K2941" s="1" t="s">
        <v>801</v>
      </c>
      <c r="L2941" s="1" t="s">
        <v>259</v>
      </c>
      <c r="M2941" s="1" t="s">
        <v>139</v>
      </c>
      <c r="N2941" s="1" t="s">
        <v>348</v>
      </c>
      <c r="O2941" s="1" t="s">
        <v>349</v>
      </c>
      <c r="P2941" s="2">
        <v>1</v>
      </c>
    </row>
    <row r="2942" spans="1:16" x14ac:dyDescent="0.15">
      <c r="A2942" s="1">
        <v>43286</v>
      </c>
      <c r="B2942" s="1">
        <v>43287</v>
      </c>
      <c r="C2942" s="1" t="s">
        <v>9497</v>
      </c>
      <c r="D2942" s="1" t="s">
        <v>548</v>
      </c>
      <c r="E2942" s="1" t="s">
        <v>549</v>
      </c>
      <c r="F2942" s="1" t="s">
        <v>9498</v>
      </c>
      <c r="G2942" s="1" t="s">
        <v>9499</v>
      </c>
      <c r="H2942" s="1" t="s">
        <v>42</v>
      </c>
      <c r="I2942" s="1">
        <v>40000</v>
      </c>
      <c r="J2942" s="1">
        <v>36000</v>
      </c>
      <c r="K2942" s="1" t="s">
        <v>730</v>
      </c>
      <c r="L2942" s="1" t="s">
        <v>217</v>
      </c>
      <c r="M2942" s="1" t="s">
        <v>108</v>
      </c>
      <c r="N2942" s="1" t="s">
        <v>373</v>
      </c>
      <c r="O2942" s="1" t="s">
        <v>374</v>
      </c>
      <c r="P2942" s="2">
        <v>1</v>
      </c>
    </row>
    <row r="2943" spans="1:16" x14ac:dyDescent="0.15">
      <c r="A2943" s="1">
        <v>43285</v>
      </c>
      <c r="B2943" s="1">
        <v>43287</v>
      </c>
      <c r="C2943" s="1" t="s">
        <v>9500</v>
      </c>
      <c r="D2943" s="1" t="s">
        <v>686</v>
      </c>
      <c r="E2943" s="1" t="s">
        <v>687</v>
      </c>
      <c r="F2943" s="1" t="s">
        <v>9501</v>
      </c>
      <c r="G2943" s="1" t="s">
        <v>9502</v>
      </c>
      <c r="H2943" s="1" t="s">
        <v>53</v>
      </c>
      <c r="I2943" s="1">
        <v>35000</v>
      </c>
      <c r="J2943" s="1">
        <v>29750</v>
      </c>
      <c r="K2943" s="1" t="s">
        <v>730</v>
      </c>
      <c r="L2943" s="1" t="s">
        <v>250</v>
      </c>
      <c r="M2943" s="1" t="s">
        <v>102</v>
      </c>
      <c r="N2943" s="1" t="s">
        <v>381</v>
      </c>
      <c r="O2943" s="1" t="s">
        <v>382</v>
      </c>
      <c r="P2943" s="2">
        <v>1</v>
      </c>
    </row>
    <row r="2944" spans="1:16" x14ac:dyDescent="0.15">
      <c r="A2944" s="1">
        <v>43286</v>
      </c>
      <c r="B2944" s="1">
        <v>43287</v>
      </c>
      <c r="C2944" s="1" t="s">
        <v>9503</v>
      </c>
      <c r="D2944" s="1" t="s">
        <v>521</v>
      </c>
      <c r="E2944" s="1" t="s">
        <v>522</v>
      </c>
      <c r="F2944" s="1" t="s">
        <v>9504</v>
      </c>
      <c r="G2944" s="1" t="s">
        <v>9505</v>
      </c>
      <c r="H2944" s="1" t="s">
        <v>40</v>
      </c>
      <c r="I2944" s="1">
        <v>30000</v>
      </c>
      <c r="J2944" s="1">
        <v>30000</v>
      </c>
      <c r="K2944" s="1" t="s">
        <v>804</v>
      </c>
      <c r="L2944" s="1" t="s">
        <v>246</v>
      </c>
      <c r="M2944" s="1" t="s">
        <v>96</v>
      </c>
      <c r="N2944" s="1" t="s">
        <v>385</v>
      </c>
      <c r="O2944" s="1" t="s">
        <v>386</v>
      </c>
      <c r="P2944" s="2">
        <v>1</v>
      </c>
    </row>
    <row r="2945" spans="1:16" x14ac:dyDescent="0.15">
      <c r="A2945" s="1">
        <v>43287</v>
      </c>
      <c r="B2945" s="1">
        <v>43287</v>
      </c>
      <c r="C2945" s="1" t="s">
        <v>8553</v>
      </c>
      <c r="D2945" s="1" t="s">
        <v>1055</v>
      </c>
      <c r="E2945" s="1" t="s">
        <v>1056</v>
      </c>
      <c r="F2945" s="1" t="s">
        <v>8554</v>
      </c>
      <c r="G2945" s="1" t="s">
        <v>8555</v>
      </c>
      <c r="H2945" s="1" t="s">
        <v>1059</v>
      </c>
      <c r="I2945" s="1">
        <v>0</v>
      </c>
      <c r="J2945" s="1">
        <v>50000</v>
      </c>
      <c r="K2945" s="1" t="s">
        <v>845</v>
      </c>
      <c r="L2945" s="1" t="s">
        <v>199</v>
      </c>
      <c r="M2945" s="1" t="s">
        <v>125</v>
      </c>
      <c r="N2945" s="1" t="s">
        <v>291</v>
      </c>
      <c r="O2945" s="1" t="s">
        <v>292</v>
      </c>
      <c r="P2945" s="2">
        <v>1</v>
      </c>
    </row>
    <row r="2946" spans="1:16" x14ac:dyDescent="0.15">
      <c r="A2946" s="1">
        <v>43286</v>
      </c>
      <c r="B2946" s="1">
        <v>43287</v>
      </c>
      <c r="C2946" s="1" t="s">
        <v>9506</v>
      </c>
      <c r="D2946" s="1" t="s">
        <v>562</v>
      </c>
      <c r="E2946" s="1" t="s">
        <v>563</v>
      </c>
      <c r="F2946" s="1" t="s">
        <v>9507</v>
      </c>
      <c r="G2946" s="1" t="s">
        <v>9508</v>
      </c>
      <c r="H2946" s="1" t="s">
        <v>53</v>
      </c>
      <c r="I2946" s="1">
        <v>50000</v>
      </c>
      <c r="J2946" s="1">
        <v>63000</v>
      </c>
      <c r="K2946" s="1" t="s">
        <v>801</v>
      </c>
      <c r="L2946" s="1" t="s">
        <v>214</v>
      </c>
      <c r="M2946" s="1" t="s">
        <v>158</v>
      </c>
      <c r="N2946" s="1" t="s">
        <v>362</v>
      </c>
      <c r="O2946" s="1" t="s">
        <v>363</v>
      </c>
      <c r="P2946" s="2">
        <v>1</v>
      </c>
    </row>
    <row r="2947" spans="1:16" x14ac:dyDescent="0.15">
      <c r="A2947" s="1">
        <v>43286</v>
      </c>
      <c r="B2947" s="1">
        <v>43287</v>
      </c>
      <c r="C2947" s="1" t="s">
        <v>9509</v>
      </c>
      <c r="D2947" s="1" t="s">
        <v>425</v>
      </c>
      <c r="E2947" s="1" t="s">
        <v>426</v>
      </c>
      <c r="F2947" s="1" t="s">
        <v>9510</v>
      </c>
      <c r="G2947" s="1" t="s">
        <v>9511</v>
      </c>
      <c r="H2947" s="1" t="s">
        <v>53</v>
      </c>
      <c r="I2947" s="1">
        <v>50000</v>
      </c>
      <c r="J2947" s="1">
        <v>50000</v>
      </c>
      <c r="K2947" s="1" t="s">
        <v>801</v>
      </c>
      <c r="L2947" s="1" t="s">
        <v>246</v>
      </c>
      <c r="M2947" s="1" t="s">
        <v>96</v>
      </c>
      <c r="N2947" s="1" t="s">
        <v>381</v>
      </c>
      <c r="O2947" s="1" t="s">
        <v>382</v>
      </c>
      <c r="P2947" s="2">
        <v>1</v>
      </c>
    </row>
    <row r="2948" spans="1:16" x14ac:dyDescent="0.15">
      <c r="A2948" s="1">
        <v>43286</v>
      </c>
      <c r="B2948" s="1">
        <v>43287</v>
      </c>
      <c r="C2948" s="1" t="s">
        <v>9512</v>
      </c>
      <c r="D2948" s="1" t="s">
        <v>523</v>
      </c>
      <c r="E2948" s="1" t="s">
        <v>524</v>
      </c>
      <c r="F2948" s="1" t="s">
        <v>9513</v>
      </c>
      <c r="G2948" s="1" t="s">
        <v>9514</v>
      </c>
      <c r="H2948" s="1" t="s">
        <v>53</v>
      </c>
      <c r="I2948" s="1">
        <v>50000</v>
      </c>
      <c r="J2948" s="1">
        <v>60000</v>
      </c>
      <c r="K2948" s="1" t="s">
        <v>801</v>
      </c>
      <c r="L2948" s="1" t="s">
        <v>240</v>
      </c>
      <c r="M2948" s="1" t="s">
        <v>364</v>
      </c>
      <c r="N2948" s="1" t="s">
        <v>334</v>
      </c>
      <c r="O2948" s="1" t="s">
        <v>335</v>
      </c>
      <c r="P2948" s="2">
        <v>1</v>
      </c>
    </row>
    <row r="2949" spans="1:16" x14ac:dyDescent="0.15">
      <c r="A2949" s="1">
        <v>43286</v>
      </c>
      <c r="B2949" s="1">
        <v>43287</v>
      </c>
      <c r="C2949" s="1" t="s">
        <v>9515</v>
      </c>
      <c r="D2949" s="1" t="s">
        <v>505</v>
      </c>
      <c r="E2949" s="1" t="s">
        <v>506</v>
      </c>
      <c r="F2949" s="1" t="s">
        <v>9516</v>
      </c>
      <c r="G2949" s="1" t="s">
        <v>9517</v>
      </c>
      <c r="H2949" s="1" t="s">
        <v>53</v>
      </c>
      <c r="I2949" s="1">
        <v>35000</v>
      </c>
      <c r="J2949" s="1">
        <v>31500</v>
      </c>
      <c r="K2949" s="1" t="s">
        <v>730</v>
      </c>
      <c r="L2949" s="1" t="s">
        <v>248</v>
      </c>
      <c r="M2949" s="1" t="s">
        <v>119</v>
      </c>
      <c r="N2949" s="1" t="s">
        <v>373</v>
      </c>
      <c r="O2949" s="1" t="s">
        <v>374</v>
      </c>
      <c r="P2949" s="2">
        <v>1</v>
      </c>
    </row>
    <row r="2950" spans="1:16" x14ac:dyDescent="0.15">
      <c r="A2950" s="1">
        <v>43286</v>
      </c>
      <c r="B2950" s="1">
        <v>43287</v>
      </c>
      <c r="C2950" s="1" t="s">
        <v>9518</v>
      </c>
      <c r="D2950" s="1" t="s">
        <v>627</v>
      </c>
      <c r="E2950" s="1" t="s">
        <v>628</v>
      </c>
      <c r="F2950" s="1" t="s">
        <v>9519</v>
      </c>
      <c r="G2950" s="1" t="s">
        <v>9520</v>
      </c>
      <c r="H2950" s="1" t="s">
        <v>40</v>
      </c>
      <c r="I2950" s="1">
        <v>40000</v>
      </c>
      <c r="J2950" s="1">
        <v>32000</v>
      </c>
      <c r="K2950" s="1" t="s">
        <v>804</v>
      </c>
      <c r="L2950" s="1" t="s">
        <v>207</v>
      </c>
      <c r="M2950" s="1" t="s">
        <v>153</v>
      </c>
      <c r="N2950" s="1" t="s">
        <v>308</v>
      </c>
      <c r="O2950" s="1" t="s">
        <v>309</v>
      </c>
      <c r="P2950" s="2">
        <v>1</v>
      </c>
    </row>
    <row r="2951" spans="1:16" x14ac:dyDescent="0.15">
      <c r="A2951" s="1">
        <v>43286</v>
      </c>
      <c r="B2951" s="1">
        <v>43287</v>
      </c>
      <c r="C2951" s="1" t="s">
        <v>9521</v>
      </c>
      <c r="D2951" s="1" t="s">
        <v>552</v>
      </c>
      <c r="E2951" s="1" t="s">
        <v>553</v>
      </c>
      <c r="F2951" s="1" t="s">
        <v>9522</v>
      </c>
      <c r="G2951" s="1" t="s">
        <v>9523</v>
      </c>
      <c r="H2951" s="1" t="s">
        <v>52</v>
      </c>
      <c r="I2951" s="1">
        <v>35000</v>
      </c>
      <c r="J2951" s="1">
        <v>31500</v>
      </c>
      <c r="K2951" s="1" t="s">
        <v>730</v>
      </c>
      <c r="L2951" s="1" t="s">
        <v>243</v>
      </c>
      <c r="M2951" s="1" t="s">
        <v>117</v>
      </c>
      <c r="N2951" s="1" t="s">
        <v>377</v>
      </c>
      <c r="O2951" s="1" t="s">
        <v>378</v>
      </c>
      <c r="P2951" s="2">
        <v>1</v>
      </c>
    </row>
    <row r="2952" spans="1:16" x14ac:dyDescent="0.15">
      <c r="A2952" s="1">
        <v>43285</v>
      </c>
      <c r="B2952" s="1">
        <v>43287</v>
      </c>
      <c r="C2952" s="1" t="s">
        <v>9524</v>
      </c>
      <c r="D2952" s="1" t="s">
        <v>442</v>
      </c>
      <c r="E2952" s="1" t="s">
        <v>443</v>
      </c>
      <c r="F2952" s="1" t="s">
        <v>9525</v>
      </c>
      <c r="G2952" s="1" t="s">
        <v>9526</v>
      </c>
      <c r="H2952" s="1" t="s">
        <v>40</v>
      </c>
      <c r="I2952" s="1">
        <v>50000</v>
      </c>
      <c r="J2952" s="1">
        <v>45000</v>
      </c>
      <c r="K2952" s="1" t="s">
        <v>801</v>
      </c>
      <c r="L2952" s="1" t="s">
        <v>241</v>
      </c>
      <c r="M2952" s="1" t="s">
        <v>133</v>
      </c>
      <c r="N2952" s="1" t="s">
        <v>381</v>
      </c>
      <c r="O2952" s="1" t="s">
        <v>382</v>
      </c>
      <c r="P2952" s="2">
        <v>1</v>
      </c>
    </row>
    <row r="2953" spans="1:16" x14ac:dyDescent="0.15">
      <c r="A2953" s="1">
        <v>43286</v>
      </c>
      <c r="B2953" s="1">
        <v>43287</v>
      </c>
      <c r="C2953" s="1" t="s">
        <v>9527</v>
      </c>
      <c r="D2953" s="1" t="s">
        <v>482</v>
      </c>
      <c r="E2953" s="1" t="s">
        <v>483</v>
      </c>
      <c r="F2953" s="1" t="s">
        <v>9528</v>
      </c>
      <c r="G2953" s="1" t="s">
        <v>9529</v>
      </c>
      <c r="H2953" s="1" t="s">
        <v>53</v>
      </c>
      <c r="I2953" s="1">
        <v>45000</v>
      </c>
      <c r="J2953" s="1">
        <v>45000</v>
      </c>
      <c r="K2953" s="1" t="s">
        <v>801</v>
      </c>
      <c r="L2953" s="1" t="s">
        <v>224</v>
      </c>
      <c r="M2953" s="1" t="s">
        <v>156</v>
      </c>
      <c r="N2953" s="1" t="s">
        <v>358</v>
      </c>
      <c r="O2953" s="1" t="s">
        <v>359</v>
      </c>
      <c r="P2953" s="2">
        <v>1</v>
      </c>
    </row>
    <row r="2954" spans="1:16" x14ac:dyDescent="0.15">
      <c r="A2954" s="1">
        <v>43287</v>
      </c>
      <c r="B2954" s="1">
        <v>43287</v>
      </c>
      <c r="C2954" s="1" t="s">
        <v>9530</v>
      </c>
      <c r="D2954" s="1" t="s">
        <v>686</v>
      </c>
      <c r="E2954" s="1" t="s">
        <v>687</v>
      </c>
      <c r="F2954" s="1" t="s">
        <v>9531</v>
      </c>
      <c r="G2954" s="1" t="s">
        <v>9532</v>
      </c>
      <c r="H2954" s="1" t="s">
        <v>39</v>
      </c>
      <c r="I2954" s="1">
        <v>40000</v>
      </c>
      <c r="J2954" s="1">
        <v>48000</v>
      </c>
      <c r="K2954" s="1" t="s">
        <v>801</v>
      </c>
      <c r="L2954" s="1" t="s">
        <v>214</v>
      </c>
      <c r="M2954" s="1" t="s">
        <v>158</v>
      </c>
      <c r="N2954" s="1" t="s">
        <v>305</v>
      </c>
      <c r="O2954" s="1" t="s">
        <v>306</v>
      </c>
      <c r="P2954" s="2">
        <v>1</v>
      </c>
    </row>
    <row r="2955" spans="1:16" x14ac:dyDescent="0.15">
      <c r="A2955" s="1">
        <v>43286</v>
      </c>
      <c r="B2955" s="1">
        <v>43287</v>
      </c>
      <c r="C2955" s="1" t="s">
        <v>9533</v>
      </c>
      <c r="D2955" s="1" t="s">
        <v>632</v>
      </c>
      <c r="E2955" s="1" t="s">
        <v>633</v>
      </c>
      <c r="F2955" s="1" t="s">
        <v>9534</v>
      </c>
      <c r="G2955" s="1" t="s">
        <v>9535</v>
      </c>
      <c r="H2955" s="1" t="s">
        <v>43</v>
      </c>
      <c r="I2955" s="1">
        <v>50000</v>
      </c>
      <c r="J2955" s="1">
        <v>50000</v>
      </c>
      <c r="K2955" s="1" t="s">
        <v>804</v>
      </c>
      <c r="L2955" s="1" t="s">
        <v>187</v>
      </c>
      <c r="M2955" s="1" t="s">
        <v>95</v>
      </c>
      <c r="N2955" s="1" t="s">
        <v>373</v>
      </c>
      <c r="O2955" s="1" t="s">
        <v>374</v>
      </c>
      <c r="P2955" s="2">
        <v>1</v>
      </c>
    </row>
    <row r="2956" spans="1:16" x14ac:dyDescent="0.15">
      <c r="A2956" s="1">
        <v>43286</v>
      </c>
      <c r="B2956" s="1">
        <v>43287</v>
      </c>
      <c r="C2956" s="1" t="s">
        <v>9536</v>
      </c>
      <c r="D2956" s="1" t="s">
        <v>828</v>
      </c>
      <c r="E2956" s="1" t="s">
        <v>829</v>
      </c>
      <c r="F2956" s="1" t="s">
        <v>570</v>
      </c>
      <c r="G2956" s="1" t="s">
        <v>9537</v>
      </c>
      <c r="H2956" s="1" t="s">
        <v>40</v>
      </c>
      <c r="I2956" s="1">
        <v>35000</v>
      </c>
      <c r="J2956" s="1">
        <v>35000</v>
      </c>
      <c r="K2956" s="1" t="s">
        <v>804</v>
      </c>
      <c r="L2956" s="1" t="s">
        <v>197</v>
      </c>
      <c r="M2956" s="1" t="s">
        <v>163</v>
      </c>
      <c r="N2956" s="1" t="s">
        <v>348</v>
      </c>
      <c r="O2956" s="1" t="s">
        <v>349</v>
      </c>
      <c r="P2956" s="2">
        <v>1</v>
      </c>
    </row>
    <row r="2957" spans="1:16" x14ac:dyDescent="0.15">
      <c r="A2957" s="1">
        <v>43286</v>
      </c>
      <c r="B2957" s="1">
        <v>43287</v>
      </c>
      <c r="C2957" s="1" t="s">
        <v>9538</v>
      </c>
      <c r="D2957" s="1" t="s">
        <v>532</v>
      </c>
      <c r="E2957" s="1" t="s">
        <v>533</v>
      </c>
      <c r="F2957" s="1" t="s">
        <v>9539</v>
      </c>
      <c r="G2957" s="1" t="s">
        <v>9540</v>
      </c>
      <c r="H2957" s="1" t="s">
        <v>55</v>
      </c>
      <c r="I2957" s="1">
        <v>30000</v>
      </c>
      <c r="J2957" s="1">
        <v>30000</v>
      </c>
      <c r="K2957" s="1" t="s">
        <v>801</v>
      </c>
      <c r="L2957" s="1" t="s">
        <v>229</v>
      </c>
      <c r="M2957" s="1" t="s">
        <v>112</v>
      </c>
      <c r="N2957" s="1" t="s">
        <v>358</v>
      </c>
      <c r="O2957" s="1" t="s">
        <v>359</v>
      </c>
      <c r="P2957" s="2">
        <v>1</v>
      </c>
    </row>
    <row r="2958" spans="1:16" x14ac:dyDescent="0.15">
      <c r="A2958" s="1">
        <v>43286</v>
      </c>
      <c r="B2958" s="1">
        <v>43287</v>
      </c>
      <c r="C2958" s="1" t="s">
        <v>9541</v>
      </c>
      <c r="D2958" s="1" t="s">
        <v>476</v>
      </c>
      <c r="E2958" s="1" t="s">
        <v>477</v>
      </c>
      <c r="F2958" s="1" t="s">
        <v>9542</v>
      </c>
      <c r="G2958" s="1" t="s">
        <v>9543</v>
      </c>
      <c r="H2958" s="1" t="s">
        <v>40</v>
      </c>
      <c r="I2958" s="1">
        <v>55000</v>
      </c>
      <c r="J2958" s="1">
        <v>69300</v>
      </c>
      <c r="K2958" s="1" t="s">
        <v>801</v>
      </c>
      <c r="L2958" s="1" t="s">
        <v>204</v>
      </c>
      <c r="M2958" s="1" t="s">
        <v>89</v>
      </c>
      <c r="N2958" s="1" t="s">
        <v>308</v>
      </c>
      <c r="O2958" s="1" t="s">
        <v>309</v>
      </c>
      <c r="P2958" s="2">
        <v>1</v>
      </c>
    </row>
    <row r="2959" spans="1:16" x14ac:dyDescent="0.15">
      <c r="A2959" s="1">
        <v>43286</v>
      </c>
      <c r="B2959" s="1">
        <v>43287</v>
      </c>
      <c r="C2959" s="1" t="s">
        <v>9544</v>
      </c>
      <c r="D2959" s="1" t="s">
        <v>619</v>
      </c>
      <c r="E2959" s="1" t="s">
        <v>620</v>
      </c>
      <c r="F2959" s="1" t="s">
        <v>9545</v>
      </c>
      <c r="G2959" s="1" t="s">
        <v>9546</v>
      </c>
      <c r="H2959" s="1" t="s">
        <v>39</v>
      </c>
      <c r="I2959" s="1">
        <v>40000</v>
      </c>
      <c r="J2959" s="1">
        <v>48000</v>
      </c>
      <c r="K2959" s="1" t="s">
        <v>804</v>
      </c>
      <c r="L2959" s="1" t="s">
        <v>239</v>
      </c>
      <c r="M2959" s="1" t="s">
        <v>168</v>
      </c>
      <c r="N2959" s="1" t="s">
        <v>377</v>
      </c>
      <c r="O2959" s="1" t="s">
        <v>378</v>
      </c>
      <c r="P2959" s="2">
        <v>1</v>
      </c>
    </row>
    <row r="2960" spans="1:16" x14ac:dyDescent="0.15">
      <c r="A2960" s="1">
        <v>43286</v>
      </c>
      <c r="B2960" s="1">
        <v>43287</v>
      </c>
      <c r="C2960" s="1" t="s">
        <v>9547</v>
      </c>
      <c r="D2960" s="1" t="s">
        <v>635</v>
      </c>
      <c r="E2960" s="1" t="s">
        <v>636</v>
      </c>
      <c r="F2960" s="1" t="s">
        <v>9548</v>
      </c>
      <c r="G2960" s="1" t="s">
        <v>9549</v>
      </c>
      <c r="H2960" s="1" t="s">
        <v>44</v>
      </c>
      <c r="I2960" s="1">
        <v>35000</v>
      </c>
      <c r="J2960" s="1">
        <v>35000</v>
      </c>
      <c r="K2960" s="1" t="s">
        <v>730</v>
      </c>
      <c r="L2960" s="1" t="s">
        <v>249</v>
      </c>
      <c r="M2960" s="1" t="s">
        <v>104</v>
      </c>
      <c r="N2960" s="1" t="s">
        <v>381</v>
      </c>
      <c r="O2960" s="1" t="s">
        <v>382</v>
      </c>
      <c r="P2960" s="2">
        <v>1</v>
      </c>
    </row>
    <row r="2961" spans="1:16" x14ac:dyDescent="0.15">
      <c r="A2961" s="1">
        <v>43286</v>
      </c>
      <c r="B2961" s="1">
        <v>43287</v>
      </c>
      <c r="C2961" s="1" t="s">
        <v>9550</v>
      </c>
      <c r="D2961" s="1" t="s">
        <v>409</v>
      </c>
      <c r="E2961" s="1" t="s">
        <v>410</v>
      </c>
      <c r="F2961" s="1" t="s">
        <v>9551</v>
      </c>
      <c r="G2961" s="1" t="s">
        <v>9552</v>
      </c>
      <c r="H2961" s="1" t="s">
        <v>43</v>
      </c>
      <c r="I2961" s="1">
        <v>30000</v>
      </c>
      <c r="J2961" s="1">
        <v>27000</v>
      </c>
      <c r="K2961" s="1" t="s">
        <v>804</v>
      </c>
      <c r="L2961" s="1" t="s">
        <v>211</v>
      </c>
      <c r="M2961" s="1" t="s">
        <v>148</v>
      </c>
      <c r="N2961" s="1" t="s">
        <v>369</v>
      </c>
      <c r="O2961" s="1" t="s">
        <v>370</v>
      </c>
      <c r="P2961" s="2">
        <v>1</v>
      </c>
    </row>
    <row r="2962" spans="1:16" x14ac:dyDescent="0.15">
      <c r="A2962" s="1">
        <v>43285</v>
      </c>
      <c r="B2962" s="1">
        <v>43287</v>
      </c>
      <c r="C2962" s="1" t="s">
        <v>9553</v>
      </c>
      <c r="D2962" s="1" t="s">
        <v>507</v>
      </c>
      <c r="E2962" s="1" t="s">
        <v>508</v>
      </c>
      <c r="F2962" s="1" t="s">
        <v>863</v>
      </c>
      <c r="G2962" s="1" t="s">
        <v>9554</v>
      </c>
      <c r="H2962" s="1" t="s">
        <v>53</v>
      </c>
      <c r="I2962" s="1">
        <v>20000</v>
      </c>
      <c r="J2962" s="1">
        <v>20000</v>
      </c>
      <c r="K2962" s="1" t="s">
        <v>730</v>
      </c>
      <c r="L2962" s="1" t="s">
        <v>215</v>
      </c>
      <c r="M2962" s="1" t="s">
        <v>142</v>
      </c>
      <c r="N2962" s="1" t="s">
        <v>362</v>
      </c>
      <c r="O2962" s="1" t="s">
        <v>363</v>
      </c>
      <c r="P2962" s="2">
        <v>1</v>
      </c>
    </row>
    <row r="2963" spans="1:16" x14ac:dyDescent="0.15">
      <c r="A2963" s="1">
        <v>43286</v>
      </c>
      <c r="B2963" s="1">
        <v>43287</v>
      </c>
      <c r="C2963" s="1" t="s">
        <v>9555</v>
      </c>
      <c r="D2963" s="1" t="s">
        <v>816</v>
      </c>
      <c r="E2963" s="1" t="s">
        <v>817</v>
      </c>
      <c r="F2963" s="1" t="s">
        <v>9556</v>
      </c>
      <c r="G2963" s="1" t="s">
        <v>9557</v>
      </c>
      <c r="H2963" s="1" t="s">
        <v>40</v>
      </c>
      <c r="I2963" s="1">
        <v>30000</v>
      </c>
      <c r="J2963" s="1">
        <v>30000</v>
      </c>
      <c r="K2963" s="1" t="s">
        <v>804</v>
      </c>
      <c r="L2963" s="1" t="s">
        <v>226</v>
      </c>
      <c r="M2963" s="1" t="s">
        <v>94</v>
      </c>
      <c r="N2963" s="1" t="s">
        <v>369</v>
      </c>
      <c r="O2963" s="1" t="s">
        <v>370</v>
      </c>
      <c r="P2963" s="2">
        <v>1</v>
      </c>
    </row>
    <row r="2964" spans="1:16" x14ac:dyDescent="0.15">
      <c r="A2964" s="1">
        <v>43286</v>
      </c>
      <c r="B2964" s="1">
        <v>43287</v>
      </c>
      <c r="C2964" s="1" t="s">
        <v>9558</v>
      </c>
      <c r="D2964" s="1" t="s">
        <v>543</v>
      </c>
      <c r="E2964" s="1" t="s">
        <v>544</v>
      </c>
      <c r="F2964" s="1" t="s">
        <v>9559</v>
      </c>
      <c r="G2964" s="1" t="s">
        <v>9560</v>
      </c>
      <c r="H2964" s="1" t="s">
        <v>43</v>
      </c>
      <c r="I2964" s="1">
        <v>30000</v>
      </c>
      <c r="J2964" s="1">
        <v>25500</v>
      </c>
      <c r="K2964" s="1" t="s">
        <v>730</v>
      </c>
      <c r="L2964" s="1" t="s">
        <v>220</v>
      </c>
      <c r="M2964" s="1" t="s">
        <v>99</v>
      </c>
      <c r="N2964" s="1" t="s">
        <v>334</v>
      </c>
      <c r="O2964" s="1" t="s">
        <v>335</v>
      </c>
      <c r="P2964" s="2">
        <v>1</v>
      </c>
    </row>
    <row r="2965" spans="1:16" x14ac:dyDescent="0.15">
      <c r="A2965" s="1">
        <v>43285</v>
      </c>
      <c r="B2965" s="1">
        <v>43287</v>
      </c>
      <c r="C2965" s="1" t="s">
        <v>9561</v>
      </c>
      <c r="D2965" s="1" t="s">
        <v>417</v>
      </c>
      <c r="E2965" s="1" t="s">
        <v>418</v>
      </c>
      <c r="F2965" s="1" t="s">
        <v>9562</v>
      </c>
      <c r="G2965" s="1" t="s">
        <v>9563</v>
      </c>
      <c r="H2965" s="1" t="s">
        <v>39</v>
      </c>
      <c r="I2965" s="1">
        <v>40000</v>
      </c>
      <c r="J2965" s="1">
        <v>48000</v>
      </c>
      <c r="K2965" s="1" t="s">
        <v>801</v>
      </c>
      <c r="L2965" s="1" t="s">
        <v>216</v>
      </c>
      <c r="M2965" s="1" t="s">
        <v>111</v>
      </c>
      <c r="N2965" s="1" t="s">
        <v>385</v>
      </c>
      <c r="O2965" s="1" t="s">
        <v>386</v>
      </c>
      <c r="P2965" s="2">
        <v>1</v>
      </c>
    </row>
    <row r="2966" spans="1:16" x14ac:dyDescent="0.15">
      <c r="A2966" s="1">
        <v>43286</v>
      </c>
      <c r="B2966" s="1">
        <v>43287</v>
      </c>
      <c r="C2966" s="1" t="s">
        <v>9564</v>
      </c>
      <c r="D2966" s="1" t="s">
        <v>532</v>
      </c>
      <c r="E2966" s="1" t="s">
        <v>533</v>
      </c>
      <c r="F2966" s="1" t="s">
        <v>9565</v>
      </c>
      <c r="G2966" s="1" t="s">
        <v>9566</v>
      </c>
      <c r="H2966" s="1" t="s">
        <v>56</v>
      </c>
      <c r="I2966" s="1">
        <v>40000</v>
      </c>
      <c r="J2966" s="1">
        <v>48000</v>
      </c>
      <c r="K2966" s="1" t="s">
        <v>801</v>
      </c>
      <c r="L2966" s="1" t="s">
        <v>198</v>
      </c>
      <c r="M2966" s="1" t="s">
        <v>161</v>
      </c>
      <c r="N2966" s="1" t="s">
        <v>352</v>
      </c>
      <c r="O2966" s="1" t="s">
        <v>353</v>
      </c>
      <c r="P2966" s="2">
        <v>1</v>
      </c>
    </row>
    <row r="2967" spans="1:16" x14ac:dyDescent="0.15">
      <c r="A2967" s="1">
        <v>43286</v>
      </c>
      <c r="B2967" s="1">
        <v>43287</v>
      </c>
      <c r="C2967" s="1" t="s">
        <v>9567</v>
      </c>
      <c r="D2967" s="1" t="s">
        <v>688</v>
      </c>
      <c r="E2967" s="1" t="s">
        <v>689</v>
      </c>
      <c r="F2967" s="1" t="s">
        <v>9568</v>
      </c>
      <c r="G2967" s="1" t="s">
        <v>9569</v>
      </c>
      <c r="H2967" s="1" t="s">
        <v>55</v>
      </c>
      <c r="I2967" s="1">
        <v>20000</v>
      </c>
      <c r="J2967" s="1">
        <v>20000</v>
      </c>
      <c r="K2967" s="1" t="s">
        <v>730</v>
      </c>
      <c r="L2967" s="1" t="s">
        <v>234</v>
      </c>
      <c r="M2967" s="1" t="s">
        <v>135</v>
      </c>
      <c r="N2967" s="1" t="s">
        <v>377</v>
      </c>
      <c r="O2967" s="1" t="s">
        <v>378</v>
      </c>
      <c r="P2967" s="2">
        <v>1</v>
      </c>
    </row>
    <row r="2968" spans="1:16" x14ac:dyDescent="0.15">
      <c r="A2968" s="1">
        <v>43286</v>
      </c>
      <c r="B2968" s="1">
        <v>43287</v>
      </c>
      <c r="C2968" s="1" t="s">
        <v>9570</v>
      </c>
      <c r="D2968" s="1" t="s">
        <v>810</v>
      </c>
      <c r="E2968" s="1" t="s">
        <v>811</v>
      </c>
      <c r="F2968" s="1" t="s">
        <v>9571</v>
      </c>
      <c r="G2968" s="1" t="s">
        <v>9572</v>
      </c>
      <c r="H2968" s="1" t="s">
        <v>43</v>
      </c>
      <c r="I2968" s="1">
        <v>50000</v>
      </c>
      <c r="J2968" s="1">
        <v>60000</v>
      </c>
      <c r="K2968" s="1" t="s">
        <v>804</v>
      </c>
      <c r="L2968" s="1" t="s">
        <v>259</v>
      </c>
      <c r="M2968" s="1" t="s">
        <v>139</v>
      </c>
      <c r="N2968" s="1" t="s">
        <v>327</v>
      </c>
      <c r="O2968" s="1" t="s">
        <v>328</v>
      </c>
      <c r="P2968" s="2">
        <v>1</v>
      </c>
    </row>
    <row r="2969" spans="1:16" x14ac:dyDescent="0.15">
      <c r="A2969" s="1">
        <v>43286</v>
      </c>
      <c r="B2969" s="1">
        <v>43287</v>
      </c>
      <c r="C2969" s="1" t="s">
        <v>9573</v>
      </c>
      <c r="D2969" s="1" t="s">
        <v>505</v>
      </c>
      <c r="E2969" s="1" t="s">
        <v>506</v>
      </c>
      <c r="F2969" s="1" t="s">
        <v>9574</v>
      </c>
      <c r="G2969" s="1" t="s">
        <v>9575</v>
      </c>
      <c r="H2969" s="1" t="s">
        <v>53</v>
      </c>
      <c r="I2969" s="1">
        <v>30000</v>
      </c>
      <c r="J2969" s="1">
        <v>30000</v>
      </c>
      <c r="K2969" s="1" t="s">
        <v>801</v>
      </c>
      <c r="L2969" s="1" t="s">
        <v>211</v>
      </c>
      <c r="M2969" s="1" t="s">
        <v>148</v>
      </c>
      <c r="N2969" s="1" t="s">
        <v>369</v>
      </c>
      <c r="O2969" s="1" t="s">
        <v>370</v>
      </c>
      <c r="P2969" s="2">
        <v>1</v>
      </c>
    </row>
    <row r="2970" spans="1:16" x14ac:dyDescent="0.15">
      <c r="A2970" s="1">
        <v>43286</v>
      </c>
      <c r="B2970" s="1">
        <v>43287</v>
      </c>
      <c r="C2970" s="1" t="s">
        <v>9576</v>
      </c>
      <c r="D2970" s="1" t="s">
        <v>643</v>
      </c>
      <c r="E2970" s="1" t="s">
        <v>644</v>
      </c>
      <c r="F2970" s="1" t="s">
        <v>2120</v>
      </c>
      <c r="G2970" s="1" t="s">
        <v>9577</v>
      </c>
      <c r="H2970" s="1" t="s">
        <v>53</v>
      </c>
      <c r="I2970" s="1">
        <v>40000</v>
      </c>
      <c r="J2970" s="1">
        <v>36000</v>
      </c>
      <c r="K2970" s="1" t="s">
        <v>801</v>
      </c>
      <c r="L2970" s="1" t="s">
        <v>254</v>
      </c>
      <c r="M2970" s="1" t="s">
        <v>116</v>
      </c>
      <c r="N2970" s="1" t="s">
        <v>305</v>
      </c>
      <c r="O2970" s="1" t="s">
        <v>306</v>
      </c>
      <c r="P2970" s="2">
        <v>1</v>
      </c>
    </row>
    <row r="2971" spans="1:16" x14ac:dyDescent="0.15">
      <c r="A2971" s="1">
        <v>43285</v>
      </c>
      <c r="B2971" s="1">
        <v>43287</v>
      </c>
      <c r="C2971" s="1" t="s">
        <v>9578</v>
      </c>
      <c r="D2971" s="1" t="s">
        <v>476</v>
      </c>
      <c r="E2971" s="1" t="s">
        <v>477</v>
      </c>
      <c r="F2971" s="1" t="s">
        <v>1126</v>
      </c>
      <c r="G2971" s="1" t="s">
        <v>9579</v>
      </c>
      <c r="H2971" s="1" t="s">
        <v>52</v>
      </c>
      <c r="I2971" s="1">
        <v>45000</v>
      </c>
      <c r="J2971" s="1">
        <v>38250</v>
      </c>
      <c r="K2971" s="1" t="s">
        <v>801</v>
      </c>
      <c r="L2971" s="1" t="s">
        <v>214</v>
      </c>
      <c r="M2971" s="1" t="s">
        <v>158</v>
      </c>
      <c r="N2971" s="1" t="s">
        <v>369</v>
      </c>
      <c r="O2971" s="1" t="s">
        <v>370</v>
      </c>
      <c r="P2971" s="2">
        <v>1</v>
      </c>
    </row>
    <row r="2972" spans="1:16" x14ac:dyDescent="0.15">
      <c r="A2972" s="1">
        <v>43286</v>
      </c>
      <c r="B2972" s="1">
        <v>43287</v>
      </c>
      <c r="C2972" s="1" t="s">
        <v>9580</v>
      </c>
      <c r="D2972" s="1" t="s">
        <v>526</v>
      </c>
      <c r="E2972" s="1" t="s">
        <v>527</v>
      </c>
      <c r="F2972" s="1" t="s">
        <v>9581</v>
      </c>
      <c r="G2972" s="1" t="s">
        <v>9582</v>
      </c>
      <c r="H2972" s="1" t="s">
        <v>42</v>
      </c>
      <c r="I2972" s="1">
        <v>40000</v>
      </c>
      <c r="J2972" s="1">
        <v>36000</v>
      </c>
      <c r="K2972" s="1" t="s">
        <v>804</v>
      </c>
      <c r="L2972" s="1" t="s">
        <v>205</v>
      </c>
      <c r="M2972" s="1" t="s">
        <v>131</v>
      </c>
      <c r="N2972" s="1" t="s">
        <v>348</v>
      </c>
      <c r="O2972" s="1" t="s">
        <v>349</v>
      </c>
      <c r="P2972" s="2">
        <v>1</v>
      </c>
    </row>
    <row r="2973" spans="1:16" x14ac:dyDescent="0.15">
      <c r="A2973" s="1">
        <v>43286</v>
      </c>
      <c r="B2973" s="1">
        <v>43287</v>
      </c>
      <c r="C2973" s="1" t="s">
        <v>9583</v>
      </c>
      <c r="D2973" s="1" t="s">
        <v>680</v>
      </c>
      <c r="E2973" s="1" t="s">
        <v>681</v>
      </c>
      <c r="F2973" s="1" t="s">
        <v>9584</v>
      </c>
      <c r="G2973" s="1" t="s">
        <v>9585</v>
      </c>
      <c r="H2973" s="1" t="s">
        <v>43</v>
      </c>
      <c r="I2973" s="1">
        <v>40000</v>
      </c>
      <c r="J2973" s="1">
        <v>40000</v>
      </c>
      <c r="K2973" s="1" t="s">
        <v>804</v>
      </c>
      <c r="L2973" s="1" t="s">
        <v>252</v>
      </c>
      <c r="M2973" s="1" t="s">
        <v>115</v>
      </c>
      <c r="N2973" s="1" t="s">
        <v>305</v>
      </c>
      <c r="O2973" s="1" t="s">
        <v>306</v>
      </c>
      <c r="P2973" s="2">
        <v>1</v>
      </c>
    </row>
    <row r="2974" spans="1:16" x14ac:dyDescent="0.15">
      <c r="A2974" s="1">
        <v>43286</v>
      </c>
      <c r="B2974" s="1">
        <v>43287</v>
      </c>
      <c r="C2974" s="1" t="s">
        <v>9586</v>
      </c>
      <c r="D2974" s="1" t="s">
        <v>707</v>
      </c>
      <c r="E2974" s="1" t="s">
        <v>708</v>
      </c>
      <c r="F2974" s="1" t="s">
        <v>9587</v>
      </c>
      <c r="G2974" s="1" t="s">
        <v>9588</v>
      </c>
      <c r="H2974" s="1" t="s">
        <v>57</v>
      </c>
      <c r="I2974" s="1">
        <v>30000</v>
      </c>
      <c r="J2974" s="1">
        <v>30000</v>
      </c>
      <c r="K2974" s="1" t="s">
        <v>804</v>
      </c>
      <c r="L2974" s="1" t="s">
        <v>197</v>
      </c>
      <c r="M2974" s="1" t="s">
        <v>163</v>
      </c>
      <c r="N2974" s="1" t="s">
        <v>305</v>
      </c>
      <c r="O2974" s="1" t="s">
        <v>306</v>
      </c>
      <c r="P2974" s="2">
        <v>1</v>
      </c>
    </row>
    <row r="2975" spans="1:16" x14ac:dyDescent="0.15">
      <c r="A2975" s="1">
        <v>43286</v>
      </c>
      <c r="B2975" s="1">
        <v>43287</v>
      </c>
      <c r="C2975" s="1" t="s">
        <v>9589</v>
      </c>
      <c r="D2975" s="1" t="s">
        <v>482</v>
      </c>
      <c r="E2975" s="1" t="s">
        <v>483</v>
      </c>
      <c r="F2975" s="1" t="s">
        <v>9590</v>
      </c>
      <c r="G2975" s="1" t="s">
        <v>9591</v>
      </c>
      <c r="H2975" s="1" t="s">
        <v>53</v>
      </c>
      <c r="I2975" s="1">
        <v>35000</v>
      </c>
      <c r="J2975" s="1">
        <v>31500</v>
      </c>
      <c r="K2975" s="1" t="s">
        <v>801</v>
      </c>
      <c r="L2975" s="1" t="s">
        <v>211</v>
      </c>
      <c r="M2975" s="1" t="s">
        <v>148</v>
      </c>
      <c r="N2975" s="1" t="s">
        <v>334</v>
      </c>
      <c r="O2975" s="1" t="s">
        <v>335</v>
      </c>
      <c r="P2975" s="2">
        <v>1</v>
      </c>
    </row>
    <row r="2976" spans="1:16" x14ac:dyDescent="0.15">
      <c r="A2976" s="1">
        <v>43285</v>
      </c>
      <c r="B2976" s="1">
        <v>43287</v>
      </c>
      <c r="C2976" s="1" t="s">
        <v>9592</v>
      </c>
      <c r="D2976" s="1" t="s">
        <v>423</v>
      </c>
      <c r="E2976" s="1" t="s">
        <v>424</v>
      </c>
      <c r="F2976" s="1" t="s">
        <v>9593</v>
      </c>
      <c r="G2976" s="1" t="s">
        <v>9594</v>
      </c>
      <c r="H2976" s="1" t="s">
        <v>53</v>
      </c>
      <c r="I2976" s="1">
        <v>45000</v>
      </c>
      <c r="J2976" s="1">
        <v>40500</v>
      </c>
      <c r="K2976" s="1" t="s">
        <v>801</v>
      </c>
      <c r="L2976" s="1" t="s">
        <v>192</v>
      </c>
      <c r="M2976" s="1" t="s">
        <v>151</v>
      </c>
      <c r="N2976" s="1" t="s">
        <v>327</v>
      </c>
      <c r="O2976" s="1" t="s">
        <v>328</v>
      </c>
      <c r="P2976" s="2">
        <v>1</v>
      </c>
    </row>
    <row r="2977" spans="1:16" x14ac:dyDescent="0.15">
      <c r="A2977" s="1">
        <v>43285</v>
      </c>
      <c r="B2977" s="1">
        <v>43287</v>
      </c>
      <c r="C2977" s="1" t="s">
        <v>9595</v>
      </c>
      <c r="D2977" s="1" t="s">
        <v>672</v>
      </c>
      <c r="E2977" s="1" t="s">
        <v>673</v>
      </c>
      <c r="F2977" s="1" t="s">
        <v>9596</v>
      </c>
      <c r="G2977" s="1" t="s">
        <v>9597</v>
      </c>
      <c r="H2977" s="1" t="s">
        <v>42</v>
      </c>
      <c r="I2977" s="1">
        <v>40000</v>
      </c>
      <c r="J2977" s="1">
        <v>34000</v>
      </c>
      <c r="K2977" s="1" t="s">
        <v>804</v>
      </c>
      <c r="L2977" s="1" t="s">
        <v>935</v>
      </c>
      <c r="M2977" s="1" t="s">
        <v>936</v>
      </c>
      <c r="N2977" s="1" t="s">
        <v>373</v>
      </c>
      <c r="O2977" s="1" t="s">
        <v>374</v>
      </c>
      <c r="P2977" s="2">
        <v>1</v>
      </c>
    </row>
    <row r="2978" spans="1:16" x14ac:dyDescent="0.15">
      <c r="A2978" s="1">
        <v>43285</v>
      </c>
      <c r="B2978" s="1">
        <v>43287</v>
      </c>
      <c r="C2978" s="1" t="s">
        <v>9598</v>
      </c>
      <c r="D2978" s="1" t="s">
        <v>697</v>
      </c>
      <c r="E2978" s="1" t="s">
        <v>698</v>
      </c>
      <c r="F2978" s="1" t="s">
        <v>9599</v>
      </c>
      <c r="G2978" s="1" t="s">
        <v>9600</v>
      </c>
      <c r="H2978" s="1" t="s">
        <v>42</v>
      </c>
      <c r="I2978" s="1">
        <v>35000</v>
      </c>
      <c r="J2978" s="1">
        <v>31500</v>
      </c>
      <c r="K2978" s="1" t="s">
        <v>730</v>
      </c>
      <c r="L2978" s="1" t="s">
        <v>261</v>
      </c>
      <c r="M2978" s="1" t="s">
        <v>790</v>
      </c>
      <c r="N2978" s="1" t="s">
        <v>305</v>
      </c>
      <c r="O2978" s="1" t="s">
        <v>306</v>
      </c>
      <c r="P2978" s="2">
        <v>1</v>
      </c>
    </row>
    <row r="2979" spans="1:16" x14ac:dyDescent="0.15">
      <c r="A2979" s="1">
        <v>43284</v>
      </c>
      <c r="B2979" s="1">
        <v>43287</v>
      </c>
      <c r="C2979" s="1" t="s">
        <v>9601</v>
      </c>
      <c r="D2979" s="1" t="s">
        <v>456</v>
      </c>
      <c r="E2979" s="1" t="s">
        <v>457</v>
      </c>
      <c r="F2979" s="1" t="s">
        <v>9602</v>
      </c>
      <c r="G2979" s="1" t="s">
        <v>9603</v>
      </c>
      <c r="H2979" s="1" t="s">
        <v>56</v>
      </c>
      <c r="I2979" s="1">
        <v>35000</v>
      </c>
      <c r="J2979" s="1">
        <v>35000</v>
      </c>
      <c r="K2979" s="1" t="s">
        <v>804</v>
      </c>
      <c r="L2979" s="1" t="s">
        <v>227</v>
      </c>
      <c r="M2979" s="1" t="s">
        <v>114</v>
      </c>
      <c r="N2979" s="1" t="s">
        <v>334</v>
      </c>
      <c r="O2979" s="1" t="s">
        <v>335</v>
      </c>
      <c r="P2979" s="2">
        <v>1</v>
      </c>
    </row>
    <row r="2980" spans="1:16" x14ac:dyDescent="0.15">
      <c r="A2980" s="1">
        <v>43285</v>
      </c>
      <c r="B2980" s="1">
        <v>43287</v>
      </c>
      <c r="C2980" s="1" t="s">
        <v>9604</v>
      </c>
      <c r="D2980" s="1" t="s">
        <v>664</v>
      </c>
      <c r="E2980" s="1" t="s">
        <v>665</v>
      </c>
      <c r="F2980" s="1" t="s">
        <v>9605</v>
      </c>
      <c r="G2980" s="1" t="s">
        <v>9606</v>
      </c>
      <c r="H2980" s="1" t="s">
        <v>43</v>
      </c>
      <c r="I2980" s="1">
        <v>40000</v>
      </c>
      <c r="J2980" s="1">
        <v>36000</v>
      </c>
      <c r="K2980" s="1" t="s">
        <v>804</v>
      </c>
      <c r="L2980" s="1" t="s">
        <v>186</v>
      </c>
      <c r="M2980" s="1" t="s">
        <v>162</v>
      </c>
      <c r="N2980" s="1" t="s">
        <v>369</v>
      </c>
      <c r="O2980" s="1" t="s">
        <v>370</v>
      </c>
      <c r="P2980" s="2">
        <v>1</v>
      </c>
    </row>
    <row r="2981" spans="1:16" x14ac:dyDescent="0.15">
      <c r="A2981" s="1">
        <v>43286</v>
      </c>
      <c r="B2981" s="1">
        <v>43287</v>
      </c>
      <c r="C2981" s="1" t="s">
        <v>9607</v>
      </c>
      <c r="D2981" s="1" t="s">
        <v>568</v>
      </c>
      <c r="E2981" s="1" t="s">
        <v>569</v>
      </c>
      <c r="F2981" s="1" t="s">
        <v>9608</v>
      </c>
      <c r="G2981" s="1" t="s">
        <v>9609</v>
      </c>
      <c r="H2981" s="1" t="s">
        <v>56</v>
      </c>
      <c r="I2981" s="1">
        <v>40000</v>
      </c>
      <c r="J2981" s="1">
        <v>40000</v>
      </c>
      <c r="K2981" s="1" t="s">
        <v>730</v>
      </c>
      <c r="L2981" s="1" t="s">
        <v>253</v>
      </c>
      <c r="M2981" s="1" t="s">
        <v>146</v>
      </c>
      <c r="N2981" s="1" t="s">
        <v>381</v>
      </c>
      <c r="O2981" s="1" t="s">
        <v>382</v>
      </c>
      <c r="P2981" s="2">
        <v>1</v>
      </c>
    </row>
    <row r="2982" spans="1:16" x14ac:dyDescent="0.15">
      <c r="A2982" s="1">
        <v>43286</v>
      </c>
      <c r="B2982" s="1">
        <v>43287</v>
      </c>
      <c r="C2982" s="1" t="s">
        <v>9610</v>
      </c>
      <c r="D2982" s="1" t="s">
        <v>578</v>
      </c>
      <c r="E2982" s="1" t="s">
        <v>579</v>
      </c>
      <c r="F2982" s="1" t="s">
        <v>9611</v>
      </c>
      <c r="G2982" s="1" t="s">
        <v>9612</v>
      </c>
      <c r="H2982" s="1" t="s">
        <v>56</v>
      </c>
      <c r="I2982" s="1">
        <v>40000</v>
      </c>
      <c r="J2982" s="1">
        <v>48000</v>
      </c>
      <c r="K2982" s="1" t="s">
        <v>801</v>
      </c>
      <c r="L2982" s="1" t="s">
        <v>230</v>
      </c>
      <c r="M2982" s="1" t="s">
        <v>145</v>
      </c>
      <c r="N2982" s="1" t="s">
        <v>305</v>
      </c>
      <c r="O2982" s="1" t="s">
        <v>306</v>
      </c>
      <c r="P2982" s="2">
        <v>1</v>
      </c>
    </row>
    <row r="2983" spans="1:16" x14ac:dyDescent="0.15">
      <c r="A2983" s="1">
        <v>43286</v>
      </c>
      <c r="B2983" s="1">
        <v>43287</v>
      </c>
      <c r="C2983" s="1" t="s">
        <v>9613</v>
      </c>
      <c r="D2983" s="1" t="s">
        <v>440</v>
      </c>
      <c r="E2983" s="1" t="s">
        <v>441</v>
      </c>
      <c r="F2983" s="1" t="s">
        <v>9614</v>
      </c>
      <c r="G2983" s="1" t="s">
        <v>9615</v>
      </c>
      <c r="H2983" s="1" t="s">
        <v>43</v>
      </c>
      <c r="I2983" s="1">
        <v>50000</v>
      </c>
      <c r="J2983" s="1">
        <v>54000</v>
      </c>
      <c r="K2983" s="1" t="s">
        <v>804</v>
      </c>
      <c r="L2983" s="1" t="s">
        <v>220</v>
      </c>
      <c r="M2983" s="1" t="s">
        <v>99</v>
      </c>
      <c r="N2983" s="1" t="s">
        <v>334</v>
      </c>
      <c r="O2983" s="1" t="s">
        <v>335</v>
      </c>
      <c r="P2983" s="2">
        <v>1</v>
      </c>
    </row>
    <row r="2984" spans="1:16" x14ac:dyDescent="0.15">
      <c r="A2984" s="1">
        <v>43286</v>
      </c>
      <c r="B2984" s="1">
        <v>43287</v>
      </c>
      <c r="C2984" s="1" t="s">
        <v>9616</v>
      </c>
      <c r="D2984" s="1" t="s">
        <v>588</v>
      </c>
      <c r="E2984" s="1" t="s">
        <v>589</v>
      </c>
      <c r="F2984" s="1" t="s">
        <v>9617</v>
      </c>
      <c r="G2984" s="1" t="s">
        <v>9618</v>
      </c>
      <c r="H2984" s="1" t="s">
        <v>53</v>
      </c>
      <c r="I2984" s="1">
        <v>45000</v>
      </c>
      <c r="J2984" s="1">
        <v>42750</v>
      </c>
      <c r="K2984" s="1" t="s">
        <v>801</v>
      </c>
      <c r="L2984" s="1" t="s">
        <v>198</v>
      </c>
      <c r="M2984" s="1" t="s">
        <v>161</v>
      </c>
      <c r="N2984" s="1" t="s">
        <v>358</v>
      </c>
      <c r="O2984" s="1" t="s">
        <v>359</v>
      </c>
      <c r="P2984" s="2">
        <v>1</v>
      </c>
    </row>
    <row r="2985" spans="1:16" x14ac:dyDescent="0.15">
      <c r="A2985" s="1">
        <v>43285</v>
      </c>
      <c r="B2985" s="1">
        <v>43287</v>
      </c>
      <c r="C2985" s="1" t="s">
        <v>9619</v>
      </c>
      <c r="D2985" s="1" t="s">
        <v>435</v>
      </c>
      <c r="E2985" s="1" t="s">
        <v>436</v>
      </c>
      <c r="F2985" s="1" t="s">
        <v>9620</v>
      </c>
      <c r="G2985" s="1" t="s">
        <v>9621</v>
      </c>
      <c r="H2985" s="1" t="s">
        <v>44</v>
      </c>
      <c r="I2985" s="1">
        <v>40000</v>
      </c>
      <c r="J2985" s="1">
        <v>40000</v>
      </c>
      <c r="K2985" s="1" t="s">
        <v>804</v>
      </c>
      <c r="L2985" s="1" t="s">
        <v>211</v>
      </c>
      <c r="M2985" s="1" t="s">
        <v>148</v>
      </c>
      <c r="N2985" s="1" t="s">
        <v>358</v>
      </c>
      <c r="O2985" s="1" t="s">
        <v>359</v>
      </c>
      <c r="P2985" s="2">
        <v>1</v>
      </c>
    </row>
    <row r="2986" spans="1:16" x14ac:dyDescent="0.15">
      <c r="A2986" s="1">
        <v>43287</v>
      </c>
      <c r="B2986" s="1">
        <v>43287</v>
      </c>
      <c r="C2986" s="1" t="s">
        <v>8890</v>
      </c>
      <c r="D2986" s="1" t="s">
        <v>1055</v>
      </c>
      <c r="E2986" s="1" t="s">
        <v>1056</v>
      </c>
      <c r="F2986" s="1" t="s">
        <v>8891</v>
      </c>
      <c r="G2986" s="1" t="s">
        <v>8892</v>
      </c>
      <c r="H2986" s="1" t="s">
        <v>1059</v>
      </c>
      <c r="I2986" s="1">
        <v>0</v>
      </c>
      <c r="J2986" s="1">
        <v>25000</v>
      </c>
      <c r="K2986" s="1" t="s">
        <v>845</v>
      </c>
      <c r="L2986" s="1" t="s">
        <v>186</v>
      </c>
      <c r="M2986" s="1" t="s">
        <v>162</v>
      </c>
      <c r="N2986" s="1" t="s">
        <v>291</v>
      </c>
      <c r="O2986" s="1" t="s">
        <v>292</v>
      </c>
      <c r="P2986" s="2">
        <v>1</v>
      </c>
    </row>
    <row r="2987" spans="1:16" x14ac:dyDescent="0.15">
      <c r="A2987" s="1">
        <v>43286</v>
      </c>
      <c r="B2987" s="1">
        <v>43287</v>
      </c>
      <c r="C2987" s="1" t="s">
        <v>9622</v>
      </c>
      <c r="D2987" s="1" t="s">
        <v>507</v>
      </c>
      <c r="E2987" s="1" t="s">
        <v>508</v>
      </c>
      <c r="F2987" s="1" t="s">
        <v>877</v>
      </c>
      <c r="G2987" s="1" t="s">
        <v>9623</v>
      </c>
      <c r="H2987" s="1" t="s">
        <v>42</v>
      </c>
      <c r="I2987" s="1">
        <v>45000</v>
      </c>
      <c r="J2987" s="1">
        <v>36000</v>
      </c>
      <c r="K2987" s="1" t="s">
        <v>730</v>
      </c>
      <c r="L2987" s="1" t="s">
        <v>226</v>
      </c>
      <c r="M2987" s="1" t="s">
        <v>94</v>
      </c>
      <c r="N2987" s="1" t="s">
        <v>358</v>
      </c>
      <c r="O2987" s="1" t="s">
        <v>359</v>
      </c>
      <c r="P2987" s="2">
        <v>1</v>
      </c>
    </row>
    <row r="2988" spans="1:16" x14ac:dyDescent="0.15">
      <c r="A2988" s="1">
        <v>43285</v>
      </c>
      <c r="B2988" s="1">
        <v>43287</v>
      </c>
      <c r="C2988" s="1" t="s">
        <v>9624</v>
      </c>
      <c r="D2988" s="1" t="s">
        <v>468</v>
      </c>
      <c r="E2988" s="1" t="s">
        <v>469</v>
      </c>
      <c r="F2988" s="1" t="s">
        <v>9625</v>
      </c>
      <c r="G2988" s="1" t="s">
        <v>9626</v>
      </c>
      <c r="H2988" s="1" t="s">
        <v>55</v>
      </c>
      <c r="I2988" s="1">
        <v>40000</v>
      </c>
      <c r="J2988" s="1">
        <v>34000</v>
      </c>
      <c r="K2988" s="1" t="s">
        <v>804</v>
      </c>
      <c r="L2988" s="1" t="s">
        <v>237</v>
      </c>
      <c r="M2988" s="1" t="s">
        <v>159</v>
      </c>
      <c r="N2988" s="1" t="s">
        <v>334</v>
      </c>
      <c r="O2988" s="1" t="s">
        <v>335</v>
      </c>
      <c r="P2988" s="2">
        <v>1</v>
      </c>
    </row>
    <row r="2989" spans="1:16" x14ac:dyDescent="0.15">
      <c r="A2989" s="1">
        <v>43286</v>
      </c>
      <c r="B2989" s="1">
        <v>43287</v>
      </c>
      <c r="C2989" s="1" t="s">
        <v>9627</v>
      </c>
      <c r="D2989" s="1" t="s">
        <v>511</v>
      </c>
      <c r="E2989" s="1" t="s">
        <v>512</v>
      </c>
      <c r="F2989" s="1" t="s">
        <v>9628</v>
      </c>
      <c r="G2989" s="1" t="s">
        <v>9629</v>
      </c>
      <c r="H2989" s="1" t="s">
        <v>57</v>
      </c>
      <c r="I2989" s="1">
        <v>30000</v>
      </c>
      <c r="J2989" s="1">
        <v>28500</v>
      </c>
      <c r="K2989" s="1" t="s">
        <v>801</v>
      </c>
      <c r="L2989" s="1" t="s">
        <v>182</v>
      </c>
      <c r="M2989" s="1" t="s">
        <v>105</v>
      </c>
      <c r="N2989" s="1" t="s">
        <v>352</v>
      </c>
      <c r="O2989" s="1" t="s">
        <v>353</v>
      </c>
      <c r="P2989" s="2">
        <v>1</v>
      </c>
    </row>
    <row r="2990" spans="1:16" x14ac:dyDescent="0.15">
      <c r="A2990" s="1">
        <v>43285</v>
      </c>
      <c r="B2990" s="1">
        <v>43287</v>
      </c>
      <c r="C2990" s="1" t="s">
        <v>9630</v>
      </c>
      <c r="D2990" s="1" t="s">
        <v>507</v>
      </c>
      <c r="E2990" s="1" t="s">
        <v>508</v>
      </c>
      <c r="F2990" s="1" t="s">
        <v>9631</v>
      </c>
      <c r="G2990" s="1" t="s">
        <v>9632</v>
      </c>
      <c r="H2990" s="1" t="s">
        <v>53</v>
      </c>
      <c r="I2990" s="1">
        <v>40000</v>
      </c>
      <c r="J2990" s="1">
        <v>36000</v>
      </c>
      <c r="K2990" s="1" t="s">
        <v>730</v>
      </c>
      <c r="L2990" s="1" t="s">
        <v>208</v>
      </c>
      <c r="M2990" s="1" t="s">
        <v>97</v>
      </c>
      <c r="N2990" s="1" t="s">
        <v>377</v>
      </c>
      <c r="O2990" s="1" t="s">
        <v>378</v>
      </c>
      <c r="P2990" s="2">
        <v>1</v>
      </c>
    </row>
    <row r="2991" spans="1:16" x14ac:dyDescent="0.15">
      <c r="A2991" s="1">
        <v>43286</v>
      </c>
      <c r="B2991" s="1">
        <v>43287</v>
      </c>
      <c r="C2991" s="1" t="s">
        <v>9633</v>
      </c>
      <c r="D2991" s="1" t="s">
        <v>450</v>
      </c>
      <c r="E2991" s="1" t="s">
        <v>451</v>
      </c>
      <c r="F2991" s="1" t="s">
        <v>9634</v>
      </c>
      <c r="G2991" s="1" t="s">
        <v>9635</v>
      </c>
      <c r="H2991" s="1" t="s">
        <v>55</v>
      </c>
      <c r="I2991" s="1">
        <v>40000</v>
      </c>
      <c r="J2991" s="1">
        <v>40000</v>
      </c>
      <c r="K2991" s="1" t="s">
        <v>801</v>
      </c>
      <c r="L2991" s="1" t="s">
        <v>215</v>
      </c>
      <c r="M2991" s="1" t="s">
        <v>142</v>
      </c>
      <c r="N2991" s="1" t="s">
        <v>358</v>
      </c>
      <c r="O2991" s="1" t="s">
        <v>359</v>
      </c>
      <c r="P2991" s="2">
        <v>1</v>
      </c>
    </row>
    <row r="2992" spans="1:16" x14ac:dyDescent="0.15">
      <c r="A2992" s="1">
        <v>43285</v>
      </c>
      <c r="B2992" s="1">
        <v>43287</v>
      </c>
      <c r="C2992" s="1" t="s">
        <v>9636</v>
      </c>
      <c r="D2992" s="1" t="s">
        <v>444</v>
      </c>
      <c r="E2992" s="1" t="s">
        <v>445</v>
      </c>
      <c r="F2992" s="1" t="s">
        <v>9637</v>
      </c>
      <c r="G2992" s="1" t="s">
        <v>9638</v>
      </c>
      <c r="H2992" s="1" t="s">
        <v>40</v>
      </c>
      <c r="I2992" s="1">
        <v>35000</v>
      </c>
      <c r="J2992" s="1">
        <v>35000</v>
      </c>
      <c r="K2992" s="1" t="s">
        <v>730</v>
      </c>
      <c r="L2992" s="1" t="s">
        <v>189</v>
      </c>
      <c r="M2992" s="1" t="s">
        <v>165</v>
      </c>
      <c r="N2992" s="1" t="s">
        <v>327</v>
      </c>
      <c r="O2992" s="1" t="s">
        <v>328</v>
      </c>
      <c r="P2992" s="2">
        <v>1</v>
      </c>
    </row>
    <row r="2993" spans="1:16" x14ac:dyDescent="0.15">
      <c r="A2993" s="1">
        <v>43286</v>
      </c>
      <c r="B2993" s="1">
        <v>43287</v>
      </c>
      <c r="C2993" s="1" t="s">
        <v>9639</v>
      </c>
      <c r="D2993" s="1" t="s">
        <v>521</v>
      </c>
      <c r="E2993" s="1" t="s">
        <v>522</v>
      </c>
      <c r="F2993" s="1" t="s">
        <v>9640</v>
      </c>
      <c r="G2993" s="1" t="s">
        <v>9641</v>
      </c>
      <c r="H2993" s="1" t="s">
        <v>52</v>
      </c>
      <c r="I2993" s="1">
        <v>50000</v>
      </c>
      <c r="J2993" s="1">
        <v>76000</v>
      </c>
      <c r="K2993" s="1" t="s">
        <v>801</v>
      </c>
      <c r="L2993" s="1" t="s">
        <v>195</v>
      </c>
      <c r="M2993" s="1" t="s">
        <v>166</v>
      </c>
      <c r="N2993" s="1" t="s">
        <v>327</v>
      </c>
      <c r="O2993" s="1" t="s">
        <v>328</v>
      </c>
      <c r="P2993" s="2">
        <v>1</v>
      </c>
    </row>
    <row r="2994" spans="1:16" x14ac:dyDescent="0.15">
      <c r="A2994" s="1">
        <v>43285</v>
      </c>
      <c r="B2994" s="1">
        <v>43287</v>
      </c>
      <c r="C2994" s="1" t="s">
        <v>9642</v>
      </c>
      <c r="D2994" s="1" t="s">
        <v>550</v>
      </c>
      <c r="E2994" s="1" t="s">
        <v>551</v>
      </c>
      <c r="F2994" s="1" t="s">
        <v>9643</v>
      </c>
      <c r="G2994" s="1" t="s">
        <v>9644</v>
      </c>
      <c r="H2994" s="1" t="s">
        <v>43</v>
      </c>
      <c r="I2994" s="1">
        <v>45000</v>
      </c>
      <c r="J2994" s="1">
        <v>54000</v>
      </c>
      <c r="K2994" s="1" t="s">
        <v>804</v>
      </c>
      <c r="L2994" s="1" t="s">
        <v>250</v>
      </c>
      <c r="M2994" s="1" t="s">
        <v>102</v>
      </c>
      <c r="N2994" s="1" t="s">
        <v>308</v>
      </c>
      <c r="O2994" s="1" t="s">
        <v>309</v>
      </c>
      <c r="P2994" s="2">
        <v>1</v>
      </c>
    </row>
    <row r="2995" spans="1:16" x14ac:dyDescent="0.15">
      <c r="A2995" s="1">
        <v>43286</v>
      </c>
      <c r="B2995" s="1">
        <v>43287</v>
      </c>
      <c r="C2995" s="1" t="s">
        <v>9645</v>
      </c>
      <c r="D2995" s="1" t="s">
        <v>826</v>
      </c>
      <c r="E2995" s="1" t="s">
        <v>827</v>
      </c>
      <c r="F2995" s="1" t="s">
        <v>9646</v>
      </c>
      <c r="G2995" s="1" t="s">
        <v>9647</v>
      </c>
      <c r="H2995" s="1" t="s">
        <v>53</v>
      </c>
      <c r="I2995" s="1">
        <v>30000</v>
      </c>
      <c r="J2995" s="1">
        <v>32400</v>
      </c>
      <c r="K2995" s="1" t="s">
        <v>730</v>
      </c>
      <c r="L2995" s="1" t="s">
        <v>234</v>
      </c>
      <c r="M2995" s="1" t="s">
        <v>135</v>
      </c>
      <c r="N2995" s="1" t="s">
        <v>327</v>
      </c>
      <c r="O2995" s="1" t="s">
        <v>328</v>
      </c>
      <c r="P2995" s="2">
        <v>1</v>
      </c>
    </row>
    <row r="2996" spans="1:16" x14ac:dyDescent="0.15">
      <c r="A2996" s="1">
        <v>43286</v>
      </c>
      <c r="B2996" s="1">
        <v>43287</v>
      </c>
      <c r="C2996" s="1" t="s">
        <v>9648</v>
      </c>
      <c r="D2996" s="1" t="s">
        <v>705</v>
      </c>
      <c r="E2996" s="1" t="s">
        <v>706</v>
      </c>
      <c r="F2996" s="1" t="s">
        <v>9649</v>
      </c>
      <c r="G2996" s="1" t="s">
        <v>9650</v>
      </c>
      <c r="H2996" s="1" t="s">
        <v>39</v>
      </c>
      <c r="I2996" s="1">
        <v>30000</v>
      </c>
      <c r="J2996" s="1">
        <v>27000</v>
      </c>
      <c r="K2996" s="1" t="s">
        <v>801</v>
      </c>
      <c r="L2996" s="1" t="s">
        <v>238</v>
      </c>
      <c r="M2996" s="1" t="s">
        <v>169</v>
      </c>
      <c r="N2996" s="1" t="s">
        <v>352</v>
      </c>
      <c r="O2996" s="1" t="s">
        <v>353</v>
      </c>
      <c r="P2996" s="2">
        <v>1</v>
      </c>
    </row>
    <row r="2997" spans="1:16" x14ac:dyDescent="0.15">
      <c r="A2997" s="1">
        <v>43286</v>
      </c>
      <c r="B2997" s="1">
        <v>43287</v>
      </c>
      <c r="C2997" s="1" t="s">
        <v>9651</v>
      </c>
      <c r="D2997" s="1" t="s">
        <v>604</v>
      </c>
      <c r="E2997" s="1" t="s">
        <v>605</v>
      </c>
      <c r="F2997" s="1" t="s">
        <v>9652</v>
      </c>
      <c r="G2997" s="1" t="s">
        <v>9653</v>
      </c>
      <c r="H2997" s="1" t="s">
        <v>43</v>
      </c>
      <c r="I2997" s="1">
        <v>50000</v>
      </c>
      <c r="J2997" s="1">
        <v>50000</v>
      </c>
      <c r="K2997" s="1" t="s">
        <v>804</v>
      </c>
      <c r="L2997" s="1" t="s">
        <v>197</v>
      </c>
      <c r="M2997" s="1" t="s">
        <v>163</v>
      </c>
      <c r="N2997" s="1" t="s">
        <v>327</v>
      </c>
      <c r="O2997" s="1" t="s">
        <v>328</v>
      </c>
      <c r="P2997" s="2">
        <v>1</v>
      </c>
    </row>
    <row r="2998" spans="1:16" x14ac:dyDescent="0.15">
      <c r="A2998" s="1">
        <v>43285</v>
      </c>
      <c r="B2998" s="1">
        <v>43287</v>
      </c>
      <c r="C2998" s="1" t="s">
        <v>9654</v>
      </c>
      <c r="D2998" s="1" t="s">
        <v>405</v>
      </c>
      <c r="E2998" s="1" t="s">
        <v>406</v>
      </c>
      <c r="F2998" s="1" t="s">
        <v>9655</v>
      </c>
      <c r="G2998" s="1" t="s">
        <v>9656</v>
      </c>
      <c r="H2998" s="1" t="s">
        <v>57</v>
      </c>
      <c r="I2998" s="1">
        <v>30000</v>
      </c>
      <c r="J2998" s="1">
        <v>32400</v>
      </c>
      <c r="K2998" s="1" t="s">
        <v>730</v>
      </c>
      <c r="L2998" s="1" t="s">
        <v>224</v>
      </c>
      <c r="M2998" s="1" t="s">
        <v>156</v>
      </c>
      <c r="N2998" s="1" t="s">
        <v>381</v>
      </c>
      <c r="O2998" s="1" t="s">
        <v>382</v>
      </c>
      <c r="P2998" s="2">
        <v>1</v>
      </c>
    </row>
    <row r="2999" spans="1:16" x14ac:dyDescent="0.15">
      <c r="A2999" s="1">
        <v>43286</v>
      </c>
      <c r="B2999" s="1">
        <v>43287</v>
      </c>
      <c r="C2999" s="1" t="s">
        <v>9657</v>
      </c>
      <c r="D2999" s="1" t="s">
        <v>419</v>
      </c>
      <c r="E2999" s="1" t="s">
        <v>420</v>
      </c>
      <c r="F2999" s="1" t="s">
        <v>9658</v>
      </c>
      <c r="G2999" s="1" t="s">
        <v>9659</v>
      </c>
      <c r="H2999" s="1" t="s">
        <v>53</v>
      </c>
      <c r="I2999" s="1">
        <v>40000</v>
      </c>
      <c r="J2999" s="1">
        <v>40000</v>
      </c>
      <c r="K2999" s="1" t="s">
        <v>801</v>
      </c>
      <c r="L2999" s="1" t="s">
        <v>209</v>
      </c>
      <c r="M2999" s="1" t="s">
        <v>106</v>
      </c>
      <c r="N2999" s="1" t="s">
        <v>362</v>
      </c>
      <c r="O2999" s="1" t="s">
        <v>363</v>
      </c>
      <c r="P2999" s="2">
        <v>1</v>
      </c>
    </row>
    <row r="3000" spans="1:16" x14ac:dyDescent="0.15">
      <c r="A3000" s="1">
        <v>43287</v>
      </c>
      <c r="B3000" s="1">
        <v>43287</v>
      </c>
      <c r="C3000" s="1" t="s">
        <v>9660</v>
      </c>
      <c r="D3000" s="1" t="s">
        <v>632</v>
      </c>
      <c r="E3000" s="1" t="s">
        <v>633</v>
      </c>
      <c r="F3000" s="1" t="s">
        <v>9661</v>
      </c>
      <c r="G3000" s="1" t="s">
        <v>9662</v>
      </c>
      <c r="H3000" s="1" t="s">
        <v>40</v>
      </c>
      <c r="I3000" s="1">
        <v>30000</v>
      </c>
      <c r="J3000" s="1">
        <v>30000</v>
      </c>
      <c r="K3000" s="1" t="s">
        <v>801</v>
      </c>
      <c r="L3000" s="1" t="s">
        <v>245</v>
      </c>
      <c r="M3000" s="1" t="s">
        <v>91</v>
      </c>
      <c r="N3000" s="1" t="s">
        <v>369</v>
      </c>
      <c r="O3000" s="1" t="s">
        <v>370</v>
      </c>
      <c r="P3000" s="2">
        <v>1</v>
      </c>
    </row>
    <row r="3001" spans="1:16" x14ac:dyDescent="0.15">
      <c r="A3001" s="1">
        <v>43286</v>
      </c>
      <c r="B3001" s="1">
        <v>43287</v>
      </c>
      <c r="C3001" s="1" t="s">
        <v>9663</v>
      </c>
      <c r="D3001" s="1" t="s">
        <v>641</v>
      </c>
      <c r="E3001" s="1" t="s">
        <v>642</v>
      </c>
      <c r="F3001" s="1" t="s">
        <v>9664</v>
      </c>
      <c r="G3001" s="1" t="s">
        <v>9665</v>
      </c>
      <c r="H3001" s="1" t="s">
        <v>56</v>
      </c>
      <c r="I3001" s="1">
        <v>40000</v>
      </c>
      <c r="J3001" s="1">
        <v>40000</v>
      </c>
      <c r="K3001" s="1" t="s">
        <v>730</v>
      </c>
      <c r="L3001" s="1" t="s">
        <v>233</v>
      </c>
      <c r="M3001" s="1" t="s">
        <v>160</v>
      </c>
      <c r="N3001" s="1" t="s">
        <v>381</v>
      </c>
      <c r="O3001" s="1" t="s">
        <v>382</v>
      </c>
      <c r="P3001" s="2">
        <v>1</v>
      </c>
    </row>
    <row r="3002" spans="1:16" x14ac:dyDescent="0.15">
      <c r="A3002" s="1">
        <v>43286</v>
      </c>
      <c r="B3002" s="1">
        <v>43287</v>
      </c>
      <c r="C3002" s="1" t="s">
        <v>9666</v>
      </c>
      <c r="D3002" s="1" t="s">
        <v>421</v>
      </c>
      <c r="E3002" s="1" t="s">
        <v>422</v>
      </c>
      <c r="F3002" s="1" t="s">
        <v>9667</v>
      </c>
      <c r="G3002" s="1" t="s">
        <v>9668</v>
      </c>
      <c r="H3002" s="1" t="s">
        <v>43</v>
      </c>
      <c r="I3002" s="1">
        <v>60000</v>
      </c>
      <c r="J3002" s="1">
        <v>60000</v>
      </c>
      <c r="K3002" s="1" t="s">
        <v>804</v>
      </c>
      <c r="L3002" s="1" t="s">
        <v>212</v>
      </c>
      <c r="M3002" s="1" t="s">
        <v>93</v>
      </c>
      <c r="N3002" s="1" t="s">
        <v>377</v>
      </c>
      <c r="O3002" s="1" t="s">
        <v>378</v>
      </c>
      <c r="P3002" s="2">
        <v>1</v>
      </c>
    </row>
    <row r="3003" spans="1:16" x14ac:dyDescent="0.15">
      <c r="A3003" s="1">
        <v>43286</v>
      </c>
      <c r="B3003" s="1">
        <v>43287</v>
      </c>
      <c r="C3003" s="1" t="s">
        <v>9669</v>
      </c>
      <c r="D3003" s="1" t="s">
        <v>450</v>
      </c>
      <c r="E3003" s="1" t="s">
        <v>451</v>
      </c>
      <c r="F3003" s="1" t="s">
        <v>9670</v>
      </c>
      <c r="G3003" s="1" t="s">
        <v>9671</v>
      </c>
      <c r="H3003" s="1" t="s">
        <v>39</v>
      </c>
      <c r="I3003" s="1">
        <v>35000</v>
      </c>
      <c r="J3003" s="1">
        <v>35000</v>
      </c>
      <c r="K3003" s="1" t="s">
        <v>801</v>
      </c>
      <c r="L3003" s="1" t="s">
        <v>234</v>
      </c>
      <c r="M3003" s="1" t="s">
        <v>135</v>
      </c>
      <c r="N3003" s="1" t="s">
        <v>305</v>
      </c>
      <c r="O3003" s="1" t="s">
        <v>306</v>
      </c>
      <c r="P3003" s="2">
        <v>1</v>
      </c>
    </row>
    <row r="3004" spans="1:16" x14ac:dyDescent="0.15">
      <c r="A3004" s="1">
        <v>43285</v>
      </c>
      <c r="B3004" s="1">
        <v>43287</v>
      </c>
      <c r="C3004" s="1" t="s">
        <v>9672</v>
      </c>
      <c r="D3004" s="1" t="s">
        <v>536</v>
      </c>
      <c r="E3004" s="1" t="s">
        <v>537</v>
      </c>
      <c r="F3004" s="1" t="s">
        <v>9673</v>
      </c>
      <c r="G3004" s="1" t="s">
        <v>9674</v>
      </c>
      <c r="H3004" s="1" t="s">
        <v>53</v>
      </c>
      <c r="I3004" s="1">
        <v>40000</v>
      </c>
      <c r="J3004" s="1">
        <v>43200</v>
      </c>
      <c r="K3004" s="1" t="s">
        <v>730</v>
      </c>
      <c r="L3004" s="1" t="s">
        <v>219</v>
      </c>
      <c r="M3004" s="1" t="s">
        <v>120</v>
      </c>
      <c r="N3004" s="1" t="s">
        <v>381</v>
      </c>
      <c r="O3004" s="1" t="s">
        <v>382</v>
      </c>
      <c r="P3004" s="2">
        <v>1</v>
      </c>
    </row>
    <row r="3005" spans="1:16" x14ac:dyDescent="0.15">
      <c r="A3005" s="1">
        <v>43285</v>
      </c>
      <c r="B3005" s="1">
        <v>43287</v>
      </c>
      <c r="C3005" s="1" t="s">
        <v>9675</v>
      </c>
      <c r="D3005" s="1" t="s">
        <v>456</v>
      </c>
      <c r="E3005" s="1" t="s">
        <v>457</v>
      </c>
      <c r="F3005" s="1" t="s">
        <v>9676</v>
      </c>
      <c r="G3005" s="1" t="s">
        <v>9677</v>
      </c>
      <c r="H3005" s="1" t="s">
        <v>56</v>
      </c>
      <c r="I3005" s="1">
        <v>45000</v>
      </c>
      <c r="J3005" s="1">
        <v>45000</v>
      </c>
      <c r="K3005" s="1" t="s">
        <v>804</v>
      </c>
      <c r="L3005" s="1" t="s">
        <v>202</v>
      </c>
      <c r="M3005" s="1" t="s">
        <v>98</v>
      </c>
      <c r="N3005" s="1" t="s">
        <v>377</v>
      </c>
      <c r="O3005" s="1" t="s">
        <v>378</v>
      </c>
      <c r="P3005" s="2">
        <v>1</v>
      </c>
    </row>
    <row r="3006" spans="1:16" x14ac:dyDescent="0.15">
      <c r="A3006" s="1">
        <v>43286</v>
      </c>
      <c r="B3006" s="1">
        <v>43287</v>
      </c>
      <c r="C3006" s="1" t="s">
        <v>9678</v>
      </c>
      <c r="D3006" s="1" t="s">
        <v>700</v>
      </c>
      <c r="E3006" s="1" t="s">
        <v>701</v>
      </c>
      <c r="F3006" s="1" t="s">
        <v>9679</v>
      </c>
      <c r="G3006" s="1" t="s">
        <v>9680</v>
      </c>
      <c r="H3006" s="1" t="s">
        <v>42</v>
      </c>
      <c r="I3006" s="1">
        <v>30000</v>
      </c>
      <c r="J3006" s="1">
        <v>30000</v>
      </c>
      <c r="K3006" s="1" t="s">
        <v>730</v>
      </c>
      <c r="L3006" s="1" t="s">
        <v>234</v>
      </c>
      <c r="M3006" s="1" t="s">
        <v>135</v>
      </c>
      <c r="N3006" s="1" t="s">
        <v>362</v>
      </c>
      <c r="O3006" s="1" t="s">
        <v>363</v>
      </c>
      <c r="P3006" s="2">
        <v>1</v>
      </c>
    </row>
    <row r="3007" spans="1:16" x14ac:dyDescent="0.15">
      <c r="A3007" s="1">
        <v>43286</v>
      </c>
      <c r="B3007" s="1">
        <v>43287</v>
      </c>
      <c r="C3007" s="1" t="s">
        <v>9681</v>
      </c>
      <c r="D3007" s="1" t="s">
        <v>528</v>
      </c>
      <c r="E3007" s="1" t="s">
        <v>529</v>
      </c>
      <c r="F3007" s="1" t="s">
        <v>9682</v>
      </c>
      <c r="G3007" s="1" t="s">
        <v>9683</v>
      </c>
      <c r="H3007" s="1" t="s">
        <v>53</v>
      </c>
      <c r="I3007" s="1">
        <v>35000</v>
      </c>
      <c r="J3007" s="1">
        <v>35000</v>
      </c>
      <c r="K3007" s="1" t="s">
        <v>801</v>
      </c>
      <c r="L3007" s="1" t="s">
        <v>202</v>
      </c>
      <c r="M3007" s="1" t="s">
        <v>98</v>
      </c>
      <c r="N3007" s="1" t="s">
        <v>308</v>
      </c>
      <c r="O3007" s="1" t="s">
        <v>309</v>
      </c>
      <c r="P3007" s="2">
        <v>1</v>
      </c>
    </row>
    <row r="3008" spans="1:16" x14ac:dyDescent="0.15">
      <c r="A3008" s="1">
        <v>43286</v>
      </c>
      <c r="B3008" s="1">
        <v>43287</v>
      </c>
      <c r="C3008" s="1" t="s">
        <v>9684</v>
      </c>
      <c r="D3008" s="1" t="s">
        <v>543</v>
      </c>
      <c r="E3008" s="1" t="s">
        <v>544</v>
      </c>
      <c r="F3008" s="1" t="s">
        <v>9685</v>
      </c>
      <c r="G3008" s="1" t="s">
        <v>9686</v>
      </c>
      <c r="H3008" s="1" t="s">
        <v>53</v>
      </c>
      <c r="I3008" s="1">
        <v>40000</v>
      </c>
      <c r="J3008" s="1">
        <v>40000</v>
      </c>
      <c r="K3008" s="1" t="s">
        <v>801</v>
      </c>
      <c r="L3008" s="1" t="s">
        <v>189</v>
      </c>
      <c r="M3008" s="1" t="s">
        <v>165</v>
      </c>
      <c r="N3008" s="1" t="s">
        <v>358</v>
      </c>
      <c r="O3008" s="1" t="s">
        <v>359</v>
      </c>
      <c r="P3008" s="2">
        <v>1</v>
      </c>
    </row>
    <row r="3009" spans="1:16" x14ac:dyDescent="0.15">
      <c r="A3009" s="1">
        <v>43287</v>
      </c>
      <c r="B3009" s="1">
        <v>43287</v>
      </c>
      <c r="C3009" s="1" t="s">
        <v>9687</v>
      </c>
      <c r="D3009" s="1" t="s">
        <v>413</v>
      </c>
      <c r="E3009" s="1" t="s">
        <v>414</v>
      </c>
      <c r="F3009" s="1" t="s">
        <v>9688</v>
      </c>
      <c r="G3009" s="1" t="s">
        <v>9689</v>
      </c>
      <c r="H3009" s="1" t="s">
        <v>56</v>
      </c>
      <c r="I3009" s="1">
        <v>40000</v>
      </c>
      <c r="J3009" s="1">
        <v>36000</v>
      </c>
      <c r="K3009" s="1" t="s">
        <v>804</v>
      </c>
      <c r="L3009" s="1" t="s">
        <v>256</v>
      </c>
      <c r="M3009" s="1" t="s">
        <v>157</v>
      </c>
      <c r="N3009" s="1" t="s">
        <v>348</v>
      </c>
      <c r="O3009" s="1" t="s">
        <v>349</v>
      </c>
      <c r="P3009" s="2">
        <v>1</v>
      </c>
    </row>
    <row r="3010" spans="1:16" x14ac:dyDescent="0.15">
      <c r="A3010" s="1">
        <v>43286</v>
      </c>
      <c r="B3010" s="1">
        <v>43287</v>
      </c>
      <c r="C3010" s="1" t="s">
        <v>9690</v>
      </c>
      <c r="D3010" s="1" t="s">
        <v>694</v>
      </c>
      <c r="E3010" s="1" t="s">
        <v>695</v>
      </c>
      <c r="F3010" s="1" t="s">
        <v>5602</v>
      </c>
      <c r="G3010" s="1" t="s">
        <v>9691</v>
      </c>
      <c r="H3010" s="1" t="s">
        <v>40</v>
      </c>
      <c r="I3010" s="1">
        <v>30000</v>
      </c>
      <c r="J3010" s="1">
        <v>30000</v>
      </c>
      <c r="K3010" s="1" t="s">
        <v>801</v>
      </c>
      <c r="L3010" s="1" t="s">
        <v>229</v>
      </c>
      <c r="M3010" s="1" t="s">
        <v>112</v>
      </c>
      <c r="N3010" s="1" t="s">
        <v>369</v>
      </c>
      <c r="O3010" s="1" t="s">
        <v>370</v>
      </c>
      <c r="P3010" s="2">
        <v>1</v>
      </c>
    </row>
    <row r="3011" spans="1:16" x14ac:dyDescent="0.15">
      <c r="A3011" s="1">
        <v>43285</v>
      </c>
      <c r="B3011" s="1">
        <v>43287</v>
      </c>
      <c r="C3011" s="1" t="s">
        <v>9692</v>
      </c>
      <c r="D3011" s="1" t="s">
        <v>656</v>
      </c>
      <c r="E3011" s="1" t="s">
        <v>657</v>
      </c>
      <c r="F3011" s="1" t="s">
        <v>9693</v>
      </c>
      <c r="G3011" s="1" t="s">
        <v>9694</v>
      </c>
      <c r="H3011" s="1" t="s">
        <v>57</v>
      </c>
      <c r="I3011" s="1">
        <v>40000</v>
      </c>
      <c r="J3011" s="1">
        <v>34000</v>
      </c>
      <c r="K3011" s="1" t="s">
        <v>801</v>
      </c>
      <c r="L3011" s="1" t="s">
        <v>233</v>
      </c>
      <c r="M3011" s="1" t="s">
        <v>160</v>
      </c>
      <c r="N3011" s="1" t="s">
        <v>377</v>
      </c>
      <c r="O3011" s="1" t="s">
        <v>378</v>
      </c>
      <c r="P3011" s="2">
        <v>1</v>
      </c>
    </row>
    <row r="3012" spans="1:16" x14ac:dyDescent="0.15">
      <c r="A3012" s="1">
        <v>43286</v>
      </c>
      <c r="B3012" s="1">
        <v>43287</v>
      </c>
      <c r="C3012" s="1" t="s">
        <v>9695</v>
      </c>
      <c r="D3012" s="1" t="s">
        <v>440</v>
      </c>
      <c r="E3012" s="1" t="s">
        <v>441</v>
      </c>
      <c r="F3012" s="1" t="s">
        <v>9696</v>
      </c>
      <c r="G3012" s="1" t="s">
        <v>9697</v>
      </c>
      <c r="H3012" s="1" t="s">
        <v>40</v>
      </c>
      <c r="I3012" s="1">
        <v>35000</v>
      </c>
      <c r="J3012" s="1">
        <v>31500</v>
      </c>
      <c r="K3012" s="1" t="s">
        <v>804</v>
      </c>
      <c r="L3012" s="1" t="s">
        <v>226</v>
      </c>
      <c r="M3012" s="1" t="s">
        <v>94</v>
      </c>
      <c r="N3012" s="1" t="s">
        <v>358</v>
      </c>
      <c r="O3012" s="1" t="s">
        <v>359</v>
      </c>
      <c r="P3012" s="2">
        <v>1</v>
      </c>
    </row>
    <row r="3013" spans="1:16" x14ac:dyDescent="0.15">
      <c r="A3013" s="1">
        <v>43286</v>
      </c>
      <c r="B3013" s="1">
        <v>43287</v>
      </c>
      <c r="C3013" s="1" t="s">
        <v>9698</v>
      </c>
      <c r="D3013" s="1" t="s">
        <v>519</v>
      </c>
      <c r="E3013" s="1" t="s">
        <v>520</v>
      </c>
      <c r="F3013" s="1" t="s">
        <v>9699</v>
      </c>
      <c r="G3013" s="1" t="s">
        <v>9700</v>
      </c>
      <c r="H3013" s="1" t="s">
        <v>38</v>
      </c>
      <c r="I3013" s="1">
        <v>50000</v>
      </c>
      <c r="J3013" s="1">
        <v>57000</v>
      </c>
      <c r="K3013" s="1" t="s">
        <v>801</v>
      </c>
      <c r="L3013" s="1" t="s">
        <v>189</v>
      </c>
      <c r="M3013" s="1" t="s">
        <v>165</v>
      </c>
      <c r="N3013" s="1" t="s">
        <v>305</v>
      </c>
      <c r="O3013" s="1" t="s">
        <v>306</v>
      </c>
      <c r="P3013" s="2">
        <v>1</v>
      </c>
    </row>
    <row r="3014" spans="1:16" x14ac:dyDescent="0.15">
      <c r="A3014" s="1">
        <v>43286</v>
      </c>
      <c r="B3014" s="1">
        <v>43287</v>
      </c>
      <c r="C3014" s="1" t="s">
        <v>9701</v>
      </c>
      <c r="D3014" s="1" t="s">
        <v>619</v>
      </c>
      <c r="E3014" s="1" t="s">
        <v>620</v>
      </c>
      <c r="F3014" s="1" t="s">
        <v>9702</v>
      </c>
      <c r="G3014" s="1" t="s">
        <v>9703</v>
      </c>
      <c r="H3014" s="1" t="s">
        <v>40</v>
      </c>
      <c r="I3014" s="1">
        <v>30000</v>
      </c>
      <c r="J3014" s="1">
        <v>27000</v>
      </c>
      <c r="K3014" s="1" t="s">
        <v>804</v>
      </c>
      <c r="L3014" s="1" t="s">
        <v>238</v>
      </c>
      <c r="M3014" s="1" t="s">
        <v>169</v>
      </c>
      <c r="N3014" s="1" t="s">
        <v>358</v>
      </c>
      <c r="O3014" s="1" t="s">
        <v>359</v>
      </c>
      <c r="P3014" s="2">
        <v>1</v>
      </c>
    </row>
    <row r="3015" spans="1:16" x14ac:dyDescent="0.15">
      <c r="A3015" s="1">
        <v>43286</v>
      </c>
      <c r="B3015" s="1">
        <v>43287</v>
      </c>
      <c r="C3015" s="1" t="s">
        <v>9704</v>
      </c>
      <c r="D3015" s="1" t="s">
        <v>442</v>
      </c>
      <c r="E3015" s="1" t="s">
        <v>443</v>
      </c>
      <c r="F3015" s="1" t="s">
        <v>9705</v>
      </c>
      <c r="G3015" s="1" t="s">
        <v>9706</v>
      </c>
      <c r="H3015" s="1" t="s">
        <v>53</v>
      </c>
      <c r="I3015" s="1">
        <v>60000</v>
      </c>
      <c r="J3015" s="1">
        <v>54000</v>
      </c>
      <c r="K3015" s="1" t="s">
        <v>801</v>
      </c>
      <c r="L3015" s="1" t="s">
        <v>191</v>
      </c>
      <c r="M3015" s="1" t="s">
        <v>129</v>
      </c>
      <c r="N3015" s="1" t="s">
        <v>369</v>
      </c>
      <c r="O3015" s="1" t="s">
        <v>370</v>
      </c>
      <c r="P3015" s="2">
        <v>1</v>
      </c>
    </row>
    <row r="3016" spans="1:16" x14ac:dyDescent="0.15">
      <c r="A3016" s="1">
        <v>43285</v>
      </c>
      <c r="B3016" s="1">
        <v>43287</v>
      </c>
      <c r="C3016" s="1" t="s">
        <v>9707</v>
      </c>
      <c r="D3016" s="1" t="s">
        <v>505</v>
      </c>
      <c r="E3016" s="1" t="s">
        <v>506</v>
      </c>
      <c r="F3016" s="1" t="s">
        <v>9708</v>
      </c>
      <c r="G3016" s="1" t="s">
        <v>9709</v>
      </c>
      <c r="H3016" s="1" t="s">
        <v>52</v>
      </c>
      <c r="I3016" s="1">
        <v>50000</v>
      </c>
      <c r="J3016" s="1">
        <v>42500</v>
      </c>
      <c r="K3016" s="1" t="s">
        <v>801</v>
      </c>
      <c r="L3016" s="1" t="s">
        <v>210</v>
      </c>
      <c r="M3016" s="1" t="s">
        <v>130</v>
      </c>
      <c r="N3016" s="1" t="s">
        <v>327</v>
      </c>
      <c r="O3016" s="1" t="s">
        <v>328</v>
      </c>
      <c r="P3016" s="2">
        <v>1</v>
      </c>
    </row>
    <row r="3017" spans="1:16" x14ac:dyDescent="0.15">
      <c r="A3017" s="1">
        <v>43286</v>
      </c>
      <c r="B3017" s="1">
        <v>43287</v>
      </c>
      <c r="C3017" s="1" t="s">
        <v>9710</v>
      </c>
      <c r="D3017" s="1" t="s">
        <v>417</v>
      </c>
      <c r="E3017" s="1" t="s">
        <v>418</v>
      </c>
      <c r="F3017" s="1" t="s">
        <v>9711</v>
      </c>
      <c r="G3017" s="1" t="s">
        <v>9712</v>
      </c>
      <c r="H3017" s="1" t="s">
        <v>43</v>
      </c>
      <c r="I3017" s="1">
        <v>35000</v>
      </c>
      <c r="J3017" s="1">
        <v>35000</v>
      </c>
      <c r="K3017" s="1" t="s">
        <v>804</v>
      </c>
      <c r="L3017" s="1" t="s">
        <v>210</v>
      </c>
      <c r="M3017" s="1" t="s">
        <v>130</v>
      </c>
      <c r="N3017" s="1" t="s">
        <v>352</v>
      </c>
      <c r="O3017" s="1" t="s">
        <v>353</v>
      </c>
      <c r="P3017" s="2">
        <v>1</v>
      </c>
    </row>
    <row r="3018" spans="1:16" x14ac:dyDescent="0.15">
      <c r="A3018" s="1">
        <v>43287</v>
      </c>
      <c r="B3018" s="1">
        <v>43287</v>
      </c>
      <c r="C3018" s="1" t="s">
        <v>9713</v>
      </c>
      <c r="D3018" s="1" t="s">
        <v>668</v>
      </c>
      <c r="E3018" s="1" t="s">
        <v>669</v>
      </c>
      <c r="F3018" s="1" t="s">
        <v>9714</v>
      </c>
      <c r="G3018" s="1" t="s">
        <v>9715</v>
      </c>
      <c r="H3018" s="1" t="s">
        <v>53</v>
      </c>
      <c r="I3018" s="1">
        <v>40000</v>
      </c>
      <c r="J3018" s="1">
        <v>40800</v>
      </c>
      <c r="K3018" s="1" t="s">
        <v>801</v>
      </c>
      <c r="L3018" s="1" t="s">
        <v>239</v>
      </c>
      <c r="M3018" s="1" t="s">
        <v>168</v>
      </c>
      <c r="N3018" s="1" t="s">
        <v>377</v>
      </c>
      <c r="O3018" s="1" t="s">
        <v>378</v>
      </c>
      <c r="P3018" s="2">
        <v>1</v>
      </c>
    </row>
    <row r="3019" spans="1:16" x14ac:dyDescent="0.15">
      <c r="A3019" s="1">
        <v>43286</v>
      </c>
      <c r="B3019" s="1">
        <v>43287</v>
      </c>
      <c r="C3019" s="1" t="s">
        <v>9716</v>
      </c>
      <c r="D3019" s="1" t="s">
        <v>828</v>
      </c>
      <c r="E3019" s="1" t="s">
        <v>829</v>
      </c>
      <c r="F3019" s="1" t="s">
        <v>9717</v>
      </c>
      <c r="G3019" s="1" t="s">
        <v>9718</v>
      </c>
      <c r="H3019" s="1" t="s">
        <v>43</v>
      </c>
      <c r="I3019" s="1">
        <v>45000</v>
      </c>
      <c r="J3019" s="1">
        <v>45000</v>
      </c>
      <c r="K3019" s="1" t="s">
        <v>804</v>
      </c>
      <c r="L3019" s="1" t="s">
        <v>235</v>
      </c>
      <c r="M3019" s="1" t="s">
        <v>110</v>
      </c>
      <c r="N3019" s="1" t="s">
        <v>377</v>
      </c>
      <c r="O3019" s="1" t="s">
        <v>378</v>
      </c>
      <c r="P3019" s="2">
        <v>1</v>
      </c>
    </row>
    <row r="3020" spans="1:16" x14ac:dyDescent="0.15">
      <c r="A3020" s="1">
        <v>43285</v>
      </c>
      <c r="B3020" s="1">
        <v>43287</v>
      </c>
      <c r="C3020" s="1" t="s">
        <v>9719</v>
      </c>
      <c r="D3020" s="1" t="s">
        <v>450</v>
      </c>
      <c r="E3020" s="1" t="s">
        <v>451</v>
      </c>
      <c r="F3020" s="1" t="s">
        <v>9720</v>
      </c>
      <c r="G3020" s="1" t="s">
        <v>9721</v>
      </c>
      <c r="H3020" s="1" t="s">
        <v>55</v>
      </c>
      <c r="I3020" s="1">
        <v>45000</v>
      </c>
      <c r="J3020" s="1">
        <v>38250</v>
      </c>
      <c r="K3020" s="1" t="s">
        <v>801</v>
      </c>
      <c r="L3020" s="1" t="s">
        <v>220</v>
      </c>
      <c r="M3020" s="1" t="s">
        <v>99</v>
      </c>
      <c r="N3020" s="1" t="s">
        <v>334</v>
      </c>
      <c r="O3020" s="1" t="s">
        <v>335</v>
      </c>
      <c r="P3020" s="2">
        <v>1</v>
      </c>
    </row>
    <row r="3021" spans="1:16" x14ac:dyDescent="0.15">
      <c r="A3021" s="1">
        <v>43286</v>
      </c>
      <c r="B3021" s="1">
        <v>43287</v>
      </c>
      <c r="C3021" s="1" t="s">
        <v>9722</v>
      </c>
      <c r="D3021" s="1" t="s">
        <v>650</v>
      </c>
      <c r="E3021" s="1" t="s">
        <v>651</v>
      </c>
      <c r="F3021" s="1" t="s">
        <v>9723</v>
      </c>
      <c r="G3021" s="1" t="s">
        <v>9724</v>
      </c>
      <c r="H3021" s="1" t="s">
        <v>53</v>
      </c>
      <c r="I3021" s="1">
        <v>50000</v>
      </c>
      <c r="J3021" s="1">
        <v>45000</v>
      </c>
      <c r="K3021" s="1" t="s">
        <v>801</v>
      </c>
      <c r="L3021" s="1" t="s">
        <v>261</v>
      </c>
      <c r="M3021" s="1" t="s">
        <v>790</v>
      </c>
      <c r="N3021" s="1" t="s">
        <v>362</v>
      </c>
      <c r="O3021" s="1" t="s">
        <v>363</v>
      </c>
      <c r="P3021" s="2">
        <v>1</v>
      </c>
    </row>
    <row r="3022" spans="1:16" x14ac:dyDescent="0.15">
      <c r="A3022" s="1">
        <v>43286</v>
      </c>
      <c r="B3022" s="1">
        <v>43287</v>
      </c>
      <c r="C3022" s="1" t="s">
        <v>9725</v>
      </c>
      <c r="D3022" s="1" t="s">
        <v>435</v>
      </c>
      <c r="E3022" s="1" t="s">
        <v>436</v>
      </c>
      <c r="F3022" s="1" t="s">
        <v>9726</v>
      </c>
      <c r="G3022" s="1" t="s">
        <v>9727</v>
      </c>
      <c r="H3022" s="1" t="s">
        <v>44</v>
      </c>
      <c r="I3022" s="1">
        <v>50000</v>
      </c>
      <c r="J3022" s="1">
        <v>50000</v>
      </c>
      <c r="K3022" s="1" t="s">
        <v>801</v>
      </c>
      <c r="L3022" s="1" t="s">
        <v>222</v>
      </c>
      <c r="M3022" s="1" t="s">
        <v>154</v>
      </c>
      <c r="N3022" s="1" t="s">
        <v>348</v>
      </c>
      <c r="O3022" s="1" t="s">
        <v>349</v>
      </c>
      <c r="P3022" s="2">
        <v>1</v>
      </c>
    </row>
    <row r="3023" spans="1:16" x14ac:dyDescent="0.15">
      <c r="A3023" s="1">
        <v>43286</v>
      </c>
      <c r="B3023" s="1">
        <v>43287</v>
      </c>
      <c r="C3023" s="1" t="s">
        <v>9728</v>
      </c>
      <c r="D3023" s="1" t="s">
        <v>621</v>
      </c>
      <c r="E3023" s="1" t="s">
        <v>622</v>
      </c>
      <c r="F3023" s="1" t="s">
        <v>9729</v>
      </c>
      <c r="G3023" s="1" t="s">
        <v>9730</v>
      </c>
      <c r="H3023" s="1" t="s">
        <v>42</v>
      </c>
      <c r="I3023" s="1">
        <v>40000</v>
      </c>
      <c r="J3023" s="1">
        <v>40000</v>
      </c>
      <c r="K3023" s="1" t="s">
        <v>804</v>
      </c>
      <c r="L3023" s="1" t="s">
        <v>252</v>
      </c>
      <c r="M3023" s="1" t="s">
        <v>115</v>
      </c>
      <c r="N3023" s="1" t="s">
        <v>308</v>
      </c>
      <c r="O3023" s="1" t="s">
        <v>309</v>
      </c>
      <c r="P3023" s="2">
        <v>1</v>
      </c>
    </row>
    <row r="3024" spans="1:16" x14ac:dyDescent="0.15">
      <c r="A3024" s="1">
        <v>43286</v>
      </c>
      <c r="B3024" s="1">
        <v>43287</v>
      </c>
      <c r="C3024" s="1" t="s">
        <v>9731</v>
      </c>
      <c r="D3024" s="1" t="s">
        <v>680</v>
      </c>
      <c r="E3024" s="1" t="s">
        <v>681</v>
      </c>
      <c r="F3024" s="1" t="s">
        <v>9732</v>
      </c>
      <c r="G3024" s="1" t="s">
        <v>9733</v>
      </c>
      <c r="H3024" s="1" t="s">
        <v>40</v>
      </c>
      <c r="I3024" s="1">
        <v>40000</v>
      </c>
      <c r="J3024" s="1">
        <v>56000</v>
      </c>
      <c r="K3024" s="1" t="s">
        <v>801</v>
      </c>
      <c r="L3024" s="1" t="s">
        <v>197</v>
      </c>
      <c r="M3024" s="1" t="s">
        <v>163</v>
      </c>
      <c r="N3024" s="1" t="s">
        <v>308</v>
      </c>
      <c r="O3024" s="1" t="s">
        <v>309</v>
      </c>
      <c r="P3024" s="2">
        <v>1</v>
      </c>
    </row>
    <row r="3025" spans="1:16" x14ac:dyDescent="0.15">
      <c r="A3025" s="1">
        <v>43286</v>
      </c>
      <c r="B3025" s="1">
        <v>43287</v>
      </c>
      <c r="C3025" s="1" t="s">
        <v>9734</v>
      </c>
      <c r="D3025" s="1" t="s">
        <v>548</v>
      </c>
      <c r="E3025" s="1" t="s">
        <v>549</v>
      </c>
      <c r="F3025" s="1" t="s">
        <v>9735</v>
      </c>
      <c r="G3025" s="1" t="s">
        <v>9736</v>
      </c>
      <c r="H3025" s="1" t="s">
        <v>40</v>
      </c>
      <c r="I3025" s="1">
        <v>30000</v>
      </c>
      <c r="J3025" s="1">
        <v>27000</v>
      </c>
      <c r="K3025" s="1" t="s">
        <v>804</v>
      </c>
      <c r="L3025" s="1" t="s">
        <v>238</v>
      </c>
      <c r="M3025" s="1" t="s">
        <v>169</v>
      </c>
      <c r="N3025" s="1" t="s">
        <v>305</v>
      </c>
      <c r="O3025" s="1" t="s">
        <v>306</v>
      </c>
      <c r="P3025" s="2">
        <v>1</v>
      </c>
    </row>
    <row r="3026" spans="1:16" x14ac:dyDescent="0.15">
      <c r="A3026" s="1">
        <v>43286</v>
      </c>
      <c r="B3026" s="1">
        <v>43287</v>
      </c>
      <c r="C3026" s="1" t="s">
        <v>9737</v>
      </c>
      <c r="D3026" s="1" t="s">
        <v>409</v>
      </c>
      <c r="E3026" s="1" t="s">
        <v>410</v>
      </c>
      <c r="F3026" s="1" t="s">
        <v>9738</v>
      </c>
      <c r="G3026" s="1" t="s">
        <v>9739</v>
      </c>
      <c r="H3026" s="1" t="s">
        <v>57</v>
      </c>
      <c r="I3026" s="1">
        <v>35000</v>
      </c>
      <c r="J3026" s="1">
        <v>31500</v>
      </c>
      <c r="K3026" s="1" t="s">
        <v>801</v>
      </c>
      <c r="L3026" s="1" t="s">
        <v>198</v>
      </c>
      <c r="M3026" s="1" t="s">
        <v>161</v>
      </c>
      <c r="N3026" s="1" t="s">
        <v>369</v>
      </c>
      <c r="O3026" s="1" t="s">
        <v>370</v>
      </c>
      <c r="P3026" s="2">
        <v>1</v>
      </c>
    </row>
    <row r="3027" spans="1:16" x14ac:dyDescent="0.15">
      <c r="A3027" s="1">
        <v>43286</v>
      </c>
      <c r="B3027" s="1">
        <v>43287</v>
      </c>
      <c r="C3027" s="1" t="s">
        <v>9740</v>
      </c>
      <c r="D3027" s="1" t="s">
        <v>676</v>
      </c>
      <c r="E3027" s="1" t="s">
        <v>677</v>
      </c>
      <c r="F3027" s="1" t="s">
        <v>9741</v>
      </c>
      <c r="G3027" s="1" t="s">
        <v>9742</v>
      </c>
      <c r="H3027" s="1" t="s">
        <v>43</v>
      </c>
      <c r="I3027" s="1">
        <v>45000</v>
      </c>
      <c r="J3027" s="1">
        <v>40500</v>
      </c>
      <c r="K3027" s="1" t="s">
        <v>801</v>
      </c>
      <c r="L3027" s="1" t="s">
        <v>217</v>
      </c>
      <c r="M3027" s="1" t="s">
        <v>108</v>
      </c>
      <c r="N3027" s="1" t="s">
        <v>358</v>
      </c>
      <c r="O3027" s="1" t="s">
        <v>359</v>
      </c>
      <c r="P3027" s="2">
        <v>1</v>
      </c>
    </row>
    <row r="3028" spans="1:16" x14ac:dyDescent="0.15">
      <c r="A3028" s="1">
        <v>43286</v>
      </c>
      <c r="B3028" s="1">
        <v>43287</v>
      </c>
      <c r="C3028" s="1" t="s">
        <v>9743</v>
      </c>
      <c r="D3028" s="1" t="s">
        <v>826</v>
      </c>
      <c r="E3028" s="1" t="s">
        <v>827</v>
      </c>
      <c r="F3028" s="1" t="s">
        <v>9744</v>
      </c>
      <c r="G3028" s="1" t="s">
        <v>9745</v>
      </c>
      <c r="H3028" s="1" t="s">
        <v>53</v>
      </c>
      <c r="I3028" s="1">
        <v>50000</v>
      </c>
      <c r="J3028" s="1">
        <v>54000</v>
      </c>
      <c r="K3028" s="1" t="s">
        <v>801</v>
      </c>
      <c r="L3028" s="1" t="s">
        <v>241</v>
      </c>
      <c r="M3028" s="1" t="s">
        <v>133</v>
      </c>
      <c r="N3028" s="1" t="s">
        <v>358</v>
      </c>
      <c r="O3028" s="1" t="s">
        <v>359</v>
      </c>
      <c r="P3028" s="2">
        <v>1</v>
      </c>
    </row>
    <row r="3029" spans="1:16" x14ac:dyDescent="0.15">
      <c r="A3029" s="1">
        <v>43286</v>
      </c>
      <c r="B3029" s="1">
        <v>43287</v>
      </c>
      <c r="C3029" s="1" t="s">
        <v>9746</v>
      </c>
      <c r="D3029" s="1" t="s">
        <v>433</v>
      </c>
      <c r="E3029" s="1" t="s">
        <v>434</v>
      </c>
      <c r="F3029" s="1" t="s">
        <v>9747</v>
      </c>
      <c r="G3029" s="1" t="s">
        <v>9748</v>
      </c>
      <c r="H3029" s="1" t="s">
        <v>40</v>
      </c>
      <c r="I3029" s="1">
        <v>35000</v>
      </c>
      <c r="J3029" s="1">
        <v>31500</v>
      </c>
      <c r="K3029" s="1" t="s">
        <v>801</v>
      </c>
      <c r="L3029" s="1" t="s">
        <v>197</v>
      </c>
      <c r="M3029" s="1" t="s">
        <v>163</v>
      </c>
      <c r="N3029" s="1" t="s">
        <v>369</v>
      </c>
      <c r="O3029" s="1" t="s">
        <v>370</v>
      </c>
      <c r="P3029" s="2">
        <v>1</v>
      </c>
    </row>
    <row r="3030" spans="1:16" x14ac:dyDescent="0.15">
      <c r="A3030" s="1">
        <v>43285</v>
      </c>
      <c r="B3030" s="1">
        <v>43287</v>
      </c>
      <c r="C3030" s="1" t="s">
        <v>9749</v>
      </c>
      <c r="D3030" s="1" t="s">
        <v>676</v>
      </c>
      <c r="E3030" s="1" t="s">
        <v>677</v>
      </c>
      <c r="F3030" s="1" t="s">
        <v>9750</v>
      </c>
      <c r="G3030" s="1" t="s">
        <v>9751</v>
      </c>
      <c r="H3030" s="1" t="s">
        <v>53</v>
      </c>
      <c r="I3030" s="1">
        <v>50000</v>
      </c>
      <c r="J3030" s="1">
        <v>50000</v>
      </c>
      <c r="K3030" s="1" t="s">
        <v>801</v>
      </c>
      <c r="L3030" s="1" t="s">
        <v>179</v>
      </c>
      <c r="M3030" s="1" t="s">
        <v>164</v>
      </c>
      <c r="N3030" s="1" t="s">
        <v>352</v>
      </c>
      <c r="O3030" s="1" t="s">
        <v>353</v>
      </c>
      <c r="P3030" s="2">
        <v>1</v>
      </c>
    </row>
    <row r="3031" spans="1:16" x14ac:dyDescent="0.15">
      <c r="A3031" s="1">
        <v>43285</v>
      </c>
      <c r="B3031" s="1">
        <v>43287</v>
      </c>
      <c r="C3031" s="1" t="s">
        <v>9752</v>
      </c>
      <c r="D3031" s="1" t="s">
        <v>617</v>
      </c>
      <c r="E3031" s="1" t="s">
        <v>618</v>
      </c>
      <c r="F3031" s="1" t="s">
        <v>9753</v>
      </c>
      <c r="G3031" s="1" t="s">
        <v>9754</v>
      </c>
      <c r="H3031" s="1" t="s">
        <v>53</v>
      </c>
      <c r="I3031" s="1">
        <v>45000</v>
      </c>
      <c r="J3031" s="1">
        <v>38250</v>
      </c>
      <c r="K3031" s="1" t="s">
        <v>801</v>
      </c>
      <c r="L3031" s="1" t="s">
        <v>195</v>
      </c>
      <c r="M3031" s="1" t="s">
        <v>166</v>
      </c>
      <c r="N3031" s="1" t="s">
        <v>348</v>
      </c>
      <c r="O3031" s="1" t="s">
        <v>349</v>
      </c>
      <c r="P3031" s="2">
        <v>1</v>
      </c>
    </row>
    <row r="3032" spans="1:16" x14ac:dyDescent="0.15">
      <c r="A3032" s="1">
        <v>43285</v>
      </c>
      <c r="B3032" s="1">
        <v>43287</v>
      </c>
      <c r="C3032" s="1" t="s">
        <v>9755</v>
      </c>
      <c r="D3032" s="1" t="s">
        <v>637</v>
      </c>
      <c r="E3032" s="1" t="s">
        <v>638</v>
      </c>
      <c r="F3032" s="1" t="s">
        <v>9756</v>
      </c>
      <c r="G3032" s="1" t="s">
        <v>9757</v>
      </c>
      <c r="H3032" s="1" t="s">
        <v>53</v>
      </c>
      <c r="I3032" s="1">
        <v>35000</v>
      </c>
      <c r="J3032" s="1">
        <v>35000</v>
      </c>
      <c r="K3032" s="1" t="s">
        <v>801</v>
      </c>
      <c r="L3032" s="1" t="s">
        <v>179</v>
      </c>
      <c r="M3032" s="1" t="s">
        <v>164</v>
      </c>
      <c r="N3032" s="1" t="s">
        <v>358</v>
      </c>
      <c r="O3032" s="1" t="s">
        <v>359</v>
      </c>
      <c r="P3032" s="2">
        <v>1</v>
      </c>
    </row>
    <row r="3033" spans="1:16" x14ac:dyDescent="0.15">
      <c r="A3033" s="1">
        <v>43286</v>
      </c>
      <c r="B3033" s="1">
        <v>43287</v>
      </c>
      <c r="C3033" s="1" t="s">
        <v>9758</v>
      </c>
      <c r="D3033" s="1" t="s">
        <v>676</v>
      </c>
      <c r="E3033" s="1" t="s">
        <v>677</v>
      </c>
      <c r="F3033" s="1" t="s">
        <v>9759</v>
      </c>
      <c r="G3033" s="1" t="s">
        <v>9760</v>
      </c>
      <c r="H3033" s="1" t="s">
        <v>40</v>
      </c>
      <c r="I3033" s="1">
        <v>60000</v>
      </c>
      <c r="J3033" s="1">
        <v>54000</v>
      </c>
      <c r="K3033" s="1" t="s">
        <v>804</v>
      </c>
      <c r="L3033" s="1" t="s">
        <v>227</v>
      </c>
      <c r="M3033" s="1" t="s">
        <v>114</v>
      </c>
      <c r="N3033" s="1" t="s">
        <v>385</v>
      </c>
      <c r="O3033" s="1" t="s">
        <v>386</v>
      </c>
      <c r="P3033" s="2">
        <v>1</v>
      </c>
    </row>
    <row r="3034" spans="1:16" x14ac:dyDescent="0.15">
      <c r="A3034" s="1">
        <v>43286</v>
      </c>
      <c r="B3034" s="1">
        <v>43287</v>
      </c>
      <c r="C3034" s="1" t="s">
        <v>9761</v>
      </c>
      <c r="D3034" s="1" t="s">
        <v>578</v>
      </c>
      <c r="E3034" s="1" t="s">
        <v>579</v>
      </c>
      <c r="F3034" s="1" t="s">
        <v>9762</v>
      </c>
      <c r="G3034" s="1" t="s">
        <v>9763</v>
      </c>
      <c r="H3034" s="1" t="s">
        <v>53</v>
      </c>
      <c r="I3034" s="1">
        <v>50000</v>
      </c>
      <c r="J3034" s="1">
        <v>42500</v>
      </c>
      <c r="K3034" s="1" t="s">
        <v>801</v>
      </c>
      <c r="L3034" s="1" t="s">
        <v>222</v>
      </c>
      <c r="M3034" s="1" t="s">
        <v>154</v>
      </c>
      <c r="N3034" s="1" t="s">
        <v>352</v>
      </c>
      <c r="O3034" s="1" t="s">
        <v>353</v>
      </c>
      <c r="P3034" s="2">
        <v>1</v>
      </c>
    </row>
    <row r="3035" spans="1:16" x14ac:dyDescent="0.15">
      <c r="A3035" s="1">
        <v>43286</v>
      </c>
      <c r="B3035" s="1">
        <v>43287</v>
      </c>
      <c r="C3035" s="1" t="s">
        <v>9764</v>
      </c>
      <c r="D3035" s="1" t="s">
        <v>826</v>
      </c>
      <c r="E3035" s="1" t="s">
        <v>827</v>
      </c>
      <c r="F3035" s="1" t="s">
        <v>9765</v>
      </c>
      <c r="G3035" s="1" t="s">
        <v>9766</v>
      </c>
      <c r="H3035" s="1" t="s">
        <v>54</v>
      </c>
      <c r="I3035" s="1">
        <v>50000</v>
      </c>
      <c r="J3035" s="1">
        <v>60000</v>
      </c>
      <c r="K3035" s="1" t="s">
        <v>801</v>
      </c>
      <c r="L3035" s="1" t="s">
        <v>216</v>
      </c>
      <c r="M3035" s="1" t="s">
        <v>111</v>
      </c>
      <c r="N3035" s="1" t="s">
        <v>362</v>
      </c>
      <c r="O3035" s="1" t="s">
        <v>363</v>
      </c>
      <c r="P3035" s="2">
        <v>1</v>
      </c>
    </row>
    <row r="3036" spans="1:16" x14ac:dyDescent="0.15">
      <c r="A3036" s="1">
        <v>43287</v>
      </c>
      <c r="B3036" s="1">
        <v>43287</v>
      </c>
      <c r="C3036" s="1" t="s">
        <v>8432</v>
      </c>
      <c r="D3036" s="1" t="s">
        <v>1055</v>
      </c>
      <c r="E3036" s="1" t="s">
        <v>1056</v>
      </c>
      <c r="F3036" s="1" t="s">
        <v>8433</v>
      </c>
      <c r="G3036" s="1" t="s">
        <v>8434</v>
      </c>
      <c r="H3036" s="1" t="s">
        <v>1059</v>
      </c>
      <c r="I3036" s="1">
        <v>80000</v>
      </c>
      <c r="J3036" s="1">
        <v>80000</v>
      </c>
      <c r="K3036" s="1" t="s">
        <v>845</v>
      </c>
      <c r="L3036" s="1" t="s">
        <v>186</v>
      </c>
      <c r="M3036" s="1" t="s">
        <v>162</v>
      </c>
      <c r="N3036" s="1" t="s">
        <v>291</v>
      </c>
      <c r="O3036" s="1" t="s">
        <v>292</v>
      </c>
      <c r="P3036" s="2">
        <v>1</v>
      </c>
    </row>
    <row r="3037" spans="1:16" x14ac:dyDescent="0.15">
      <c r="A3037" s="1">
        <v>43286</v>
      </c>
      <c r="B3037" s="1">
        <v>43287</v>
      </c>
      <c r="C3037" s="1" t="s">
        <v>9767</v>
      </c>
      <c r="D3037" s="1" t="s">
        <v>500</v>
      </c>
      <c r="E3037" s="1" t="s">
        <v>501</v>
      </c>
      <c r="F3037" s="1" t="s">
        <v>9768</v>
      </c>
      <c r="G3037" s="1" t="s">
        <v>9769</v>
      </c>
      <c r="H3037" s="1" t="s">
        <v>53</v>
      </c>
      <c r="I3037" s="1">
        <v>55000</v>
      </c>
      <c r="J3037" s="1">
        <v>46750</v>
      </c>
      <c r="K3037" s="1" t="s">
        <v>801</v>
      </c>
      <c r="L3037" s="1" t="s">
        <v>251</v>
      </c>
      <c r="M3037" s="1" t="s">
        <v>107</v>
      </c>
      <c r="N3037" s="1" t="s">
        <v>334</v>
      </c>
      <c r="O3037" s="1" t="s">
        <v>335</v>
      </c>
      <c r="P3037" s="2">
        <v>1</v>
      </c>
    </row>
    <row r="3038" spans="1:16" x14ac:dyDescent="0.15">
      <c r="A3038" s="1">
        <v>43285</v>
      </c>
      <c r="B3038" s="1">
        <v>43287</v>
      </c>
      <c r="C3038" s="1" t="s">
        <v>9770</v>
      </c>
      <c r="D3038" s="1" t="s">
        <v>437</v>
      </c>
      <c r="E3038" s="1" t="s">
        <v>438</v>
      </c>
      <c r="F3038" s="1" t="s">
        <v>9771</v>
      </c>
      <c r="G3038" s="1" t="s">
        <v>9772</v>
      </c>
      <c r="H3038" s="1" t="s">
        <v>53</v>
      </c>
      <c r="I3038" s="1">
        <v>45000</v>
      </c>
      <c r="J3038" s="1">
        <v>40500</v>
      </c>
      <c r="K3038" s="1" t="s">
        <v>801</v>
      </c>
      <c r="L3038" s="1" t="s">
        <v>217</v>
      </c>
      <c r="M3038" s="1" t="s">
        <v>108</v>
      </c>
      <c r="N3038" s="1" t="s">
        <v>385</v>
      </c>
      <c r="O3038" s="1" t="s">
        <v>386</v>
      </c>
      <c r="P3038" s="2">
        <v>1</v>
      </c>
    </row>
    <row r="3039" spans="1:16" x14ac:dyDescent="0.15">
      <c r="A3039" s="1">
        <v>43286</v>
      </c>
      <c r="B3039" s="1">
        <v>43287</v>
      </c>
      <c r="C3039" s="1" t="s">
        <v>9773</v>
      </c>
      <c r="D3039" s="1" t="s">
        <v>500</v>
      </c>
      <c r="E3039" s="1" t="s">
        <v>501</v>
      </c>
      <c r="F3039" s="1" t="s">
        <v>9774</v>
      </c>
      <c r="G3039" s="1" t="s">
        <v>9775</v>
      </c>
      <c r="H3039" s="1" t="s">
        <v>53</v>
      </c>
      <c r="I3039" s="1">
        <v>45000</v>
      </c>
      <c r="J3039" s="1">
        <v>38250</v>
      </c>
      <c r="K3039" s="1" t="s">
        <v>801</v>
      </c>
      <c r="L3039" s="1" t="s">
        <v>263</v>
      </c>
      <c r="M3039" s="1" t="s">
        <v>118</v>
      </c>
      <c r="N3039" s="1" t="s">
        <v>369</v>
      </c>
      <c r="O3039" s="1" t="s">
        <v>370</v>
      </c>
      <c r="P3039" s="2">
        <v>1</v>
      </c>
    </row>
    <row r="3040" spans="1:16" x14ac:dyDescent="0.15">
      <c r="A3040" s="1">
        <v>43286</v>
      </c>
      <c r="B3040" s="1">
        <v>43287</v>
      </c>
      <c r="C3040" s="1" t="s">
        <v>9776</v>
      </c>
      <c r="D3040" s="1" t="s">
        <v>415</v>
      </c>
      <c r="E3040" s="1" t="s">
        <v>416</v>
      </c>
      <c r="F3040" s="1" t="s">
        <v>9777</v>
      </c>
      <c r="G3040" s="1" t="s">
        <v>9778</v>
      </c>
      <c r="H3040" s="1" t="s">
        <v>42</v>
      </c>
      <c r="I3040" s="1">
        <v>50000</v>
      </c>
      <c r="J3040" s="1">
        <v>60000</v>
      </c>
      <c r="K3040" s="1" t="s">
        <v>801</v>
      </c>
      <c r="L3040" s="1" t="s">
        <v>218</v>
      </c>
      <c r="M3040" s="1" t="s">
        <v>122</v>
      </c>
      <c r="N3040" s="1" t="s">
        <v>385</v>
      </c>
      <c r="O3040" s="1" t="s">
        <v>386</v>
      </c>
      <c r="P3040" s="2">
        <v>1</v>
      </c>
    </row>
    <row r="3041" spans="1:16" x14ac:dyDescent="0.15">
      <c r="A3041" s="1">
        <v>43286</v>
      </c>
      <c r="B3041" s="1">
        <v>43287</v>
      </c>
      <c r="C3041" s="1" t="s">
        <v>9779</v>
      </c>
      <c r="D3041" s="1" t="s">
        <v>405</v>
      </c>
      <c r="E3041" s="1" t="s">
        <v>406</v>
      </c>
      <c r="F3041" s="1" t="s">
        <v>9780</v>
      </c>
      <c r="G3041" s="1" t="s">
        <v>9781</v>
      </c>
      <c r="H3041" s="1" t="s">
        <v>43</v>
      </c>
      <c r="I3041" s="1">
        <v>40000</v>
      </c>
      <c r="J3041" s="1">
        <v>48000</v>
      </c>
      <c r="K3041" s="1" t="s">
        <v>804</v>
      </c>
      <c r="L3041" s="1" t="s">
        <v>191</v>
      </c>
      <c r="M3041" s="1" t="s">
        <v>129</v>
      </c>
      <c r="N3041" s="1" t="s">
        <v>358</v>
      </c>
      <c r="O3041" s="1" t="s">
        <v>359</v>
      </c>
      <c r="P3041" s="2">
        <v>1</v>
      </c>
    </row>
    <row r="3042" spans="1:16" x14ac:dyDescent="0.15">
      <c r="A3042" s="1">
        <v>43287</v>
      </c>
      <c r="B3042" s="1">
        <v>43287</v>
      </c>
      <c r="C3042" s="1" t="s">
        <v>9488</v>
      </c>
      <c r="D3042" s="1" t="s">
        <v>1055</v>
      </c>
      <c r="E3042" s="1" t="s">
        <v>1056</v>
      </c>
      <c r="F3042" s="1" t="s">
        <v>9489</v>
      </c>
      <c r="G3042" s="1" t="s">
        <v>9490</v>
      </c>
      <c r="H3042" s="1" t="s">
        <v>1059</v>
      </c>
      <c r="I3042" s="1">
        <v>0</v>
      </c>
      <c r="J3042" s="1">
        <v>100000</v>
      </c>
      <c r="K3042" s="1" t="s">
        <v>801</v>
      </c>
      <c r="L3042" s="1" t="s">
        <v>223</v>
      </c>
      <c r="M3042" s="1" t="s">
        <v>109</v>
      </c>
      <c r="N3042" s="1" t="s">
        <v>277</v>
      </c>
      <c r="O3042" s="1" t="s">
        <v>278</v>
      </c>
      <c r="P3042" s="2">
        <v>1</v>
      </c>
    </row>
    <row r="3043" spans="1:16" x14ac:dyDescent="0.15">
      <c r="A3043" s="1">
        <v>43286</v>
      </c>
      <c r="B3043" s="1">
        <v>43287</v>
      </c>
      <c r="C3043" s="1" t="s">
        <v>9782</v>
      </c>
      <c r="D3043" s="1" t="s">
        <v>582</v>
      </c>
      <c r="E3043" s="1" t="s">
        <v>583</v>
      </c>
      <c r="F3043" s="1" t="s">
        <v>9783</v>
      </c>
      <c r="G3043" s="1" t="s">
        <v>9784</v>
      </c>
      <c r="H3043" s="1" t="s">
        <v>56</v>
      </c>
      <c r="I3043" s="1">
        <v>35000</v>
      </c>
      <c r="J3043" s="1">
        <v>35000</v>
      </c>
      <c r="K3043" s="1" t="s">
        <v>801</v>
      </c>
      <c r="L3043" s="1" t="s">
        <v>226</v>
      </c>
      <c r="M3043" s="1" t="s">
        <v>94</v>
      </c>
      <c r="N3043" s="1" t="s">
        <v>385</v>
      </c>
      <c r="O3043" s="1" t="s">
        <v>386</v>
      </c>
      <c r="P3043" s="2">
        <v>1</v>
      </c>
    </row>
    <row r="3044" spans="1:16" x14ac:dyDescent="0.15">
      <c r="A3044" s="1">
        <v>43286</v>
      </c>
      <c r="B3044" s="1">
        <v>43287</v>
      </c>
      <c r="C3044" s="1" t="s">
        <v>9785</v>
      </c>
      <c r="D3044" s="1" t="s">
        <v>482</v>
      </c>
      <c r="E3044" s="1" t="s">
        <v>483</v>
      </c>
      <c r="F3044" s="1" t="s">
        <v>9786</v>
      </c>
      <c r="G3044" s="1" t="s">
        <v>9787</v>
      </c>
      <c r="H3044" s="1" t="s">
        <v>53</v>
      </c>
      <c r="I3044" s="1">
        <v>45000</v>
      </c>
      <c r="J3044" s="1">
        <v>36000</v>
      </c>
      <c r="K3044" s="1" t="s">
        <v>801</v>
      </c>
      <c r="L3044" s="1" t="s">
        <v>234</v>
      </c>
      <c r="M3044" s="1" t="s">
        <v>135</v>
      </c>
      <c r="N3044" s="1" t="s">
        <v>381</v>
      </c>
      <c r="O3044" s="1" t="s">
        <v>382</v>
      </c>
      <c r="P3044" s="2">
        <v>1</v>
      </c>
    </row>
    <row r="3045" spans="1:16" x14ac:dyDescent="0.15">
      <c r="A3045" s="1">
        <v>43285</v>
      </c>
      <c r="B3045" s="1">
        <v>43287</v>
      </c>
      <c r="C3045" s="1" t="s">
        <v>9788</v>
      </c>
      <c r="D3045" s="1" t="s">
        <v>526</v>
      </c>
      <c r="E3045" s="1" t="s">
        <v>527</v>
      </c>
      <c r="F3045" s="1" t="s">
        <v>9789</v>
      </c>
      <c r="G3045" s="1" t="s">
        <v>9790</v>
      </c>
      <c r="H3045" s="1" t="s">
        <v>40</v>
      </c>
      <c r="I3045" s="1">
        <v>25000</v>
      </c>
      <c r="J3045" s="1">
        <v>22500</v>
      </c>
      <c r="K3045" s="1" t="s">
        <v>730</v>
      </c>
      <c r="L3045" s="1" t="s">
        <v>191</v>
      </c>
      <c r="M3045" s="1" t="s">
        <v>129</v>
      </c>
      <c r="N3045" s="1" t="s">
        <v>381</v>
      </c>
      <c r="O3045" s="1" t="s">
        <v>382</v>
      </c>
      <c r="P3045" s="2">
        <v>1</v>
      </c>
    </row>
    <row r="3046" spans="1:16" x14ac:dyDescent="0.15">
      <c r="A3046" s="1">
        <v>43286</v>
      </c>
      <c r="B3046" s="1">
        <v>43287</v>
      </c>
      <c r="C3046" s="1" t="s">
        <v>9791</v>
      </c>
      <c r="D3046" s="1" t="s">
        <v>550</v>
      </c>
      <c r="E3046" s="1" t="s">
        <v>551</v>
      </c>
      <c r="F3046" s="1" t="s">
        <v>9792</v>
      </c>
      <c r="G3046" s="1" t="s">
        <v>9793</v>
      </c>
      <c r="H3046" s="1" t="s">
        <v>53</v>
      </c>
      <c r="I3046" s="1">
        <v>50000</v>
      </c>
      <c r="J3046" s="1">
        <v>45000</v>
      </c>
      <c r="K3046" s="1" t="s">
        <v>801</v>
      </c>
      <c r="L3046" s="1" t="s">
        <v>221</v>
      </c>
      <c r="M3046" s="1" t="s">
        <v>90</v>
      </c>
      <c r="N3046" s="1" t="s">
        <v>358</v>
      </c>
      <c r="O3046" s="1" t="s">
        <v>359</v>
      </c>
      <c r="P3046" s="2">
        <v>1</v>
      </c>
    </row>
    <row r="3047" spans="1:16" x14ac:dyDescent="0.15">
      <c r="A3047" s="1">
        <v>43285</v>
      </c>
      <c r="B3047" s="1">
        <v>43287</v>
      </c>
      <c r="C3047" s="1" t="s">
        <v>9794</v>
      </c>
      <c r="D3047" s="1" t="s">
        <v>692</v>
      </c>
      <c r="E3047" s="1" t="s">
        <v>693</v>
      </c>
      <c r="F3047" s="1" t="s">
        <v>9795</v>
      </c>
      <c r="G3047" s="1" t="s">
        <v>9796</v>
      </c>
      <c r="H3047" s="1" t="s">
        <v>53</v>
      </c>
      <c r="I3047" s="1">
        <v>50000</v>
      </c>
      <c r="J3047" s="1">
        <v>50000</v>
      </c>
      <c r="K3047" s="1" t="s">
        <v>801</v>
      </c>
      <c r="L3047" s="1" t="s">
        <v>219</v>
      </c>
      <c r="M3047" s="1" t="s">
        <v>120</v>
      </c>
      <c r="N3047" s="1" t="s">
        <v>373</v>
      </c>
      <c r="O3047" s="1" t="s">
        <v>374</v>
      </c>
      <c r="P3047" s="2">
        <v>1</v>
      </c>
    </row>
    <row r="3048" spans="1:16" x14ac:dyDescent="0.15">
      <c r="A3048" s="1">
        <v>43286</v>
      </c>
      <c r="B3048" s="1">
        <v>43287</v>
      </c>
      <c r="C3048" s="1" t="s">
        <v>9797</v>
      </c>
      <c r="D3048" s="1" t="s">
        <v>588</v>
      </c>
      <c r="E3048" s="1" t="s">
        <v>589</v>
      </c>
      <c r="F3048" s="1" t="s">
        <v>9798</v>
      </c>
      <c r="G3048" s="1" t="s">
        <v>9799</v>
      </c>
      <c r="H3048" s="1" t="s">
        <v>53</v>
      </c>
      <c r="I3048" s="1">
        <v>40000</v>
      </c>
      <c r="J3048" s="1">
        <v>40000</v>
      </c>
      <c r="K3048" s="1" t="s">
        <v>801</v>
      </c>
      <c r="L3048" s="1" t="s">
        <v>212</v>
      </c>
      <c r="M3048" s="1" t="s">
        <v>93</v>
      </c>
      <c r="N3048" s="1" t="s">
        <v>334</v>
      </c>
      <c r="O3048" s="1" t="s">
        <v>335</v>
      </c>
      <c r="P3048" s="2">
        <v>1</v>
      </c>
    </row>
    <row r="3049" spans="1:16" x14ac:dyDescent="0.15">
      <c r="A3049" s="1">
        <v>43286</v>
      </c>
      <c r="B3049" s="1">
        <v>43287</v>
      </c>
      <c r="C3049" s="1" t="s">
        <v>9800</v>
      </c>
      <c r="D3049" s="1" t="s">
        <v>517</v>
      </c>
      <c r="E3049" s="1" t="s">
        <v>518</v>
      </c>
      <c r="F3049" s="1" t="s">
        <v>9801</v>
      </c>
      <c r="G3049" s="1" t="s">
        <v>9802</v>
      </c>
      <c r="H3049" s="1" t="s">
        <v>43</v>
      </c>
      <c r="I3049" s="1">
        <v>40000</v>
      </c>
      <c r="J3049" s="1">
        <v>48000</v>
      </c>
      <c r="K3049" s="1" t="s">
        <v>801</v>
      </c>
      <c r="L3049" s="1" t="s">
        <v>209</v>
      </c>
      <c r="M3049" s="1" t="s">
        <v>106</v>
      </c>
      <c r="N3049" s="1" t="s">
        <v>352</v>
      </c>
      <c r="O3049" s="1" t="s">
        <v>353</v>
      </c>
      <c r="P3049" s="2">
        <v>1</v>
      </c>
    </row>
    <row r="3050" spans="1:16" x14ac:dyDescent="0.15">
      <c r="A3050" s="1">
        <v>43284</v>
      </c>
      <c r="B3050" s="1">
        <v>43287</v>
      </c>
      <c r="C3050" s="1" t="s">
        <v>9803</v>
      </c>
      <c r="D3050" s="1" t="s">
        <v>496</v>
      </c>
      <c r="E3050" s="1" t="s">
        <v>497</v>
      </c>
      <c r="F3050" s="1" t="s">
        <v>9804</v>
      </c>
      <c r="G3050" s="1" t="s">
        <v>9805</v>
      </c>
      <c r="H3050" s="1" t="s">
        <v>55</v>
      </c>
      <c r="I3050" s="1">
        <v>35000</v>
      </c>
      <c r="J3050" s="1">
        <v>31500</v>
      </c>
      <c r="K3050" s="1" t="s">
        <v>804</v>
      </c>
      <c r="L3050" s="1" t="s">
        <v>210</v>
      </c>
      <c r="M3050" s="1" t="s">
        <v>130</v>
      </c>
      <c r="N3050" s="1" t="s">
        <v>348</v>
      </c>
      <c r="O3050" s="1" t="s">
        <v>349</v>
      </c>
      <c r="P3050" s="2">
        <v>1</v>
      </c>
    </row>
    <row r="3051" spans="1:16" x14ac:dyDescent="0.15">
      <c r="A3051" s="1">
        <v>43286</v>
      </c>
      <c r="B3051" s="1">
        <v>43287</v>
      </c>
      <c r="C3051" s="1" t="s">
        <v>9806</v>
      </c>
      <c r="D3051" s="1" t="s">
        <v>635</v>
      </c>
      <c r="E3051" s="1" t="s">
        <v>636</v>
      </c>
      <c r="F3051" s="1" t="s">
        <v>9807</v>
      </c>
      <c r="G3051" s="1" t="s">
        <v>9808</v>
      </c>
      <c r="H3051" s="1" t="s">
        <v>53</v>
      </c>
      <c r="I3051" s="1">
        <v>40000</v>
      </c>
      <c r="J3051" s="1">
        <v>36000</v>
      </c>
      <c r="K3051" s="1" t="s">
        <v>801</v>
      </c>
      <c r="L3051" s="1" t="s">
        <v>204</v>
      </c>
      <c r="M3051" s="1" t="s">
        <v>89</v>
      </c>
      <c r="N3051" s="1" t="s">
        <v>348</v>
      </c>
      <c r="O3051" s="1" t="s">
        <v>349</v>
      </c>
      <c r="P3051" s="2">
        <v>1</v>
      </c>
    </row>
    <row r="3052" spans="1:16" x14ac:dyDescent="0.15">
      <c r="A3052" s="1">
        <v>43286</v>
      </c>
      <c r="B3052" s="1">
        <v>43287</v>
      </c>
      <c r="C3052" s="1" t="s">
        <v>9809</v>
      </c>
      <c r="D3052" s="1" t="s">
        <v>490</v>
      </c>
      <c r="E3052" s="1" t="s">
        <v>491</v>
      </c>
      <c r="F3052" s="1" t="s">
        <v>9810</v>
      </c>
      <c r="G3052" s="1" t="s">
        <v>9811</v>
      </c>
      <c r="H3052" s="1" t="s">
        <v>43</v>
      </c>
      <c r="I3052" s="1">
        <v>50000</v>
      </c>
      <c r="J3052" s="1">
        <v>50000</v>
      </c>
      <c r="K3052" s="1" t="s">
        <v>804</v>
      </c>
      <c r="L3052" s="1" t="s">
        <v>252</v>
      </c>
      <c r="M3052" s="1" t="s">
        <v>115</v>
      </c>
      <c r="N3052" s="1" t="s">
        <v>327</v>
      </c>
      <c r="O3052" s="1" t="s">
        <v>328</v>
      </c>
      <c r="P3052" s="2">
        <v>1</v>
      </c>
    </row>
    <row r="3053" spans="1:16" x14ac:dyDescent="0.15">
      <c r="A3053" s="1">
        <v>43285</v>
      </c>
      <c r="B3053" s="1">
        <v>43287</v>
      </c>
      <c r="C3053" s="1" t="s">
        <v>9812</v>
      </c>
      <c r="D3053" s="1" t="s">
        <v>656</v>
      </c>
      <c r="E3053" s="1" t="s">
        <v>657</v>
      </c>
      <c r="F3053" s="1" t="s">
        <v>9813</v>
      </c>
      <c r="G3053" s="1" t="s">
        <v>9814</v>
      </c>
      <c r="H3053" s="1" t="s">
        <v>56</v>
      </c>
      <c r="I3053" s="1">
        <v>35000</v>
      </c>
      <c r="J3053" s="1">
        <v>29750</v>
      </c>
      <c r="K3053" s="1" t="s">
        <v>730</v>
      </c>
      <c r="L3053" s="1" t="s">
        <v>218</v>
      </c>
      <c r="M3053" s="1" t="s">
        <v>122</v>
      </c>
      <c r="N3053" s="1" t="s">
        <v>381</v>
      </c>
      <c r="O3053" s="1" t="s">
        <v>382</v>
      </c>
      <c r="P3053" s="2">
        <v>1</v>
      </c>
    </row>
    <row r="3054" spans="1:16" x14ac:dyDescent="0.15">
      <c r="A3054" s="1">
        <v>43285</v>
      </c>
      <c r="B3054" s="1">
        <v>43287</v>
      </c>
      <c r="C3054" s="1" t="s">
        <v>9815</v>
      </c>
      <c r="D3054" s="1" t="s">
        <v>498</v>
      </c>
      <c r="E3054" s="1" t="s">
        <v>499</v>
      </c>
      <c r="F3054" s="1" t="s">
        <v>9816</v>
      </c>
      <c r="G3054" s="1" t="s">
        <v>9817</v>
      </c>
      <c r="H3054" s="1" t="s">
        <v>44</v>
      </c>
      <c r="I3054" s="1">
        <v>45000</v>
      </c>
      <c r="J3054" s="1">
        <v>40500</v>
      </c>
      <c r="K3054" s="1" t="s">
        <v>801</v>
      </c>
      <c r="L3054" s="1" t="s">
        <v>237</v>
      </c>
      <c r="M3054" s="1" t="s">
        <v>159</v>
      </c>
      <c r="N3054" s="1" t="s">
        <v>377</v>
      </c>
      <c r="O3054" s="1" t="s">
        <v>378</v>
      </c>
      <c r="P3054" s="2">
        <v>1</v>
      </c>
    </row>
    <row r="3055" spans="1:16" x14ac:dyDescent="0.15">
      <c r="A3055" s="1">
        <v>43285</v>
      </c>
      <c r="B3055" s="1">
        <v>43287</v>
      </c>
      <c r="C3055" s="1" t="s">
        <v>9818</v>
      </c>
      <c r="D3055" s="1" t="s">
        <v>492</v>
      </c>
      <c r="E3055" s="1" t="s">
        <v>493</v>
      </c>
      <c r="F3055" s="1" t="s">
        <v>9819</v>
      </c>
      <c r="G3055" s="1" t="s">
        <v>9820</v>
      </c>
      <c r="H3055" s="1" t="s">
        <v>40</v>
      </c>
      <c r="I3055" s="1">
        <v>30000</v>
      </c>
      <c r="J3055" s="1">
        <v>27000</v>
      </c>
      <c r="K3055" s="1" t="s">
        <v>804</v>
      </c>
      <c r="L3055" s="1" t="s">
        <v>179</v>
      </c>
      <c r="M3055" s="1" t="s">
        <v>164</v>
      </c>
      <c r="N3055" s="1" t="s">
        <v>308</v>
      </c>
      <c r="O3055" s="1" t="s">
        <v>309</v>
      </c>
      <c r="P3055" s="2">
        <v>1</v>
      </c>
    </row>
    <row r="3056" spans="1:16" x14ac:dyDescent="0.15">
      <c r="A3056" s="1">
        <v>43285</v>
      </c>
      <c r="B3056" s="1">
        <v>43287</v>
      </c>
      <c r="C3056" s="1" t="s">
        <v>9821</v>
      </c>
      <c r="D3056" s="1" t="s">
        <v>421</v>
      </c>
      <c r="E3056" s="1" t="s">
        <v>422</v>
      </c>
      <c r="F3056" s="1" t="s">
        <v>9822</v>
      </c>
      <c r="G3056" s="1" t="s">
        <v>9823</v>
      </c>
      <c r="H3056" s="1" t="s">
        <v>43</v>
      </c>
      <c r="I3056" s="1">
        <v>40000</v>
      </c>
      <c r="J3056" s="1">
        <v>36000</v>
      </c>
      <c r="K3056" s="1" t="s">
        <v>804</v>
      </c>
      <c r="L3056" s="1" t="s">
        <v>191</v>
      </c>
      <c r="M3056" s="1" t="s">
        <v>129</v>
      </c>
      <c r="N3056" s="1" t="s">
        <v>327</v>
      </c>
      <c r="O3056" s="1" t="s">
        <v>328</v>
      </c>
      <c r="P3056" s="2">
        <v>1</v>
      </c>
    </row>
    <row r="3057" spans="1:16" x14ac:dyDescent="0.15">
      <c r="A3057" s="1">
        <v>43286</v>
      </c>
      <c r="B3057" s="1">
        <v>43287</v>
      </c>
      <c r="C3057" s="1" t="s">
        <v>9824</v>
      </c>
      <c r="D3057" s="1" t="s">
        <v>705</v>
      </c>
      <c r="E3057" s="1" t="s">
        <v>706</v>
      </c>
      <c r="F3057" s="1" t="s">
        <v>9825</v>
      </c>
      <c r="G3057" s="1" t="s">
        <v>9826</v>
      </c>
      <c r="H3057" s="1" t="s">
        <v>40</v>
      </c>
      <c r="I3057" s="1">
        <v>35000</v>
      </c>
      <c r="J3057" s="1">
        <v>44100</v>
      </c>
      <c r="K3057" s="1" t="s">
        <v>804</v>
      </c>
      <c r="L3057" s="1" t="s">
        <v>226</v>
      </c>
      <c r="M3057" s="1" t="s">
        <v>94</v>
      </c>
      <c r="N3057" s="1" t="s">
        <v>362</v>
      </c>
      <c r="O3057" s="1" t="s">
        <v>363</v>
      </c>
      <c r="P3057" s="2">
        <v>1</v>
      </c>
    </row>
    <row r="3058" spans="1:16" x14ac:dyDescent="0.15">
      <c r="A3058" s="1">
        <v>43286</v>
      </c>
      <c r="B3058" s="1">
        <v>43287</v>
      </c>
      <c r="C3058" s="1" t="s">
        <v>9827</v>
      </c>
      <c r="D3058" s="1" t="s">
        <v>552</v>
      </c>
      <c r="E3058" s="1" t="s">
        <v>553</v>
      </c>
      <c r="F3058" s="1" t="s">
        <v>9828</v>
      </c>
      <c r="G3058" s="1" t="s">
        <v>9829</v>
      </c>
      <c r="H3058" s="1" t="s">
        <v>53</v>
      </c>
      <c r="I3058" s="1">
        <v>45000</v>
      </c>
      <c r="J3058" s="1">
        <v>45000</v>
      </c>
      <c r="K3058" s="1" t="s">
        <v>801</v>
      </c>
      <c r="L3058" s="1" t="s">
        <v>179</v>
      </c>
      <c r="M3058" s="1" t="s">
        <v>164</v>
      </c>
      <c r="N3058" s="1" t="s">
        <v>362</v>
      </c>
      <c r="O3058" s="1" t="s">
        <v>363</v>
      </c>
      <c r="P3058" s="2">
        <v>1</v>
      </c>
    </row>
    <row r="3059" spans="1:16" x14ac:dyDescent="0.15">
      <c r="A3059" s="1">
        <v>43286</v>
      </c>
      <c r="B3059" s="1">
        <v>43287</v>
      </c>
      <c r="C3059" s="1" t="s">
        <v>9830</v>
      </c>
      <c r="D3059" s="1" t="s">
        <v>530</v>
      </c>
      <c r="E3059" s="1" t="s">
        <v>531</v>
      </c>
      <c r="F3059" s="1" t="s">
        <v>9831</v>
      </c>
      <c r="G3059" s="1" t="s">
        <v>9832</v>
      </c>
      <c r="H3059" s="1" t="s">
        <v>40</v>
      </c>
      <c r="I3059" s="1">
        <v>50000</v>
      </c>
      <c r="J3059" s="1">
        <v>50000</v>
      </c>
      <c r="K3059" s="1" t="s">
        <v>801</v>
      </c>
      <c r="L3059" s="1" t="s">
        <v>198</v>
      </c>
      <c r="M3059" s="1" t="s">
        <v>161</v>
      </c>
      <c r="N3059" s="1" t="s">
        <v>381</v>
      </c>
      <c r="O3059" s="1" t="s">
        <v>382</v>
      </c>
      <c r="P3059" s="2">
        <v>1</v>
      </c>
    </row>
    <row r="3060" spans="1:16" x14ac:dyDescent="0.15">
      <c r="A3060" s="1">
        <v>43286</v>
      </c>
      <c r="B3060" s="1">
        <v>43287</v>
      </c>
      <c r="C3060" s="1" t="s">
        <v>9833</v>
      </c>
      <c r="D3060" s="1" t="s">
        <v>444</v>
      </c>
      <c r="E3060" s="1" t="s">
        <v>445</v>
      </c>
      <c r="F3060" s="1" t="s">
        <v>9834</v>
      </c>
      <c r="G3060" s="1" t="s">
        <v>9835</v>
      </c>
      <c r="H3060" s="1" t="s">
        <v>54</v>
      </c>
      <c r="I3060" s="1">
        <v>35000</v>
      </c>
      <c r="J3060" s="1">
        <v>29750</v>
      </c>
      <c r="K3060" s="1" t="s">
        <v>804</v>
      </c>
      <c r="L3060" s="1" t="s">
        <v>256</v>
      </c>
      <c r="M3060" s="1" t="s">
        <v>157</v>
      </c>
      <c r="N3060" s="1" t="s">
        <v>348</v>
      </c>
      <c r="O3060" s="1" t="s">
        <v>349</v>
      </c>
      <c r="P3060" s="2">
        <v>1</v>
      </c>
    </row>
    <row r="3061" spans="1:16" x14ac:dyDescent="0.15">
      <c r="A3061" s="1">
        <v>43286</v>
      </c>
      <c r="B3061" s="1">
        <v>43287</v>
      </c>
      <c r="C3061" s="1" t="s">
        <v>9836</v>
      </c>
      <c r="D3061" s="1" t="s">
        <v>709</v>
      </c>
      <c r="E3061" s="1" t="s">
        <v>710</v>
      </c>
      <c r="F3061" s="1" t="s">
        <v>9837</v>
      </c>
      <c r="G3061" s="1" t="s">
        <v>9838</v>
      </c>
      <c r="H3061" s="1" t="s">
        <v>56</v>
      </c>
      <c r="I3061" s="1">
        <v>30000</v>
      </c>
      <c r="J3061" s="1">
        <v>25500</v>
      </c>
      <c r="K3061" s="1" t="s">
        <v>804</v>
      </c>
      <c r="L3061" s="1" t="s">
        <v>197</v>
      </c>
      <c r="M3061" s="1" t="s">
        <v>163</v>
      </c>
      <c r="N3061" s="1" t="s">
        <v>358</v>
      </c>
      <c r="O3061" s="1" t="s">
        <v>359</v>
      </c>
      <c r="P3061" s="2">
        <v>1</v>
      </c>
    </row>
    <row r="3062" spans="1:16" x14ac:dyDescent="0.15">
      <c r="A3062" s="1">
        <v>43286</v>
      </c>
      <c r="B3062" s="1">
        <v>43287</v>
      </c>
      <c r="C3062" s="1" t="s">
        <v>9839</v>
      </c>
      <c r="D3062" s="1" t="s">
        <v>694</v>
      </c>
      <c r="E3062" s="1" t="s">
        <v>695</v>
      </c>
      <c r="F3062" s="1" t="s">
        <v>9840</v>
      </c>
      <c r="G3062" s="1" t="s">
        <v>9841</v>
      </c>
      <c r="H3062" s="1" t="s">
        <v>54</v>
      </c>
      <c r="I3062" s="1">
        <v>40000</v>
      </c>
      <c r="J3062" s="1">
        <v>36000</v>
      </c>
      <c r="K3062" s="1" t="s">
        <v>801</v>
      </c>
      <c r="L3062" s="1" t="s">
        <v>196</v>
      </c>
      <c r="M3062" s="1" t="s">
        <v>136</v>
      </c>
      <c r="N3062" s="1" t="s">
        <v>373</v>
      </c>
      <c r="O3062" s="1" t="s">
        <v>374</v>
      </c>
      <c r="P3062" s="2">
        <v>1</v>
      </c>
    </row>
    <row r="3063" spans="1:16" x14ac:dyDescent="0.15">
      <c r="A3063" s="1">
        <v>43287</v>
      </c>
      <c r="B3063" s="1">
        <v>43287</v>
      </c>
      <c r="C3063" s="1" t="s">
        <v>9842</v>
      </c>
      <c r="D3063" s="1" t="s">
        <v>530</v>
      </c>
      <c r="E3063" s="1" t="s">
        <v>531</v>
      </c>
      <c r="F3063" s="1" t="s">
        <v>9843</v>
      </c>
      <c r="G3063" s="1" t="s">
        <v>9844</v>
      </c>
      <c r="H3063" s="1" t="s">
        <v>40</v>
      </c>
      <c r="I3063" s="1">
        <v>45000</v>
      </c>
      <c r="J3063" s="1">
        <v>40500</v>
      </c>
      <c r="K3063" s="1" t="s">
        <v>804</v>
      </c>
      <c r="L3063" s="1" t="s">
        <v>251</v>
      </c>
      <c r="M3063" s="1" t="s">
        <v>107</v>
      </c>
      <c r="N3063" s="1" t="s">
        <v>373</v>
      </c>
      <c r="O3063" s="1" t="s">
        <v>374</v>
      </c>
      <c r="P3063" s="2">
        <v>1</v>
      </c>
    </row>
    <row r="3064" spans="1:16" x14ac:dyDescent="0.15">
      <c r="A3064" s="1">
        <v>43285</v>
      </c>
      <c r="B3064" s="1">
        <v>43287</v>
      </c>
      <c r="C3064" s="1" t="s">
        <v>9845</v>
      </c>
      <c r="D3064" s="1" t="s">
        <v>816</v>
      </c>
      <c r="E3064" s="1" t="s">
        <v>817</v>
      </c>
      <c r="F3064" s="1" t="s">
        <v>899</v>
      </c>
      <c r="G3064" s="1" t="s">
        <v>9846</v>
      </c>
      <c r="H3064" s="1" t="s">
        <v>53</v>
      </c>
      <c r="I3064" s="1">
        <v>30000</v>
      </c>
      <c r="J3064" s="1">
        <v>30000</v>
      </c>
      <c r="K3064" s="1" t="s">
        <v>801</v>
      </c>
      <c r="L3064" s="1" t="s">
        <v>219</v>
      </c>
      <c r="M3064" s="1" t="s">
        <v>120</v>
      </c>
      <c r="N3064" s="1" t="s">
        <v>305</v>
      </c>
      <c r="O3064" s="1" t="s">
        <v>306</v>
      </c>
      <c r="P3064" s="2">
        <v>1</v>
      </c>
    </row>
    <row r="3065" spans="1:16" x14ac:dyDescent="0.15">
      <c r="A3065" s="1">
        <v>43286</v>
      </c>
      <c r="B3065" s="1">
        <v>43287</v>
      </c>
      <c r="C3065" s="1" t="s">
        <v>9847</v>
      </c>
      <c r="D3065" s="1" t="s">
        <v>417</v>
      </c>
      <c r="E3065" s="1" t="s">
        <v>418</v>
      </c>
      <c r="F3065" s="1" t="s">
        <v>9848</v>
      </c>
      <c r="G3065" s="1" t="s">
        <v>9849</v>
      </c>
      <c r="H3065" s="1" t="s">
        <v>53</v>
      </c>
      <c r="I3065" s="1">
        <v>45000</v>
      </c>
      <c r="J3065" s="1">
        <v>72000</v>
      </c>
      <c r="K3065" s="1" t="s">
        <v>801</v>
      </c>
      <c r="L3065" s="1" t="s">
        <v>182</v>
      </c>
      <c r="M3065" s="1" t="s">
        <v>105</v>
      </c>
      <c r="N3065" s="1" t="s">
        <v>348</v>
      </c>
      <c r="O3065" s="1" t="s">
        <v>349</v>
      </c>
      <c r="P3065" s="2">
        <v>1</v>
      </c>
    </row>
    <row r="3066" spans="1:16" x14ac:dyDescent="0.15">
      <c r="A3066" s="1">
        <v>43286</v>
      </c>
      <c r="B3066" s="1">
        <v>43287</v>
      </c>
      <c r="C3066" s="1" t="s">
        <v>9850</v>
      </c>
      <c r="D3066" s="1" t="s">
        <v>492</v>
      </c>
      <c r="E3066" s="1" t="s">
        <v>493</v>
      </c>
      <c r="F3066" s="1" t="s">
        <v>9851</v>
      </c>
      <c r="G3066" s="1" t="s">
        <v>9852</v>
      </c>
      <c r="H3066" s="1" t="s">
        <v>56</v>
      </c>
      <c r="I3066" s="1">
        <v>45000</v>
      </c>
      <c r="J3066" s="1">
        <v>45000</v>
      </c>
      <c r="K3066" s="1" t="s">
        <v>804</v>
      </c>
      <c r="L3066" s="1" t="s">
        <v>184</v>
      </c>
      <c r="M3066" s="1" t="s">
        <v>113</v>
      </c>
      <c r="N3066" s="1" t="s">
        <v>362</v>
      </c>
      <c r="O3066" s="1" t="s">
        <v>363</v>
      </c>
      <c r="P3066" s="2">
        <v>1</v>
      </c>
    </row>
    <row r="3067" spans="1:16" x14ac:dyDescent="0.15">
      <c r="A3067" s="1">
        <v>43285</v>
      </c>
      <c r="B3067" s="1">
        <v>43287</v>
      </c>
      <c r="C3067" s="1" t="s">
        <v>9853</v>
      </c>
      <c r="D3067" s="1" t="s">
        <v>556</v>
      </c>
      <c r="E3067" s="1" t="s">
        <v>557</v>
      </c>
      <c r="F3067" s="1" t="s">
        <v>9854</v>
      </c>
      <c r="G3067" s="1" t="s">
        <v>9855</v>
      </c>
      <c r="H3067" s="1" t="s">
        <v>39</v>
      </c>
      <c r="I3067" s="1">
        <v>35000</v>
      </c>
      <c r="J3067" s="1">
        <v>35000</v>
      </c>
      <c r="K3067" s="1" t="s">
        <v>804</v>
      </c>
      <c r="L3067" s="1" t="s">
        <v>195</v>
      </c>
      <c r="M3067" s="1" t="s">
        <v>166</v>
      </c>
      <c r="N3067" s="1" t="s">
        <v>327</v>
      </c>
      <c r="O3067" s="1" t="s">
        <v>328</v>
      </c>
      <c r="P3067" s="2">
        <v>1</v>
      </c>
    </row>
    <row r="3068" spans="1:16" x14ac:dyDescent="0.15">
      <c r="A3068" s="1">
        <v>43286</v>
      </c>
      <c r="B3068" s="1">
        <v>43287</v>
      </c>
      <c r="C3068" s="1" t="s">
        <v>9856</v>
      </c>
      <c r="D3068" s="1" t="s">
        <v>519</v>
      </c>
      <c r="E3068" s="1" t="s">
        <v>520</v>
      </c>
      <c r="F3068" s="1" t="s">
        <v>9857</v>
      </c>
      <c r="G3068" s="1" t="s">
        <v>9858</v>
      </c>
      <c r="H3068" s="1" t="s">
        <v>54</v>
      </c>
      <c r="I3068" s="1">
        <v>45000</v>
      </c>
      <c r="J3068" s="1">
        <v>42750</v>
      </c>
      <c r="K3068" s="1" t="s">
        <v>801</v>
      </c>
      <c r="L3068" s="1" t="s">
        <v>221</v>
      </c>
      <c r="M3068" s="1" t="s">
        <v>90</v>
      </c>
      <c r="N3068" s="1" t="s">
        <v>334</v>
      </c>
      <c r="O3068" s="1" t="s">
        <v>335</v>
      </c>
      <c r="P3068" s="2">
        <v>1</v>
      </c>
    </row>
    <row r="3069" spans="1:16" x14ac:dyDescent="0.15">
      <c r="A3069" s="1">
        <v>43285</v>
      </c>
      <c r="B3069" s="1">
        <v>43287</v>
      </c>
      <c r="C3069" s="1" t="s">
        <v>9859</v>
      </c>
      <c r="D3069" s="1" t="s">
        <v>507</v>
      </c>
      <c r="E3069" s="1" t="s">
        <v>508</v>
      </c>
      <c r="F3069" s="1" t="s">
        <v>9860</v>
      </c>
      <c r="G3069" s="1" t="s">
        <v>9861</v>
      </c>
      <c r="H3069" s="1" t="s">
        <v>39</v>
      </c>
      <c r="I3069" s="1">
        <v>50000</v>
      </c>
      <c r="J3069" s="1">
        <v>45000</v>
      </c>
      <c r="K3069" s="1" t="s">
        <v>801</v>
      </c>
      <c r="L3069" s="1" t="s">
        <v>179</v>
      </c>
      <c r="M3069" s="1" t="s">
        <v>164</v>
      </c>
      <c r="N3069" s="1" t="s">
        <v>327</v>
      </c>
      <c r="O3069" s="1" t="s">
        <v>328</v>
      </c>
      <c r="P3069" s="2">
        <v>1</v>
      </c>
    </row>
    <row r="3070" spans="1:16" x14ac:dyDescent="0.15">
      <c r="A3070" s="1">
        <v>43286</v>
      </c>
      <c r="B3070" s="1">
        <v>43287</v>
      </c>
      <c r="C3070" s="1" t="s">
        <v>9862</v>
      </c>
      <c r="D3070" s="1" t="s">
        <v>707</v>
      </c>
      <c r="E3070" s="1" t="s">
        <v>708</v>
      </c>
      <c r="F3070" s="1" t="s">
        <v>9863</v>
      </c>
      <c r="G3070" s="1" t="s">
        <v>9864</v>
      </c>
      <c r="H3070" s="1" t="s">
        <v>53</v>
      </c>
      <c r="I3070" s="1">
        <v>35000</v>
      </c>
      <c r="J3070" s="1">
        <v>49000</v>
      </c>
      <c r="K3070" s="1" t="s">
        <v>801</v>
      </c>
      <c r="L3070" s="1" t="s">
        <v>229</v>
      </c>
      <c r="M3070" s="1" t="s">
        <v>112</v>
      </c>
      <c r="N3070" s="1" t="s">
        <v>305</v>
      </c>
      <c r="O3070" s="1" t="s">
        <v>306</v>
      </c>
      <c r="P3070" s="2">
        <v>1</v>
      </c>
    </row>
    <row r="3071" spans="1:16" x14ac:dyDescent="0.15">
      <c r="A3071" s="1">
        <v>43286</v>
      </c>
      <c r="B3071" s="1">
        <v>43287</v>
      </c>
      <c r="C3071" s="1" t="s">
        <v>9865</v>
      </c>
      <c r="D3071" s="1" t="s">
        <v>532</v>
      </c>
      <c r="E3071" s="1" t="s">
        <v>533</v>
      </c>
      <c r="F3071" s="1" t="s">
        <v>9866</v>
      </c>
      <c r="G3071" s="1" t="s">
        <v>9867</v>
      </c>
      <c r="H3071" s="1" t="s">
        <v>53</v>
      </c>
      <c r="I3071" s="1">
        <v>50000</v>
      </c>
      <c r="J3071" s="1">
        <v>42500</v>
      </c>
      <c r="K3071" s="1" t="s">
        <v>801</v>
      </c>
      <c r="L3071" s="1" t="s">
        <v>194</v>
      </c>
      <c r="M3071" s="1" t="s">
        <v>121</v>
      </c>
      <c r="N3071" s="1" t="s">
        <v>327</v>
      </c>
      <c r="O3071" s="1" t="s">
        <v>328</v>
      </c>
      <c r="P3071" s="2">
        <v>1</v>
      </c>
    </row>
    <row r="3072" spans="1:16" x14ac:dyDescent="0.15">
      <c r="A3072" s="1">
        <v>43286</v>
      </c>
      <c r="B3072" s="1">
        <v>43287</v>
      </c>
      <c r="C3072" s="1" t="s">
        <v>9868</v>
      </c>
      <c r="D3072" s="1" t="s">
        <v>594</v>
      </c>
      <c r="E3072" s="1" t="s">
        <v>595</v>
      </c>
      <c r="F3072" s="1" t="s">
        <v>9869</v>
      </c>
      <c r="G3072" s="1" t="s">
        <v>9870</v>
      </c>
      <c r="H3072" s="1" t="s">
        <v>43</v>
      </c>
      <c r="I3072" s="1">
        <v>40000</v>
      </c>
      <c r="J3072" s="1">
        <v>34000</v>
      </c>
      <c r="K3072" s="1" t="s">
        <v>804</v>
      </c>
      <c r="L3072" s="1" t="s">
        <v>180</v>
      </c>
      <c r="M3072" s="1" t="s">
        <v>101</v>
      </c>
      <c r="N3072" s="1" t="s">
        <v>369</v>
      </c>
      <c r="O3072" s="1" t="s">
        <v>370</v>
      </c>
      <c r="P3072" s="2">
        <v>1</v>
      </c>
    </row>
    <row r="3073" spans="1:16" x14ac:dyDescent="0.15">
      <c r="A3073" s="1">
        <v>43285</v>
      </c>
      <c r="B3073" s="1">
        <v>43287</v>
      </c>
      <c r="C3073" s="1" t="s">
        <v>9871</v>
      </c>
      <c r="D3073" s="1" t="s">
        <v>588</v>
      </c>
      <c r="E3073" s="1" t="s">
        <v>589</v>
      </c>
      <c r="F3073" s="1" t="s">
        <v>675</v>
      </c>
      <c r="G3073" s="1" t="s">
        <v>9872</v>
      </c>
      <c r="H3073" s="1" t="s">
        <v>51</v>
      </c>
      <c r="I3073" s="1">
        <v>50000</v>
      </c>
      <c r="J3073" s="1">
        <v>47500</v>
      </c>
      <c r="K3073" s="1" t="s">
        <v>801</v>
      </c>
      <c r="L3073" s="1" t="s">
        <v>239</v>
      </c>
      <c r="M3073" s="1" t="s">
        <v>168</v>
      </c>
      <c r="N3073" s="1" t="s">
        <v>327</v>
      </c>
      <c r="O3073" s="1" t="s">
        <v>328</v>
      </c>
      <c r="P3073" s="2">
        <v>1</v>
      </c>
    </row>
    <row r="3074" spans="1:16" x14ac:dyDescent="0.15">
      <c r="A3074" s="1">
        <v>43285</v>
      </c>
      <c r="B3074" s="1">
        <v>43287</v>
      </c>
      <c r="C3074" s="1" t="s">
        <v>9873</v>
      </c>
      <c r="D3074" s="1" t="s">
        <v>672</v>
      </c>
      <c r="E3074" s="1" t="s">
        <v>673</v>
      </c>
      <c r="F3074" s="1" t="s">
        <v>9874</v>
      </c>
      <c r="G3074" s="1" t="s">
        <v>9875</v>
      </c>
      <c r="H3074" s="1" t="s">
        <v>40</v>
      </c>
      <c r="I3074" s="1">
        <v>40000</v>
      </c>
      <c r="J3074" s="1">
        <v>48000</v>
      </c>
      <c r="K3074" s="1" t="s">
        <v>804</v>
      </c>
      <c r="L3074" s="1" t="s">
        <v>217</v>
      </c>
      <c r="M3074" s="1" t="s">
        <v>108</v>
      </c>
      <c r="N3074" s="1" t="s">
        <v>305</v>
      </c>
      <c r="O3074" s="1" t="s">
        <v>306</v>
      </c>
      <c r="P3074" s="2">
        <v>1</v>
      </c>
    </row>
    <row r="3075" spans="1:16" x14ac:dyDescent="0.15">
      <c r="A3075" s="1">
        <v>43286</v>
      </c>
      <c r="B3075" s="1">
        <v>43287</v>
      </c>
      <c r="C3075" s="1" t="s">
        <v>9876</v>
      </c>
      <c r="D3075" s="1" t="s">
        <v>586</v>
      </c>
      <c r="E3075" s="1" t="s">
        <v>587</v>
      </c>
      <c r="F3075" s="1" t="s">
        <v>9877</v>
      </c>
      <c r="G3075" s="1" t="s">
        <v>9878</v>
      </c>
      <c r="H3075" s="1" t="s">
        <v>40</v>
      </c>
      <c r="I3075" s="1">
        <v>20000</v>
      </c>
      <c r="J3075" s="1">
        <v>20000</v>
      </c>
      <c r="K3075" s="1" t="s">
        <v>730</v>
      </c>
      <c r="L3075" s="1" t="s">
        <v>202</v>
      </c>
      <c r="M3075" s="1" t="s">
        <v>98</v>
      </c>
      <c r="N3075" s="1" t="s">
        <v>385</v>
      </c>
      <c r="O3075" s="1" t="s">
        <v>386</v>
      </c>
      <c r="P3075" s="2">
        <v>1</v>
      </c>
    </row>
    <row r="3076" spans="1:16" x14ac:dyDescent="0.15">
      <c r="A3076" s="1">
        <v>43286</v>
      </c>
      <c r="B3076" s="1">
        <v>43287</v>
      </c>
      <c r="C3076" s="1" t="s">
        <v>9879</v>
      </c>
      <c r="D3076" s="1" t="s">
        <v>680</v>
      </c>
      <c r="E3076" s="1" t="s">
        <v>681</v>
      </c>
      <c r="F3076" s="1" t="s">
        <v>9880</v>
      </c>
      <c r="G3076" s="1" t="s">
        <v>9881</v>
      </c>
      <c r="H3076" s="1" t="s">
        <v>40</v>
      </c>
      <c r="I3076" s="1">
        <v>30000</v>
      </c>
      <c r="J3076" s="1">
        <v>27000</v>
      </c>
      <c r="K3076" s="1" t="s">
        <v>804</v>
      </c>
      <c r="L3076" s="1" t="s">
        <v>238</v>
      </c>
      <c r="M3076" s="1" t="s">
        <v>169</v>
      </c>
      <c r="N3076" s="1" t="s">
        <v>373</v>
      </c>
      <c r="O3076" s="1" t="s">
        <v>374</v>
      </c>
      <c r="P3076" s="2">
        <v>1</v>
      </c>
    </row>
    <row r="3077" spans="1:16" x14ac:dyDescent="0.15">
      <c r="A3077" s="1">
        <v>43286</v>
      </c>
      <c r="B3077" s="1">
        <v>43287</v>
      </c>
      <c r="C3077" s="1" t="s">
        <v>9882</v>
      </c>
      <c r="D3077" s="1" t="s">
        <v>664</v>
      </c>
      <c r="E3077" s="1" t="s">
        <v>665</v>
      </c>
      <c r="F3077" s="1" t="s">
        <v>9883</v>
      </c>
      <c r="G3077" s="1" t="s">
        <v>9884</v>
      </c>
      <c r="H3077" s="1" t="s">
        <v>40</v>
      </c>
      <c r="I3077" s="1">
        <v>40000</v>
      </c>
      <c r="J3077" s="1">
        <v>36000</v>
      </c>
      <c r="K3077" s="1" t="s">
        <v>730</v>
      </c>
      <c r="L3077" s="1" t="s">
        <v>229</v>
      </c>
      <c r="M3077" s="1" t="s">
        <v>112</v>
      </c>
      <c r="N3077" s="1" t="s">
        <v>334</v>
      </c>
      <c r="O3077" s="1" t="s">
        <v>335</v>
      </c>
      <c r="P3077" s="2">
        <v>1</v>
      </c>
    </row>
    <row r="3078" spans="1:16" x14ac:dyDescent="0.15">
      <c r="A3078" s="1">
        <v>43286</v>
      </c>
      <c r="B3078" s="1">
        <v>43287</v>
      </c>
      <c r="C3078" s="1" t="s">
        <v>9885</v>
      </c>
      <c r="D3078" s="1" t="s">
        <v>654</v>
      </c>
      <c r="E3078" s="1" t="s">
        <v>655</v>
      </c>
      <c r="F3078" s="1" t="s">
        <v>9886</v>
      </c>
      <c r="G3078" s="1" t="s">
        <v>9887</v>
      </c>
      <c r="H3078" s="1" t="s">
        <v>53</v>
      </c>
      <c r="I3078" s="1">
        <v>35000</v>
      </c>
      <c r="J3078" s="1">
        <v>35000</v>
      </c>
      <c r="K3078" s="1" t="s">
        <v>801</v>
      </c>
      <c r="L3078" s="1" t="s">
        <v>253</v>
      </c>
      <c r="M3078" s="1" t="s">
        <v>146</v>
      </c>
      <c r="N3078" s="1" t="s">
        <v>369</v>
      </c>
      <c r="O3078" s="1" t="s">
        <v>370</v>
      </c>
      <c r="P3078" s="2">
        <v>1</v>
      </c>
    </row>
    <row r="3079" spans="1:16" x14ac:dyDescent="0.15">
      <c r="A3079" s="1">
        <v>43286</v>
      </c>
      <c r="B3079" s="1">
        <v>43287</v>
      </c>
      <c r="C3079" s="1" t="s">
        <v>9888</v>
      </c>
      <c r="D3079" s="1" t="s">
        <v>431</v>
      </c>
      <c r="E3079" s="1" t="s">
        <v>432</v>
      </c>
      <c r="F3079" s="1" t="s">
        <v>9889</v>
      </c>
      <c r="G3079" s="1" t="s">
        <v>9890</v>
      </c>
      <c r="H3079" s="1" t="s">
        <v>40</v>
      </c>
      <c r="I3079" s="1">
        <v>30000</v>
      </c>
      <c r="J3079" s="1">
        <v>27000</v>
      </c>
      <c r="K3079" s="1" t="s">
        <v>804</v>
      </c>
      <c r="L3079" s="1" t="s">
        <v>201</v>
      </c>
      <c r="M3079" s="1" t="s">
        <v>126</v>
      </c>
      <c r="N3079" s="1" t="s">
        <v>369</v>
      </c>
      <c r="O3079" s="1" t="s">
        <v>370</v>
      </c>
      <c r="P3079" s="2">
        <v>1</v>
      </c>
    </row>
    <row r="3080" spans="1:16" x14ac:dyDescent="0.15">
      <c r="A3080" s="1">
        <v>43286</v>
      </c>
      <c r="B3080" s="1">
        <v>43287</v>
      </c>
      <c r="C3080" s="1" t="s">
        <v>9891</v>
      </c>
      <c r="D3080" s="1" t="s">
        <v>496</v>
      </c>
      <c r="E3080" s="1" t="s">
        <v>497</v>
      </c>
      <c r="F3080" s="1" t="s">
        <v>9892</v>
      </c>
      <c r="G3080" s="1" t="s">
        <v>9893</v>
      </c>
      <c r="H3080" s="1" t="s">
        <v>42</v>
      </c>
      <c r="I3080" s="1">
        <v>45000</v>
      </c>
      <c r="J3080" s="1">
        <v>45000</v>
      </c>
      <c r="K3080" s="1" t="s">
        <v>801</v>
      </c>
      <c r="L3080" s="1" t="s">
        <v>253</v>
      </c>
      <c r="M3080" s="1" t="s">
        <v>146</v>
      </c>
      <c r="N3080" s="1" t="s">
        <v>352</v>
      </c>
      <c r="O3080" s="1" t="s">
        <v>353</v>
      </c>
      <c r="P3080" s="2">
        <v>1</v>
      </c>
    </row>
    <row r="3081" spans="1:16" x14ac:dyDescent="0.15">
      <c r="A3081" s="1">
        <v>43285</v>
      </c>
      <c r="B3081" s="1">
        <v>43287</v>
      </c>
      <c r="C3081" s="1" t="s">
        <v>9894</v>
      </c>
      <c r="D3081" s="1" t="s">
        <v>705</v>
      </c>
      <c r="E3081" s="1" t="s">
        <v>706</v>
      </c>
      <c r="F3081" s="1" t="s">
        <v>9895</v>
      </c>
      <c r="G3081" s="1" t="s">
        <v>9896</v>
      </c>
      <c r="H3081" s="1" t="s">
        <v>43</v>
      </c>
      <c r="I3081" s="1">
        <v>50000</v>
      </c>
      <c r="J3081" s="1">
        <v>50000</v>
      </c>
      <c r="K3081" s="1" t="s">
        <v>804</v>
      </c>
      <c r="L3081" s="1" t="s">
        <v>243</v>
      </c>
      <c r="M3081" s="1" t="s">
        <v>117</v>
      </c>
      <c r="N3081" s="1" t="s">
        <v>381</v>
      </c>
      <c r="O3081" s="1" t="s">
        <v>382</v>
      </c>
      <c r="P3081" s="2">
        <v>1</v>
      </c>
    </row>
    <row r="3082" spans="1:16" x14ac:dyDescent="0.15">
      <c r="A3082" s="1">
        <v>43286</v>
      </c>
      <c r="B3082" s="1">
        <v>43287</v>
      </c>
      <c r="C3082" s="1" t="s">
        <v>9897</v>
      </c>
      <c r="D3082" s="1" t="s">
        <v>534</v>
      </c>
      <c r="E3082" s="1" t="s">
        <v>535</v>
      </c>
      <c r="F3082" s="1" t="s">
        <v>9898</v>
      </c>
      <c r="G3082" s="1" t="s">
        <v>9899</v>
      </c>
      <c r="H3082" s="1" t="s">
        <v>42</v>
      </c>
      <c r="I3082" s="1">
        <v>60000</v>
      </c>
      <c r="J3082" s="1">
        <v>54000</v>
      </c>
      <c r="K3082" s="1" t="s">
        <v>801</v>
      </c>
      <c r="L3082" s="1" t="s">
        <v>226</v>
      </c>
      <c r="M3082" s="1" t="s">
        <v>94</v>
      </c>
      <c r="N3082" s="1" t="s">
        <v>308</v>
      </c>
      <c r="O3082" s="1" t="s">
        <v>309</v>
      </c>
      <c r="P3082" s="2">
        <v>1</v>
      </c>
    </row>
    <row r="3083" spans="1:16" x14ac:dyDescent="0.15">
      <c r="A3083" s="1">
        <v>43285</v>
      </c>
      <c r="B3083" s="1">
        <v>43287</v>
      </c>
      <c r="C3083" s="1" t="s">
        <v>9900</v>
      </c>
      <c r="D3083" s="1" t="s">
        <v>697</v>
      </c>
      <c r="E3083" s="1" t="s">
        <v>698</v>
      </c>
      <c r="F3083" s="1" t="s">
        <v>9901</v>
      </c>
      <c r="G3083" s="1" t="s">
        <v>9902</v>
      </c>
      <c r="H3083" s="1" t="s">
        <v>42</v>
      </c>
      <c r="I3083" s="1">
        <v>50000</v>
      </c>
      <c r="J3083" s="1">
        <v>45000</v>
      </c>
      <c r="K3083" s="1" t="s">
        <v>730</v>
      </c>
      <c r="L3083" s="1" t="s">
        <v>250</v>
      </c>
      <c r="M3083" s="1" t="s">
        <v>102</v>
      </c>
      <c r="N3083" s="1" t="s">
        <v>362</v>
      </c>
      <c r="O3083" s="1" t="s">
        <v>363</v>
      </c>
      <c r="P3083" s="2">
        <v>1</v>
      </c>
    </row>
    <row r="3084" spans="1:16" x14ac:dyDescent="0.15">
      <c r="A3084" s="1">
        <v>43285</v>
      </c>
      <c r="B3084" s="1">
        <v>43287</v>
      </c>
      <c r="C3084" s="1" t="s">
        <v>9903</v>
      </c>
      <c r="D3084" s="1" t="s">
        <v>470</v>
      </c>
      <c r="E3084" s="1" t="s">
        <v>471</v>
      </c>
      <c r="F3084" s="1" t="s">
        <v>9904</v>
      </c>
      <c r="G3084" s="1" t="s">
        <v>9905</v>
      </c>
      <c r="H3084" s="1" t="s">
        <v>55</v>
      </c>
      <c r="I3084" s="1">
        <v>30000</v>
      </c>
      <c r="J3084" s="1">
        <v>30000</v>
      </c>
      <c r="K3084" s="1" t="s">
        <v>804</v>
      </c>
      <c r="L3084" s="1" t="s">
        <v>244</v>
      </c>
      <c r="M3084" s="1" t="s">
        <v>92</v>
      </c>
      <c r="N3084" s="1" t="s">
        <v>291</v>
      </c>
      <c r="O3084" s="1" t="s">
        <v>292</v>
      </c>
      <c r="P3084" s="2">
        <v>1</v>
      </c>
    </row>
    <row r="3085" spans="1:16" x14ac:dyDescent="0.15">
      <c r="A3085" s="1">
        <v>43286</v>
      </c>
      <c r="B3085" s="1">
        <v>43287</v>
      </c>
      <c r="C3085" s="1" t="s">
        <v>9906</v>
      </c>
      <c r="D3085" s="1" t="s">
        <v>584</v>
      </c>
      <c r="E3085" s="1" t="s">
        <v>585</v>
      </c>
      <c r="F3085" s="1" t="s">
        <v>9907</v>
      </c>
      <c r="G3085" s="1" t="s">
        <v>9908</v>
      </c>
      <c r="H3085" s="1" t="s">
        <v>44</v>
      </c>
      <c r="I3085" s="1">
        <v>40000</v>
      </c>
      <c r="J3085" s="1">
        <v>40000</v>
      </c>
      <c r="K3085" s="1" t="s">
        <v>804</v>
      </c>
      <c r="L3085" s="1" t="s">
        <v>208</v>
      </c>
      <c r="M3085" s="1" t="s">
        <v>97</v>
      </c>
      <c r="N3085" s="1" t="s">
        <v>308</v>
      </c>
      <c r="O3085" s="1" t="s">
        <v>309</v>
      </c>
      <c r="P3085" s="2">
        <v>1</v>
      </c>
    </row>
    <row r="3086" spans="1:16" x14ac:dyDescent="0.15">
      <c r="A3086" s="1">
        <v>43285</v>
      </c>
      <c r="B3086" s="1">
        <v>43287</v>
      </c>
      <c r="C3086" s="1" t="s">
        <v>9909</v>
      </c>
      <c r="D3086" s="1" t="s">
        <v>635</v>
      </c>
      <c r="E3086" s="1" t="s">
        <v>636</v>
      </c>
      <c r="F3086" s="1" t="s">
        <v>9910</v>
      </c>
      <c r="G3086" s="1" t="s">
        <v>9911</v>
      </c>
      <c r="H3086" s="1" t="s">
        <v>56</v>
      </c>
      <c r="I3086" s="1">
        <v>40000</v>
      </c>
      <c r="J3086" s="1">
        <v>36000</v>
      </c>
      <c r="K3086" s="1" t="s">
        <v>804</v>
      </c>
      <c r="L3086" s="1" t="s">
        <v>188</v>
      </c>
      <c r="M3086" s="1" t="s">
        <v>132</v>
      </c>
      <c r="N3086" s="1" t="s">
        <v>381</v>
      </c>
      <c r="O3086" s="1" t="s">
        <v>382</v>
      </c>
      <c r="P3086" s="2">
        <v>1</v>
      </c>
    </row>
    <row r="3087" spans="1:16" x14ac:dyDescent="0.15">
      <c r="A3087" s="1">
        <v>43286</v>
      </c>
      <c r="B3087" s="1">
        <v>43287</v>
      </c>
      <c r="C3087" s="1" t="s">
        <v>9912</v>
      </c>
      <c r="D3087" s="1" t="s">
        <v>680</v>
      </c>
      <c r="E3087" s="1" t="s">
        <v>681</v>
      </c>
      <c r="F3087" s="1" t="s">
        <v>9913</v>
      </c>
      <c r="G3087" s="1" t="s">
        <v>9914</v>
      </c>
      <c r="H3087" s="1" t="s">
        <v>40</v>
      </c>
      <c r="I3087" s="1">
        <v>45000</v>
      </c>
      <c r="J3087" s="1">
        <v>40500</v>
      </c>
      <c r="K3087" s="1" t="s">
        <v>801</v>
      </c>
      <c r="L3087" s="1" t="s">
        <v>182</v>
      </c>
      <c r="M3087" s="1" t="s">
        <v>105</v>
      </c>
      <c r="N3087" s="1" t="s">
        <v>385</v>
      </c>
      <c r="O3087" s="1" t="s">
        <v>386</v>
      </c>
      <c r="P3087" s="2">
        <v>1</v>
      </c>
    </row>
    <row r="3088" spans="1:16" x14ac:dyDescent="0.15">
      <c r="A3088" s="1">
        <v>43286</v>
      </c>
      <c r="B3088" s="1">
        <v>43287</v>
      </c>
      <c r="C3088" s="1" t="s">
        <v>9915</v>
      </c>
      <c r="D3088" s="1" t="s">
        <v>507</v>
      </c>
      <c r="E3088" s="1" t="s">
        <v>508</v>
      </c>
      <c r="F3088" s="1" t="s">
        <v>9916</v>
      </c>
      <c r="G3088" s="1" t="s">
        <v>9917</v>
      </c>
      <c r="H3088" s="1" t="s">
        <v>39</v>
      </c>
      <c r="I3088" s="1">
        <v>25000</v>
      </c>
      <c r="J3088" s="1">
        <v>25000</v>
      </c>
      <c r="K3088" s="1" t="s">
        <v>730</v>
      </c>
      <c r="L3088" s="1" t="s">
        <v>241</v>
      </c>
      <c r="M3088" s="1" t="s">
        <v>133</v>
      </c>
      <c r="N3088" s="1" t="s">
        <v>385</v>
      </c>
      <c r="O3088" s="1" t="s">
        <v>386</v>
      </c>
      <c r="P3088" s="2">
        <v>1</v>
      </c>
    </row>
    <row r="3089" spans="1:16" x14ac:dyDescent="0.15">
      <c r="A3089" s="1">
        <v>43285</v>
      </c>
      <c r="B3089" s="1">
        <v>43287</v>
      </c>
      <c r="C3089" s="1" t="s">
        <v>9918</v>
      </c>
      <c r="D3089" s="1" t="s">
        <v>536</v>
      </c>
      <c r="E3089" s="1" t="s">
        <v>537</v>
      </c>
      <c r="F3089" s="1" t="s">
        <v>9919</v>
      </c>
      <c r="G3089" s="1" t="s">
        <v>9920</v>
      </c>
      <c r="H3089" s="1" t="s">
        <v>57</v>
      </c>
      <c r="I3089" s="1">
        <v>40000</v>
      </c>
      <c r="J3089" s="1">
        <v>40000</v>
      </c>
      <c r="K3089" s="1" t="s">
        <v>801</v>
      </c>
      <c r="L3089" s="1" t="s">
        <v>192</v>
      </c>
      <c r="M3089" s="1" t="s">
        <v>151</v>
      </c>
      <c r="N3089" s="1" t="s">
        <v>291</v>
      </c>
      <c r="O3089" s="1" t="s">
        <v>292</v>
      </c>
      <c r="P3089" s="2">
        <v>1</v>
      </c>
    </row>
    <row r="3090" spans="1:16" x14ac:dyDescent="0.15">
      <c r="A3090" s="1">
        <v>43285</v>
      </c>
      <c r="B3090" s="1">
        <v>43287</v>
      </c>
      <c r="C3090" s="1" t="s">
        <v>9921</v>
      </c>
      <c r="D3090" s="1" t="s">
        <v>470</v>
      </c>
      <c r="E3090" s="1" t="s">
        <v>471</v>
      </c>
      <c r="F3090" s="1" t="s">
        <v>9922</v>
      </c>
      <c r="G3090" s="1" t="s">
        <v>9923</v>
      </c>
      <c r="H3090" s="1" t="s">
        <v>38</v>
      </c>
      <c r="I3090" s="1">
        <v>50000</v>
      </c>
      <c r="J3090" s="1">
        <v>70000</v>
      </c>
      <c r="K3090" s="1" t="s">
        <v>801</v>
      </c>
      <c r="L3090" s="1" t="s">
        <v>209</v>
      </c>
      <c r="M3090" s="1" t="s">
        <v>106</v>
      </c>
      <c r="N3090" s="1" t="s">
        <v>334</v>
      </c>
      <c r="O3090" s="1" t="s">
        <v>335</v>
      </c>
      <c r="P3090" s="2">
        <v>1</v>
      </c>
    </row>
    <row r="3091" spans="1:16" x14ac:dyDescent="0.15">
      <c r="A3091" s="1">
        <v>43285</v>
      </c>
      <c r="B3091" s="1">
        <v>43287</v>
      </c>
      <c r="C3091" s="1" t="s">
        <v>9924</v>
      </c>
      <c r="D3091" s="1" t="s">
        <v>630</v>
      </c>
      <c r="E3091" s="1" t="s">
        <v>631</v>
      </c>
      <c r="F3091" s="1" t="s">
        <v>865</v>
      </c>
      <c r="G3091" s="1" t="s">
        <v>9925</v>
      </c>
      <c r="H3091" s="1" t="s">
        <v>39</v>
      </c>
      <c r="I3091" s="1">
        <v>40000</v>
      </c>
      <c r="J3091" s="1">
        <v>34000</v>
      </c>
      <c r="K3091" s="1" t="s">
        <v>801</v>
      </c>
      <c r="L3091" s="1" t="s">
        <v>181</v>
      </c>
      <c r="M3091" s="1" t="s">
        <v>127</v>
      </c>
      <c r="N3091" s="1" t="s">
        <v>362</v>
      </c>
      <c r="O3091" s="1" t="s">
        <v>363</v>
      </c>
      <c r="P3091" s="2">
        <v>1</v>
      </c>
    </row>
    <row r="3092" spans="1:16" x14ac:dyDescent="0.15">
      <c r="A3092" s="1">
        <v>43286</v>
      </c>
      <c r="B3092" s="1">
        <v>43287</v>
      </c>
      <c r="C3092" s="1" t="s">
        <v>9926</v>
      </c>
      <c r="D3092" s="1" t="s">
        <v>505</v>
      </c>
      <c r="E3092" s="1" t="s">
        <v>506</v>
      </c>
      <c r="F3092" s="1" t="s">
        <v>848</v>
      </c>
      <c r="G3092" s="1" t="s">
        <v>9927</v>
      </c>
      <c r="H3092" s="1" t="s">
        <v>40</v>
      </c>
      <c r="I3092" s="1">
        <v>50000</v>
      </c>
      <c r="J3092" s="1">
        <v>42500</v>
      </c>
      <c r="K3092" s="1" t="s">
        <v>801</v>
      </c>
      <c r="L3092" s="1" t="s">
        <v>233</v>
      </c>
      <c r="M3092" s="1" t="s">
        <v>160</v>
      </c>
      <c r="N3092" s="1" t="s">
        <v>358</v>
      </c>
      <c r="O3092" s="1" t="s">
        <v>359</v>
      </c>
      <c r="P3092" s="2">
        <v>1</v>
      </c>
    </row>
    <row r="3093" spans="1:16" x14ac:dyDescent="0.15">
      <c r="A3093" s="1">
        <v>43286</v>
      </c>
      <c r="B3093" s="1">
        <v>43287</v>
      </c>
      <c r="C3093" s="1" t="s">
        <v>9928</v>
      </c>
      <c r="D3093" s="1" t="s">
        <v>588</v>
      </c>
      <c r="E3093" s="1" t="s">
        <v>589</v>
      </c>
      <c r="F3093" s="1" t="s">
        <v>9929</v>
      </c>
      <c r="G3093" s="1" t="s">
        <v>9930</v>
      </c>
      <c r="H3093" s="1" t="s">
        <v>38</v>
      </c>
      <c r="I3093" s="1">
        <v>45000</v>
      </c>
      <c r="J3093" s="1">
        <v>51300</v>
      </c>
      <c r="K3093" s="1" t="s">
        <v>801</v>
      </c>
      <c r="L3093" s="1" t="s">
        <v>241</v>
      </c>
      <c r="M3093" s="1" t="s">
        <v>133</v>
      </c>
      <c r="N3093" s="1" t="s">
        <v>358</v>
      </c>
      <c r="O3093" s="1" t="s">
        <v>359</v>
      </c>
      <c r="P3093" s="2">
        <v>1</v>
      </c>
    </row>
    <row r="3094" spans="1:16" x14ac:dyDescent="0.15">
      <c r="A3094" s="1">
        <v>43286</v>
      </c>
      <c r="B3094" s="1">
        <v>43287</v>
      </c>
      <c r="C3094" s="1" t="s">
        <v>9931</v>
      </c>
      <c r="D3094" s="1" t="s">
        <v>588</v>
      </c>
      <c r="E3094" s="1" t="s">
        <v>589</v>
      </c>
      <c r="F3094" s="1" t="s">
        <v>9932</v>
      </c>
      <c r="G3094" s="1" t="s">
        <v>9933</v>
      </c>
      <c r="H3094" s="1" t="s">
        <v>57</v>
      </c>
      <c r="I3094" s="1">
        <v>30000</v>
      </c>
      <c r="J3094" s="1">
        <v>28500</v>
      </c>
      <c r="K3094" s="1" t="s">
        <v>801</v>
      </c>
      <c r="L3094" s="1" t="s">
        <v>184</v>
      </c>
      <c r="M3094" s="1" t="s">
        <v>113</v>
      </c>
      <c r="N3094" s="1" t="s">
        <v>327</v>
      </c>
      <c r="O3094" s="1" t="s">
        <v>328</v>
      </c>
      <c r="P3094" s="2">
        <v>1</v>
      </c>
    </row>
    <row r="3095" spans="1:16" x14ac:dyDescent="0.15">
      <c r="A3095" s="1">
        <v>43285</v>
      </c>
      <c r="B3095" s="1">
        <v>43287</v>
      </c>
      <c r="C3095" s="1" t="s">
        <v>9934</v>
      </c>
      <c r="D3095" s="1" t="s">
        <v>425</v>
      </c>
      <c r="E3095" s="1" t="s">
        <v>426</v>
      </c>
      <c r="F3095" s="1" t="s">
        <v>9935</v>
      </c>
      <c r="G3095" s="1" t="s">
        <v>9936</v>
      </c>
      <c r="H3095" s="1" t="s">
        <v>43</v>
      </c>
      <c r="I3095" s="1">
        <v>30000</v>
      </c>
      <c r="J3095" s="1">
        <v>27000</v>
      </c>
      <c r="K3095" s="1" t="s">
        <v>804</v>
      </c>
      <c r="L3095" s="1" t="s">
        <v>219</v>
      </c>
      <c r="M3095" s="1" t="s">
        <v>120</v>
      </c>
      <c r="N3095" s="1" t="s">
        <v>369</v>
      </c>
      <c r="O3095" s="1" t="s">
        <v>370</v>
      </c>
      <c r="P3095" s="2">
        <v>1</v>
      </c>
    </row>
    <row r="3096" spans="1:16" x14ac:dyDescent="0.15">
      <c r="A3096" s="1">
        <v>43285</v>
      </c>
      <c r="B3096" s="1">
        <v>43287</v>
      </c>
      <c r="C3096" s="1" t="s">
        <v>9937</v>
      </c>
      <c r="D3096" s="1" t="s">
        <v>705</v>
      </c>
      <c r="E3096" s="1" t="s">
        <v>706</v>
      </c>
      <c r="F3096" s="1" t="s">
        <v>9938</v>
      </c>
      <c r="G3096" s="1" t="s">
        <v>9939</v>
      </c>
      <c r="H3096" s="1" t="s">
        <v>53</v>
      </c>
      <c r="I3096" s="1">
        <v>45000</v>
      </c>
      <c r="J3096" s="1">
        <v>54000</v>
      </c>
      <c r="K3096" s="1" t="s">
        <v>801</v>
      </c>
      <c r="L3096" s="1" t="s">
        <v>195</v>
      </c>
      <c r="M3096" s="1" t="s">
        <v>166</v>
      </c>
      <c r="N3096" s="1" t="s">
        <v>352</v>
      </c>
      <c r="O3096" s="1" t="s">
        <v>353</v>
      </c>
      <c r="P3096" s="2">
        <v>1</v>
      </c>
    </row>
    <row r="3097" spans="1:16" x14ac:dyDescent="0.15">
      <c r="A3097" s="1">
        <v>43286</v>
      </c>
      <c r="B3097" s="1">
        <v>43287</v>
      </c>
      <c r="C3097" s="1" t="s">
        <v>9940</v>
      </c>
      <c r="D3097" s="1" t="s">
        <v>429</v>
      </c>
      <c r="E3097" s="1" t="s">
        <v>430</v>
      </c>
      <c r="F3097" s="1" t="s">
        <v>9941</v>
      </c>
      <c r="G3097" s="1" t="s">
        <v>9942</v>
      </c>
      <c r="H3097" s="1" t="s">
        <v>38</v>
      </c>
      <c r="I3097" s="1">
        <v>50000</v>
      </c>
      <c r="J3097" s="1">
        <v>51000</v>
      </c>
      <c r="K3097" s="1" t="s">
        <v>801</v>
      </c>
      <c r="L3097" s="1" t="s">
        <v>227</v>
      </c>
      <c r="M3097" s="1" t="s">
        <v>114</v>
      </c>
      <c r="N3097" s="1" t="s">
        <v>327</v>
      </c>
      <c r="O3097" s="1" t="s">
        <v>328</v>
      </c>
      <c r="P3097" s="2">
        <v>1</v>
      </c>
    </row>
    <row r="3098" spans="1:16" x14ac:dyDescent="0.15">
      <c r="A3098" s="1">
        <v>43286</v>
      </c>
      <c r="B3098" s="1">
        <v>43287</v>
      </c>
      <c r="C3098" s="1" t="s">
        <v>9943</v>
      </c>
      <c r="D3098" s="1" t="s">
        <v>576</v>
      </c>
      <c r="E3098" s="1" t="s">
        <v>577</v>
      </c>
      <c r="F3098" s="1" t="s">
        <v>9944</v>
      </c>
      <c r="G3098" s="1" t="s">
        <v>9945</v>
      </c>
      <c r="H3098" s="1" t="s">
        <v>40</v>
      </c>
      <c r="I3098" s="1">
        <v>35000</v>
      </c>
      <c r="J3098" s="1">
        <v>35000</v>
      </c>
      <c r="K3098" s="1" t="s">
        <v>804</v>
      </c>
      <c r="L3098" s="1" t="s">
        <v>209</v>
      </c>
      <c r="M3098" s="1" t="s">
        <v>106</v>
      </c>
      <c r="N3098" s="1" t="s">
        <v>334</v>
      </c>
      <c r="O3098" s="1" t="s">
        <v>335</v>
      </c>
      <c r="P3098" s="2">
        <v>1</v>
      </c>
    </row>
    <row r="3099" spans="1:16" x14ac:dyDescent="0.15">
      <c r="A3099" s="1">
        <v>43285</v>
      </c>
      <c r="B3099" s="1">
        <v>43287</v>
      </c>
      <c r="C3099" s="1" t="s">
        <v>9946</v>
      </c>
      <c r="D3099" s="1" t="s">
        <v>526</v>
      </c>
      <c r="E3099" s="1" t="s">
        <v>527</v>
      </c>
      <c r="F3099" s="1" t="s">
        <v>9947</v>
      </c>
      <c r="G3099" s="1" t="s">
        <v>9948</v>
      </c>
      <c r="H3099" s="1" t="s">
        <v>40</v>
      </c>
      <c r="I3099" s="1">
        <v>35000</v>
      </c>
      <c r="J3099" s="1">
        <v>31500</v>
      </c>
      <c r="K3099" s="1" t="s">
        <v>804</v>
      </c>
      <c r="L3099" s="1" t="s">
        <v>258</v>
      </c>
      <c r="M3099" s="1" t="s">
        <v>137</v>
      </c>
      <c r="N3099" s="1" t="s">
        <v>334</v>
      </c>
      <c r="O3099" s="1" t="s">
        <v>335</v>
      </c>
      <c r="P3099" s="2">
        <v>1</v>
      </c>
    </row>
  </sheetData>
  <autoFilter ref="O1:O2673"/>
  <phoneticPr fontId="24" type="noConversion"/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初审产能报表</vt:lpstr>
      <vt:lpstr>初审产能明细</vt:lpstr>
      <vt:lpstr>组别&amp;区域</vt:lpstr>
      <vt:lpstr>初审人员主回退原因明细表</vt:lpstr>
      <vt:lpstr>初审产能表（7.1-7.8）</vt:lpstr>
      <vt:lpstr>审批回退初审（7.1-7.8）</vt:lpstr>
      <vt:lpstr>终审通过客户表（7.1-7.8)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LRGM-</cp:lastModifiedBy>
  <dcterms:created xsi:type="dcterms:W3CDTF">2018-01-05T03:21:00Z</dcterms:created>
  <dcterms:modified xsi:type="dcterms:W3CDTF">2019-10-14T13:57:38Z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