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lan\Desktop\"/>
    </mc:Choice>
  </mc:AlternateContent>
  <xr:revisionPtr revIDLastSave="0" documentId="8_{AAA7A995-DB2B-4174-B0CB-3CFF72B282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 List Report" sheetId="3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3" l="1"/>
  <c r="E8" i="3"/>
  <c r="F8" i="3"/>
</calcChain>
</file>

<file path=xl/sharedStrings.xml><?xml version="1.0" encoding="utf-8"?>
<sst xmlns="http://schemas.openxmlformats.org/spreadsheetml/2006/main" count="335" uniqueCount="265">
  <si>
    <t>Module:</t>
  </si>
  <si>
    <t>Variant:</t>
  </si>
  <si>
    <t>Report Date:</t>
  </si>
  <si>
    <t>Print Date:</t>
  </si>
  <si>
    <t>#</t>
  </si>
  <si>
    <t>BL Part Number</t>
  </si>
  <si>
    <t>Item Name</t>
  </si>
  <si>
    <t>Reference</t>
  </si>
  <si>
    <t>Manufacturer</t>
  </si>
  <si>
    <t>Manufacturer Part Number</t>
  </si>
  <si>
    <t>Detail</t>
  </si>
  <si>
    <t>Unit Of Measure</t>
  </si>
  <si>
    <t>Quantity</t>
  </si>
  <si>
    <t>Approved</t>
  </si>
  <si>
    <t>Notes</t>
  </si>
  <si>
    <t>Total</t>
  </si>
  <si>
    <t xml:space="preserve"> </t>
  </si>
  <si>
    <t>2006-845</t>
  </si>
  <si>
    <t>IC REG LINEAR 3.3V 0.25A</t>
  </si>
  <si>
    <t>U9</t>
  </si>
  <si>
    <t>Diodes Incorporated</t>
  </si>
  <si>
    <t>AP2139AK-3.3TRG1</t>
  </si>
  <si>
    <t>+3V3/0.25A</t>
  </si>
  <si>
    <t>pcs</t>
  </si>
  <si>
    <t>2007-480</t>
  </si>
  <si>
    <t>IC REG, Buck, 1.8V, 0.3A</t>
  </si>
  <si>
    <t>U8</t>
  </si>
  <si>
    <t>Texas Instruments</t>
  </si>
  <si>
    <t>TPS62748YFPT</t>
  </si>
  <si>
    <t>0.3A</t>
  </si>
  <si>
    <t>2007-481</t>
  </si>
  <si>
    <t>IC REG, Boost, ADJ, 1A</t>
  </si>
  <si>
    <t>U7</t>
  </si>
  <si>
    <t>Maxim Integrated</t>
  </si>
  <si>
    <t>MAX17225ELT+</t>
  </si>
  <si>
    <t>1A</t>
  </si>
  <si>
    <t>2007-457</t>
  </si>
  <si>
    <t>IC SW DPDTX2 500MOHM 16MINIQFN</t>
  </si>
  <si>
    <t>U5, U6</t>
  </si>
  <si>
    <t>Vishay Siliconix</t>
  </si>
  <si>
    <t>DGQ2788AEN-T1-GE4</t>
  </si>
  <si>
    <t>2XDPDT</t>
  </si>
  <si>
    <t>2002-405</t>
  </si>
  <si>
    <t>IC REG BUCK BST ADJ 3.5A QFN-14</t>
  </si>
  <si>
    <t>U3</t>
  </si>
  <si>
    <t>TPS63020DSJR</t>
  </si>
  <si>
    <t>2005-527</t>
  </si>
  <si>
    <t>IC, Battery charger, Li-Ion, 1cell</t>
  </si>
  <si>
    <t>U2</t>
  </si>
  <si>
    <t>BQ24210DQCT</t>
  </si>
  <si>
    <t>2007-455</t>
  </si>
  <si>
    <t>IC TRANSLTR BIDIRECTIONAL 8VSSOP</t>
  </si>
  <si>
    <t>U1, U4</t>
  </si>
  <si>
    <t>TXS0102DCUR</t>
  </si>
  <si>
    <t>2CH</t>
  </si>
  <si>
    <t>2007-452</t>
  </si>
  <si>
    <t>Diode TVS array, 5CH, UNI, 6.4V/12V</t>
  </si>
  <si>
    <t>TVS2, TVS3</t>
  </si>
  <si>
    <t>NXP Semiconductors</t>
  </si>
  <si>
    <t>PESD5V0L5UV,125</t>
  </si>
  <si>
    <t>5V</t>
  </si>
  <si>
    <t>2007-453</t>
  </si>
  <si>
    <t>DIODE TVS, UNI, 6.45V/13.4V</t>
  </si>
  <si>
    <t>TVS1</t>
  </si>
  <si>
    <t>STMicroelectronics</t>
  </si>
  <si>
    <t>SM6T6V8A</t>
  </si>
  <si>
    <t>5.8V</t>
  </si>
  <si>
    <t>2007-124</t>
  </si>
  <si>
    <t>SW TACT, SPST, NO, 15VDC, 0.02A</t>
  </si>
  <si>
    <t>SW2</t>
  </si>
  <si>
    <t>Panasonic</t>
  </si>
  <si>
    <t>EVP-BB2A9B000</t>
  </si>
  <si>
    <t>SPST</t>
  </si>
  <si>
    <t>2007-456</t>
  </si>
  <si>
    <t>SWITCH SLIDE SPDT 100MA 6V</t>
  </si>
  <si>
    <t>SW1, SW3, SW4</t>
  </si>
  <si>
    <t>Nidec</t>
  </si>
  <si>
    <t>CJS-1200TA</t>
  </si>
  <si>
    <t>SPDT</t>
  </si>
  <si>
    <t>2002-832</t>
  </si>
  <si>
    <t>Resistor, 10M, ±1%, 0.063W, 0402</t>
  </si>
  <si>
    <t>R19</t>
  </si>
  <si>
    <t>Yageo</t>
  </si>
  <si>
    <t>RC0402FR-0710ML</t>
  </si>
  <si>
    <t>10M</t>
  </si>
  <si>
    <t>2000-727</t>
  </si>
  <si>
    <t>Resistor 100k 1% 0402</t>
  </si>
  <si>
    <t>R18</t>
  </si>
  <si>
    <t>RC0402FR-07100KL</t>
  </si>
  <si>
    <t>100k</t>
  </si>
  <si>
    <t>2001-566</t>
  </si>
  <si>
    <t>Resistor, 82k, ±1%, 0.063W, 0402</t>
  </si>
  <si>
    <t>R17</t>
  </si>
  <si>
    <t>ROYAL OHM</t>
  </si>
  <si>
    <t>0402WGF8202TCE</t>
  </si>
  <si>
    <t>82k</t>
  </si>
  <si>
    <t>2001-422</t>
  </si>
  <si>
    <t>Resistor, 180k, ±1%, 0.063W, 0402</t>
  </si>
  <si>
    <t>R14</t>
  </si>
  <si>
    <t>RC0402FR-07180KL</t>
  </si>
  <si>
    <t>180k</t>
  </si>
  <si>
    <t>2000-730</t>
  </si>
  <si>
    <t>Resistor, 1M1, ±1%, 0.063W, 0402</t>
  </si>
  <si>
    <t>R13</t>
  </si>
  <si>
    <t>Bourns Inc.</t>
  </si>
  <si>
    <t>CR0402-FW-1104GLF</t>
  </si>
  <si>
    <t>1M1</t>
  </si>
  <si>
    <t>2001-170</t>
  </si>
  <si>
    <t>Resistor, 22R, ±1%, 0.063W, 0402</t>
  </si>
  <si>
    <t>R7, R8, R9</t>
  </si>
  <si>
    <t>AC0402FR-0722RL</t>
  </si>
  <si>
    <t>22R</t>
  </si>
  <si>
    <t>2001-157</t>
  </si>
  <si>
    <t>Resistor, 15k, ±1%, 0.63W, 0402</t>
  </si>
  <si>
    <t>R6</t>
  </si>
  <si>
    <t>0402WGF1502TCE</t>
  </si>
  <si>
    <t>15k</t>
  </si>
  <si>
    <t>2001-438</t>
  </si>
  <si>
    <t>Resistor, 1M, ±1%, 0.25W, 1206</t>
  </si>
  <si>
    <t>R5</t>
  </si>
  <si>
    <t>RE1206FRE071ML</t>
  </si>
  <si>
    <t>1M</t>
  </si>
  <si>
    <t>2001-420</t>
  </si>
  <si>
    <t>Resistor, 470R, ±1%, 0.063W, 0402</t>
  </si>
  <si>
    <t>R3</t>
  </si>
  <si>
    <t>RC0402FR-13470RL</t>
  </si>
  <si>
    <t>470R</t>
  </si>
  <si>
    <t>2000-729</t>
  </si>
  <si>
    <t>Resistor 10k 1% 0402</t>
  </si>
  <si>
    <t>R2, R4, R10, R15, R16</t>
  </si>
  <si>
    <t>RC0402FR-0710KL</t>
  </si>
  <si>
    <t>10k</t>
  </si>
  <si>
    <t>2007-472</t>
  </si>
  <si>
    <t>Resistor array, 100R, 8way, ±5%, 63mW, 2506</t>
  </si>
  <si>
    <t>R1, R20</t>
  </si>
  <si>
    <t>CTS Resistor Products</t>
  </si>
  <si>
    <t>742C163101JP</t>
  </si>
  <si>
    <t>100R</t>
  </si>
  <si>
    <t>2200-814</t>
  </si>
  <si>
    <t>PCB Notecarrier F</t>
  </si>
  <si>
    <t>PCB1</t>
  </si>
  <si>
    <t>6020-113</t>
  </si>
  <si>
    <t>Round standoff, Steel(Sn), 5.1mm</t>
  </si>
  <si>
    <t>OBJ1</t>
  </si>
  <si>
    <t>Wurth Elektronik</t>
  </si>
  <si>
    <t>9774025151R</t>
  </si>
  <si>
    <t>M2.5</t>
  </si>
  <si>
    <t>2007-464</t>
  </si>
  <si>
    <t>Conn Receptacle, 1x12, 2.54mm, Gold plated</t>
  </si>
  <si>
    <t>MOD1R</t>
  </si>
  <si>
    <t>SAMTEC</t>
  </si>
  <si>
    <t>CES-112-01-L-S</t>
  </si>
  <si>
    <t>12WAY</t>
  </si>
  <si>
    <t>2007-463</t>
  </si>
  <si>
    <t>Conn Receptacle, 1x16, 2.54mm, Gold plated</t>
  </si>
  <si>
    <t>MOD1L</t>
  </si>
  <si>
    <t>CES-116-01-L-S</t>
  </si>
  <si>
    <t>16WAY</t>
  </si>
  <si>
    <t>2007-482</t>
  </si>
  <si>
    <t>Inductor, Shielded, 2u2, ±20%, 1.5A</t>
  </si>
  <si>
    <t>L3</t>
  </si>
  <si>
    <t>Murata Electronics</t>
  </si>
  <si>
    <t>1285AS-H-2R2M=P2</t>
  </si>
  <si>
    <t>2u2</t>
  </si>
  <si>
    <t>2007-451</t>
  </si>
  <si>
    <t>Inductor, Unshielded, 1u5, ±20%, 5.3A</t>
  </si>
  <si>
    <t>L2</t>
  </si>
  <si>
    <t>Delta Electronics</t>
  </si>
  <si>
    <t>VCHA042A-1R5MS6</t>
  </si>
  <si>
    <t>1u5</t>
  </si>
  <si>
    <t>2007-483</t>
  </si>
  <si>
    <t>Inductor, Shielded, 2u2, ±20%, 3.7A</t>
  </si>
  <si>
    <t>L1</t>
  </si>
  <si>
    <t>Coilcraft</t>
  </si>
  <si>
    <t>XFL4020-222MEC</t>
  </si>
  <si>
    <t>2002-058</t>
  </si>
  <si>
    <t>CONN HEADER SH SIDE 4POS 1MM SMD</t>
  </si>
  <si>
    <t>J7, J8</t>
  </si>
  <si>
    <t>JST</t>
  </si>
  <si>
    <t>SM04B-SRSS-TB</t>
  </si>
  <si>
    <t>4WAY</t>
  </si>
  <si>
    <t>2007-460</t>
  </si>
  <si>
    <t>CONN M.2 FMALE 67POS 0.020 GOLD</t>
  </si>
  <si>
    <t>J6</t>
  </si>
  <si>
    <t>Amphenol</t>
  </si>
  <si>
    <t>MDT420E03001</t>
  </si>
  <si>
    <t>2007-458</t>
  </si>
  <si>
    <t>NANO SIM CARD CONNECTOR</t>
  </si>
  <si>
    <t>J5</t>
  </si>
  <si>
    <t>JAE Electronics</t>
  </si>
  <si>
    <t>SF72S006VBDR2500</t>
  </si>
  <si>
    <t>SIM nano</t>
  </si>
  <si>
    <t>2007-454</t>
  </si>
  <si>
    <t>CONN RCPT USB2.0 MICRO B SMD R/A</t>
  </si>
  <si>
    <t>J4</t>
  </si>
  <si>
    <t>10118193-0001LF</t>
  </si>
  <si>
    <t>USB Micro</t>
  </si>
  <si>
    <t>2007-662</t>
  </si>
  <si>
    <t>Conn Header, 1x2, 2.0mm, R/A</t>
  </si>
  <si>
    <t>J1, J2, J3</t>
  </si>
  <si>
    <t>S2B-PH-SM4-K-TB(LF)(SN)</t>
  </si>
  <si>
    <t>2way</t>
  </si>
  <si>
    <t>2007-469</t>
  </si>
  <si>
    <t>FUSE, 32VAC/DC, 3.5A, Fast</t>
  </si>
  <si>
    <t>F2</t>
  </si>
  <si>
    <t>046703.5NR</t>
  </si>
  <si>
    <t>3.5A</t>
  </si>
  <si>
    <t>2007-468</t>
  </si>
  <si>
    <t>FUSE, 32VDC, 1.5A, Fast</t>
  </si>
  <si>
    <t>F1</t>
  </si>
  <si>
    <t>SF-0603F150-2</t>
  </si>
  <si>
    <t>1.5A</t>
  </si>
  <si>
    <t>2007-711</t>
  </si>
  <si>
    <t>Diode Schottky, 100V, 3A</t>
  </si>
  <si>
    <t>DS3, DS6, DS7</t>
  </si>
  <si>
    <t>STPS3H100U</t>
  </si>
  <si>
    <t>100V/3A</t>
  </si>
  <si>
    <t>2007-712</t>
  </si>
  <si>
    <t>Diode Schottky, 45V, 10A</t>
  </si>
  <si>
    <t>DS1, DS2, DS4, DS5</t>
  </si>
  <si>
    <t>onsemi</t>
  </si>
  <si>
    <t>FSV1045V</t>
  </si>
  <si>
    <t>45V/10A</t>
  </si>
  <si>
    <t>Notecarrier F</t>
  </si>
  <si>
    <t>DOC1</t>
  </si>
  <si>
    <t>2006-222</t>
  </si>
  <si>
    <t>Capacitor ceramic, 22u, ±10%, X5R, 16V, 0805</t>
  </si>
  <si>
    <t>C16, C17, C20, C21, C22, C23, C24, C27, C29</t>
  </si>
  <si>
    <t>Samsung</t>
  </si>
  <si>
    <t>CL21A226KOQNNNE</t>
  </si>
  <si>
    <t>22u/16V</t>
  </si>
  <si>
    <t>2001-377</t>
  </si>
  <si>
    <t>Capacitor ceramic, 33p, ±5%, C0G, 50V, 0402</t>
  </si>
  <si>
    <t>C6, C7, C8</t>
  </si>
  <si>
    <t>CL05C330JB5NNNC</t>
  </si>
  <si>
    <t>33p/50V</t>
  </si>
  <si>
    <t>2007-449</t>
  </si>
  <si>
    <t>Capacitor ceramic, 10n, ±10%, X7R, 1000V, 1206</t>
  </si>
  <si>
    <t>C4</t>
  </si>
  <si>
    <t>CS1206KKX7RCBB103</t>
  </si>
  <si>
    <t>10n/1000V</t>
  </si>
  <si>
    <t>2000-908</t>
  </si>
  <si>
    <t>Capacitor ceramic 100n ±10% X7R 16V 0402</t>
  </si>
  <si>
    <t>C3, C5, C9, C10, C11, C12, C13, C14, C15, C18, C19, C25, C26, C28, C30, C31, C32</t>
  </si>
  <si>
    <t>Murata</t>
  </si>
  <si>
    <t>GCM155R71C104KA55D</t>
  </si>
  <si>
    <t>100n/16V</t>
  </si>
  <si>
    <t>2006-223</t>
  </si>
  <si>
    <t>Capacitor ceramic, 1u, ±10%, X5R, 25V, 0603</t>
  </si>
  <si>
    <t>C1, C2, C33, C34</t>
  </si>
  <si>
    <t>CC0603KRX5R8BB105</t>
  </si>
  <si>
    <t>1u/25V</t>
  </si>
  <si>
    <t>6000-168</t>
  </si>
  <si>
    <t>Machine screw, SS A2, Philips(PH1), Cheese head, DIN7985</t>
  </si>
  <si>
    <t>ASS1</t>
  </si>
  <si>
    <t>KRAFTBERG</t>
  </si>
  <si>
    <t>M2.5X4/D7985-A2</t>
  </si>
  <si>
    <t>2007-465</t>
  </si>
  <si>
    <t>Conn Receptacle, 1x24, 2.54mm, Gold plated</t>
  </si>
  <si>
    <t>J9, J10</t>
  </si>
  <si>
    <t>CES-124-01-S-S</t>
  </si>
  <si>
    <t>24WAY</t>
  </si>
  <si>
    <t>BOM-3000-653-002</t>
  </si>
  <si>
    <t xml:space="preserve">Project: 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</si>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</sst>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9]dd\-mmm\-yy;@"/>
    <numFmt numFmtId="165" formatCode="[$-409]h:mm:ss\ AM/PM;@"/>
  </numFmts>
  <fonts count="1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Klavika CH Regular"/>
      <family val="3"/>
    </font>
    <font>
      <b/>
      <sz val="24"/>
      <color indexed="10"/>
      <name val="Klavika CH Regular"/>
      <family val="3"/>
    </font>
    <font>
      <b/>
      <sz val="12"/>
      <color indexed="13"/>
      <name val="Klavika CH Regular"/>
      <family val="3"/>
    </font>
    <font>
      <b/>
      <sz val="10"/>
      <color indexed="10"/>
      <name val="Klavika CH Regular"/>
      <family val="3"/>
    </font>
    <font>
      <sz val="10"/>
      <color indexed="10"/>
      <name val="Klavika CH Regular"/>
      <family val="3"/>
    </font>
    <font>
      <sz val="9"/>
      <color indexed="10"/>
      <name val="Klavika CH Regular"/>
      <family val="3"/>
    </font>
    <font>
      <sz val="10"/>
      <name val="Klavika CH Regular"/>
      <family val="3"/>
    </font>
    <font>
      <b/>
      <sz val="24"/>
      <color rgb="FF141716"/>
      <name val="Klavika CH Regular"/>
      <family val="3"/>
    </font>
    <font>
      <b/>
      <sz val="12"/>
      <color rgb="FF141716"/>
      <name val="Klavika CH Regular"/>
      <family val="3"/>
    </font>
    <font>
      <b/>
      <sz val="10"/>
      <color rgb="FF141716"/>
      <name val="Klavika CH Regular"/>
      <family val="3"/>
    </font>
    <font>
      <sz val="10"/>
      <color rgb="FF141716"/>
      <name val="Klavika CH Regular"/>
      <family val="3"/>
    </font>
    <font>
      <sz val="9"/>
      <color rgb="FF141716"/>
      <name val="Klavika CH Regular"/>
      <family val="3"/>
    </font>
    <font>
      <b/>
      <sz val="8"/>
      <color rgb="FF141716"/>
      <name val="Klavika CH Regular"/>
      <family val="3"/>
    </font>
    <font>
      <b/>
      <sz val="10"/>
      <color indexed="13"/>
      <name val="Roboto"/>
    </font>
    <font>
      <sz val="10"/>
      <color rgb="FFFF0000"/>
      <name val="Klavika CH Regular"/>
      <family val="3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62D6AD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4" fillId="2" borderId="5" xfId="0" applyFont="1" applyFill="1" applyBorder="1" applyAlignment="1">
      <alignment vertical="center"/>
    </xf>
    <xf numFmtId="0" fontId="6" fillId="2" borderId="0" xfId="0" applyFont="1" applyFill="1"/>
    <xf numFmtId="0" fontId="6" fillId="2" borderId="3" xfId="0" applyFont="1" applyFill="1" applyBorder="1"/>
    <xf numFmtId="0" fontId="7" fillId="2" borderId="0" xfId="0" applyFont="1" applyFill="1"/>
    <xf numFmtId="0" fontId="7" fillId="2" borderId="3" xfId="0" applyFont="1" applyFill="1" applyBorder="1"/>
    <xf numFmtId="0" fontId="6" fillId="2" borderId="4" xfId="0" applyFont="1" applyFill="1" applyBorder="1"/>
    <xf numFmtId="0" fontId="7" fillId="2" borderId="4" xfId="0" applyFont="1" applyFill="1" applyBorder="1"/>
    <xf numFmtId="0" fontId="8" fillId="2" borderId="0" xfId="0" applyFont="1" applyFill="1"/>
    <xf numFmtId="0" fontId="8" fillId="2" borderId="3" xfId="0" applyFont="1" applyFill="1" applyBorder="1"/>
    <xf numFmtId="0" fontId="9" fillId="0" borderId="0" xfId="0" applyFont="1" applyAlignment="1" applyProtection="1">
      <alignment vertical="top"/>
      <protection locked="0"/>
    </xf>
    <xf numFmtId="0" fontId="9" fillId="0" borderId="0" xfId="0" applyFont="1" applyAlignment="1" applyProtection="1">
      <alignment horizontal="left" vertical="top"/>
      <protection locked="0"/>
    </xf>
    <xf numFmtId="0" fontId="9" fillId="0" borderId="2" xfId="0" applyFont="1" applyBorder="1" applyAlignment="1" applyProtection="1">
      <alignment horizontal="left" vertical="top"/>
      <protection locked="0"/>
    </xf>
    <xf numFmtId="0" fontId="9" fillId="0" borderId="1" xfId="0" applyFont="1" applyBorder="1" applyAlignment="1" applyProtection="1">
      <alignment horizontal="left" vertical="top"/>
      <protection locked="0"/>
    </xf>
    <xf numFmtId="0" fontId="9" fillId="0" borderId="3" xfId="0" applyFont="1" applyBorder="1" applyAlignment="1" applyProtection="1">
      <alignment horizontal="left" vertical="top"/>
      <protection locked="0"/>
    </xf>
    <xf numFmtId="0" fontId="9" fillId="0" borderId="4" xfId="0" applyFont="1" applyBorder="1" applyAlignment="1" applyProtection="1">
      <alignment vertical="top"/>
      <protection locked="0"/>
    </xf>
    <xf numFmtId="0" fontId="9" fillId="0" borderId="13" xfId="0" applyFont="1" applyBorder="1" applyAlignment="1" applyProtection="1">
      <alignment horizontal="left" vertical="top"/>
      <protection locked="0"/>
    </xf>
    <xf numFmtId="0" fontId="9" fillId="0" borderId="4" xfId="0" applyFont="1" applyBorder="1" applyAlignment="1" applyProtection="1">
      <alignment horizontal="left" vertical="top"/>
      <protection locked="0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2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4" xfId="0" applyFont="1" applyFill="1" applyBorder="1"/>
    <xf numFmtId="0" fontId="12" fillId="2" borderId="4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3" fillId="2" borderId="4" xfId="0" applyFont="1" applyFill="1" applyBorder="1"/>
    <xf numFmtId="0" fontId="13" fillId="2" borderId="0" xfId="0" applyFont="1" applyFill="1"/>
    <xf numFmtId="0" fontId="14" fillId="2" borderId="0" xfId="0" applyFont="1" applyFill="1"/>
    <xf numFmtId="164" fontId="13" fillId="2" borderId="4" xfId="0" applyNumberFormat="1" applyFont="1" applyFill="1" applyBorder="1" applyAlignment="1">
      <alignment horizontal="left"/>
    </xf>
    <xf numFmtId="165" fontId="13" fillId="2" borderId="4" xfId="0" applyNumberFormat="1" applyFont="1" applyFill="1" applyBorder="1" applyAlignment="1">
      <alignment horizontal="left"/>
    </xf>
    <xf numFmtId="0" fontId="12" fillId="0" borderId="0" xfId="0" applyFont="1" applyAlignment="1" applyProtection="1">
      <alignment horizontal="left" vertical="top"/>
      <protection locked="0"/>
    </xf>
    <xf numFmtId="0" fontId="13" fillId="0" borderId="0" xfId="0" applyFont="1" applyAlignment="1">
      <alignment vertical="top"/>
    </xf>
    <xf numFmtId="0" fontId="12" fillId="0" borderId="16" xfId="0" applyFont="1" applyBorder="1" applyAlignment="1">
      <alignment vertical="top"/>
    </xf>
    <xf numFmtId="0" fontId="3" fillId="3" borderId="11" xfId="0" applyFont="1" applyFill="1" applyBorder="1"/>
    <xf numFmtId="0" fontId="3" fillId="3" borderId="1" xfId="0" applyFont="1" applyFill="1" applyBorder="1"/>
    <xf numFmtId="0" fontId="3" fillId="3" borderId="9" xfId="0" applyFont="1" applyFill="1" applyBorder="1"/>
    <xf numFmtId="0" fontId="3" fillId="3" borderId="2" xfId="0" applyFont="1" applyFill="1" applyBorder="1"/>
    <xf numFmtId="0" fontId="11" fillId="3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13" fillId="0" borderId="7" xfId="0" applyFont="1" applyBorder="1" applyAlignment="1" applyProtection="1">
      <alignment horizontal="left" vertical="top"/>
      <protection locked="0"/>
    </xf>
    <xf numFmtId="0" fontId="15" fillId="2" borderId="18" xfId="0" applyFont="1" applyFill="1" applyBorder="1" applyAlignment="1">
      <alignment horizontal="right" vertical="center" wrapText="1"/>
    </xf>
    <xf numFmtId="0" fontId="0" fillId="3" borderId="17" xfId="0" applyFill="1" applyBorder="1" applyAlignment="1">
      <alignment vertical="top"/>
    </xf>
    <xf numFmtId="0" fontId="16" fillId="3" borderId="15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9" fillId="0" borderId="1" xfId="0" applyFont="1" applyBorder="1" applyAlignment="1" applyProtection="1">
      <alignment vertical="top"/>
      <protection locked="0"/>
    </xf>
    <xf numFmtId="0" fontId="16" fillId="3" borderId="4" xfId="0" applyFont="1" applyFill="1" applyBorder="1" applyAlignment="1">
      <alignment horizontal="center" vertical="center"/>
    </xf>
    <xf numFmtId="0" fontId="17" fillId="3" borderId="0" xfId="0" applyFont="1" applyFill="1"/>
    <xf numFmtId="0" fontId="12" fillId="0" borderId="4" xfId="0" applyFont="1" applyBorder="1" applyAlignment="1" applyProtection="1">
      <alignment horizontal="left" vertical="top"/>
      <protection locked="0"/>
    </xf>
    <xf numFmtId="0" fontId="12" fillId="2" borderId="10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0" fillId="0" borderId="14" xfId="0" applyFont="1" applyBorder="1" applyAlignment="1">
      <alignment vertical="top"/>
    </xf>
    <xf numFmtId="15" fontId="13" fillId="2" borderId="1" xfId="0" applyNumberFormat="1" applyFont="1" applyFill="1" applyBorder="1" applyAlignment="1">
      <alignment horizontal="left"/>
    </xf>
    <xf numFmtId="19" fontId="13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10"/>
        <name val="Roboto"/>
        <scheme val="none"/>
      </font>
      <fill>
        <patternFill patternType="solid">
          <fgColor indexed="64"/>
          <bgColor rgb="FFE7F9F3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10"/>
        <name val="Roboto"/>
        <scheme val="none"/>
      </font>
      <fill>
        <patternFill patternType="solid">
          <fgColor indexed="64"/>
          <bgColor rgb="FFE7F9F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10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10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10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10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10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10"/>
        <name val="Roboto"/>
        <scheme val="none"/>
      </font>
      <fill>
        <patternFill patternType="solid">
          <fgColor indexed="64"/>
          <bgColor rgb="FFE7F9F3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name val="Klavika CH Regular"/>
        <family val="3"/>
        <scheme val="none"/>
      </font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3"/>
        <name val="Roboto"/>
        <scheme val="none"/>
      </font>
      <fill>
        <patternFill patternType="solid">
          <fgColor indexed="64"/>
          <bgColor rgb="FF62D6AD"/>
        </patternFill>
      </fill>
      <alignment horizontal="center" vertical="center" textRotation="0" wrapText="1" indent="0" justifyLastLine="0" shrinkToFit="0" readingOrder="0"/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ill>
        <patternFill>
          <bgColor rgb="FFE7F9F3"/>
        </patternFill>
      </fill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ill>
        <patternFill>
          <bgColor rgb="FF62D6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ByteLab" pivot="0" count="3" xr9:uid="{00000000-0011-0000-FFFF-FFFF00000000}">
      <tableStyleElement type="headerRow" dxfId="16"/>
      <tableStyleElement type="firstRowStripe" dxfId="15"/>
      <tableStyleElement type="secondRowStripe" dxfId="14"/>
    </tableStyle>
    <tableStyle name="Table Style 1" pivot="0" count="0" xr9:uid="{00000000-0011-0000-FFFF-FFFF01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2D6AD"/>
      <color rgb="FFFFFFFF"/>
      <color rgb="FF141716"/>
      <color rgb="FFE9ECEB"/>
      <color rgb="FFE7F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24848</xdr:colOff>
      <xdr:row>1</xdr:row>
      <xdr:rowOff>140554</xdr:rowOff>
    </xdr:from>
    <xdr:to>
      <xdr:col>9</xdr:col>
      <xdr:colOff>646279</xdr:colOff>
      <xdr:row>9</xdr:row>
      <xdr:rowOff>106650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7000C0-E79D-96A0-E72C-8F158B929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5413" y="314489"/>
          <a:ext cx="3023388" cy="21373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9:J55" headerRowDxfId="13" dataDxfId="0" totalsRowDxfId="10" headerRowBorderDxfId="12" tableBorderDxfId="11">
  <autoFilter ref="B9:J5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#" totalsRowLabel="Total" dataDxfId="9"/>
    <tableColumn id="2" xr3:uid="{00000000-0010-0000-0000-000002000000}" name="BL Part Number" dataDxfId="8"/>
    <tableColumn id="3" xr3:uid="{00000000-0010-0000-0000-000003000000}" name="Item Name" dataDxfId="7"/>
    <tableColumn id="4" xr3:uid="{00000000-0010-0000-0000-000004000000}" name="Reference" dataDxfId="6"/>
    <tableColumn id="5" xr3:uid="{00000000-0010-0000-0000-000005000000}" name="Manufacturer" dataDxfId="5"/>
    <tableColumn id="6" xr3:uid="{00000000-0010-0000-0000-000006000000}" name="Manufacturer Part Number" dataDxfId="4"/>
    <tableColumn id="7" xr3:uid="{00000000-0010-0000-0000-000007000000}" name="Detail" dataDxfId="3"/>
    <tableColumn id="8" xr3:uid="{00000000-0010-0000-0000-000008000000}" name="Unit Of Measure" dataDxfId="2"/>
    <tableColumn id="9" xr3:uid="{00000000-0010-0000-0000-000009000000}" name="Quantity" totalsRowFunction="count" dataDxfId="1"/>
  </tableColumns>
  <tableStyleInfo name="ByteLab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64"/>
  <sheetViews>
    <sheetView showGridLines="0" tabSelected="1" zoomScale="115" zoomScaleNormal="115" workbookViewId="0">
      <selection activeCell="M50" sqref="M50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15.5703125" style="4" customWidth="1"/>
    <col min="4" max="4" width="46" style="4" customWidth="1"/>
    <col min="5" max="5" width="11.28515625" style="4" customWidth="1"/>
    <col min="6" max="6" width="25.85546875" style="1" customWidth="1"/>
    <col min="7" max="7" width="30.140625" style="1" customWidth="1"/>
    <col min="8" max="8" width="20.28515625" style="1" customWidth="1"/>
    <col min="9" max="9" width="15.7109375" style="1" customWidth="1"/>
    <col min="10" max="10" width="11.42578125" style="1" customWidth="1"/>
    <col min="11" max="11" width="10" style="1" customWidth="1"/>
    <col min="12" max="16384" width="9.140625" style="1"/>
  </cols>
  <sheetData>
    <row r="1" spans="1:10" ht="13.5" thickBot="1" x14ac:dyDescent="0.25">
      <c r="A1" s="51"/>
      <c r="B1" s="38"/>
      <c r="C1" s="39"/>
      <c r="D1" s="39"/>
      <c r="E1" s="39"/>
      <c r="F1" s="38"/>
      <c r="G1" s="38"/>
      <c r="H1" s="38"/>
      <c r="I1" s="38"/>
      <c r="J1" s="40"/>
    </row>
    <row r="2" spans="1:10" ht="37.5" customHeight="1" thickBot="1" x14ac:dyDescent="0.25">
      <c r="A2" s="37"/>
      <c r="B2" s="5"/>
      <c r="C2" s="22" t="s">
        <v>262</v>
      </c>
      <c r="D2" s="22"/>
      <c r="E2" s="23"/>
      <c r="F2" s="41" t="s">
        <v>223</v>
      </c>
      <c r="G2" s="41"/>
      <c r="H2" s="41"/>
      <c r="I2" s="42"/>
      <c r="J2" s="43"/>
    </row>
    <row r="3" spans="1:10" ht="23.25" customHeight="1" x14ac:dyDescent="0.2">
      <c r="A3" s="37"/>
      <c r="B3" s="6"/>
      <c r="C3" s="24" t="s">
        <v>263</v>
      </c>
      <c r="D3" s="24"/>
      <c r="E3" s="25"/>
      <c r="F3" s="53" t="s">
        <v>223</v>
      </c>
      <c r="G3" s="53"/>
      <c r="H3" s="53"/>
      <c r="I3" s="6"/>
      <c r="J3" s="7"/>
    </row>
    <row r="4" spans="1:10" ht="17.25" customHeight="1" x14ac:dyDescent="0.2">
      <c r="A4" s="37"/>
      <c r="B4" s="6"/>
      <c r="C4" s="24" t="s">
        <v>0</v>
      </c>
      <c r="D4" s="24"/>
      <c r="E4" s="25"/>
      <c r="F4" s="54" t="s">
        <v>223</v>
      </c>
      <c r="G4" s="54"/>
      <c r="H4" s="54"/>
      <c r="I4" s="8"/>
      <c r="J4" s="9"/>
    </row>
    <row r="5" spans="1:10" ht="17.25" customHeight="1" x14ac:dyDescent="0.2">
      <c r="A5" s="37"/>
      <c r="B5" s="6"/>
      <c r="C5" s="24" t="s">
        <v>1</v>
      </c>
      <c r="D5" s="24"/>
      <c r="E5" s="25"/>
      <c r="F5" s="54" t="s">
        <v>264</v>
      </c>
      <c r="G5" s="54"/>
      <c r="H5" s="54"/>
      <c r="I5" s="8"/>
      <c r="J5" s="9"/>
    </row>
    <row r="6" spans="1:10" x14ac:dyDescent="0.2">
      <c r="A6" s="37"/>
      <c r="B6" s="10"/>
      <c r="C6" s="26"/>
      <c r="D6" s="26"/>
      <c r="E6" s="27"/>
      <c r="F6" s="28"/>
      <c r="G6" s="29"/>
      <c r="H6" s="30"/>
      <c r="I6" s="8"/>
      <c r="J6" s="9"/>
    </row>
    <row r="7" spans="1:10" ht="15.75" customHeight="1" x14ac:dyDescent="0.2">
      <c r="A7" s="37"/>
      <c r="B7" s="12"/>
      <c r="C7" s="30" t="s">
        <v>2</v>
      </c>
      <c r="D7" s="31"/>
      <c r="E7" s="56">
        <v>45169</v>
      </c>
      <c r="F7" s="57">
        <v>0.60902777777777783</v>
      </c>
      <c r="G7" s="31"/>
      <c r="H7" s="31"/>
      <c r="I7" s="12"/>
      <c r="J7" s="13"/>
    </row>
    <row r="8" spans="1:10" ht="15.75" customHeight="1" x14ac:dyDescent="0.2">
      <c r="A8" s="37"/>
      <c r="B8" s="11"/>
      <c r="C8" s="29" t="s">
        <v>3</v>
      </c>
      <c r="D8" s="29"/>
      <c r="E8" s="32">
        <f ca="1">TODAY()</f>
        <v>45169</v>
      </c>
      <c r="F8" s="33">
        <f ca="1">NOW()</f>
        <v>45169.610375810182</v>
      </c>
      <c r="G8" s="31"/>
      <c r="H8" s="31"/>
      <c r="I8" s="12"/>
      <c r="J8" s="13"/>
    </row>
    <row r="9" spans="1:10" s="2" customFormat="1" ht="30.75" customHeight="1" x14ac:dyDescent="0.2">
      <c r="A9" s="37"/>
      <c r="B9" s="50" t="s">
        <v>4</v>
      </c>
      <c r="C9" s="47" t="s">
        <v>5</v>
      </c>
      <c r="D9" s="47" t="s">
        <v>6</v>
      </c>
      <c r="E9" s="48" t="s">
        <v>7</v>
      </c>
      <c r="F9" s="47" t="s">
        <v>8</v>
      </c>
      <c r="G9" s="47" t="s">
        <v>9</v>
      </c>
      <c r="H9" s="47" t="s">
        <v>10</v>
      </c>
      <c r="I9" s="47" t="s">
        <v>11</v>
      </c>
      <c r="J9" s="47" t="s">
        <v>12</v>
      </c>
    </row>
    <row r="10" spans="1:10" s="3" customFormat="1" ht="13.5" customHeight="1" x14ac:dyDescent="0.2">
      <c r="A10" s="37"/>
      <c r="B10">
        <v>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23</v>
      </c>
      <c r="J10">
        <v>1</v>
      </c>
    </row>
    <row r="11" spans="1:10" s="3" customFormat="1" ht="13.5" customHeight="1" x14ac:dyDescent="0.2">
      <c r="A11" s="37"/>
      <c r="B11">
        <v>2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I11" t="s">
        <v>23</v>
      </c>
      <c r="J11">
        <v>1</v>
      </c>
    </row>
    <row r="12" spans="1:10" s="3" customFormat="1" ht="13.5" customHeight="1" x14ac:dyDescent="0.2">
      <c r="A12" s="37"/>
      <c r="B12">
        <v>3</v>
      </c>
      <c r="C12" t="s">
        <v>30</v>
      </c>
      <c r="D12" t="s">
        <v>31</v>
      </c>
      <c r="E12" t="s">
        <v>32</v>
      </c>
      <c r="F12" t="s">
        <v>33</v>
      </c>
      <c r="G12" t="s">
        <v>34</v>
      </c>
      <c r="H12" t="s">
        <v>35</v>
      </c>
      <c r="I12" t="s">
        <v>23</v>
      </c>
      <c r="J12">
        <v>1</v>
      </c>
    </row>
    <row r="13" spans="1:10" x14ac:dyDescent="0.2">
      <c r="A13" s="37"/>
      <c r="B13">
        <v>4</v>
      </c>
      <c r="C13" t="s">
        <v>36</v>
      </c>
      <c r="D13" t="s">
        <v>37</v>
      </c>
      <c r="E13" t="s">
        <v>38</v>
      </c>
      <c r="F13" t="s">
        <v>39</v>
      </c>
      <c r="G13" t="s">
        <v>40</v>
      </c>
      <c r="H13" t="s">
        <v>41</v>
      </c>
      <c r="I13" t="s">
        <v>23</v>
      </c>
      <c r="J13">
        <v>2</v>
      </c>
    </row>
    <row r="14" spans="1:10" x14ac:dyDescent="0.2">
      <c r="A14" s="37"/>
      <c r="B14">
        <v>5</v>
      </c>
      <c r="C14" t="s">
        <v>42</v>
      </c>
      <c r="D14" t="s">
        <v>43</v>
      </c>
      <c r="E14" t="s">
        <v>44</v>
      </c>
      <c r="F14" t="s">
        <v>27</v>
      </c>
      <c r="G14" t="s">
        <v>45</v>
      </c>
      <c r="H14"/>
      <c r="I14" t="s">
        <v>23</v>
      </c>
      <c r="J14">
        <v>1</v>
      </c>
    </row>
    <row r="15" spans="1:10" x14ac:dyDescent="0.2">
      <c r="A15" s="37"/>
      <c r="B15">
        <v>6</v>
      </c>
      <c r="C15" t="s">
        <v>46</v>
      </c>
      <c r="D15" t="s">
        <v>47</v>
      </c>
      <c r="E15" t="s">
        <v>48</v>
      </c>
      <c r="F15" t="s">
        <v>27</v>
      </c>
      <c r="G15" t="s">
        <v>49</v>
      </c>
      <c r="H15"/>
      <c r="I15" t="s">
        <v>23</v>
      </c>
      <c r="J15">
        <v>1</v>
      </c>
    </row>
    <row r="16" spans="1:10" x14ac:dyDescent="0.2">
      <c r="A16" s="37"/>
      <c r="B16">
        <v>7</v>
      </c>
      <c r="C16" t="s">
        <v>50</v>
      </c>
      <c r="D16" t="s">
        <v>51</v>
      </c>
      <c r="E16" t="s">
        <v>52</v>
      </c>
      <c r="F16" t="s">
        <v>27</v>
      </c>
      <c r="G16" t="s">
        <v>53</v>
      </c>
      <c r="H16" t="s">
        <v>54</v>
      </c>
      <c r="I16" t="s">
        <v>23</v>
      </c>
      <c r="J16">
        <v>2</v>
      </c>
    </row>
    <row r="17" spans="1:10" x14ac:dyDescent="0.2">
      <c r="A17" s="37"/>
      <c r="B17">
        <v>8</v>
      </c>
      <c r="C17" t="s">
        <v>55</v>
      </c>
      <c r="D17" t="s">
        <v>56</v>
      </c>
      <c r="E17" t="s">
        <v>57</v>
      </c>
      <c r="F17" t="s">
        <v>58</v>
      </c>
      <c r="G17" t="s">
        <v>59</v>
      </c>
      <c r="H17" t="s">
        <v>60</v>
      </c>
      <c r="I17" t="s">
        <v>23</v>
      </c>
      <c r="J17">
        <v>2</v>
      </c>
    </row>
    <row r="18" spans="1:10" x14ac:dyDescent="0.2">
      <c r="A18" s="37"/>
      <c r="B18">
        <v>9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  <c r="H18" t="s">
        <v>66</v>
      </c>
      <c r="I18" t="s">
        <v>23</v>
      </c>
      <c r="J18">
        <v>1</v>
      </c>
    </row>
    <row r="19" spans="1:10" x14ac:dyDescent="0.2">
      <c r="A19" s="37"/>
      <c r="B19">
        <v>10</v>
      </c>
      <c r="C19" t="s">
        <v>67</v>
      </c>
      <c r="D19" t="s">
        <v>68</v>
      </c>
      <c r="E19" t="s">
        <v>69</v>
      </c>
      <c r="F19" t="s">
        <v>70</v>
      </c>
      <c r="G19" t="s">
        <v>71</v>
      </c>
      <c r="H19" t="s">
        <v>72</v>
      </c>
      <c r="I19" t="s">
        <v>23</v>
      </c>
      <c r="J19">
        <v>1</v>
      </c>
    </row>
    <row r="20" spans="1:10" x14ac:dyDescent="0.2">
      <c r="A20" s="37"/>
      <c r="B20">
        <v>11</v>
      </c>
      <c r="C20" t="s">
        <v>73</v>
      </c>
      <c r="D20" t="s">
        <v>74</v>
      </c>
      <c r="E20" t="s">
        <v>75</v>
      </c>
      <c r="F20" t="s">
        <v>76</v>
      </c>
      <c r="G20" t="s">
        <v>77</v>
      </c>
      <c r="H20" t="s">
        <v>78</v>
      </c>
      <c r="I20" t="s">
        <v>23</v>
      </c>
      <c r="J20">
        <v>3</v>
      </c>
    </row>
    <row r="21" spans="1:10" x14ac:dyDescent="0.2">
      <c r="A21" s="37"/>
      <c r="B21">
        <v>12</v>
      </c>
      <c r="C21" t="s">
        <v>79</v>
      </c>
      <c r="D21" t="s">
        <v>80</v>
      </c>
      <c r="E21" t="s">
        <v>81</v>
      </c>
      <c r="F21" t="s">
        <v>82</v>
      </c>
      <c r="G21" t="s">
        <v>83</v>
      </c>
      <c r="H21" t="s">
        <v>84</v>
      </c>
      <c r="I21" t="s">
        <v>23</v>
      </c>
      <c r="J21">
        <v>1</v>
      </c>
    </row>
    <row r="22" spans="1:10" x14ac:dyDescent="0.2">
      <c r="A22" s="37"/>
      <c r="B22">
        <v>13</v>
      </c>
      <c r="C22" t="s">
        <v>85</v>
      </c>
      <c r="D22" t="s">
        <v>86</v>
      </c>
      <c r="E22" t="s">
        <v>87</v>
      </c>
      <c r="F22" t="s">
        <v>82</v>
      </c>
      <c r="G22" t="s">
        <v>88</v>
      </c>
      <c r="H22" t="s">
        <v>89</v>
      </c>
      <c r="I22" t="s">
        <v>23</v>
      </c>
      <c r="J22">
        <v>1</v>
      </c>
    </row>
    <row r="23" spans="1:10" x14ac:dyDescent="0.2">
      <c r="A23" s="37"/>
      <c r="B23">
        <v>14</v>
      </c>
      <c r="C23" t="s">
        <v>90</v>
      </c>
      <c r="D23" t="s">
        <v>91</v>
      </c>
      <c r="E23" t="s">
        <v>92</v>
      </c>
      <c r="F23" t="s">
        <v>93</v>
      </c>
      <c r="G23" t="s">
        <v>94</v>
      </c>
      <c r="H23" t="s">
        <v>95</v>
      </c>
      <c r="I23" t="s">
        <v>23</v>
      </c>
      <c r="J23">
        <v>1</v>
      </c>
    </row>
    <row r="24" spans="1:10" x14ac:dyDescent="0.2">
      <c r="A24" s="37"/>
      <c r="B24">
        <v>15</v>
      </c>
      <c r="C24" t="s">
        <v>96</v>
      </c>
      <c r="D24" t="s">
        <v>97</v>
      </c>
      <c r="E24" t="s">
        <v>98</v>
      </c>
      <c r="F24" t="s">
        <v>82</v>
      </c>
      <c r="G24" t="s">
        <v>99</v>
      </c>
      <c r="H24" t="s">
        <v>100</v>
      </c>
      <c r="I24" t="s">
        <v>23</v>
      </c>
      <c r="J24">
        <v>1</v>
      </c>
    </row>
    <row r="25" spans="1:10" x14ac:dyDescent="0.2">
      <c r="A25" s="37"/>
      <c r="B25">
        <v>16</v>
      </c>
      <c r="C25" t="s">
        <v>101</v>
      </c>
      <c r="D25" t="s">
        <v>102</v>
      </c>
      <c r="E25" t="s">
        <v>103</v>
      </c>
      <c r="F25" t="s">
        <v>104</v>
      </c>
      <c r="G25" t="s">
        <v>105</v>
      </c>
      <c r="H25" t="s">
        <v>106</v>
      </c>
      <c r="I25" t="s">
        <v>23</v>
      </c>
      <c r="J25">
        <v>1</v>
      </c>
    </row>
    <row r="26" spans="1:10" x14ac:dyDescent="0.2">
      <c r="A26" s="37"/>
      <c r="B26">
        <v>17</v>
      </c>
      <c r="C26" t="s">
        <v>107</v>
      </c>
      <c r="D26" t="s">
        <v>108</v>
      </c>
      <c r="E26" t="s">
        <v>109</v>
      </c>
      <c r="F26" t="s">
        <v>82</v>
      </c>
      <c r="G26" t="s">
        <v>110</v>
      </c>
      <c r="H26" t="s">
        <v>111</v>
      </c>
      <c r="I26" t="s">
        <v>23</v>
      </c>
      <c r="J26">
        <v>3</v>
      </c>
    </row>
    <row r="27" spans="1:10" x14ac:dyDescent="0.2">
      <c r="A27" s="37"/>
      <c r="B27">
        <v>18</v>
      </c>
      <c r="C27" t="s">
        <v>112</v>
      </c>
      <c r="D27" t="s">
        <v>113</v>
      </c>
      <c r="E27" t="s">
        <v>114</v>
      </c>
      <c r="F27" t="s">
        <v>93</v>
      </c>
      <c r="G27" t="s">
        <v>115</v>
      </c>
      <c r="H27" t="s">
        <v>116</v>
      </c>
      <c r="I27" t="s">
        <v>23</v>
      </c>
      <c r="J27">
        <v>1</v>
      </c>
    </row>
    <row r="28" spans="1:10" x14ac:dyDescent="0.2">
      <c r="A28" s="37"/>
      <c r="B28">
        <v>19</v>
      </c>
      <c r="C28" t="s">
        <v>117</v>
      </c>
      <c r="D28" t="s">
        <v>118</v>
      </c>
      <c r="E28" t="s">
        <v>119</v>
      </c>
      <c r="F28" t="s">
        <v>82</v>
      </c>
      <c r="G28" t="s">
        <v>120</v>
      </c>
      <c r="H28" t="s">
        <v>121</v>
      </c>
      <c r="I28" t="s">
        <v>23</v>
      </c>
      <c r="J28">
        <v>1</v>
      </c>
    </row>
    <row r="29" spans="1:10" x14ac:dyDescent="0.2">
      <c r="A29" s="37"/>
      <c r="B29">
        <v>20</v>
      </c>
      <c r="C29" t="s">
        <v>122</v>
      </c>
      <c r="D29" t="s">
        <v>123</v>
      </c>
      <c r="E29" t="s">
        <v>124</v>
      </c>
      <c r="F29" t="s">
        <v>82</v>
      </c>
      <c r="G29" t="s">
        <v>125</v>
      </c>
      <c r="H29" t="s">
        <v>126</v>
      </c>
      <c r="I29" t="s">
        <v>23</v>
      </c>
      <c r="J29">
        <v>1</v>
      </c>
    </row>
    <row r="30" spans="1:10" x14ac:dyDescent="0.2">
      <c r="A30" s="37"/>
      <c r="B30">
        <v>21</v>
      </c>
      <c r="C30" t="s">
        <v>127</v>
      </c>
      <c r="D30" t="s">
        <v>128</v>
      </c>
      <c r="E30" t="s">
        <v>129</v>
      </c>
      <c r="F30" t="s">
        <v>82</v>
      </c>
      <c r="G30" t="s">
        <v>130</v>
      </c>
      <c r="H30" t="s">
        <v>131</v>
      </c>
      <c r="I30" t="s">
        <v>23</v>
      </c>
      <c r="J30">
        <v>5</v>
      </c>
    </row>
    <row r="31" spans="1:10" x14ac:dyDescent="0.2">
      <c r="A31" s="37"/>
      <c r="B31">
        <v>22</v>
      </c>
      <c r="C31" t="s">
        <v>132</v>
      </c>
      <c r="D31" t="s">
        <v>133</v>
      </c>
      <c r="E31" t="s">
        <v>134</v>
      </c>
      <c r="F31" t="s">
        <v>135</v>
      </c>
      <c r="G31" t="s">
        <v>136</v>
      </c>
      <c r="H31" t="s">
        <v>137</v>
      </c>
      <c r="I31" t="s">
        <v>23</v>
      </c>
      <c r="J31">
        <v>2</v>
      </c>
    </row>
    <row r="32" spans="1:10" x14ac:dyDescent="0.2">
      <c r="A32" s="37"/>
      <c r="B32">
        <v>23</v>
      </c>
      <c r="C32" t="s">
        <v>138</v>
      </c>
      <c r="D32" t="s">
        <v>139</v>
      </c>
      <c r="E32" t="s">
        <v>140</v>
      </c>
      <c r="F32"/>
      <c r="G32"/>
      <c r="H32"/>
      <c r="I32" t="s">
        <v>23</v>
      </c>
      <c r="J32">
        <v>1</v>
      </c>
    </row>
    <row r="33" spans="1:10" x14ac:dyDescent="0.2">
      <c r="A33" s="37"/>
      <c r="B33">
        <v>24</v>
      </c>
      <c r="C33" t="s">
        <v>141</v>
      </c>
      <c r="D33" t="s">
        <v>142</v>
      </c>
      <c r="E33" t="s">
        <v>143</v>
      </c>
      <c r="F33" t="s">
        <v>144</v>
      </c>
      <c r="G33" t="s">
        <v>145</v>
      </c>
      <c r="H33" t="s">
        <v>146</v>
      </c>
      <c r="I33" t="s">
        <v>23</v>
      </c>
      <c r="J33">
        <v>1</v>
      </c>
    </row>
    <row r="34" spans="1:10" x14ac:dyDescent="0.2">
      <c r="A34" s="37"/>
      <c r="B34">
        <v>25</v>
      </c>
      <c r="C34" t="s">
        <v>147</v>
      </c>
      <c r="D34" t="s">
        <v>148</v>
      </c>
      <c r="E34" t="s">
        <v>149</v>
      </c>
      <c r="F34" t="s">
        <v>150</v>
      </c>
      <c r="G34" t="s">
        <v>151</v>
      </c>
      <c r="H34" t="s">
        <v>152</v>
      </c>
      <c r="I34" t="s">
        <v>23</v>
      </c>
      <c r="J34">
        <v>1</v>
      </c>
    </row>
    <row r="35" spans="1:10" x14ac:dyDescent="0.2">
      <c r="A35" s="37"/>
      <c r="B35">
        <v>26</v>
      </c>
      <c r="C35" t="s">
        <v>153</v>
      </c>
      <c r="D35" t="s">
        <v>154</v>
      </c>
      <c r="E35" t="s">
        <v>155</v>
      </c>
      <c r="F35" t="s">
        <v>150</v>
      </c>
      <c r="G35" t="s">
        <v>156</v>
      </c>
      <c r="H35" t="s">
        <v>157</v>
      </c>
      <c r="I35" t="s">
        <v>23</v>
      </c>
      <c r="J35">
        <v>1</v>
      </c>
    </row>
    <row r="36" spans="1:10" x14ac:dyDescent="0.2">
      <c r="A36" s="37"/>
      <c r="B36">
        <v>27</v>
      </c>
      <c r="C36" t="s">
        <v>158</v>
      </c>
      <c r="D36" t="s">
        <v>159</v>
      </c>
      <c r="E36" t="s">
        <v>160</v>
      </c>
      <c r="F36" t="s">
        <v>161</v>
      </c>
      <c r="G36" t="s">
        <v>162</v>
      </c>
      <c r="H36" t="s">
        <v>163</v>
      </c>
      <c r="I36" t="s">
        <v>23</v>
      </c>
      <c r="J36">
        <v>1</v>
      </c>
    </row>
    <row r="37" spans="1:10" x14ac:dyDescent="0.2">
      <c r="A37" s="37"/>
      <c r="B37">
        <v>28</v>
      </c>
      <c r="C37" t="s">
        <v>164</v>
      </c>
      <c r="D37" t="s">
        <v>165</v>
      </c>
      <c r="E37" t="s">
        <v>166</v>
      </c>
      <c r="F37" t="s">
        <v>167</v>
      </c>
      <c r="G37" t="s">
        <v>168</v>
      </c>
      <c r="H37" t="s">
        <v>169</v>
      </c>
      <c r="I37" t="s">
        <v>23</v>
      </c>
      <c r="J37">
        <v>1</v>
      </c>
    </row>
    <row r="38" spans="1:10" x14ac:dyDescent="0.2">
      <c r="A38" s="37"/>
      <c r="B38">
        <v>29</v>
      </c>
      <c r="C38" t="s">
        <v>170</v>
      </c>
      <c r="D38" t="s">
        <v>171</v>
      </c>
      <c r="E38" t="s">
        <v>172</v>
      </c>
      <c r="F38" t="s">
        <v>173</v>
      </c>
      <c r="G38" t="s">
        <v>174</v>
      </c>
      <c r="H38" t="s">
        <v>163</v>
      </c>
      <c r="I38" t="s">
        <v>23</v>
      </c>
      <c r="J38">
        <v>1</v>
      </c>
    </row>
    <row r="39" spans="1:10" x14ac:dyDescent="0.2">
      <c r="A39" s="37"/>
      <c r="B39">
        <v>30</v>
      </c>
      <c r="C39" t="s">
        <v>175</v>
      </c>
      <c r="D39" t="s">
        <v>176</v>
      </c>
      <c r="E39" t="s">
        <v>177</v>
      </c>
      <c r="F39" t="s">
        <v>178</v>
      </c>
      <c r="G39" t="s">
        <v>179</v>
      </c>
      <c r="H39" t="s">
        <v>180</v>
      </c>
      <c r="I39" t="s">
        <v>23</v>
      </c>
      <c r="J39">
        <v>2</v>
      </c>
    </row>
    <row r="40" spans="1:10" x14ac:dyDescent="0.2">
      <c r="A40" s="37"/>
      <c r="B40">
        <v>31</v>
      </c>
      <c r="C40" t="s">
        <v>181</v>
      </c>
      <c r="D40" t="s">
        <v>182</v>
      </c>
      <c r="E40" t="s">
        <v>183</v>
      </c>
      <c r="F40" t="s">
        <v>184</v>
      </c>
      <c r="G40" t="s">
        <v>185</v>
      </c>
      <c r="H40"/>
      <c r="I40" t="s">
        <v>23</v>
      </c>
      <c r="J40">
        <v>1</v>
      </c>
    </row>
    <row r="41" spans="1:10" x14ac:dyDescent="0.2">
      <c r="A41" s="37"/>
      <c r="B41">
        <v>32</v>
      </c>
      <c r="C41" t="s">
        <v>186</v>
      </c>
      <c r="D41" t="s">
        <v>187</v>
      </c>
      <c r="E41" t="s">
        <v>188</v>
      </c>
      <c r="F41" t="s">
        <v>189</v>
      </c>
      <c r="G41" t="s">
        <v>190</v>
      </c>
      <c r="H41" t="s">
        <v>191</v>
      </c>
      <c r="I41" t="s">
        <v>23</v>
      </c>
      <c r="J41">
        <v>1</v>
      </c>
    </row>
    <row r="42" spans="1:10" x14ac:dyDescent="0.2">
      <c r="A42" s="37"/>
      <c r="B42">
        <v>33</v>
      </c>
      <c r="C42" t="s">
        <v>192</v>
      </c>
      <c r="D42" t="s">
        <v>193</v>
      </c>
      <c r="E42" t="s">
        <v>194</v>
      </c>
      <c r="F42" t="s">
        <v>184</v>
      </c>
      <c r="G42" t="s">
        <v>195</v>
      </c>
      <c r="H42" t="s">
        <v>196</v>
      </c>
      <c r="I42" t="s">
        <v>23</v>
      </c>
      <c r="J42">
        <v>1</v>
      </c>
    </row>
    <row r="43" spans="1:10" x14ac:dyDescent="0.2">
      <c r="A43" s="37"/>
      <c r="B43">
        <v>34</v>
      </c>
      <c r="C43" t="s">
        <v>197</v>
      </c>
      <c r="D43" t="s">
        <v>198</v>
      </c>
      <c r="E43" t="s">
        <v>199</v>
      </c>
      <c r="F43" t="s">
        <v>178</v>
      </c>
      <c r="G43" t="s">
        <v>200</v>
      </c>
      <c r="H43" t="s">
        <v>201</v>
      </c>
      <c r="I43" t="s">
        <v>23</v>
      </c>
      <c r="J43">
        <v>3</v>
      </c>
    </row>
    <row r="44" spans="1:10" x14ac:dyDescent="0.2">
      <c r="A44" s="37"/>
      <c r="B44">
        <v>35</v>
      </c>
      <c r="C44" t="s">
        <v>202</v>
      </c>
      <c r="D44" t="s">
        <v>203</v>
      </c>
      <c r="E44" t="s">
        <v>204</v>
      </c>
      <c r="F44" t="s">
        <v>104</v>
      </c>
      <c r="G44" t="s">
        <v>205</v>
      </c>
      <c r="H44" t="s">
        <v>206</v>
      </c>
      <c r="I44" t="s">
        <v>23</v>
      </c>
      <c r="J44">
        <v>1</v>
      </c>
    </row>
    <row r="45" spans="1:10" x14ac:dyDescent="0.2">
      <c r="A45" s="37"/>
      <c r="B45">
        <v>36</v>
      </c>
      <c r="C45" t="s">
        <v>207</v>
      </c>
      <c r="D45" t="s">
        <v>208</v>
      </c>
      <c r="E45" t="s">
        <v>209</v>
      </c>
      <c r="F45" t="s">
        <v>104</v>
      </c>
      <c r="G45" t="s">
        <v>210</v>
      </c>
      <c r="H45" t="s">
        <v>211</v>
      </c>
      <c r="I45" t="s">
        <v>23</v>
      </c>
      <c r="J45">
        <v>1</v>
      </c>
    </row>
    <row r="46" spans="1:10" x14ac:dyDescent="0.2">
      <c r="A46" s="37"/>
      <c r="B46">
        <v>37</v>
      </c>
      <c r="C46" t="s">
        <v>212</v>
      </c>
      <c r="D46" t="s">
        <v>213</v>
      </c>
      <c r="E46" t="s">
        <v>214</v>
      </c>
      <c r="F46" t="s">
        <v>64</v>
      </c>
      <c r="G46" t="s">
        <v>215</v>
      </c>
      <c r="H46" t="s">
        <v>216</v>
      </c>
      <c r="I46" t="s">
        <v>23</v>
      </c>
      <c r="J46">
        <v>3</v>
      </c>
    </row>
    <row r="47" spans="1:10" x14ac:dyDescent="0.2">
      <c r="A47" s="37"/>
      <c r="B47">
        <v>38</v>
      </c>
      <c r="C47" t="s">
        <v>217</v>
      </c>
      <c r="D47" t="s">
        <v>218</v>
      </c>
      <c r="E47" t="s">
        <v>219</v>
      </c>
      <c r="F47" t="s">
        <v>220</v>
      </c>
      <c r="G47" t="s">
        <v>221</v>
      </c>
      <c r="H47" t="s">
        <v>222</v>
      </c>
      <c r="I47" t="s">
        <v>23</v>
      </c>
      <c r="J47">
        <v>4</v>
      </c>
    </row>
    <row r="48" spans="1:10" x14ac:dyDescent="0.2">
      <c r="A48" s="37"/>
      <c r="B48">
        <v>39</v>
      </c>
      <c r="C48" s="58">
        <v>100275</v>
      </c>
      <c r="D48" t="s">
        <v>223</v>
      </c>
      <c r="E48" t="s">
        <v>224</v>
      </c>
      <c r="F48"/>
      <c r="G48"/>
      <c r="H48"/>
      <c r="I48" t="s">
        <v>23</v>
      </c>
      <c r="J48">
        <v>1</v>
      </c>
    </row>
    <row r="49" spans="1:10" x14ac:dyDescent="0.2">
      <c r="A49" s="37"/>
      <c r="B49">
        <v>40</v>
      </c>
      <c r="C49" t="s">
        <v>225</v>
      </c>
      <c r="D49" t="s">
        <v>226</v>
      </c>
      <c r="E49" t="s">
        <v>227</v>
      </c>
      <c r="F49" t="s">
        <v>228</v>
      </c>
      <c r="G49" t="s">
        <v>229</v>
      </c>
      <c r="H49" t="s">
        <v>230</v>
      </c>
      <c r="I49" t="s">
        <v>23</v>
      </c>
      <c r="J49">
        <v>9</v>
      </c>
    </row>
    <row r="50" spans="1:10" x14ac:dyDescent="0.2">
      <c r="A50" s="37"/>
      <c r="B50">
        <v>41</v>
      </c>
      <c r="C50" t="s">
        <v>231</v>
      </c>
      <c r="D50" t="s">
        <v>232</v>
      </c>
      <c r="E50" t="s">
        <v>233</v>
      </c>
      <c r="F50" t="s">
        <v>228</v>
      </c>
      <c r="G50" t="s">
        <v>234</v>
      </c>
      <c r="H50" t="s">
        <v>235</v>
      </c>
      <c r="I50" t="s">
        <v>23</v>
      </c>
      <c r="J50">
        <v>3</v>
      </c>
    </row>
    <row r="51" spans="1:10" x14ac:dyDescent="0.2">
      <c r="A51" s="37"/>
      <c r="B51">
        <v>42</v>
      </c>
      <c r="C51" t="s">
        <v>236</v>
      </c>
      <c r="D51" t="s">
        <v>237</v>
      </c>
      <c r="E51" t="s">
        <v>238</v>
      </c>
      <c r="F51" t="s">
        <v>82</v>
      </c>
      <c r="G51" t="s">
        <v>239</v>
      </c>
      <c r="H51" t="s">
        <v>240</v>
      </c>
      <c r="I51" t="s">
        <v>23</v>
      </c>
      <c r="J51">
        <v>1</v>
      </c>
    </row>
    <row r="52" spans="1:10" x14ac:dyDescent="0.2">
      <c r="A52" s="37"/>
      <c r="B52">
        <v>43</v>
      </c>
      <c r="C52" t="s">
        <v>241</v>
      </c>
      <c r="D52" t="s">
        <v>242</v>
      </c>
      <c r="E52" t="s">
        <v>243</v>
      </c>
      <c r="F52" t="s">
        <v>244</v>
      </c>
      <c r="G52" t="s">
        <v>245</v>
      </c>
      <c r="H52" t="s">
        <v>246</v>
      </c>
      <c r="I52" t="s">
        <v>23</v>
      </c>
      <c r="J52">
        <v>17</v>
      </c>
    </row>
    <row r="53" spans="1:10" x14ac:dyDescent="0.2">
      <c r="A53" s="37"/>
      <c r="B53">
        <v>44</v>
      </c>
      <c r="C53" t="s">
        <v>247</v>
      </c>
      <c r="D53" t="s">
        <v>248</v>
      </c>
      <c r="E53" t="s">
        <v>249</v>
      </c>
      <c r="F53" t="s">
        <v>82</v>
      </c>
      <c r="G53" t="s">
        <v>250</v>
      </c>
      <c r="H53" t="s">
        <v>251</v>
      </c>
      <c r="I53" t="s">
        <v>23</v>
      </c>
      <c r="J53">
        <v>4</v>
      </c>
    </row>
    <row r="54" spans="1:10" x14ac:dyDescent="0.2">
      <c r="A54" s="37"/>
      <c r="B54">
        <v>45</v>
      </c>
      <c r="C54" t="s">
        <v>252</v>
      </c>
      <c r="D54" t="s">
        <v>253</v>
      </c>
      <c r="E54" t="s">
        <v>254</v>
      </c>
      <c r="F54" t="s">
        <v>255</v>
      </c>
      <c r="G54" t="s">
        <v>256</v>
      </c>
      <c r="H54" t="s">
        <v>146</v>
      </c>
      <c r="I54" t="s">
        <v>23</v>
      </c>
      <c r="J54">
        <v>1</v>
      </c>
    </row>
    <row r="55" spans="1:10" x14ac:dyDescent="0.2">
      <c r="A55" s="37"/>
      <c r="B55">
        <v>46</v>
      </c>
      <c r="C55" t="s">
        <v>257</v>
      </c>
      <c r="D55" t="s">
        <v>258</v>
      </c>
      <c r="E55" t="s">
        <v>259</v>
      </c>
      <c r="F55" t="s">
        <v>150</v>
      </c>
      <c r="G55" t="s">
        <v>260</v>
      </c>
      <c r="H55" t="s">
        <v>261</v>
      </c>
      <c r="I55" t="s">
        <v>23</v>
      </c>
      <c r="J55">
        <v>2</v>
      </c>
    </row>
    <row r="56" spans="1:10" x14ac:dyDescent="0.2">
      <c r="A56" s="37"/>
      <c r="B56" s="52" t="s">
        <v>13</v>
      </c>
      <c r="C56" s="52"/>
      <c r="D56" s="45"/>
      <c r="E56" s="44"/>
      <c r="F56" s="34" t="s">
        <v>14</v>
      </c>
      <c r="G56" s="35"/>
      <c r="H56" s="35"/>
      <c r="I56" s="36" t="s">
        <v>15</v>
      </c>
      <c r="J56" s="55">
        <f>SUM(J10:J55)</f>
        <v>96</v>
      </c>
    </row>
    <row r="57" spans="1:10" x14ac:dyDescent="0.2">
      <c r="A57" s="37"/>
      <c r="B57" s="49"/>
      <c r="C57" s="49"/>
      <c r="D57" s="17"/>
      <c r="E57" s="16"/>
      <c r="F57" s="17"/>
      <c r="G57" s="17"/>
      <c r="H57" s="17"/>
      <c r="I57" s="17"/>
      <c r="J57" s="16"/>
    </row>
    <row r="58" spans="1:10" x14ac:dyDescent="0.2">
      <c r="A58" s="37"/>
      <c r="B58" s="14"/>
      <c r="C58" s="14"/>
      <c r="D58" s="14"/>
      <c r="E58" s="18"/>
      <c r="F58" s="15"/>
      <c r="G58" s="15"/>
      <c r="H58" s="15"/>
      <c r="I58" s="15"/>
      <c r="J58" s="18"/>
    </row>
    <row r="59" spans="1:10" x14ac:dyDescent="0.2">
      <c r="A59" s="37"/>
      <c r="B59" s="14"/>
      <c r="C59" s="14"/>
      <c r="D59" s="14"/>
      <c r="E59" s="18"/>
      <c r="F59" s="15"/>
      <c r="G59" s="15"/>
      <c r="H59" s="15"/>
      <c r="I59" s="15"/>
      <c r="J59" s="18" t="s">
        <v>16</v>
      </c>
    </row>
    <row r="60" spans="1:10" ht="13.5" thickBot="1" x14ac:dyDescent="0.25">
      <c r="A60" s="46"/>
      <c r="B60" s="19"/>
      <c r="C60" s="19"/>
      <c r="D60" s="19"/>
      <c r="E60" s="20"/>
      <c r="F60" s="21"/>
      <c r="G60" s="21"/>
      <c r="H60" s="21"/>
      <c r="I60" s="21"/>
      <c r="J60" s="20"/>
    </row>
    <row r="62" spans="1:10" x14ac:dyDescent="0.2">
      <c r="C62" s="1"/>
      <c r="D62" s="1"/>
      <c r="E62" s="1"/>
    </row>
    <row r="63" spans="1:10" x14ac:dyDescent="0.2">
      <c r="C63" s="1"/>
      <c r="D63" s="1"/>
      <c r="E63" s="1"/>
    </row>
    <row r="64" spans="1:10" x14ac:dyDescent="0.2">
      <c r="C64" s="1"/>
      <c r="D64" s="1"/>
      <c r="E64" s="1"/>
    </row>
  </sheetData>
  <mergeCells count="4">
    <mergeCell ref="B56:C56"/>
    <mergeCell ref="F3:H3"/>
    <mergeCell ref="F4:H4"/>
    <mergeCell ref="F5:H5"/>
  </mergeCells>
  <phoneticPr fontId="0" type="noConversion"/>
  <pageMargins left="0.46" right="0.36" top="0.57999999999999996" bottom="1" header="0.5" footer="0.5"/>
  <pageSetup paperSize="9" scale="53" orientation="portrait" r:id="rId1"/>
  <headerFooter alignWithMargins="0">
    <oddFooter>&amp;L&amp;BAltium Limited Confidential&amp;B&amp;C&amp;D&amp;RPage &amp;P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3711a8-151e-4495-893d-ecfc32b6518f">
      <Terms xmlns="http://schemas.microsoft.com/office/infopath/2007/PartnerControls"/>
    </lcf76f155ced4ddcb4097134ff3c332f>
    <TaxCatchAll xmlns="f53450f7-aa33-4e75-9b15-8dac1c29adc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21C113532C9D409BA51FFBA12B2C6D" ma:contentTypeVersion="10" ma:contentTypeDescription="Create a new document." ma:contentTypeScope="" ma:versionID="1e8b3b0edf3b6e64280dfdfd70d24364">
  <xsd:schema xmlns:xsd="http://www.w3.org/2001/XMLSchema" xmlns:xs="http://www.w3.org/2001/XMLSchema" xmlns:p="http://schemas.microsoft.com/office/2006/metadata/properties" xmlns:ns2="413711a8-151e-4495-893d-ecfc32b6518f" xmlns:ns3="f53450f7-aa33-4e75-9b15-8dac1c29adca" targetNamespace="http://schemas.microsoft.com/office/2006/metadata/properties" ma:root="true" ma:fieldsID="8910b2b7ab2a73a99e36b4f2a0368b02" ns2:_="" ns3:_="">
    <xsd:import namespace="413711a8-151e-4495-893d-ecfc32b6518f"/>
    <xsd:import namespace="f53450f7-aa33-4e75-9b15-8dac1c29ad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3711a8-151e-4495-893d-ecfc32b651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5812c5f-eac8-4ea2-8813-18f5a3ba6c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450f7-aa33-4e75-9b15-8dac1c29adc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fd563f6-4ca4-48f6-83ea-e2deb3a5c90c}" ma:internalName="TaxCatchAll" ma:showField="CatchAllData" ma:web="f53450f7-aa33-4e75-9b15-8dac1c29ad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B9F394-24A3-480F-8DC4-F022D9EA3921}">
  <ds:schemaRefs>
    <ds:schemaRef ds:uri="http://schemas.microsoft.com/office/2006/metadata/properties"/>
    <ds:schemaRef ds:uri="http://schemas.microsoft.com/office/infopath/2007/PartnerControls"/>
    <ds:schemaRef ds:uri="413711a8-151e-4495-893d-ecfc32b6518f"/>
    <ds:schemaRef ds:uri="f53450f7-aa33-4e75-9b15-8dac1c29adca"/>
  </ds:schemaRefs>
</ds:datastoreItem>
</file>

<file path=customXml/itemProps2.xml><?xml version="1.0" encoding="utf-8"?>
<ds:datastoreItem xmlns:ds="http://schemas.openxmlformats.org/officeDocument/2006/customXml" ds:itemID="{B93AE0C7-468B-4A60-BBD3-36A740A971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3711a8-151e-4495-893d-ecfc32b6518f"/>
    <ds:schemaRef ds:uri="f53450f7-aa33-4e75-9b15-8dac1c29ad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DAB946-BB9F-42C2-8522-695099A5A1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 Report</vt:lpstr>
    </vt:vector>
  </TitlesOfParts>
  <Manager/>
  <Company>Altium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mmarsic</dc:creator>
  <cp:keywords/>
  <dc:description/>
  <cp:lastModifiedBy>Milan</cp:lastModifiedBy>
  <cp:revision/>
  <dcterms:created xsi:type="dcterms:W3CDTF">2002-11-05T15:28:02Z</dcterms:created>
  <dcterms:modified xsi:type="dcterms:W3CDTF">2023-08-31T12:41:41Z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0x0101002521C113532C9D409BA51FFBA12B2C6D</vt:lpwstr>
  </property>
  <property fmtid="{D5CDD505-2E9C-101B-9397-08002B2CF9AE}" pid="3" name="MediaServiceImageTags">
    <vt:lpwstr/>
  </property>
</Properties>
</file>