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zzie/dev/blues/sparrow/Docs/"/>
    </mc:Choice>
  </mc:AlternateContent>
  <xr:revisionPtr revIDLastSave="0" documentId="13_ncr:1_{81B8BFC3-106D-9E4F-A531-7E1F042BF0E8}" xr6:coauthVersionLast="47" xr6:coauthVersionMax="47" xr10:uidLastSave="{00000000-0000-0000-0000-000000000000}"/>
  <bookViews>
    <workbookView xWindow="2740" yWindow="3100" windowWidth="23620" windowHeight="20320" xr2:uid="{C7CECD9E-F68B-984D-984F-46888768E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3" i="1"/>
  <c r="I12" i="1"/>
  <c r="I11" i="1"/>
  <c r="I9" i="1"/>
  <c r="I8" i="1"/>
  <c r="I7" i="1"/>
  <c r="I5" i="1"/>
  <c r="I4" i="1"/>
  <c r="I3" i="1"/>
  <c r="I18" i="1"/>
  <c r="K29" i="1"/>
  <c r="K28" i="1"/>
  <c r="K27" i="1"/>
  <c r="K26" i="1"/>
  <c r="K25" i="1"/>
  <c r="K24" i="1"/>
  <c r="K23" i="1"/>
  <c r="K22" i="1"/>
  <c r="K21" i="1"/>
  <c r="I10" i="1" l="1"/>
  <c r="I6" i="1"/>
  <c r="I14" i="1"/>
  <c r="I15" i="1"/>
  <c r="I16" i="1"/>
  <c r="I17" i="1"/>
</calcChain>
</file>

<file path=xl/sharedStrings.xml><?xml version="1.0" encoding="utf-8"?>
<sst xmlns="http://schemas.openxmlformats.org/spreadsheetml/2006/main" count="161" uniqueCount="28">
  <si>
    <t>SW0</t>
  </si>
  <si>
    <t>SW1</t>
  </si>
  <si>
    <t>SW2</t>
  </si>
  <si>
    <t>SW3</t>
  </si>
  <si>
    <t>GPIO0</t>
  </si>
  <si>
    <t>HIGH</t>
  </si>
  <si>
    <t>ON</t>
  </si>
  <si>
    <t>FLOAT</t>
  </si>
  <si>
    <t>LOW</t>
  </si>
  <si>
    <t>OFF</t>
  </si>
  <si>
    <t>VALUE</t>
  </si>
  <si>
    <t>GPIO1</t>
  </si>
  <si>
    <t>US915 &amp; AU915</t>
  </si>
  <si>
    <t>AS923</t>
  </si>
  <si>
    <t>KR920</t>
  </si>
  <si>
    <t>EU868</t>
  </si>
  <si>
    <t>IN865</t>
  </si>
  <si>
    <t>RU864</t>
  </si>
  <si>
    <t>CN779</t>
  </si>
  <si>
    <t>CN470</t>
  </si>
  <si>
    <t>EU433</t>
  </si>
  <si>
    <t>Value</t>
  </si>
  <si>
    <t>Region</t>
  </si>
  <si>
    <t>Frequency</t>
  </si>
  <si>
    <t>Leakage</t>
  </si>
  <si>
    <t>uA</t>
  </si>
  <si>
    <t>volts</t>
  </si>
  <si>
    <t>Kohms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</si>
</sst>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871A-3B26-0243-9178-82F57A16303F}">
  <dimension ref="B2:R29"/>
  <sheetViews>
    <sheetView showGridLines="0" tabSelected="1" zoomScale="120" zoomScaleNormal="120" workbookViewId="0">
      <selection activeCell="O25" sqref="O25"/>
    </sheetView>
  </sheetViews>
  <sheetFormatPr baseColWidth="10" defaultColWidth="11" defaultRowHeight="16" x14ac:dyDescent="0.2"/>
  <cols>
    <col min="2" max="10" width="8.83203125" customWidth="1"/>
    <col min="11" max="11" width="9.5" customWidth="1"/>
    <col min="12" max="12" width="15.6640625" customWidth="1"/>
    <col min="14" max="14" width="4.83203125" customWidth="1"/>
  </cols>
  <sheetData>
    <row r="2" spans="2:18" s="3" customFormat="1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11</v>
      </c>
      <c r="H2" s="4" t="s">
        <v>10</v>
      </c>
      <c r="I2" s="5" t="s">
        <v>24</v>
      </c>
      <c r="J2" s="4"/>
      <c r="K2" s="4"/>
      <c r="L2" s="6"/>
      <c r="O2" s="4"/>
      <c r="P2" s="4"/>
      <c r="Q2" s="4"/>
      <c r="R2" s="4"/>
    </row>
    <row r="3" spans="2:18" x14ac:dyDescent="0.2">
      <c r="B3" s="1" t="s">
        <v>9</v>
      </c>
      <c r="C3" s="1" t="s">
        <v>9</v>
      </c>
      <c r="D3" s="1" t="s">
        <v>9</v>
      </c>
      <c r="E3" s="1" t="s">
        <v>9</v>
      </c>
      <c r="F3" s="1" t="s">
        <v>7</v>
      </c>
      <c r="G3" s="1" t="s">
        <v>7</v>
      </c>
      <c r="H3" s="1">
        <v>0</v>
      </c>
      <c r="I3" s="6">
        <f>IF(AND(B3="ON",C3="ON"),$J$17,0)+IF(AND(D3="ON",E3="ON"),$J$17,0)</f>
        <v>0</v>
      </c>
      <c r="J3" s="1"/>
      <c r="K3" s="2"/>
      <c r="L3" s="6"/>
      <c r="O3" s="1"/>
      <c r="P3" s="1"/>
      <c r="Q3" s="1"/>
      <c r="R3" s="1"/>
    </row>
    <row r="4" spans="2:18" x14ac:dyDescent="0.2">
      <c r="B4" s="1" t="s">
        <v>6</v>
      </c>
      <c r="C4" s="1" t="s">
        <v>9</v>
      </c>
      <c r="D4" s="1" t="s">
        <v>9</v>
      </c>
      <c r="E4" s="1" t="s">
        <v>9</v>
      </c>
      <c r="F4" s="1" t="s">
        <v>5</v>
      </c>
      <c r="G4" s="1" t="s">
        <v>7</v>
      </c>
      <c r="H4" s="1">
        <v>1</v>
      </c>
      <c r="I4" s="6">
        <f>IF(AND(B4="ON",C4="ON"),$J$17,0)+IF(AND(D4="ON",E4="ON"),$J$17,0)</f>
        <v>0</v>
      </c>
      <c r="J4" s="1"/>
      <c r="K4" s="1"/>
      <c r="L4" s="6"/>
      <c r="O4" s="1"/>
      <c r="P4" s="1"/>
      <c r="Q4" s="1"/>
      <c r="R4" s="1"/>
    </row>
    <row r="5" spans="2:18" x14ac:dyDescent="0.2">
      <c r="B5" s="1" t="s">
        <v>9</v>
      </c>
      <c r="C5" s="1" t="s">
        <v>6</v>
      </c>
      <c r="D5" s="1" t="s">
        <v>9</v>
      </c>
      <c r="E5" s="1" t="s">
        <v>9</v>
      </c>
      <c r="F5" s="1" t="s">
        <v>8</v>
      </c>
      <c r="G5" s="1" t="s">
        <v>7</v>
      </c>
      <c r="H5" s="1">
        <v>2</v>
      </c>
      <c r="I5" s="6">
        <f>IF(AND(B5="ON",C5="ON"),$J$17,0)+IF(AND(D5="ON",E5="ON"),$J$17,0)</f>
        <v>0</v>
      </c>
      <c r="J5" s="1"/>
      <c r="K5" s="2"/>
      <c r="O5" s="1"/>
      <c r="P5" s="1"/>
      <c r="Q5" s="1"/>
      <c r="R5" s="1"/>
    </row>
    <row r="6" spans="2:18" x14ac:dyDescent="0.2">
      <c r="B6" s="1" t="s">
        <v>6</v>
      </c>
      <c r="C6" s="1" t="s">
        <v>6</v>
      </c>
      <c r="D6" s="1" t="s">
        <v>9</v>
      </c>
      <c r="E6" s="1" t="s">
        <v>9</v>
      </c>
      <c r="F6" s="1" t="s">
        <v>5</v>
      </c>
      <c r="G6" s="1" t="s">
        <v>7</v>
      </c>
      <c r="H6" s="1">
        <v>1</v>
      </c>
      <c r="I6" s="6">
        <f>IF(AND(B6="ON",C6="ON"),$J$17,0)+IF(AND(D6="ON",E6="ON"),$J$17,0)</f>
        <v>3.2673267326732671</v>
      </c>
      <c r="J6" s="1"/>
      <c r="K6" s="2"/>
      <c r="L6" s="2"/>
      <c r="N6" s="1"/>
      <c r="O6" s="1"/>
      <c r="P6" s="1"/>
      <c r="Q6" s="1"/>
      <c r="R6" s="1"/>
    </row>
    <row r="7" spans="2:18" x14ac:dyDescent="0.2">
      <c r="B7" s="1" t="s">
        <v>9</v>
      </c>
      <c r="C7" s="1" t="s">
        <v>9</v>
      </c>
      <c r="D7" s="1" t="s">
        <v>6</v>
      </c>
      <c r="E7" s="1" t="s">
        <v>9</v>
      </c>
      <c r="F7" s="1" t="s">
        <v>7</v>
      </c>
      <c r="G7" s="1" t="s">
        <v>5</v>
      </c>
      <c r="H7" s="1">
        <v>3</v>
      </c>
      <c r="I7" s="6">
        <f>IF(AND(B7="ON",C7="ON"),$J$17,0)+IF(AND(D7="ON",E7="ON"),$J$17,0)</f>
        <v>0</v>
      </c>
      <c r="K7" s="2"/>
      <c r="L7" s="2"/>
      <c r="N7" s="1"/>
      <c r="O7" s="1"/>
      <c r="P7" s="1"/>
      <c r="Q7" s="1"/>
      <c r="R7" s="1"/>
    </row>
    <row r="8" spans="2:18" x14ac:dyDescent="0.2">
      <c r="B8" s="1" t="s">
        <v>6</v>
      </c>
      <c r="C8" s="1" t="s">
        <v>9</v>
      </c>
      <c r="D8" s="1" t="s">
        <v>6</v>
      </c>
      <c r="E8" s="1" t="s">
        <v>9</v>
      </c>
      <c r="F8" s="1" t="s">
        <v>5</v>
      </c>
      <c r="G8" s="1" t="s">
        <v>5</v>
      </c>
      <c r="H8" s="1">
        <v>4</v>
      </c>
      <c r="I8" s="6">
        <f>IF(AND(B8="ON",C8="ON"),$J$17,0)+IF(AND(D8="ON",E8="ON"),$J$17,0)</f>
        <v>0</v>
      </c>
      <c r="J8" s="1"/>
      <c r="K8" s="2"/>
      <c r="L8" s="2"/>
      <c r="N8" s="1"/>
      <c r="O8" s="1"/>
      <c r="P8" s="1"/>
      <c r="Q8" s="1"/>
      <c r="R8" s="1"/>
    </row>
    <row r="9" spans="2:18" x14ac:dyDescent="0.2">
      <c r="B9" s="1" t="s">
        <v>9</v>
      </c>
      <c r="C9" s="1" t="s">
        <v>6</v>
      </c>
      <c r="D9" s="1" t="s">
        <v>6</v>
      </c>
      <c r="E9" s="1" t="s">
        <v>9</v>
      </c>
      <c r="F9" s="1" t="s">
        <v>8</v>
      </c>
      <c r="G9" s="1" t="s">
        <v>5</v>
      </c>
      <c r="H9" s="1">
        <v>5</v>
      </c>
      <c r="I9" s="6">
        <f>IF(AND(B9="ON",C9="ON"),$J$17,0)+IF(AND(D9="ON",E9="ON"),$J$17,0)</f>
        <v>0</v>
      </c>
      <c r="J9" s="1"/>
      <c r="K9" s="2"/>
      <c r="L9" s="2"/>
      <c r="N9" s="1"/>
      <c r="O9" s="1"/>
      <c r="P9" s="1"/>
      <c r="Q9" s="1"/>
      <c r="R9" s="1"/>
    </row>
    <row r="10" spans="2:18" x14ac:dyDescent="0.2">
      <c r="B10" s="1" t="s">
        <v>6</v>
      </c>
      <c r="C10" s="1" t="s">
        <v>6</v>
      </c>
      <c r="D10" s="1" t="s">
        <v>6</v>
      </c>
      <c r="E10" s="1" t="s">
        <v>9</v>
      </c>
      <c r="F10" s="1" t="s">
        <v>5</v>
      </c>
      <c r="G10" s="1" t="s">
        <v>5</v>
      </c>
      <c r="H10" s="1">
        <v>4</v>
      </c>
      <c r="I10" s="6">
        <f>IF(AND(B10="ON",C10="ON"),$J$17,0)+IF(AND(D10="ON",E10="ON"),$J$17,0)</f>
        <v>3.2673267326732671</v>
      </c>
      <c r="J10" s="1"/>
      <c r="K10" s="2"/>
      <c r="L10" s="2"/>
      <c r="N10" s="1"/>
      <c r="O10" s="1"/>
      <c r="P10" s="1"/>
      <c r="Q10" s="1"/>
      <c r="R10" s="1"/>
    </row>
    <row r="11" spans="2:18" x14ac:dyDescent="0.2">
      <c r="B11" s="1" t="s">
        <v>9</v>
      </c>
      <c r="C11" s="1" t="s">
        <v>9</v>
      </c>
      <c r="D11" s="1" t="s">
        <v>9</v>
      </c>
      <c r="E11" s="1" t="s">
        <v>6</v>
      </c>
      <c r="F11" s="1" t="s">
        <v>7</v>
      </c>
      <c r="G11" s="1" t="s">
        <v>8</v>
      </c>
      <c r="H11" s="1">
        <v>6</v>
      </c>
      <c r="I11" s="6">
        <f>IF(AND(B11="ON",C11="ON"),$J$17,0)+IF(AND(D11="ON",E11="ON"),$J$17,0)</f>
        <v>0</v>
      </c>
      <c r="J11" s="1"/>
      <c r="K11" s="2"/>
      <c r="L11" s="2"/>
      <c r="N11" s="1"/>
      <c r="O11" s="1"/>
      <c r="P11" s="1"/>
      <c r="Q11" s="1"/>
      <c r="R11" s="1"/>
    </row>
    <row r="12" spans="2:18" x14ac:dyDescent="0.2">
      <c r="B12" s="1" t="s">
        <v>6</v>
      </c>
      <c r="C12" s="1" t="s">
        <v>9</v>
      </c>
      <c r="D12" s="1" t="s">
        <v>9</v>
      </c>
      <c r="E12" s="1" t="s">
        <v>6</v>
      </c>
      <c r="F12" s="1" t="s">
        <v>5</v>
      </c>
      <c r="G12" s="1" t="s">
        <v>8</v>
      </c>
      <c r="H12" s="1">
        <v>7</v>
      </c>
      <c r="I12" s="6">
        <f>IF(AND(B12="ON",C12="ON"),$J$17,0)+IF(AND(D12="ON",E12="ON"),$J$17,0)</f>
        <v>0</v>
      </c>
    </row>
    <row r="13" spans="2:18" x14ac:dyDescent="0.2">
      <c r="B13" s="1" t="s">
        <v>9</v>
      </c>
      <c r="C13" s="1" t="s">
        <v>6</v>
      </c>
      <c r="D13" s="1" t="s">
        <v>9</v>
      </c>
      <c r="E13" s="1" t="s">
        <v>6</v>
      </c>
      <c r="F13" s="1" t="s">
        <v>8</v>
      </c>
      <c r="G13" s="1" t="s">
        <v>8</v>
      </c>
      <c r="H13" s="1">
        <v>8</v>
      </c>
      <c r="I13" s="6">
        <f>IF(AND(B13="ON",C13="ON"),$J$17,0)+IF(AND(D13="ON",E13="ON"),$J$17,0)</f>
        <v>0</v>
      </c>
    </row>
    <row r="14" spans="2:18" x14ac:dyDescent="0.2">
      <c r="B14" s="1" t="s">
        <v>6</v>
      </c>
      <c r="C14" s="1" t="s">
        <v>6</v>
      </c>
      <c r="D14" s="1" t="s">
        <v>9</v>
      </c>
      <c r="E14" s="1" t="s">
        <v>6</v>
      </c>
      <c r="F14" s="1" t="s">
        <v>5</v>
      </c>
      <c r="G14" s="1" t="s">
        <v>8</v>
      </c>
      <c r="H14" s="1">
        <v>7</v>
      </c>
      <c r="I14" s="6">
        <f>IF(AND(B14="ON",C14="ON"),$J$17,0)+IF(AND(D14="ON",E14="ON"),$J$17,0)</f>
        <v>3.2673267326732671</v>
      </c>
      <c r="J14">
        <v>3.3</v>
      </c>
      <c r="K14" s="11" t="s">
        <v>26</v>
      </c>
    </row>
    <row r="15" spans="2:18" x14ac:dyDescent="0.2">
      <c r="B15" s="1" t="s">
        <v>9</v>
      </c>
      <c r="C15" s="1" t="s">
        <v>9</v>
      </c>
      <c r="D15" s="1" t="s">
        <v>6</v>
      </c>
      <c r="E15" s="1" t="s">
        <v>6</v>
      </c>
      <c r="F15" s="1" t="s">
        <v>7</v>
      </c>
      <c r="G15" s="1" t="s">
        <v>5</v>
      </c>
      <c r="H15" s="1">
        <v>3</v>
      </c>
      <c r="I15" s="6">
        <f>IF(AND(B15="ON",C15="ON"),$J$17,0)+IF(AND(D15="ON",E15="ON"),$J$17,0)</f>
        <v>3.2673267326732671</v>
      </c>
      <c r="J15" s="10">
        <v>10</v>
      </c>
      <c r="K15" s="11" t="s">
        <v>27</v>
      </c>
    </row>
    <row r="16" spans="2:18" x14ac:dyDescent="0.2">
      <c r="B16" s="1" t="s">
        <v>6</v>
      </c>
      <c r="C16" s="1" t="s">
        <v>9</v>
      </c>
      <c r="D16" s="1" t="s">
        <v>6</v>
      </c>
      <c r="E16" s="1" t="s">
        <v>6</v>
      </c>
      <c r="F16" s="1" t="s">
        <v>5</v>
      </c>
      <c r="G16" s="1" t="s">
        <v>5</v>
      </c>
      <c r="H16" s="1">
        <v>4</v>
      </c>
      <c r="I16" s="6">
        <f>IF(AND(B16="ON",C16="ON"),$J$17,0)+IF(AND(D16="ON",E16="ON"),$J$17,0)</f>
        <v>3.2673267326732671</v>
      </c>
      <c r="J16" s="10">
        <v>1000</v>
      </c>
      <c r="K16" s="11" t="s">
        <v>27</v>
      </c>
    </row>
    <row r="17" spans="2:12" x14ac:dyDescent="0.2">
      <c r="B17" s="1" t="s">
        <v>9</v>
      </c>
      <c r="C17" s="1" t="s">
        <v>6</v>
      </c>
      <c r="D17" s="1" t="s">
        <v>6</v>
      </c>
      <c r="E17" s="1" t="s">
        <v>6</v>
      </c>
      <c r="F17" s="1" t="s">
        <v>8</v>
      </c>
      <c r="G17" s="1" t="s">
        <v>5</v>
      </c>
      <c r="H17" s="1">
        <v>5</v>
      </c>
      <c r="I17" s="6">
        <f>IF(AND(B17="ON",C17="ON"),$J$17,0)+IF(AND(D17="ON",E17="ON"),$J$17,0)</f>
        <v>3.2673267326732671</v>
      </c>
      <c r="J17" s="12">
        <f>(J14/(1000*J15+1000*J16))*1000000</f>
        <v>3.2673267326732671</v>
      </c>
      <c r="K17" t="s">
        <v>25</v>
      </c>
    </row>
    <row r="18" spans="2:12" x14ac:dyDescent="0.2">
      <c r="B18" s="1" t="s">
        <v>6</v>
      </c>
      <c r="C18" s="1" t="s">
        <v>6</v>
      </c>
      <c r="D18" s="1" t="s">
        <v>6</v>
      </c>
      <c r="E18" s="1" t="s">
        <v>6</v>
      </c>
      <c r="F18" s="1" t="s">
        <v>5</v>
      </c>
      <c r="G18" s="1" t="s">
        <v>5</v>
      </c>
      <c r="H18" s="1">
        <v>4</v>
      </c>
      <c r="I18" s="6">
        <f>IF(AND(B18="ON",C18="ON"),$J$17,0)+IF(AND(D18="ON",E18="ON"),$J$17,0)</f>
        <v>6.5346534653465342</v>
      </c>
    </row>
    <row r="20" spans="2:12" x14ac:dyDescent="0.2">
      <c r="B20" s="4" t="s">
        <v>21</v>
      </c>
      <c r="C20" s="7" t="s">
        <v>22</v>
      </c>
      <c r="D20" s="7"/>
      <c r="E20" s="7" t="s">
        <v>23</v>
      </c>
      <c r="F20" s="7"/>
      <c r="G20" s="4" t="s">
        <v>0</v>
      </c>
      <c r="H20" s="4" t="s">
        <v>1</v>
      </c>
      <c r="I20" s="4" t="s">
        <v>2</v>
      </c>
      <c r="J20" s="4" t="s">
        <v>3</v>
      </c>
      <c r="K20" s="5" t="s">
        <v>24</v>
      </c>
      <c r="L20" s="5"/>
    </row>
    <row r="21" spans="2:12" x14ac:dyDescent="0.2">
      <c r="B21" s="1">
        <v>0</v>
      </c>
      <c r="C21" s="8" t="s">
        <v>12</v>
      </c>
      <c r="D21" s="8"/>
      <c r="E21" s="8">
        <v>915000000</v>
      </c>
      <c r="F21" s="8"/>
      <c r="G21" s="1" t="s">
        <v>9</v>
      </c>
      <c r="H21" s="1" t="s">
        <v>9</v>
      </c>
      <c r="I21" s="1" t="s">
        <v>9</v>
      </c>
      <c r="J21" s="1" t="s">
        <v>9</v>
      </c>
      <c r="K21" s="6">
        <f>IF(AND(G21="ON",H21="ON"),$J$17,0)+IF(AND(I21="ON",J21="ON"),$J$17,0)</f>
        <v>0</v>
      </c>
    </row>
    <row r="22" spans="2:12" x14ac:dyDescent="0.2">
      <c r="B22" s="1">
        <v>1</v>
      </c>
      <c r="C22" s="9" t="s">
        <v>13</v>
      </c>
      <c r="D22" s="9"/>
      <c r="E22" s="8">
        <v>923000000</v>
      </c>
      <c r="F22" s="8"/>
      <c r="G22" s="1" t="s">
        <v>6</v>
      </c>
      <c r="H22" s="1" t="s">
        <v>9</v>
      </c>
      <c r="I22" s="1" t="s">
        <v>9</v>
      </c>
      <c r="J22" s="1" t="s">
        <v>9</v>
      </c>
      <c r="K22" s="6">
        <f>IF(AND(G22="ON",H22="ON"),$J$17,0)+IF(AND(I22="ON",J22="ON"),$J$17,0)</f>
        <v>0</v>
      </c>
    </row>
    <row r="23" spans="2:12" x14ac:dyDescent="0.2">
      <c r="B23" s="1">
        <v>2</v>
      </c>
      <c r="C23" s="8" t="s">
        <v>14</v>
      </c>
      <c r="D23" s="8"/>
      <c r="E23" s="8">
        <v>920000000</v>
      </c>
      <c r="F23" s="8"/>
      <c r="G23" s="1" t="s">
        <v>9</v>
      </c>
      <c r="H23" s="1" t="s">
        <v>6</v>
      </c>
      <c r="I23" s="1" t="s">
        <v>9</v>
      </c>
      <c r="J23" s="1" t="s">
        <v>9</v>
      </c>
      <c r="K23" s="6">
        <f>IF(AND(G23="ON",H23="ON"),$J$17,0)+IF(AND(I23="ON",J23="ON"),$J$17,0)</f>
        <v>0</v>
      </c>
    </row>
    <row r="24" spans="2:12" x14ac:dyDescent="0.2">
      <c r="B24" s="1">
        <v>3</v>
      </c>
      <c r="C24" s="8" t="s">
        <v>16</v>
      </c>
      <c r="D24" s="8"/>
      <c r="E24" s="8">
        <v>865000000</v>
      </c>
      <c r="F24" s="8"/>
      <c r="G24" s="1" t="s">
        <v>9</v>
      </c>
      <c r="H24" s="1" t="s">
        <v>9</v>
      </c>
      <c r="I24" s="1" t="s">
        <v>6</v>
      </c>
      <c r="J24" s="1" t="s">
        <v>9</v>
      </c>
      <c r="K24" s="6">
        <f>IF(AND(G24="ON",H24="ON"),$J$17,0)+IF(AND(I24="ON",J24="ON"),$J$17,0)</f>
        <v>0</v>
      </c>
    </row>
    <row r="25" spans="2:12" x14ac:dyDescent="0.2">
      <c r="B25" s="1">
        <v>4</v>
      </c>
      <c r="C25" s="8" t="s">
        <v>15</v>
      </c>
      <c r="D25" s="8"/>
      <c r="E25" s="8">
        <v>868000000</v>
      </c>
      <c r="F25" s="8"/>
      <c r="G25" s="1" t="s">
        <v>6</v>
      </c>
      <c r="H25" s="1" t="s">
        <v>9</v>
      </c>
      <c r="I25" s="1" t="s">
        <v>6</v>
      </c>
      <c r="J25" s="1" t="s">
        <v>9</v>
      </c>
      <c r="K25" s="6">
        <f>IF(AND(G25="ON",H25="ON"),$J$17,0)+IF(AND(I25="ON",J25="ON"),$J$17,0)</f>
        <v>0</v>
      </c>
    </row>
    <row r="26" spans="2:12" x14ac:dyDescent="0.2">
      <c r="B26" s="1">
        <v>5</v>
      </c>
      <c r="C26" s="8" t="s">
        <v>17</v>
      </c>
      <c r="D26" s="8"/>
      <c r="E26" s="8">
        <v>864000000</v>
      </c>
      <c r="F26" s="8"/>
      <c r="G26" s="1" t="s">
        <v>9</v>
      </c>
      <c r="H26" s="1" t="s">
        <v>6</v>
      </c>
      <c r="I26" s="1" t="s">
        <v>6</v>
      </c>
      <c r="J26" s="1" t="s">
        <v>9</v>
      </c>
      <c r="K26" s="6">
        <f>IF(AND(G26="ON",H26="ON"),$J$17,0)+IF(AND(I26="ON",J26="ON"),$J$17,0)</f>
        <v>0</v>
      </c>
    </row>
    <row r="27" spans="2:12" x14ac:dyDescent="0.2">
      <c r="B27" s="1">
        <v>6</v>
      </c>
      <c r="C27" s="8" t="s">
        <v>18</v>
      </c>
      <c r="D27" s="8"/>
      <c r="E27" s="8">
        <v>779000000</v>
      </c>
      <c r="F27" s="8"/>
      <c r="G27" s="1" t="s">
        <v>9</v>
      </c>
      <c r="H27" s="1" t="s">
        <v>9</v>
      </c>
      <c r="I27" s="1" t="s">
        <v>9</v>
      </c>
      <c r="J27" s="1" t="s">
        <v>6</v>
      </c>
      <c r="K27" s="6">
        <f>IF(AND(G27="ON",H27="ON"),$J$17,0)+IF(AND(I27="ON",J27="ON"),$J$17,0)</f>
        <v>0</v>
      </c>
    </row>
    <row r="28" spans="2:12" x14ac:dyDescent="0.2">
      <c r="B28" s="1">
        <v>7</v>
      </c>
      <c r="C28" s="8" t="s">
        <v>19</v>
      </c>
      <c r="D28" s="8"/>
      <c r="E28" s="8">
        <v>470000000</v>
      </c>
      <c r="F28" s="8"/>
      <c r="G28" s="1" t="s">
        <v>6</v>
      </c>
      <c r="H28" s="1" t="s">
        <v>9</v>
      </c>
      <c r="I28" s="1" t="s">
        <v>9</v>
      </c>
      <c r="J28" s="1" t="s">
        <v>6</v>
      </c>
      <c r="K28" s="6">
        <f>IF(AND(G28="ON",H28="ON"),$J$17,0)+IF(AND(I28="ON",J28="ON"),$J$17,0)</f>
        <v>0</v>
      </c>
    </row>
    <row r="29" spans="2:12" x14ac:dyDescent="0.2">
      <c r="B29" s="1">
        <v>8</v>
      </c>
      <c r="C29" s="8" t="s">
        <v>20</v>
      </c>
      <c r="D29" s="8"/>
      <c r="E29" s="8">
        <v>433000000</v>
      </c>
      <c r="F29" s="8"/>
      <c r="G29" s="1" t="s">
        <v>9</v>
      </c>
      <c r="H29" s="1" t="s">
        <v>6</v>
      </c>
      <c r="I29" s="1" t="s">
        <v>9</v>
      </c>
      <c r="J29" s="1" t="s">
        <v>6</v>
      </c>
      <c r="K29" s="6">
        <f>IF(AND(G29="ON",H29="ON"),$J$17,0)+IF(AND(I29="ON",J29="ON"),$J$17,0)</f>
        <v>0</v>
      </c>
    </row>
  </sheetData>
  <mergeCells count="20">
    <mergeCell ref="C29:D29"/>
    <mergeCell ref="E28:F28"/>
    <mergeCell ref="E29:F29"/>
    <mergeCell ref="C20:D20"/>
    <mergeCell ref="C21:D21"/>
    <mergeCell ref="C22:D22"/>
    <mergeCell ref="C23:D23"/>
    <mergeCell ref="C25:D25"/>
    <mergeCell ref="C24:D24"/>
    <mergeCell ref="C26:D26"/>
    <mergeCell ref="C27:D27"/>
    <mergeCell ref="E22:F22"/>
    <mergeCell ref="E23:F23"/>
    <mergeCell ref="E25:F25"/>
    <mergeCell ref="E24:F24"/>
    <mergeCell ref="E20:F20"/>
    <mergeCell ref="E21:F21"/>
    <mergeCell ref="E26:F26"/>
    <mergeCell ref="E27:F27"/>
    <mergeCell ref="C28:D2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Ozzie</dc:creator>
  <cp:lastModifiedBy>Ray Ozzie</cp:lastModifiedBy>
  <dcterms:created xsi:type="dcterms:W3CDTF">2021-02-19T13:50:32Z</dcterms:created>
  <dcterms:modified xsi:type="dcterms:W3CDTF">2021-07-10T14:35:59Z</dcterms:modified>
</cp:coreProperties>
</file>