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-i-s\Desktop\лабы\"/>
    </mc:Choice>
  </mc:AlternateContent>
  <xr:revisionPtr revIDLastSave="0" documentId="8_{E0AC431D-74D0-4340-8ECD-E3AA570DB4C6}" xr6:coauthVersionLast="47" xr6:coauthVersionMax="47" xr10:uidLastSave="{00000000-0000-0000-0000-000000000000}"/>
  <bookViews>
    <workbookView xWindow="-108" yWindow="-108" windowWidth="23256" windowHeight="12576" xr2:uid="{5FDE86A0-3677-4B08-BA47-0C47CB44E06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P8" i="1" s="1"/>
  <c r="P7" i="1"/>
  <c r="O7" i="1"/>
  <c r="P6" i="1"/>
  <c r="O6" i="1"/>
  <c r="N5" i="1"/>
  <c r="P5" i="1" s="1"/>
  <c r="O5" i="1"/>
  <c r="N4" i="1"/>
  <c r="O4" i="1"/>
  <c r="P4" i="1" s="1"/>
  <c r="D4" i="1"/>
  <c r="J4" i="1"/>
  <c r="I4" i="1"/>
  <c r="D2" i="1"/>
  <c r="I3" i="1"/>
</calcChain>
</file>

<file path=xl/sharedStrings.xml><?xml version="1.0" encoding="utf-8"?>
<sst xmlns="http://schemas.openxmlformats.org/spreadsheetml/2006/main" count="13" uniqueCount="11">
  <si>
    <t xml:space="preserve">pi </t>
  </si>
  <si>
    <t>e</t>
  </si>
  <si>
    <t>SN</t>
  </si>
  <si>
    <t>m</t>
  </si>
  <si>
    <t>V</t>
  </si>
  <si>
    <t>n</t>
  </si>
  <si>
    <t>e/m</t>
  </si>
  <si>
    <t>Ф</t>
  </si>
  <si>
    <t xml:space="preserve">l </t>
  </si>
  <si>
    <t>Bф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</si>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</sst>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70664399"/>
        <c:axId val="1970664815"/>
      </c:scatterChart>
      <c:valAx>
        <c:axId val="197066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664815"/>
        <c:crosses val="autoZero"/>
        <c:crossBetween val="midCat"/>
      </c:valAx>
      <c:valAx>
        <c:axId val="197066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66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10</xdr:row>
      <xdr:rowOff>72390</xdr:rowOff>
    </xdr:from>
    <xdr:to>
      <xdr:col>9</xdr:col>
      <xdr:colOff>335280</xdr:colOff>
      <xdr:row>25</xdr:row>
      <xdr:rowOff>72390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D8B9E0B-516F-43E6-87B2-81ED6626E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8727C-C8AF-45F3-B2B8-D8C38F0BAEFE}">
  <dimension ref="C2:P8"/>
  <sheetViews>
    <sheetView tabSelected="1" workbookViewId="0">
      <selection activeCell="H11" sqref="H11"/>
    </sheetView>
  </sheetViews>
  <sheetFormatPr defaultRowHeight="14.4" x14ac:dyDescent="0.3"/>
  <cols>
    <col min="4" max="4" width="12" bestFit="1" customWidth="1"/>
    <col min="10" max="10" width="12" bestFit="1" customWidth="1"/>
    <col min="15" max="16" width="12" bestFit="1" customWidth="1"/>
  </cols>
  <sheetData>
    <row r="2" spans="3:16" x14ac:dyDescent="0.3">
      <c r="C2" t="s">
        <v>2</v>
      </c>
      <c r="D2">
        <f>3000*10^(-4)</f>
        <v>0.3</v>
      </c>
    </row>
    <row r="3" spans="3:16" x14ac:dyDescent="0.3">
      <c r="C3" t="s">
        <v>0</v>
      </c>
      <c r="D3">
        <v>3.14</v>
      </c>
      <c r="H3" t="s">
        <v>1</v>
      </c>
      <c r="I3">
        <f>1.6*10^(-19)</f>
        <v>1.6000000000000002E-19</v>
      </c>
      <c r="J3" t="s">
        <v>6</v>
      </c>
      <c r="K3" t="s">
        <v>10</v>
      </c>
      <c r="L3" t="s">
        <v>5</v>
      </c>
      <c r="M3" t="s">
        <v>4</v>
      </c>
      <c r="N3" t="s">
        <v>7</v>
      </c>
      <c r="O3" t="s">
        <v>9</v>
      </c>
      <c r="P3" t="s">
        <v>6</v>
      </c>
    </row>
    <row r="4" spans="3:16" x14ac:dyDescent="0.3">
      <c r="C4" t="s">
        <v>8</v>
      </c>
      <c r="D4">
        <f>26.5*10^(-2)</f>
        <v>0.26500000000000001</v>
      </c>
      <c r="H4" t="s">
        <v>3</v>
      </c>
      <c r="I4">
        <f>9*10^(-31)</f>
        <v>9.0000000000000008E-31</v>
      </c>
      <c r="J4">
        <f>I3/I4</f>
        <v>177777777777.77777</v>
      </c>
      <c r="K4">
        <v>0.55000000000000004</v>
      </c>
      <c r="L4">
        <v>1</v>
      </c>
      <c r="M4">
        <v>4.9000000000000004</v>
      </c>
      <c r="N4">
        <f>1.6*10^(-3)</f>
        <v>1.6000000000000001E-3</v>
      </c>
      <c r="O4">
        <f>N4/$D$2</f>
        <v>5.333333333333334E-3</v>
      </c>
      <c r="P4">
        <f>(8*(3.14)^2*M4/(($D$5)^2))*(L4*L4/O4/O4)</f>
        <v>193488946.24421495</v>
      </c>
    </row>
    <row r="5" spans="3:16" x14ac:dyDescent="0.3">
      <c r="C5" t="s">
        <v>8</v>
      </c>
      <c r="D5">
        <v>0.26500000000000001</v>
      </c>
      <c r="K5">
        <v>1.07</v>
      </c>
      <c r="L5">
        <v>2</v>
      </c>
      <c r="M5">
        <v>9.6999999999999993</v>
      </c>
      <c r="N5">
        <f>2.2*10^(-3)</f>
        <v>2.2000000000000001E-3</v>
      </c>
      <c r="O5">
        <f>N5/$D$2</f>
        <v>7.3333333333333341E-3</v>
      </c>
      <c r="P5">
        <f>($D$2)^2*(8*(3.14)^2*M5/(($D$5)^2))*(L5*L5/N5/N5)</f>
        <v>810375697.94844759</v>
      </c>
    </row>
    <row r="6" spans="3:16" x14ac:dyDescent="0.3">
      <c r="K6">
        <v>1.62</v>
      </c>
      <c r="L6">
        <v>3</v>
      </c>
      <c r="M6">
        <v>14.8</v>
      </c>
      <c r="N6">
        <v>2.8999999999999998E-3</v>
      </c>
      <c r="O6">
        <f>N6/$D$2</f>
        <v>9.6666666666666672E-3</v>
      </c>
      <c r="P6">
        <f>(8*(3.14)^2*M6/(($D$5)^2))*(L6*L6/O6/O6)</f>
        <v>1601062456.2039208</v>
      </c>
    </row>
    <row r="7" spans="3:16" x14ac:dyDescent="0.3">
      <c r="K7">
        <v>2.17</v>
      </c>
      <c r="L7">
        <v>4</v>
      </c>
      <c r="M7">
        <v>19.3</v>
      </c>
      <c r="N7">
        <v>3.3999999999999998E-3</v>
      </c>
      <c r="O7">
        <f>N7/$D$2</f>
        <v>1.1333333333333332E-2</v>
      </c>
      <c r="P7">
        <f>(8*(3.14)^2*M7/(($D$5)^2))*(L7*L7/O7/O7)</f>
        <v>2700346545.0276613</v>
      </c>
    </row>
    <row r="8" spans="3:16" x14ac:dyDescent="0.3">
      <c r="K8">
        <v>2.73</v>
      </c>
      <c r="L8">
        <v>5</v>
      </c>
      <c r="M8">
        <v>24.3</v>
      </c>
      <c r="N8">
        <v>4.0000000000000001E-3</v>
      </c>
      <c r="O8">
        <f>N8/$D$2</f>
        <v>1.3333333333333334E-2</v>
      </c>
      <c r="P8">
        <f>(8*(3.14)^2*M8/(($D$5)^2))*(L8*L8/O8/O8)</f>
        <v>3838188892.8444281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Усов</dc:creator>
  <cp:lastModifiedBy>Илья Усов</cp:lastModifiedBy>
  <dcterms:created xsi:type="dcterms:W3CDTF">2023-09-14T10:59:36Z</dcterms:created>
  <dcterms:modified xsi:type="dcterms:W3CDTF">2023-09-14T15:39:25Z</dcterms:modified>
</cp:coreProperties>
</file>