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755"/>
  </bookViews>
  <sheets>
    <sheet name="Sheet1" sheetId="1" r:id="rId1"/>
  </sheets>
  <calcPr calcId="145621"/>
  <fileRecoveryPr repairLoad="1"/>
</workbook>
</file>

<file path=xl/calcChain.xml><?xml version="1.0" encoding="utf-8"?>
<calcChain xmlns="http://schemas.openxmlformats.org/spreadsheetml/2006/main">
  <c r="F30" i="1" l="1"/>
  <c r="F29" i="1"/>
  <c r="F28" i="1"/>
  <c r="F27" i="1"/>
  <c r="I29" i="1"/>
  <c r="L9" i="1"/>
  <c r="T11" i="1"/>
  <c r="P19" i="1" l="1"/>
  <c r="S15" i="1"/>
  <c r="S11" i="1"/>
  <c r="R8" i="1"/>
  <c r="R9" i="1"/>
  <c r="N15" i="1" l="1"/>
  <c r="O15" i="1"/>
  <c r="N10" i="1"/>
  <c r="N9" i="1"/>
  <c r="N7" i="1"/>
  <c r="L15" i="1"/>
  <c r="L14" i="1"/>
  <c r="M12" i="1"/>
  <c r="L12" i="1"/>
  <c r="L8" i="1"/>
  <c r="I9" i="1"/>
  <c r="J9" i="1" s="1"/>
  <c r="K9" i="1" s="1"/>
  <c r="K8" i="1"/>
  <c r="J8" i="1"/>
  <c r="I8" i="1"/>
  <c r="N17" i="1" l="1"/>
</calcChain>
</file>

<file path=xl/sharedStrings.xml><?xml version="1.0" encoding="utf-8"?>
<sst xmlns="http://schemas.openxmlformats.org/spreadsheetml/2006/main" count="2" uniqueCount="2">
  <si>
    <t>medido</t>
  </si>
  <si>
    <t>SurveyPoS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</si>
</sst>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30"/>
  <sheetViews>
    <sheetView tabSelected="1" workbookViewId="0">
      <selection activeCell="F31" sqref="F31"/>
    </sheetView>
  </sheetViews>
  <sheetFormatPr defaultRowHeight="15" x14ac:dyDescent="0.25"/>
  <cols>
    <col min="3" max="3" width="10.28515625" bestFit="1" customWidth="1"/>
    <col min="5" max="5" width="19.85546875" bestFit="1" customWidth="1"/>
  </cols>
  <sheetData>
    <row r="2" spans="3:20" x14ac:dyDescent="0.25">
      <c r="C2" t="s">
        <v>1</v>
      </c>
      <c r="D2" t="s">
        <v>0</v>
      </c>
      <c r="E2">
        <v>2</v>
      </c>
      <c r="F2">
        <v>4</v>
      </c>
    </row>
    <row r="3" spans="3:20" x14ac:dyDescent="0.25">
      <c r="D3">
        <v>10</v>
      </c>
      <c r="E3">
        <v>15</v>
      </c>
      <c r="F3">
        <v>12</v>
      </c>
    </row>
    <row r="4" spans="3:20" x14ac:dyDescent="0.25">
      <c r="D4">
        <v>20</v>
      </c>
      <c r="E4">
        <v>21</v>
      </c>
      <c r="F4">
        <v>19</v>
      </c>
    </row>
    <row r="5" spans="3:20" x14ac:dyDescent="0.25">
      <c r="D5">
        <v>30</v>
      </c>
      <c r="E5">
        <v>10</v>
      </c>
      <c r="F5">
        <v>33</v>
      </c>
    </row>
    <row r="6" spans="3:20" x14ac:dyDescent="0.25">
      <c r="D6">
        <v>20</v>
      </c>
      <c r="E6">
        <v>22</v>
      </c>
      <c r="F6">
        <v>18</v>
      </c>
    </row>
    <row r="7" spans="3:20" x14ac:dyDescent="0.25">
      <c r="N7">
        <f>L8+L9</f>
        <v>0.64698612161371738</v>
      </c>
    </row>
    <row r="8" spans="3:20" x14ac:dyDescent="0.25">
      <c r="I8">
        <f>POWER(D3-E3,2)+POWER(D4-E4,2)+POWER(D5-E5,2)+POWER(D6-E6,2)</f>
        <v>430</v>
      </c>
      <c r="J8">
        <f>SQRT(I8)</f>
        <v>20.73644135332772</v>
      </c>
      <c r="K8">
        <f>J8/4</f>
        <v>5.18411033833193</v>
      </c>
      <c r="L8">
        <f>1/(1+K8)</f>
        <v>0.16170474737514706</v>
      </c>
      <c r="R8">
        <f>F2*L8</f>
        <v>0.64681898950058825</v>
      </c>
    </row>
    <row r="9" spans="3:20" x14ac:dyDescent="0.25">
      <c r="I9">
        <f>POWER(D3-F3,2)+POWER(D4-F4,2)+POWER(D5-F5,2)+POWER(D6-F6,2)</f>
        <v>18</v>
      </c>
      <c r="J9">
        <f>SQRT(I9)</f>
        <v>4.2426406871192848</v>
      </c>
      <c r="K9">
        <f>J9/4</f>
        <v>1.0606601717798212</v>
      </c>
      <c r="L9">
        <f>1/(1+K9)</f>
        <v>0.48528137423857037</v>
      </c>
      <c r="N9">
        <f>L8/N7</f>
        <v>0.24993541897285515</v>
      </c>
      <c r="R9">
        <f>E2*L9</f>
        <v>0.97056274847714075</v>
      </c>
    </row>
    <row r="10" spans="3:20" x14ac:dyDescent="0.25">
      <c r="N10">
        <f>L9/N7</f>
        <v>0.75006458102714491</v>
      </c>
    </row>
    <row r="11" spans="3:20" x14ac:dyDescent="0.25">
      <c r="S11">
        <f>R9/SUM(L8:L9)</f>
        <v>1.5001291620542898</v>
      </c>
      <c r="T11">
        <f>R8/SUM(N9:N10)</f>
        <v>0.64681898950058825</v>
      </c>
    </row>
    <row r="12" spans="3:20" x14ac:dyDescent="0.25">
      <c r="L12">
        <f>(E2+F2)/2</f>
        <v>3</v>
      </c>
      <c r="M12">
        <f>(L9+L8)/2</f>
        <v>0.32349306080685869</v>
      </c>
    </row>
    <row r="14" spans="3:20" x14ac:dyDescent="0.25">
      <c r="L14">
        <f>(E2+F2)/2</f>
        <v>3</v>
      </c>
      <c r="P14" s="1"/>
    </row>
    <row r="15" spans="3:20" x14ac:dyDescent="0.25">
      <c r="L15">
        <f>L14-(L9-L8)</f>
        <v>2.6764233731365765</v>
      </c>
      <c r="N15">
        <f>E2+(1*L9)</f>
        <v>2.4852813742385704</v>
      </c>
      <c r="O15">
        <f>F2+(1*L8)</f>
        <v>4.161704747375147</v>
      </c>
      <c r="S15">
        <f>SUM(S11:T11)</f>
        <v>2.1469481515548781</v>
      </c>
    </row>
    <row r="17" spans="5:16" x14ac:dyDescent="0.25">
      <c r="N17">
        <f>(N15+O15)/2</f>
        <v>3.3234930608068587</v>
      </c>
    </row>
    <row r="19" spans="5:16" x14ac:dyDescent="0.25">
      <c r="P19">
        <f>L9-L8</f>
        <v>0.32357662686342331</v>
      </c>
    </row>
    <row r="27" spans="5:16" x14ac:dyDescent="0.25">
      <c r="E27">
        <v>0.10530862537440901</v>
      </c>
      <c r="F27">
        <f>E27/I29</f>
        <v>0.23428899095711284</v>
      </c>
    </row>
    <row r="28" spans="5:16" x14ac:dyDescent="0.25">
      <c r="E28" s="2">
        <v>0.115611967338715</v>
      </c>
      <c r="F28">
        <f>E28/I29</f>
        <v>0.2572117058223089</v>
      </c>
    </row>
    <row r="29" spans="5:16" x14ac:dyDescent="0.25">
      <c r="E29" s="2">
        <v>0.114229329735707</v>
      </c>
      <c r="F29">
        <f>E29/I29</f>
        <v>0.25413563519925786</v>
      </c>
      <c r="I29">
        <f>SUM(E27:E30)</f>
        <v>0.44948174877617703</v>
      </c>
    </row>
    <row r="30" spans="5:16" x14ac:dyDescent="0.25">
      <c r="E30" s="2">
        <v>0.114331826327346</v>
      </c>
      <c r="F30">
        <f>E30/I29</f>
        <v>0.25436366802132032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 Gomes</cp:lastModifiedBy>
  <dcterms:created xsi:type="dcterms:W3CDTF">2013-12-04T16:50:01Z</dcterms:created>
  <dcterms:modified xsi:type="dcterms:W3CDTF">2013-12-12T05:08:04Z</dcterms:modified>
</cp:coreProperties>
</file>