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40" yWindow="20" windowWidth="23420" windowHeight="12220"/>
  </bookViews>
  <sheets>
    <sheet name="BASE DENUNCIAS-INCIDENCIA" sheetId="1" r:id="rId1"/>
  </sheets>
  <definedNames>
    <definedName name="_xlnm._FilterDatabase" localSheetId="0" hidden="1">'BASE DENUNCIAS-INCIDENCIA'!$A$1:$AM$385</definedName>
    <definedName name="ada">#REF!</definedName>
    <definedName name="Ags">#REF!</definedName>
    <definedName name="bc">#REF!</definedName>
    <definedName name="bcs">#REF!</definedName>
    <definedName name="cam">#REF!</definedName>
    <definedName name="chih">#REF!</definedName>
    <definedName name="chis">#REF!</definedName>
    <definedName name="coah">#REF!</definedName>
    <definedName name="col">#REF!</definedName>
    <definedName name="df">#REF!</definedName>
    <definedName name="dgo">#REF!</definedName>
    <definedName name="gro">#REF!</definedName>
    <definedName name="gto">#REF!</definedName>
    <definedName name="hgo">#REF!</definedName>
    <definedName name="jal">#REF!</definedName>
    <definedName name="mex">#REF!</definedName>
    <definedName name="mich">#REF!</definedName>
    <definedName name="mor">#REF!</definedName>
    <definedName name="nay">#REF!</definedName>
    <definedName name="nl">#REF!</definedName>
    <definedName name="oax">#REF!</definedName>
    <definedName name="pue">#REF!</definedName>
    <definedName name="qro">#REF!</definedName>
    <definedName name="qroo">#REF!</definedName>
    <definedName name="sin">#REF!</definedName>
    <definedName name="slp">#REF!</definedName>
    <definedName name="son">#REF!</definedName>
    <definedName name="tab">#REF!</definedName>
    <definedName name="tam">#REF!</definedName>
    <definedName name="tlax">#REF!</definedName>
    <definedName name="Total_general">#REF!</definedName>
    <definedName name="ver">#REF!</definedName>
    <definedName name="yuc">#REF!</definedName>
    <definedName name="zac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W354" i="1"/>
  <c r="AG354" i="1"/>
  <c r="W355" i="1"/>
  <c r="AG355" i="1"/>
  <c r="W356" i="1"/>
  <c r="AG356" i="1"/>
  <c r="W357" i="1"/>
  <c r="AG357" i="1"/>
  <c r="W358" i="1"/>
  <c r="AG358" i="1"/>
  <c r="W359" i="1"/>
  <c r="AG359" i="1"/>
  <c r="W360" i="1"/>
  <c r="AG360" i="1"/>
  <c r="W361" i="1"/>
  <c r="AG361" i="1"/>
  <c r="W362" i="1"/>
  <c r="AG362" i="1"/>
  <c r="W363" i="1"/>
  <c r="AG363" i="1"/>
  <c r="W364" i="1"/>
  <c r="AG364" i="1"/>
  <c r="W365" i="1"/>
  <c r="AG365" i="1"/>
  <c r="W366" i="1"/>
  <c r="AG366" i="1"/>
  <c r="W367" i="1"/>
  <c r="AG367" i="1"/>
  <c r="W368" i="1"/>
  <c r="AG368" i="1"/>
  <c r="W369" i="1"/>
  <c r="AG369" i="1"/>
  <c r="W370" i="1"/>
  <c r="AG370" i="1"/>
  <c r="W371" i="1"/>
  <c r="AG371" i="1"/>
  <c r="W372" i="1"/>
  <c r="AG372" i="1"/>
  <c r="W373" i="1"/>
  <c r="AG373" i="1"/>
  <c r="W374" i="1"/>
  <c r="AG374" i="1"/>
  <c r="W375" i="1"/>
  <c r="AG375" i="1"/>
  <c r="W376" i="1"/>
  <c r="AG376" i="1"/>
  <c r="W377" i="1"/>
  <c r="AG377" i="1"/>
  <c r="W378" i="1"/>
  <c r="AG378" i="1"/>
  <c r="W379" i="1"/>
  <c r="AG379" i="1"/>
  <c r="W380" i="1"/>
  <c r="AG380" i="1"/>
  <c r="W381" i="1"/>
  <c r="AG381" i="1"/>
  <c r="W382" i="1"/>
  <c r="AG382" i="1"/>
  <c r="W383" i="1"/>
  <c r="AG383" i="1"/>
  <c r="W384" i="1"/>
  <c r="AG384" i="1"/>
  <c r="W385" i="1"/>
  <c r="AG385" i="1"/>
  <c r="AG2" i="1"/>
  <c r="AB3" i="1"/>
  <c r="AC3" i="1"/>
  <c r="AD3" i="1"/>
  <c r="AE3" i="1"/>
  <c r="AF3" i="1"/>
  <c r="AH3" i="1"/>
  <c r="AI3" i="1"/>
  <c r="AB4" i="1"/>
  <c r="AC4" i="1"/>
  <c r="AD4" i="1"/>
  <c r="AE4" i="1"/>
  <c r="AF4" i="1"/>
  <c r="AH4" i="1"/>
  <c r="AI4" i="1"/>
  <c r="AB5" i="1"/>
  <c r="AC5" i="1"/>
  <c r="AD5" i="1"/>
  <c r="AE5" i="1"/>
  <c r="AF5" i="1"/>
  <c r="AH5" i="1"/>
  <c r="AI5" i="1"/>
  <c r="AB6" i="1"/>
  <c r="AC6" i="1"/>
  <c r="AD6" i="1"/>
  <c r="AE6" i="1"/>
  <c r="AF6" i="1"/>
  <c r="AH6" i="1"/>
  <c r="AI6" i="1"/>
  <c r="AB7" i="1"/>
  <c r="AC7" i="1"/>
  <c r="AD7" i="1"/>
  <c r="AE7" i="1"/>
  <c r="AF7" i="1"/>
  <c r="AH7" i="1"/>
  <c r="AI7" i="1"/>
  <c r="AB8" i="1"/>
  <c r="AC8" i="1"/>
  <c r="AD8" i="1"/>
  <c r="AE8" i="1"/>
  <c r="AF8" i="1"/>
  <c r="AH8" i="1"/>
  <c r="AI8" i="1"/>
  <c r="AB9" i="1"/>
  <c r="AC9" i="1"/>
  <c r="AD9" i="1"/>
  <c r="AE9" i="1"/>
  <c r="AF9" i="1"/>
  <c r="AH9" i="1"/>
  <c r="AI9" i="1"/>
  <c r="AB10" i="1"/>
  <c r="AC10" i="1"/>
  <c r="AD10" i="1"/>
  <c r="AE10" i="1"/>
  <c r="AF10" i="1"/>
  <c r="AH10" i="1"/>
  <c r="AI10" i="1"/>
  <c r="AB11" i="1"/>
  <c r="AC11" i="1"/>
  <c r="AD11" i="1"/>
  <c r="AE11" i="1"/>
  <c r="AF11" i="1"/>
  <c r="AH11" i="1"/>
  <c r="AI11" i="1"/>
  <c r="AB12" i="1"/>
  <c r="AC12" i="1"/>
  <c r="AD12" i="1"/>
  <c r="AE12" i="1"/>
  <c r="AF12" i="1"/>
  <c r="AH12" i="1"/>
  <c r="AI12" i="1"/>
  <c r="AB13" i="1"/>
  <c r="AC13" i="1"/>
  <c r="AD13" i="1"/>
  <c r="AE13" i="1"/>
  <c r="AF13" i="1"/>
  <c r="AH13" i="1"/>
  <c r="AI13" i="1"/>
  <c r="AB14" i="1"/>
  <c r="AC14" i="1"/>
  <c r="AD14" i="1"/>
  <c r="AE14" i="1"/>
  <c r="AF14" i="1"/>
  <c r="AH14" i="1"/>
  <c r="AI14" i="1"/>
  <c r="AB15" i="1"/>
  <c r="AC15" i="1"/>
  <c r="AD15" i="1"/>
  <c r="AE15" i="1"/>
  <c r="AF15" i="1"/>
  <c r="AH15" i="1"/>
  <c r="AI15" i="1"/>
  <c r="AB16" i="1"/>
  <c r="AC16" i="1"/>
  <c r="AD16" i="1"/>
  <c r="AE16" i="1"/>
  <c r="AF16" i="1"/>
  <c r="AH16" i="1"/>
  <c r="AI16" i="1"/>
  <c r="AB17" i="1"/>
  <c r="AC17" i="1"/>
  <c r="AD17" i="1"/>
  <c r="AE17" i="1"/>
  <c r="AF17" i="1"/>
  <c r="AH17" i="1"/>
  <c r="AI17" i="1"/>
  <c r="AB18" i="1"/>
  <c r="AC18" i="1"/>
  <c r="AD18" i="1"/>
  <c r="AE18" i="1"/>
  <c r="AF18" i="1"/>
  <c r="AH18" i="1"/>
  <c r="AI18" i="1"/>
  <c r="AB19" i="1"/>
  <c r="AC19" i="1"/>
  <c r="AD19" i="1"/>
  <c r="AE19" i="1"/>
  <c r="AF19" i="1"/>
  <c r="AH19" i="1"/>
  <c r="AI19" i="1"/>
  <c r="AB20" i="1"/>
  <c r="AC20" i="1"/>
  <c r="AD20" i="1"/>
  <c r="AE20" i="1"/>
  <c r="AF20" i="1"/>
  <c r="AH20" i="1"/>
  <c r="AI20" i="1"/>
  <c r="AB21" i="1"/>
  <c r="AC21" i="1"/>
  <c r="AD21" i="1"/>
  <c r="AE21" i="1"/>
  <c r="AF21" i="1"/>
  <c r="AH21" i="1"/>
  <c r="AI21" i="1"/>
  <c r="AB22" i="1"/>
  <c r="AC22" i="1"/>
  <c r="AD22" i="1"/>
  <c r="AE22" i="1"/>
  <c r="AF22" i="1"/>
  <c r="AH22" i="1"/>
  <c r="AI22" i="1"/>
  <c r="AB23" i="1"/>
  <c r="AC23" i="1"/>
  <c r="AD23" i="1"/>
  <c r="AE23" i="1"/>
  <c r="AF23" i="1"/>
  <c r="AH23" i="1"/>
  <c r="AI23" i="1"/>
  <c r="AB24" i="1"/>
  <c r="AC24" i="1"/>
  <c r="AD24" i="1"/>
  <c r="AE24" i="1"/>
  <c r="AF24" i="1"/>
  <c r="AH24" i="1"/>
  <c r="AI24" i="1"/>
  <c r="AB25" i="1"/>
  <c r="AC25" i="1"/>
  <c r="AD25" i="1"/>
  <c r="AE25" i="1"/>
  <c r="AF25" i="1"/>
  <c r="AH25" i="1"/>
  <c r="AI25" i="1"/>
  <c r="AB26" i="1"/>
  <c r="AC26" i="1"/>
  <c r="AD26" i="1"/>
  <c r="AE26" i="1"/>
  <c r="AF26" i="1"/>
  <c r="AH26" i="1"/>
  <c r="AI26" i="1"/>
  <c r="AB27" i="1"/>
  <c r="AC27" i="1"/>
  <c r="AD27" i="1"/>
  <c r="AE27" i="1"/>
  <c r="AF27" i="1"/>
  <c r="AH27" i="1"/>
  <c r="AI27" i="1"/>
  <c r="AB28" i="1"/>
  <c r="AC28" i="1"/>
  <c r="AD28" i="1"/>
  <c r="AE28" i="1"/>
  <c r="AF28" i="1"/>
  <c r="AH28" i="1"/>
  <c r="AI28" i="1"/>
  <c r="AB29" i="1"/>
  <c r="AC29" i="1"/>
  <c r="AD29" i="1"/>
  <c r="AE29" i="1"/>
  <c r="AF29" i="1"/>
  <c r="AH29" i="1"/>
  <c r="AI29" i="1"/>
  <c r="AB30" i="1"/>
  <c r="AC30" i="1"/>
  <c r="AD30" i="1"/>
  <c r="AE30" i="1"/>
  <c r="AF30" i="1"/>
  <c r="AH30" i="1"/>
  <c r="AI30" i="1"/>
  <c r="AB31" i="1"/>
  <c r="AC31" i="1"/>
  <c r="AD31" i="1"/>
  <c r="AE31" i="1"/>
  <c r="AF31" i="1"/>
  <c r="AH31" i="1"/>
  <c r="AI31" i="1"/>
  <c r="AB32" i="1"/>
  <c r="AC32" i="1"/>
  <c r="AD32" i="1"/>
  <c r="AE32" i="1"/>
  <c r="AF32" i="1"/>
  <c r="AH32" i="1"/>
  <c r="AI32" i="1"/>
  <c r="AB33" i="1"/>
  <c r="AC33" i="1"/>
  <c r="AD33" i="1"/>
  <c r="AE33" i="1"/>
  <c r="AF33" i="1"/>
  <c r="AH33" i="1"/>
  <c r="AI33" i="1"/>
  <c r="AB34" i="1"/>
  <c r="AC34" i="1"/>
  <c r="AD34" i="1"/>
  <c r="AE34" i="1"/>
  <c r="AF34" i="1"/>
  <c r="AH34" i="1"/>
  <c r="AI34" i="1"/>
  <c r="AB35" i="1"/>
  <c r="AC35" i="1"/>
  <c r="AD35" i="1"/>
  <c r="AE35" i="1"/>
  <c r="AF35" i="1"/>
  <c r="AH35" i="1"/>
  <c r="AI35" i="1"/>
  <c r="AB36" i="1"/>
  <c r="AC36" i="1"/>
  <c r="AD36" i="1"/>
  <c r="AE36" i="1"/>
  <c r="AF36" i="1"/>
  <c r="AH36" i="1"/>
  <c r="AI36" i="1"/>
  <c r="AB37" i="1"/>
  <c r="AC37" i="1"/>
  <c r="AD37" i="1"/>
  <c r="AE37" i="1"/>
  <c r="AF37" i="1"/>
  <c r="AH37" i="1"/>
  <c r="AI37" i="1"/>
  <c r="AB38" i="1"/>
  <c r="AC38" i="1"/>
  <c r="AD38" i="1"/>
  <c r="AE38" i="1"/>
  <c r="AF38" i="1"/>
  <c r="AH38" i="1"/>
  <c r="AI38" i="1"/>
  <c r="AB39" i="1"/>
  <c r="AC39" i="1"/>
  <c r="AD39" i="1"/>
  <c r="AE39" i="1"/>
  <c r="AF39" i="1"/>
  <c r="AH39" i="1"/>
  <c r="AI39" i="1"/>
  <c r="AB40" i="1"/>
  <c r="AC40" i="1"/>
  <c r="AD40" i="1"/>
  <c r="AE40" i="1"/>
  <c r="AF40" i="1"/>
  <c r="AH40" i="1"/>
  <c r="AI40" i="1"/>
  <c r="AB41" i="1"/>
  <c r="AC41" i="1"/>
  <c r="AD41" i="1"/>
  <c r="AE41" i="1"/>
  <c r="AF41" i="1"/>
  <c r="AH41" i="1"/>
  <c r="AI41" i="1"/>
  <c r="AB42" i="1"/>
  <c r="AC42" i="1"/>
  <c r="AD42" i="1"/>
  <c r="AE42" i="1"/>
  <c r="AF42" i="1"/>
  <c r="AH42" i="1"/>
  <c r="AI42" i="1"/>
  <c r="AB43" i="1"/>
  <c r="AC43" i="1"/>
  <c r="AD43" i="1"/>
  <c r="AE43" i="1"/>
  <c r="AF43" i="1"/>
  <c r="AH43" i="1"/>
  <c r="AI43" i="1"/>
  <c r="AB44" i="1"/>
  <c r="AC44" i="1"/>
  <c r="AD44" i="1"/>
  <c r="AE44" i="1"/>
  <c r="AF44" i="1"/>
  <c r="AH44" i="1"/>
  <c r="AI44" i="1"/>
  <c r="AB45" i="1"/>
  <c r="AC45" i="1"/>
  <c r="AD45" i="1"/>
  <c r="AE45" i="1"/>
  <c r="AF45" i="1"/>
  <c r="AH45" i="1"/>
  <c r="AI45" i="1"/>
  <c r="AB46" i="1"/>
  <c r="AC46" i="1"/>
  <c r="AD46" i="1"/>
  <c r="AE46" i="1"/>
  <c r="AF46" i="1"/>
  <c r="AH46" i="1"/>
  <c r="AI46" i="1"/>
  <c r="AB47" i="1"/>
  <c r="AC47" i="1"/>
  <c r="AD47" i="1"/>
  <c r="AE47" i="1"/>
  <c r="AF47" i="1"/>
  <c r="AH47" i="1"/>
  <c r="AI47" i="1"/>
  <c r="AB48" i="1"/>
  <c r="AC48" i="1"/>
  <c r="AD48" i="1"/>
  <c r="AE48" i="1"/>
  <c r="AF48" i="1"/>
  <c r="AH48" i="1"/>
  <c r="AI48" i="1"/>
  <c r="AB49" i="1"/>
  <c r="AC49" i="1"/>
  <c r="AD49" i="1"/>
  <c r="AE49" i="1"/>
  <c r="AF49" i="1"/>
  <c r="AH49" i="1"/>
  <c r="AI49" i="1"/>
  <c r="AB50" i="1"/>
  <c r="AC50" i="1"/>
  <c r="AD50" i="1"/>
  <c r="AE50" i="1"/>
  <c r="AF50" i="1"/>
  <c r="AH50" i="1"/>
  <c r="AI50" i="1"/>
  <c r="AB51" i="1"/>
  <c r="AC51" i="1"/>
  <c r="AD51" i="1"/>
  <c r="AE51" i="1"/>
  <c r="AF51" i="1"/>
  <c r="AH51" i="1"/>
  <c r="AI51" i="1"/>
  <c r="AB52" i="1"/>
  <c r="AC52" i="1"/>
  <c r="AD52" i="1"/>
  <c r="AE52" i="1"/>
  <c r="AF52" i="1"/>
  <c r="AH52" i="1"/>
  <c r="AI52" i="1"/>
  <c r="AB53" i="1"/>
  <c r="AC53" i="1"/>
  <c r="AD53" i="1"/>
  <c r="AE53" i="1"/>
  <c r="AF53" i="1"/>
  <c r="AH53" i="1"/>
  <c r="AI53" i="1"/>
  <c r="AB54" i="1"/>
  <c r="AC54" i="1"/>
  <c r="AD54" i="1"/>
  <c r="AE54" i="1"/>
  <c r="AF54" i="1"/>
  <c r="AH54" i="1"/>
  <c r="AI54" i="1"/>
  <c r="AB55" i="1"/>
  <c r="AC55" i="1"/>
  <c r="AD55" i="1"/>
  <c r="AE55" i="1"/>
  <c r="AF55" i="1"/>
  <c r="AH55" i="1"/>
  <c r="AI55" i="1"/>
  <c r="AB56" i="1"/>
  <c r="AC56" i="1"/>
  <c r="AD56" i="1"/>
  <c r="AE56" i="1"/>
  <c r="AF56" i="1"/>
  <c r="AH56" i="1"/>
  <c r="AI56" i="1"/>
  <c r="AB57" i="1"/>
  <c r="AC57" i="1"/>
  <c r="AD57" i="1"/>
  <c r="AE57" i="1"/>
  <c r="AF57" i="1"/>
  <c r="AH57" i="1"/>
  <c r="AI57" i="1"/>
  <c r="AB58" i="1"/>
  <c r="AC58" i="1"/>
  <c r="AD58" i="1"/>
  <c r="AE58" i="1"/>
  <c r="AF58" i="1"/>
  <c r="AH58" i="1"/>
  <c r="AI58" i="1"/>
  <c r="AB59" i="1"/>
  <c r="AC59" i="1"/>
  <c r="AD59" i="1"/>
  <c r="AE59" i="1"/>
  <c r="AF59" i="1"/>
  <c r="AH59" i="1"/>
  <c r="AI59" i="1"/>
  <c r="AB60" i="1"/>
  <c r="AC60" i="1"/>
  <c r="AD60" i="1"/>
  <c r="AE60" i="1"/>
  <c r="AF60" i="1"/>
  <c r="AH60" i="1"/>
  <c r="AI60" i="1"/>
  <c r="AB61" i="1"/>
  <c r="AC61" i="1"/>
  <c r="AD61" i="1"/>
  <c r="AE61" i="1"/>
  <c r="AF61" i="1"/>
  <c r="AH61" i="1"/>
  <c r="AI61" i="1"/>
  <c r="AB62" i="1"/>
  <c r="AC62" i="1"/>
  <c r="AD62" i="1"/>
  <c r="AE62" i="1"/>
  <c r="AF62" i="1"/>
  <c r="AH62" i="1"/>
  <c r="AI62" i="1"/>
  <c r="AB63" i="1"/>
  <c r="AC63" i="1"/>
  <c r="AD63" i="1"/>
  <c r="AE63" i="1"/>
  <c r="AF63" i="1"/>
  <c r="AH63" i="1"/>
  <c r="AI63" i="1"/>
  <c r="AB64" i="1"/>
  <c r="AC64" i="1"/>
  <c r="AD64" i="1"/>
  <c r="AE64" i="1"/>
  <c r="AF64" i="1"/>
  <c r="AH64" i="1"/>
  <c r="AI64" i="1"/>
  <c r="AB65" i="1"/>
  <c r="AC65" i="1"/>
  <c r="AD65" i="1"/>
  <c r="AE65" i="1"/>
  <c r="AF65" i="1"/>
  <c r="AH65" i="1"/>
  <c r="AI65" i="1"/>
  <c r="AB66" i="1"/>
  <c r="AC66" i="1"/>
  <c r="AD66" i="1"/>
  <c r="AE66" i="1"/>
  <c r="AF66" i="1"/>
  <c r="AH66" i="1"/>
  <c r="AI66" i="1"/>
  <c r="AB67" i="1"/>
  <c r="AC67" i="1"/>
  <c r="AD67" i="1"/>
  <c r="AE67" i="1"/>
  <c r="AF67" i="1"/>
  <c r="AH67" i="1"/>
  <c r="AI67" i="1"/>
  <c r="AB68" i="1"/>
  <c r="AC68" i="1"/>
  <c r="AD68" i="1"/>
  <c r="AE68" i="1"/>
  <c r="AF68" i="1"/>
  <c r="AH68" i="1"/>
  <c r="AI68" i="1"/>
  <c r="AB69" i="1"/>
  <c r="AC69" i="1"/>
  <c r="AD69" i="1"/>
  <c r="AE69" i="1"/>
  <c r="AF69" i="1"/>
  <c r="AH69" i="1"/>
  <c r="AI69" i="1"/>
  <c r="AB70" i="1"/>
  <c r="AC70" i="1"/>
  <c r="AD70" i="1"/>
  <c r="AE70" i="1"/>
  <c r="AF70" i="1"/>
  <c r="AH70" i="1"/>
  <c r="AI70" i="1"/>
  <c r="AB71" i="1"/>
  <c r="AC71" i="1"/>
  <c r="AD71" i="1"/>
  <c r="AE71" i="1"/>
  <c r="AF71" i="1"/>
  <c r="AH71" i="1"/>
  <c r="AI71" i="1"/>
  <c r="AB72" i="1"/>
  <c r="AC72" i="1"/>
  <c r="AD72" i="1"/>
  <c r="AE72" i="1"/>
  <c r="AF72" i="1"/>
  <c r="AH72" i="1"/>
  <c r="AI72" i="1"/>
  <c r="AB73" i="1"/>
  <c r="AC73" i="1"/>
  <c r="AD73" i="1"/>
  <c r="AE73" i="1"/>
  <c r="AF73" i="1"/>
  <c r="AH73" i="1"/>
  <c r="AI73" i="1"/>
  <c r="AB74" i="1"/>
  <c r="AC74" i="1"/>
  <c r="AD74" i="1"/>
  <c r="AE74" i="1"/>
  <c r="AF74" i="1"/>
  <c r="AH74" i="1"/>
  <c r="AI74" i="1"/>
  <c r="AB75" i="1"/>
  <c r="AC75" i="1"/>
  <c r="AD75" i="1"/>
  <c r="AE75" i="1"/>
  <c r="AF75" i="1"/>
  <c r="AH75" i="1"/>
  <c r="AI75" i="1"/>
  <c r="AB76" i="1"/>
  <c r="AC76" i="1"/>
  <c r="AD76" i="1"/>
  <c r="AE76" i="1"/>
  <c r="AF76" i="1"/>
  <c r="AH76" i="1"/>
  <c r="AI76" i="1"/>
  <c r="AB77" i="1"/>
  <c r="AC77" i="1"/>
  <c r="AD77" i="1"/>
  <c r="AE77" i="1"/>
  <c r="AF77" i="1"/>
  <c r="AH77" i="1"/>
  <c r="AI77" i="1"/>
  <c r="AB78" i="1"/>
  <c r="AC78" i="1"/>
  <c r="AD78" i="1"/>
  <c r="AE78" i="1"/>
  <c r="AF78" i="1"/>
  <c r="AH78" i="1"/>
  <c r="AI78" i="1"/>
  <c r="AB79" i="1"/>
  <c r="AC79" i="1"/>
  <c r="AD79" i="1"/>
  <c r="AE79" i="1"/>
  <c r="AF79" i="1"/>
  <c r="AH79" i="1"/>
  <c r="AI79" i="1"/>
  <c r="AB80" i="1"/>
  <c r="AC80" i="1"/>
  <c r="AD80" i="1"/>
  <c r="AE80" i="1"/>
  <c r="AF80" i="1"/>
  <c r="AH80" i="1"/>
  <c r="AI80" i="1"/>
  <c r="AB81" i="1"/>
  <c r="AC81" i="1"/>
  <c r="AD81" i="1"/>
  <c r="AE81" i="1"/>
  <c r="AF81" i="1"/>
  <c r="AH81" i="1"/>
  <c r="AI81" i="1"/>
  <c r="AB82" i="1"/>
  <c r="AC82" i="1"/>
  <c r="AD82" i="1"/>
  <c r="AE82" i="1"/>
  <c r="AF82" i="1"/>
  <c r="AH82" i="1"/>
  <c r="AI82" i="1"/>
  <c r="AB83" i="1"/>
  <c r="AC83" i="1"/>
  <c r="AD83" i="1"/>
  <c r="AE83" i="1"/>
  <c r="AF83" i="1"/>
  <c r="AH83" i="1"/>
  <c r="AI83" i="1"/>
  <c r="AB84" i="1"/>
  <c r="AC84" i="1"/>
  <c r="AD84" i="1"/>
  <c r="AE84" i="1"/>
  <c r="AF84" i="1"/>
  <c r="AH84" i="1"/>
  <c r="AI84" i="1"/>
  <c r="AB85" i="1"/>
  <c r="AC85" i="1"/>
  <c r="AD85" i="1"/>
  <c r="AE85" i="1"/>
  <c r="AF85" i="1"/>
  <c r="AH85" i="1"/>
  <c r="AI85" i="1"/>
  <c r="AB86" i="1"/>
  <c r="AC86" i="1"/>
  <c r="AD86" i="1"/>
  <c r="AE86" i="1"/>
  <c r="AF86" i="1"/>
  <c r="AH86" i="1"/>
  <c r="AI86" i="1"/>
  <c r="AB87" i="1"/>
  <c r="AC87" i="1"/>
  <c r="AD87" i="1"/>
  <c r="AE87" i="1"/>
  <c r="AF87" i="1"/>
  <c r="AH87" i="1"/>
  <c r="AI87" i="1"/>
  <c r="AB88" i="1"/>
  <c r="AC88" i="1"/>
  <c r="AD88" i="1"/>
  <c r="AE88" i="1"/>
  <c r="AF88" i="1"/>
  <c r="AH88" i="1"/>
  <c r="AI88" i="1"/>
  <c r="AB89" i="1"/>
  <c r="AC89" i="1"/>
  <c r="AD89" i="1"/>
  <c r="AE89" i="1"/>
  <c r="AF89" i="1"/>
  <c r="AH89" i="1"/>
  <c r="AI89" i="1"/>
  <c r="AB90" i="1"/>
  <c r="AC90" i="1"/>
  <c r="AD90" i="1"/>
  <c r="AE90" i="1"/>
  <c r="AF90" i="1"/>
  <c r="AH90" i="1"/>
  <c r="AI90" i="1"/>
  <c r="AB91" i="1"/>
  <c r="AC91" i="1"/>
  <c r="AD91" i="1"/>
  <c r="AE91" i="1"/>
  <c r="AF91" i="1"/>
  <c r="AH91" i="1"/>
  <c r="AI91" i="1"/>
  <c r="AB92" i="1"/>
  <c r="AC92" i="1"/>
  <c r="AD92" i="1"/>
  <c r="AE92" i="1"/>
  <c r="AF92" i="1"/>
  <c r="AH92" i="1"/>
  <c r="AI92" i="1"/>
  <c r="AB93" i="1"/>
  <c r="AC93" i="1"/>
  <c r="AD93" i="1"/>
  <c r="AE93" i="1"/>
  <c r="AF93" i="1"/>
  <c r="AH93" i="1"/>
  <c r="AI93" i="1"/>
  <c r="AB94" i="1"/>
  <c r="AC94" i="1"/>
  <c r="AD94" i="1"/>
  <c r="AE94" i="1"/>
  <c r="AF94" i="1"/>
  <c r="AH94" i="1"/>
  <c r="AI94" i="1"/>
  <c r="AB95" i="1"/>
  <c r="AC95" i="1"/>
  <c r="AD95" i="1"/>
  <c r="AE95" i="1"/>
  <c r="AF95" i="1"/>
  <c r="AH95" i="1"/>
  <c r="AI95" i="1"/>
  <c r="AB96" i="1"/>
  <c r="AC96" i="1"/>
  <c r="AD96" i="1"/>
  <c r="AE96" i="1"/>
  <c r="AF96" i="1"/>
  <c r="AH96" i="1"/>
  <c r="AI96" i="1"/>
  <c r="AB97" i="1"/>
  <c r="AC97" i="1"/>
  <c r="AD97" i="1"/>
  <c r="AE97" i="1"/>
  <c r="AF97" i="1"/>
  <c r="AH97" i="1"/>
  <c r="AI97" i="1"/>
  <c r="AB98" i="1"/>
  <c r="AC98" i="1"/>
  <c r="AD98" i="1"/>
  <c r="AE98" i="1"/>
  <c r="AF98" i="1"/>
  <c r="AH98" i="1"/>
  <c r="AI98" i="1"/>
  <c r="AB99" i="1"/>
  <c r="AC99" i="1"/>
  <c r="AD99" i="1"/>
  <c r="AE99" i="1"/>
  <c r="AF99" i="1"/>
  <c r="AH99" i="1"/>
  <c r="AI99" i="1"/>
  <c r="AB100" i="1"/>
  <c r="AC100" i="1"/>
  <c r="AD100" i="1"/>
  <c r="AE100" i="1"/>
  <c r="AF100" i="1"/>
  <c r="AH100" i="1"/>
  <c r="AI100" i="1"/>
  <c r="AB101" i="1"/>
  <c r="AC101" i="1"/>
  <c r="AD101" i="1"/>
  <c r="AE101" i="1"/>
  <c r="AF101" i="1"/>
  <c r="AH101" i="1"/>
  <c r="AI101" i="1"/>
  <c r="AB102" i="1"/>
  <c r="AC102" i="1"/>
  <c r="AD102" i="1"/>
  <c r="AE102" i="1"/>
  <c r="AF102" i="1"/>
  <c r="AH102" i="1"/>
  <c r="AI102" i="1"/>
  <c r="AB103" i="1"/>
  <c r="AC103" i="1"/>
  <c r="AD103" i="1"/>
  <c r="AE103" i="1"/>
  <c r="AF103" i="1"/>
  <c r="AH103" i="1"/>
  <c r="AI103" i="1"/>
  <c r="AB104" i="1"/>
  <c r="AC104" i="1"/>
  <c r="AD104" i="1"/>
  <c r="AE104" i="1"/>
  <c r="AF104" i="1"/>
  <c r="AH104" i="1"/>
  <c r="AI104" i="1"/>
  <c r="AB105" i="1"/>
  <c r="AC105" i="1"/>
  <c r="AD105" i="1"/>
  <c r="AE105" i="1"/>
  <c r="AF105" i="1"/>
  <c r="AH105" i="1"/>
  <c r="AI105" i="1"/>
  <c r="AB106" i="1"/>
  <c r="AC106" i="1"/>
  <c r="AD106" i="1"/>
  <c r="AE106" i="1"/>
  <c r="AF106" i="1"/>
  <c r="AH106" i="1"/>
  <c r="AI106" i="1"/>
  <c r="AB107" i="1"/>
  <c r="AC107" i="1"/>
  <c r="AD107" i="1"/>
  <c r="AE107" i="1"/>
  <c r="AF107" i="1"/>
  <c r="AH107" i="1"/>
  <c r="AI107" i="1"/>
  <c r="AB108" i="1"/>
  <c r="AC108" i="1"/>
  <c r="AD108" i="1"/>
  <c r="AE108" i="1"/>
  <c r="AF108" i="1"/>
  <c r="AH108" i="1"/>
  <c r="AI108" i="1"/>
  <c r="AB109" i="1"/>
  <c r="AC109" i="1"/>
  <c r="AD109" i="1"/>
  <c r="AE109" i="1"/>
  <c r="AF109" i="1"/>
  <c r="AH109" i="1"/>
  <c r="AI109" i="1"/>
  <c r="AB110" i="1"/>
  <c r="AC110" i="1"/>
  <c r="AD110" i="1"/>
  <c r="AE110" i="1"/>
  <c r="AF110" i="1"/>
  <c r="AH110" i="1"/>
  <c r="AI110" i="1"/>
  <c r="AB111" i="1"/>
  <c r="AC111" i="1"/>
  <c r="AD111" i="1"/>
  <c r="AE111" i="1"/>
  <c r="AF111" i="1"/>
  <c r="AH111" i="1"/>
  <c r="AI111" i="1"/>
  <c r="AB112" i="1"/>
  <c r="AC112" i="1"/>
  <c r="AD112" i="1"/>
  <c r="AE112" i="1"/>
  <c r="AF112" i="1"/>
  <c r="AH112" i="1"/>
  <c r="AI112" i="1"/>
  <c r="AB113" i="1"/>
  <c r="AC113" i="1"/>
  <c r="AD113" i="1"/>
  <c r="AE113" i="1"/>
  <c r="AF113" i="1"/>
  <c r="AH113" i="1"/>
  <c r="AI113" i="1"/>
  <c r="AB114" i="1"/>
  <c r="AC114" i="1"/>
  <c r="AD114" i="1"/>
  <c r="AE114" i="1"/>
  <c r="AF114" i="1"/>
  <c r="AH114" i="1"/>
  <c r="AI114" i="1"/>
  <c r="AB115" i="1"/>
  <c r="AC115" i="1"/>
  <c r="AD115" i="1"/>
  <c r="AE115" i="1"/>
  <c r="AF115" i="1"/>
  <c r="AH115" i="1"/>
  <c r="AI115" i="1"/>
  <c r="AB116" i="1"/>
  <c r="AC116" i="1"/>
  <c r="AD116" i="1"/>
  <c r="AE116" i="1"/>
  <c r="AF116" i="1"/>
  <c r="AH116" i="1"/>
  <c r="AI116" i="1"/>
  <c r="AB117" i="1"/>
  <c r="AC117" i="1"/>
  <c r="AD117" i="1"/>
  <c r="AE117" i="1"/>
  <c r="AF117" i="1"/>
  <c r="AH117" i="1"/>
  <c r="AI117" i="1"/>
  <c r="AB118" i="1"/>
  <c r="AC118" i="1"/>
  <c r="AD118" i="1"/>
  <c r="AE118" i="1"/>
  <c r="AF118" i="1"/>
  <c r="AH118" i="1"/>
  <c r="AI118" i="1"/>
  <c r="AB119" i="1"/>
  <c r="AC119" i="1"/>
  <c r="AD119" i="1"/>
  <c r="AE119" i="1"/>
  <c r="AF119" i="1"/>
  <c r="AH119" i="1"/>
  <c r="AI119" i="1"/>
  <c r="AB120" i="1"/>
  <c r="AC120" i="1"/>
  <c r="AD120" i="1"/>
  <c r="AE120" i="1"/>
  <c r="AF120" i="1"/>
  <c r="AH120" i="1"/>
  <c r="AI120" i="1"/>
  <c r="AB121" i="1"/>
  <c r="AC121" i="1"/>
  <c r="AD121" i="1"/>
  <c r="AE121" i="1"/>
  <c r="AF121" i="1"/>
  <c r="AH121" i="1"/>
  <c r="AI121" i="1"/>
  <c r="AB122" i="1"/>
  <c r="AC122" i="1"/>
  <c r="AD122" i="1"/>
  <c r="AE122" i="1"/>
  <c r="AF122" i="1"/>
  <c r="AH122" i="1"/>
  <c r="AI122" i="1"/>
  <c r="AB123" i="1"/>
  <c r="AC123" i="1"/>
  <c r="AD123" i="1"/>
  <c r="AE123" i="1"/>
  <c r="AF123" i="1"/>
  <c r="AH123" i="1"/>
  <c r="AI123" i="1"/>
  <c r="AB124" i="1"/>
  <c r="AC124" i="1"/>
  <c r="AD124" i="1"/>
  <c r="AE124" i="1"/>
  <c r="AF124" i="1"/>
  <c r="AH124" i="1"/>
  <c r="AI124" i="1"/>
  <c r="AB125" i="1"/>
  <c r="AC125" i="1"/>
  <c r="AD125" i="1"/>
  <c r="AE125" i="1"/>
  <c r="AF125" i="1"/>
  <c r="AH125" i="1"/>
  <c r="AI125" i="1"/>
  <c r="AB126" i="1"/>
  <c r="AC126" i="1"/>
  <c r="AD126" i="1"/>
  <c r="AE126" i="1"/>
  <c r="AF126" i="1"/>
  <c r="AH126" i="1"/>
  <c r="AI126" i="1"/>
  <c r="AB127" i="1"/>
  <c r="AC127" i="1"/>
  <c r="AD127" i="1"/>
  <c r="AE127" i="1"/>
  <c r="AF127" i="1"/>
  <c r="AH127" i="1"/>
  <c r="AI127" i="1"/>
  <c r="AB128" i="1"/>
  <c r="AC128" i="1"/>
  <c r="AD128" i="1"/>
  <c r="AE128" i="1"/>
  <c r="AF128" i="1"/>
  <c r="AH128" i="1"/>
  <c r="AI128" i="1"/>
  <c r="AB129" i="1"/>
  <c r="AC129" i="1"/>
  <c r="AD129" i="1"/>
  <c r="AE129" i="1"/>
  <c r="AF129" i="1"/>
  <c r="AH129" i="1"/>
  <c r="AI129" i="1"/>
  <c r="AB130" i="1"/>
  <c r="AC130" i="1"/>
  <c r="AD130" i="1"/>
  <c r="AE130" i="1"/>
  <c r="AF130" i="1"/>
  <c r="AH130" i="1"/>
  <c r="AI130" i="1"/>
  <c r="AB131" i="1"/>
  <c r="AC131" i="1"/>
  <c r="AD131" i="1"/>
  <c r="AE131" i="1"/>
  <c r="AF131" i="1"/>
  <c r="AH131" i="1"/>
  <c r="AI131" i="1"/>
  <c r="AB132" i="1"/>
  <c r="AC132" i="1"/>
  <c r="AD132" i="1"/>
  <c r="AE132" i="1"/>
  <c r="AF132" i="1"/>
  <c r="AH132" i="1"/>
  <c r="AI132" i="1"/>
  <c r="AB133" i="1"/>
  <c r="AC133" i="1"/>
  <c r="AD133" i="1"/>
  <c r="AE133" i="1"/>
  <c r="AF133" i="1"/>
  <c r="AH133" i="1"/>
  <c r="AI133" i="1"/>
  <c r="AB134" i="1"/>
  <c r="AC134" i="1"/>
  <c r="AD134" i="1"/>
  <c r="AE134" i="1"/>
  <c r="AF134" i="1"/>
  <c r="AH134" i="1"/>
  <c r="AI134" i="1"/>
  <c r="AB135" i="1"/>
  <c r="AC135" i="1"/>
  <c r="AD135" i="1"/>
  <c r="AE135" i="1"/>
  <c r="AF135" i="1"/>
  <c r="AH135" i="1"/>
  <c r="AI135" i="1"/>
  <c r="AB136" i="1"/>
  <c r="AC136" i="1"/>
  <c r="AD136" i="1"/>
  <c r="AE136" i="1"/>
  <c r="AF136" i="1"/>
  <c r="AH136" i="1"/>
  <c r="AI136" i="1"/>
  <c r="AB137" i="1"/>
  <c r="AC137" i="1"/>
  <c r="AD137" i="1"/>
  <c r="AE137" i="1"/>
  <c r="AF137" i="1"/>
  <c r="AH137" i="1"/>
  <c r="AI137" i="1"/>
  <c r="AB138" i="1"/>
  <c r="AC138" i="1"/>
  <c r="AD138" i="1"/>
  <c r="AE138" i="1"/>
  <c r="AF138" i="1"/>
  <c r="AH138" i="1"/>
  <c r="AI138" i="1"/>
  <c r="AB139" i="1"/>
  <c r="AC139" i="1"/>
  <c r="AD139" i="1"/>
  <c r="AE139" i="1"/>
  <c r="AF139" i="1"/>
  <c r="AH139" i="1"/>
  <c r="AI139" i="1"/>
  <c r="AB140" i="1"/>
  <c r="AC140" i="1"/>
  <c r="AD140" i="1"/>
  <c r="AE140" i="1"/>
  <c r="AF140" i="1"/>
  <c r="AH140" i="1"/>
  <c r="AI140" i="1"/>
  <c r="AB141" i="1"/>
  <c r="AC141" i="1"/>
  <c r="AD141" i="1"/>
  <c r="AE141" i="1"/>
  <c r="AF141" i="1"/>
  <c r="AH141" i="1"/>
  <c r="AI141" i="1"/>
  <c r="AB142" i="1"/>
  <c r="AC142" i="1"/>
  <c r="AD142" i="1"/>
  <c r="AE142" i="1"/>
  <c r="AF142" i="1"/>
  <c r="AH142" i="1"/>
  <c r="AI142" i="1"/>
  <c r="AB143" i="1"/>
  <c r="AC143" i="1"/>
  <c r="AD143" i="1"/>
  <c r="AE143" i="1"/>
  <c r="AF143" i="1"/>
  <c r="AH143" i="1"/>
  <c r="AI143" i="1"/>
  <c r="AB144" i="1"/>
  <c r="AC144" i="1"/>
  <c r="AD144" i="1"/>
  <c r="AE144" i="1"/>
  <c r="AF144" i="1"/>
  <c r="AH144" i="1"/>
  <c r="AI144" i="1"/>
  <c r="AB145" i="1"/>
  <c r="AC145" i="1"/>
  <c r="AD145" i="1"/>
  <c r="AE145" i="1"/>
  <c r="AF145" i="1"/>
  <c r="AH145" i="1"/>
  <c r="AI145" i="1"/>
  <c r="AB146" i="1"/>
  <c r="AC146" i="1"/>
  <c r="AD146" i="1"/>
  <c r="AE146" i="1"/>
  <c r="AF146" i="1"/>
  <c r="AH146" i="1"/>
  <c r="AI146" i="1"/>
  <c r="AB147" i="1"/>
  <c r="AC147" i="1"/>
  <c r="AD147" i="1"/>
  <c r="AE147" i="1"/>
  <c r="AF147" i="1"/>
  <c r="AH147" i="1"/>
  <c r="AI147" i="1"/>
  <c r="AB148" i="1"/>
  <c r="AC148" i="1"/>
  <c r="AD148" i="1"/>
  <c r="AE148" i="1"/>
  <c r="AF148" i="1"/>
  <c r="AH148" i="1"/>
  <c r="AI148" i="1"/>
  <c r="AB149" i="1"/>
  <c r="AC149" i="1"/>
  <c r="AD149" i="1"/>
  <c r="AE149" i="1"/>
  <c r="AF149" i="1"/>
  <c r="AH149" i="1"/>
  <c r="AI149" i="1"/>
  <c r="AB150" i="1"/>
  <c r="AC150" i="1"/>
  <c r="AD150" i="1"/>
  <c r="AE150" i="1"/>
  <c r="AF150" i="1"/>
  <c r="AH150" i="1"/>
  <c r="AI150" i="1"/>
  <c r="AB151" i="1"/>
  <c r="AC151" i="1"/>
  <c r="AD151" i="1"/>
  <c r="AE151" i="1"/>
  <c r="AF151" i="1"/>
  <c r="AH151" i="1"/>
  <c r="AI151" i="1"/>
  <c r="AB152" i="1"/>
  <c r="AC152" i="1"/>
  <c r="AD152" i="1"/>
  <c r="AE152" i="1"/>
  <c r="AF152" i="1"/>
  <c r="AH152" i="1"/>
  <c r="AI152" i="1"/>
  <c r="AB153" i="1"/>
  <c r="AC153" i="1"/>
  <c r="AD153" i="1"/>
  <c r="AE153" i="1"/>
  <c r="AF153" i="1"/>
  <c r="AH153" i="1"/>
  <c r="AI153" i="1"/>
  <c r="AB154" i="1"/>
  <c r="AC154" i="1"/>
  <c r="AD154" i="1"/>
  <c r="AE154" i="1"/>
  <c r="AF154" i="1"/>
  <c r="AH154" i="1"/>
  <c r="AI154" i="1"/>
  <c r="AB155" i="1"/>
  <c r="AC155" i="1"/>
  <c r="AD155" i="1"/>
  <c r="AE155" i="1"/>
  <c r="AF155" i="1"/>
  <c r="AH155" i="1"/>
  <c r="AI155" i="1"/>
  <c r="AB156" i="1"/>
  <c r="AC156" i="1"/>
  <c r="AD156" i="1"/>
  <c r="AE156" i="1"/>
  <c r="AF156" i="1"/>
  <c r="AH156" i="1"/>
  <c r="AI156" i="1"/>
  <c r="AB157" i="1"/>
  <c r="AC157" i="1"/>
  <c r="AD157" i="1"/>
  <c r="AE157" i="1"/>
  <c r="AF157" i="1"/>
  <c r="AH157" i="1"/>
  <c r="AI157" i="1"/>
  <c r="AB158" i="1"/>
  <c r="AC158" i="1"/>
  <c r="AD158" i="1"/>
  <c r="AE158" i="1"/>
  <c r="AF158" i="1"/>
  <c r="AH158" i="1"/>
  <c r="AI158" i="1"/>
  <c r="AB159" i="1"/>
  <c r="AC159" i="1"/>
  <c r="AD159" i="1"/>
  <c r="AE159" i="1"/>
  <c r="AF159" i="1"/>
  <c r="AH159" i="1"/>
  <c r="AI159" i="1"/>
  <c r="AB160" i="1"/>
  <c r="AC160" i="1"/>
  <c r="AD160" i="1"/>
  <c r="AE160" i="1"/>
  <c r="AF160" i="1"/>
  <c r="AH160" i="1"/>
  <c r="AI160" i="1"/>
  <c r="AB161" i="1"/>
  <c r="AC161" i="1"/>
  <c r="AD161" i="1"/>
  <c r="AE161" i="1"/>
  <c r="AF161" i="1"/>
  <c r="AH161" i="1"/>
  <c r="AI161" i="1"/>
  <c r="AB162" i="1"/>
  <c r="AC162" i="1"/>
  <c r="AD162" i="1"/>
  <c r="AE162" i="1"/>
  <c r="AF162" i="1"/>
  <c r="AH162" i="1"/>
  <c r="AI162" i="1"/>
  <c r="AB163" i="1"/>
  <c r="AC163" i="1"/>
  <c r="AD163" i="1"/>
  <c r="AE163" i="1"/>
  <c r="AF163" i="1"/>
  <c r="AH163" i="1"/>
  <c r="AI163" i="1"/>
  <c r="AB164" i="1"/>
  <c r="AC164" i="1"/>
  <c r="AD164" i="1"/>
  <c r="AE164" i="1"/>
  <c r="AF164" i="1"/>
  <c r="AH164" i="1"/>
  <c r="AI164" i="1"/>
  <c r="AB165" i="1"/>
  <c r="AC165" i="1"/>
  <c r="AD165" i="1"/>
  <c r="AE165" i="1"/>
  <c r="AF165" i="1"/>
  <c r="AH165" i="1"/>
  <c r="AI165" i="1"/>
  <c r="AB166" i="1"/>
  <c r="AC166" i="1"/>
  <c r="AD166" i="1"/>
  <c r="AE166" i="1"/>
  <c r="AF166" i="1"/>
  <c r="AH166" i="1"/>
  <c r="AI166" i="1"/>
  <c r="AB167" i="1"/>
  <c r="AC167" i="1"/>
  <c r="AD167" i="1"/>
  <c r="AE167" i="1"/>
  <c r="AF167" i="1"/>
  <c r="AH167" i="1"/>
  <c r="AI167" i="1"/>
  <c r="AB168" i="1"/>
  <c r="AC168" i="1"/>
  <c r="AD168" i="1"/>
  <c r="AE168" i="1"/>
  <c r="AF168" i="1"/>
  <c r="AH168" i="1"/>
  <c r="AI168" i="1"/>
  <c r="AB169" i="1"/>
  <c r="AC169" i="1"/>
  <c r="AD169" i="1"/>
  <c r="AE169" i="1"/>
  <c r="AF169" i="1"/>
  <c r="AH169" i="1"/>
  <c r="AI169" i="1"/>
  <c r="AB170" i="1"/>
  <c r="AC170" i="1"/>
  <c r="AD170" i="1"/>
  <c r="AE170" i="1"/>
  <c r="AF170" i="1"/>
  <c r="AH170" i="1"/>
  <c r="AI170" i="1"/>
  <c r="AB171" i="1"/>
  <c r="AC171" i="1"/>
  <c r="AD171" i="1"/>
  <c r="AE171" i="1"/>
  <c r="AF171" i="1"/>
  <c r="AH171" i="1"/>
  <c r="AI171" i="1"/>
  <c r="AB172" i="1"/>
  <c r="AC172" i="1"/>
  <c r="AD172" i="1"/>
  <c r="AE172" i="1"/>
  <c r="AF172" i="1"/>
  <c r="AH172" i="1"/>
  <c r="AI172" i="1"/>
  <c r="AB173" i="1"/>
  <c r="AC173" i="1"/>
  <c r="AD173" i="1"/>
  <c r="AE173" i="1"/>
  <c r="AF173" i="1"/>
  <c r="AH173" i="1"/>
  <c r="AI173" i="1"/>
  <c r="AB174" i="1"/>
  <c r="AC174" i="1"/>
  <c r="AD174" i="1"/>
  <c r="AE174" i="1"/>
  <c r="AF174" i="1"/>
  <c r="AH174" i="1"/>
  <c r="AI174" i="1"/>
  <c r="AB175" i="1"/>
  <c r="AC175" i="1"/>
  <c r="AD175" i="1"/>
  <c r="AE175" i="1"/>
  <c r="AF175" i="1"/>
  <c r="AH175" i="1"/>
  <c r="AI175" i="1"/>
  <c r="AB176" i="1"/>
  <c r="AC176" i="1"/>
  <c r="AD176" i="1"/>
  <c r="AE176" i="1"/>
  <c r="AF176" i="1"/>
  <c r="AH176" i="1"/>
  <c r="AI176" i="1"/>
  <c r="AB177" i="1"/>
  <c r="AC177" i="1"/>
  <c r="AD177" i="1"/>
  <c r="AE177" i="1"/>
  <c r="AF177" i="1"/>
  <c r="AH177" i="1"/>
  <c r="AI177" i="1"/>
  <c r="AB178" i="1"/>
  <c r="AC178" i="1"/>
  <c r="AD178" i="1"/>
  <c r="AE178" i="1"/>
  <c r="AF178" i="1"/>
  <c r="AH178" i="1"/>
  <c r="AI178" i="1"/>
  <c r="AB179" i="1"/>
  <c r="AC179" i="1"/>
  <c r="AD179" i="1"/>
  <c r="AE179" i="1"/>
  <c r="AF179" i="1"/>
  <c r="AH179" i="1"/>
  <c r="AI179" i="1"/>
  <c r="AB180" i="1"/>
  <c r="AC180" i="1"/>
  <c r="AD180" i="1"/>
  <c r="AE180" i="1"/>
  <c r="AF180" i="1"/>
  <c r="AH180" i="1"/>
  <c r="AI180" i="1"/>
  <c r="AB181" i="1"/>
  <c r="AC181" i="1"/>
  <c r="AD181" i="1"/>
  <c r="AE181" i="1"/>
  <c r="AF181" i="1"/>
  <c r="AH181" i="1"/>
  <c r="AI181" i="1"/>
  <c r="AB182" i="1"/>
  <c r="AC182" i="1"/>
  <c r="AD182" i="1"/>
  <c r="AE182" i="1"/>
  <c r="AF182" i="1"/>
  <c r="AH182" i="1"/>
  <c r="AI182" i="1"/>
  <c r="AB183" i="1"/>
  <c r="AC183" i="1"/>
  <c r="AD183" i="1"/>
  <c r="AE183" i="1"/>
  <c r="AF183" i="1"/>
  <c r="AH183" i="1"/>
  <c r="AI183" i="1"/>
  <c r="AB184" i="1"/>
  <c r="AC184" i="1"/>
  <c r="AD184" i="1"/>
  <c r="AE184" i="1"/>
  <c r="AF184" i="1"/>
  <c r="AH184" i="1"/>
  <c r="AI184" i="1"/>
  <c r="AB185" i="1"/>
  <c r="AC185" i="1"/>
  <c r="AD185" i="1"/>
  <c r="AE185" i="1"/>
  <c r="AF185" i="1"/>
  <c r="AH185" i="1"/>
  <c r="AI185" i="1"/>
  <c r="AB186" i="1"/>
  <c r="AC186" i="1"/>
  <c r="AD186" i="1"/>
  <c r="AE186" i="1"/>
  <c r="AF186" i="1"/>
  <c r="AH186" i="1"/>
  <c r="AI186" i="1"/>
  <c r="AB187" i="1"/>
  <c r="AC187" i="1"/>
  <c r="AD187" i="1"/>
  <c r="AE187" i="1"/>
  <c r="AF187" i="1"/>
  <c r="AH187" i="1"/>
  <c r="AI187" i="1"/>
  <c r="AB188" i="1"/>
  <c r="AC188" i="1"/>
  <c r="AD188" i="1"/>
  <c r="AE188" i="1"/>
  <c r="AF188" i="1"/>
  <c r="AH188" i="1"/>
  <c r="AI188" i="1"/>
  <c r="AB189" i="1"/>
  <c r="AC189" i="1"/>
  <c r="AD189" i="1"/>
  <c r="AE189" i="1"/>
  <c r="AF189" i="1"/>
  <c r="AH189" i="1"/>
  <c r="AI189" i="1"/>
  <c r="AB190" i="1"/>
  <c r="AC190" i="1"/>
  <c r="AD190" i="1"/>
  <c r="AE190" i="1"/>
  <c r="AF190" i="1"/>
  <c r="AH190" i="1"/>
  <c r="AI190" i="1"/>
  <c r="AB191" i="1"/>
  <c r="AC191" i="1"/>
  <c r="AD191" i="1"/>
  <c r="AE191" i="1"/>
  <c r="AF191" i="1"/>
  <c r="AH191" i="1"/>
  <c r="AI191" i="1"/>
  <c r="AB192" i="1"/>
  <c r="AC192" i="1"/>
  <c r="AD192" i="1"/>
  <c r="AE192" i="1"/>
  <c r="AF192" i="1"/>
  <c r="AH192" i="1"/>
  <c r="AI192" i="1"/>
  <c r="AB193" i="1"/>
  <c r="AC193" i="1"/>
  <c r="AD193" i="1"/>
  <c r="AE193" i="1"/>
  <c r="AF193" i="1"/>
  <c r="AH193" i="1"/>
  <c r="AI193" i="1"/>
  <c r="AB194" i="1"/>
  <c r="AC194" i="1"/>
  <c r="AD194" i="1"/>
  <c r="AE194" i="1"/>
  <c r="AF194" i="1"/>
  <c r="AH194" i="1"/>
  <c r="AI194" i="1"/>
  <c r="AB195" i="1"/>
  <c r="AC195" i="1"/>
  <c r="AD195" i="1"/>
  <c r="AE195" i="1"/>
  <c r="AF195" i="1"/>
  <c r="AH195" i="1"/>
  <c r="AI195" i="1"/>
  <c r="AB196" i="1"/>
  <c r="AC196" i="1"/>
  <c r="AD196" i="1"/>
  <c r="AE196" i="1"/>
  <c r="AF196" i="1"/>
  <c r="AH196" i="1"/>
  <c r="AI196" i="1"/>
  <c r="AB197" i="1"/>
  <c r="AC197" i="1"/>
  <c r="AD197" i="1"/>
  <c r="AE197" i="1"/>
  <c r="AF197" i="1"/>
  <c r="AH197" i="1"/>
  <c r="AI197" i="1"/>
  <c r="AB198" i="1"/>
  <c r="AC198" i="1"/>
  <c r="AD198" i="1"/>
  <c r="AE198" i="1"/>
  <c r="AF198" i="1"/>
  <c r="AH198" i="1"/>
  <c r="AI198" i="1"/>
  <c r="AB199" i="1"/>
  <c r="AC199" i="1"/>
  <c r="AD199" i="1"/>
  <c r="AE199" i="1"/>
  <c r="AF199" i="1"/>
  <c r="AH199" i="1"/>
  <c r="AI199" i="1"/>
  <c r="AB200" i="1"/>
  <c r="AC200" i="1"/>
  <c r="AD200" i="1"/>
  <c r="AE200" i="1"/>
  <c r="AF200" i="1"/>
  <c r="AH200" i="1"/>
  <c r="AI200" i="1"/>
  <c r="AB201" i="1"/>
  <c r="AC201" i="1"/>
  <c r="AD201" i="1"/>
  <c r="AE201" i="1"/>
  <c r="AF201" i="1"/>
  <c r="AH201" i="1"/>
  <c r="AI201" i="1"/>
  <c r="AB202" i="1"/>
  <c r="AC202" i="1"/>
  <c r="AD202" i="1"/>
  <c r="AE202" i="1"/>
  <c r="AF202" i="1"/>
  <c r="AH202" i="1"/>
  <c r="AI202" i="1"/>
  <c r="AB203" i="1"/>
  <c r="AC203" i="1"/>
  <c r="AD203" i="1"/>
  <c r="AE203" i="1"/>
  <c r="AF203" i="1"/>
  <c r="AH203" i="1"/>
  <c r="AI203" i="1"/>
  <c r="AB204" i="1"/>
  <c r="AC204" i="1"/>
  <c r="AD204" i="1"/>
  <c r="AE204" i="1"/>
  <c r="AF204" i="1"/>
  <c r="AH204" i="1"/>
  <c r="AI204" i="1"/>
  <c r="AB205" i="1"/>
  <c r="AC205" i="1"/>
  <c r="AD205" i="1"/>
  <c r="AE205" i="1"/>
  <c r="AF205" i="1"/>
  <c r="AH205" i="1"/>
  <c r="AI205" i="1"/>
  <c r="AB206" i="1"/>
  <c r="AC206" i="1"/>
  <c r="AD206" i="1"/>
  <c r="AE206" i="1"/>
  <c r="AF206" i="1"/>
  <c r="AH206" i="1"/>
  <c r="AI206" i="1"/>
  <c r="AB207" i="1"/>
  <c r="AC207" i="1"/>
  <c r="AD207" i="1"/>
  <c r="AE207" i="1"/>
  <c r="AF207" i="1"/>
  <c r="AH207" i="1"/>
  <c r="AI207" i="1"/>
  <c r="AB208" i="1"/>
  <c r="AC208" i="1"/>
  <c r="AD208" i="1"/>
  <c r="AE208" i="1"/>
  <c r="AF208" i="1"/>
  <c r="AH208" i="1"/>
  <c r="AI208" i="1"/>
  <c r="AB209" i="1"/>
  <c r="AC209" i="1"/>
  <c r="AD209" i="1"/>
  <c r="AE209" i="1"/>
  <c r="AF209" i="1"/>
  <c r="AH209" i="1"/>
  <c r="AI209" i="1"/>
  <c r="AB210" i="1"/>
  <c r="AC210" i="1"/>
  <c r="AD210" i="1"/>
  <c r="AE210" i="1"/>
  <c r="AF210" i="1"/>
  <c r="AH210" i="1"/>
  <c r="AI210" i="1"/>
  <c r="AB211" i="1"/>
  <c r="AC211" i="1"/>
  <c r="AD211" i="1"/>
  <c r="AE211" i="1"/>
  <c r="AF211" i="1"/>
  <c r="AH211" i="1"/>
  <c r="AI211" i="1"/>
  <c r="AB212" i="1"/>
  <c r="AC212" i="1"/>
  <c r="AD212" i="1"/>
  <c r="AE212" i="1"/>
  <c r="AF212" i="1"/>
  <c r="AH212" i="1"/>
  <c r="AI212" i="1"/>
  <c r="AB213" i="1"/>
  <c r="AC213" i="1"/>
  <c r="AD213" i="1"/>
  <c r="AE213" i="1"/>
  <c r="AF213" i="1"/>
  <c r="AH213" i="1"/>
  <c r="AI213" i="1"/>
  <c r="AB214" i="1"/>
  <c r="AC214" i="1"/>
  <c r="AD214" i="1"/>
  <c r="AE214" i="1"/>
  <c r="AF214" i="1"/>
  <c r="AH214" i="1"/>
  <c r="AI214" i="1"/>
  <c r="AB215" i="1"/>
  <c r="AC215" i="1"/>
  <c r="AD215" i="1"/>
  <c r="AE215" i="1"/>
  <c r="AF215" i="1"/>
  <c r="AH215" i="1"/>
  <c r="AI215" i="1"/>
  <c r="AB216" i="1"/>
  <c r="AC216" i="1"/>
  <c r="AD216" i="1"/>
  <c r="AE216" i="1"/>
  <c r="AF216" i="1"/>
  <c r="AH216" i="1"/>
  <c r="AI216" i="1"/>
  <c r="AB217" i="1"/>
  <c r="AC217" i="1"/>
  <c r="AD217" i="1"/>
  <c r="AE217" i="1"/>
  <c r="AF217" i="1"/>
  <c r="AH217" i="1"/>
  <c r="AI217" i="1"/>
  <c r="AB218" i="1"/>
  <c r="AC218" i="1"/>
  <c r="AD218" i="1"/>
  <c r="AE218" i="1"/>
  <c r="AF218" i="1"/>
  <c r="AH218" i="1"/>
  <c r="AI218" i="1"/>
  <c r="AB219" i="1"/>
  <c r="AC219" i="1"/>
  <c r="AD219" i="1"/>
  <c r="AE219" i="1"/>
  <c r="AF219" i="1"/>
  <c r="AH219" i="1"/>
  <c r="AI219" i="1"/>
  <c r="AB220" i="1"/>
  <c r="AC220" i="1"/>
  <c r="AD220" i="1"/>
  <c r="AE220" i="1"/>
  <c r="AF220" i="1"/>
  <c r="AH220" i="1"/>
  <c r="AI220" i="1"/>
  <c r="AB221" i="1"/>
  <c r="AC221" i="1"/>
  <c r="AD221" i="1"/>
  <c r="AE221" i="1"/>
  <c r="AF221" i="1"/>
  <c r="AH221" i="1"/>
  <c r="AI221" i="1"/>
  <c r="AB222" i="1"/>
  <c r="AC222" i="1"/>
  <c r="AD222" i="1"/>
  <c r="AE222" i="1"/>
  <c r="AF222" i="1"/>
  <c r="AH222" i="1"/>
  <c r="AI222" i="1"/>
  <c r="AB223" i="1"/>
  <c r="AC223" i="1"/>
  <c r="AD223" i="1"/>
  <c r="AE223" i="1"/>
  <c r="AF223" i="1"/>
  <c r="AH223" i="1"/>
  <c r="AI223" i="1"/>
  <c r="AB224" i="1"/>
  <c r="AC224" i="1"/>
  <c r="AD224" i="1"/>
  <c r="AE224" i="1"/>
  <c r="AF224" i="1"/>
  <c r="AH224" i="1"/>
  <c r="AI224" i="1"/>
  <c r="AB225" i="1"/>
  <c r="AC225" i="1"/>
  <c r="AD225" i="1"/>
  <c r="AE225" i="1"/>
  <c r="AF225" i="1"/>
  <c r="AH225" i="1"/>
  <c r="AI225" i="1"/>
  <c r="AB226" i="1"/>
  <c r="AC226" i="1"/>
  <c r="AD226" i="1"/>
  <c r="AE226" i="1"/>
  <c r="AF226" i="1"/>
  <c r="AH226" i="1"/>
  <c r="AI226" i="1"/>
  <c r="AB227" i="1"/>
  <c r="AC227" i="1"/>
  <c r="AD227" i="1"/>
  <c r="AE227" i="1"/>
  <c r="AF227" i="1"/>
  <c r="AH227" i="1"/>
  <c r="AI227" i="1"/>
  <c r="AB228" i="1"/>
  <c r="AC228" i="1"/>
  <c r="AD228" i="1"/>
  <c r="AE228" i="1"/>
  <c r="AF228" i="1"/>
  <c r="AH228" i="1"/>
  <c r="AI228" i="1"/>
  <c r="AB229" i="1"/>
  <c r="AC229" i="1"/>
  <c r="AD229" i="1"/>
  <c r="AE229" i="1"/>
  <c r="AF229" i="1"/>
  <c r="AH229" i="1"/>
  <c r="AI229" i="1"/>
  <c r="AB230" i="1"/>
  <c r="AC230" i="1"/>
  <c r="AD230" i="1"/>
  <c r="AE230" i="1"/>
  <c r="AF230" i="1"/>
  <c r="AH230" i="1"/>
  <c r="AI230" i="1"/>
  <c r="AB231" i="1"/>
  <c r="AC231" i="1"/>
  <c r="AD231" i="1"/>
  <c r="AE231" i="1"/>
  <c r="AF231" i="1"/>
  <c r="AH231" i="1"/>
  <c r="AI231" i="1"/>
  <c r="AB232" i="1"/>
  <c r="AC232" i="1"/>
  <c r="AD232" i="1"/>
  <c r="AE232" i="1"/>
  <c r="AF232" i="1"/>
  <c r="AH232" i="1"/>
  <c r="AI232" i="1"/>
  <c r="AB233" i="1"/>
  <c r="AC233" i="1"/>
  <c r="AD233" i="1"/>
  <c r="AE233" i="1"/>
  <c r="AF233" i="1"/>
  <c r="AH233" i="1"/>
  <c r="AI233" i="1"/>
  <c r="AB234" i="1"/>
  <c r="AC234" i="1"/>
  <c r="AD234" i="1"/>
  <c r="AE234" i="1"/>
  <c r="AF234" i="1"/>
  <c r="AH234" i="1"/>
  <c r="AI234" i="1"/>
  <c r="AB235" i="1"/>
  <c r="AC235" i="1"/>
  <c r="AD235" i="1"/>
  <c r="AE235" i="1"/>
  <c r="AF235" i="1"/>
  <c r="AH235" i="1"/>
  <c r="AI235" i="1"/>
  <c r="AB236" i="1"/>
  <c r="AC236" i="1"/>
  <c r="AD236" i="1"/>
  <c r="AE236" i="1"/>
  <c r="AF236" i="1"/>
  <c r="AH236" i="1"/>
  <c r="AI236" i="1"/>
  <c r="AB237" i="1"/>
  <c r="AC237" i="1"/>
  <c r="AD237" i="1"/>
  <c r="AE237" i="1"/>
  <c r="AF237" i="1"/>
  <c r="AH237" i="1"/>
  <c r="AI237" i="1"/>
  <c r="AB238" i="1"/>
  <c r="AC238" i="1"/>
  <c r="AD238" i="1"/>
  <c r="AE238" i="1"/>
  <c r="AF238" i="1"/>
  <c r="AH238" i="1"/>
  <c r="AI238" i="1"/>
  <c r="AB239" i="1"/>
  <c r="AC239" i="1"/>
  <c r="AD239" i="1"/>
  <c r="AE239" i="1"/>
  <c r="AF239" i="1"/>
  <c r="AH239" i="1"/>
  <c r="AI239" i="1"/>
  <c r="AB240" i="1"/>
  <c r="AC240" i="1"/>
  <c r="AD240" i="1"/>
  <c r="AE240" i="1"/>
  <c r="AF240" i="1"/>
  <c r="AH240" i="1"/>
  <c r="AI240" i="1"/>
  <c r="AB241" i="1"/>
  <c r="AC241" i="1"/>
  <c r="AD241" i="1"/>
  <c r="AE241" i="1"/>
  <c r="AF241" i="1"/>
  <c r="AH241" i="1"/>
  <c r="AI241" i="1"/>
  <c r="AB242" i="1"/>
  <c r="AC242" i="1"/>
  <c r="AD242" i="1"/>
  <c r="AE242" i="1"/>
  <c r="AF242" i="1"/>
  <c r="AH242" i="1"/>
  <c r="AI242" i="1"/>
  <c r="AB243" i="1"/>
  <c r="AC243" i="1"/>
  <c r="AD243" i="1"/>
  <c r="AE243" i="1"/>
  <c r="AF243" i="1"/>
  <c r="AH243" i="1"/>
  <c r="AI243" i="1"/>
  <c r="AB244" i="1"/>
  <c r="AC244" i="1"/>
  <c r="AD244" i="1"/>
  <c r="AE244" i="1"/>
  <c r="AF244" i="1"/>
  <c r="AH244" i="1"/>
  <c r="AI244" i="1"/>
  <c r="AB245" i="1"/>
  <c r="AC245" i="1"/>
  <c r="AD245" i="1"/>
  <c r="AE245" i="1"/>
  <c r="AF245" i="1"/>
  <c r="AH245" i="1"/>
  <c r="AI245" i="1"/>
  <c r="AB246" i="1"/>
  <c r="AC246" i="1"/>
  <c r="AD246" i="1"/>
  <c r="AE246" i="1"/>
  <c r="AF246" i="1"/>
  <c r="AH246" i="1"/>
  <c r="AI246" i="1"/>
  <c r="AB247" i="1"/>
  <c r="AC247" i="1"/>
  <c r="AD247" i="1"/>
  <c r="AE247" i="1"/>
  <c r="AF247" i="1"/>
  <c r="AH247" i="1"/>
  <c r="AI247" i="1"/>
  <c r="AB248" i="1"/>
  <c r="AC248" i="1"/>
  <c r="AD248" i="1"/>
  <c r="AE248" i="1"/>
  <c r="AF248" i="1"/>
  <c r="AH248" i="1"/>
  <c r="AI248" i="1"/>
  <c r="AB249" i="1"/>
  <c r="AC249" i="1"/>
  <c r="AD249" i="1"/>
  <c r="AE249" i="1"/>
  <c r="AF249" i="1"/>
  <c r="AH249" i="1"/>
  <c r="AI249" i="1"/>
  <c r="AB250" i="1"/>
  <c r="AC250" i="1"/>
  <c r="AD250" i="1"/>
  <c r="AE250" i="1"/>
  <c r="AF250" i="1"/>
  <c r="AH250" i="1"/>
  <c r="AI250" i="1"/>
  <c r="AB251" i="1"/>
  <c r="AC251" i="1"/>
  <c r="AD251" i="1"/>
  <c r="AE251" i="1"/>
  <c r="AF251" i="1"/>
  <c r="AH251" i="1"/>
  <c r="AI251" i="1"/>
  <c r="AB252" i="1"/>
  <c r="AC252" i="1"/>
  <c r="AD252" i="1"/>
  <c r="AE252" i="1"/>
  <c r="AF252" i="1"/>
  <c r="AH252" i="1"/>
  <c r="AI252" i="1"/>
  <c r="AB253" i="1"/>
  <c r="AC253" i="1"/>
  <c r="AD253" i="1"/>
  <c r="AE253" i="1"/>
  <c r="AF253" i="1"/>
  <c r="AH253" i="1"/>
  <c r="AI253" i="1"/>
  <c r="AB254" i="1"/>
  <c r="AC254" i="1"/>
  <c r="AD254" i="1"/>
  <c r="AE254" i="1"/>
  <c r="AF254" i="1"/>
  <c r="AH254" i="1"/>
  <c r="AI254" i="1"/>
  <c r="AB255" i="1"/>
  <c r="AC255" i="1"/>
  <c r="AD255" i="1"/>
  <c r="AE255" i="1"/>
  <c r="AF255" i="1"/>
  <c r="AH255" i="1"/>
  <c r="AI255" i="1"/>
  <c r="AB256" i="1"/>
  <c r="AC256" i="1"/>
  <c r="AD256" i="1"/>
  <c r="AE256" i="1"/>
  <c r="AF256" i="1"/>
  <c r="AH256" i="1"/>
  <c r="AI256" i="1"/>
  <c r="AB257" i="1"/>
  <c r="AC257" i="1"/>
  <c r="AD257" i="1"/>
  <c r="AE257" i="1"/>
  <c r="AF257" i="1"/>
  <c r="AH257" i="1"/>
  <c r="AI257" i="1"/>
  <c r="AB258" i="1"/>
  <c r="AC258" i="1"/>
  <c r="AD258" i="1"/>
  <c r="AE258" i="1"/>
  <c r="AF258" i="1"/>
  <c r="AH258" i="1"/>
  <c r="AI258" i="1"/>
  <c r="AB259" i="1"/>
  <c r="AC259" i="1"/>
  <c r="AD259" i="1"/>
  <c r="AE259" i="1"/>
  <c r="AF259" i="1"/>
  <c r="AH259" i="1"/>
  <c r="AI259" i="1"/>
  <c r="AB260" i="1"/>
  <c r="AC260" i="1"/>
  <c r="AD260" i="1"/>
  <c r="AE260" i="1"/>
  <c r="AF260" i="1"/>
  <c r="AH260" i="1"/>
  <c r="AI260" i="1"/>
  <c r="AB261" i="1"/>
  <c r="AC261" i="1"/>
  <c r="AD261" i="1"/>
  <c r="AE261" i="1"/>
  <c r="AF261" i="1"/>
  <c r="AH261" i="1"/>
  <c r="AI261" i="1"/>
  <c r="AB262" i="1"/>
  <c r="AC262" i="1"/>
  <c r="AD262" i="1"/>
  <c r="AE262" i="1"/>
  <c r="AF262" i="1"/>
  <c r="AH262" i="1"/>
  <c r="AI262" i="1"/>
  <c r="AB263" i="1"/>
  <c r="AC263" i="1"/>
  <c r="AD263" i="1"/>
  <c r="AE263" i="1"/>
  <c r="AF263" i="1"/>
  <c r="AH263" i="1"/>
  <c r="AI263" i="1"/>
  <c r="AB264" i="1"/>
  <c r="AC264" i="1"/>
  <c r="AD264" i="1"/>
  <c r="AE264" i="1"/>
  <c r="AF264" i="1"/>
  <c r="AH264" i="1"/>
  <c r="AI264" i="1"/>
  <c r="AB265" i="1"/>
  <c r="AC265" i="1"/>
  <c r="AD265" i="1"/>
  <c r="AE265" i="1"/>
  <c r="AF265" i="1"/>
  <c r="AH265" i="1"/>
  <c r="AI265" i="1"/>
  <c r="AB266" i="1"/>
  <c r="AC266" i="1"/>
  <c r="AD266" i="1"/>
  <c r="AE266" i="1"/>
  <c r="AF266" i="1"/>
  <c r="AH266" i="1"/>
  <c r="AI266" i="1"/>
  <c r="AB267" i="1"/>
  <c r="AC267" i="1"/>
  <c r="AD267" i="1"/>
  <c r="AE267" i="1"/>
  <c r="AF267" i="1"/>
  <c r="AH267" i="1"/>
  <c r="AI267" i="1"/>
  <c r="AB268" i="1"/>
  <c r="AC268" i="1"/>
  <c r="AD268" i="1"/>
  <c r="AE268" i="1"/>
  <c r="AF268" i="1"/>
  <c r="AH268" i="1"/>
  <c r="AI268" i="1"/>
  <c r="AB269" i="1"/>
  <c r="AC269" i="1"/>
  <c r="AD269" i="1"/>
  <c r="AE269" i="1"/>
  <c r="AF269" i="1"/>
  <c r="AH269" i="1"/>
  <c r="AI269" i="1"/>
  <c r="AB270" i="1"/>
  <c r="AC270" i="1"/>
  <c r="AD270" i="1"/>
  <c r="AE270" i="1"/>
  <c r="AF270" i="1"/>
  <c r="AH270" i="1"/>
  <c r="AI270" i="1"/>
  <c r="AB271" i="1"/>
  <c r="AC271" i="1"/>
  <c r="AD271" i="1"/>
  <c r="AE271" i="1"/>
  <c r="AF271" i="1"/>
  <c r="AH271" i="1"/>
  <c r="AI271" i="1"/>
  <c r="AB272" i="1"/>
  <c r="AC272" i="1"/>
  <c r="AD272" i="1"/>
  <c r="AE272" i="1"/>
  <c r="AF272" i="1"/>
  <c r="AH272" i="1"/>
  <c r="AI272" i="1"/>
  <c r="AB273" i="1"/>
  <c r="AC273" i="1"/>
  <c r="AD273" i="1"/>
  <c r="AE273" i="1"/>
  <c r="AF273" i="1"/>
  <c r="AH273" i="1"/>
  <c r="AI273" i="1"/>
  <c r="AB274" i="1"/>
  <c r="AC274" i="1"/>
  <c r="AD274" i="1"/>
  <c r="AE274" i="1"/>
  <c r="AF274" i="1"/>
  <c r="AH274" i="1"/>
  <c r="AI274" i="1"/>
  <c r="AB275" i="1"/>
  <c r="AC275" i="1"/>
  <c r="AD275" i="1"/>
  <c r="AE275" i="1"/>
  <c r="AF275" i="1"/>
  <c r="AH275" i="1"/>
  <c r="AI275" i="1"/>
  <c r="AB276" i="1"/>
  <c r="AC276" i="1"/>
  <c r="AD276" i="1"/>
  <c r="AE276" i="1"/>
  <c r="AF276" i="1"/>
  <c r="AH276" i="1"/>
  <c r="AI276" i="1"/>
  <c r="AB277" i="1"/>
  <c r="AC277" i="1"/>
  <c r="AD277" i="1"/>
  <c r="AE277" i="1"/>
  <c r="AF277" i="1"/>
  <c r="AH277" i="1"/>
  <c r="AI277" i="1"/>
  <c r="AB278" i="1"/>
  <c r="AC278" i="1"/>
  <c r="AD278" i="1"/>
  <c r="AE278" i="1"/>
  <c r="AF278" i="1"/>
  <c r="AH278" i="1"/>
  <c r="AI278" i="1"/>
  <c r="AB279" i="1"/>
  <c r="AC279" i="1"/>
  <c r="AD279" i="1"/>
  <c r="AE279" i="1"/>
  <c r="AF279" i="1"/>
  <c r="AH279" i="1"/>
  <c r="AI279" i="1"/>
  <c r="AB280" i="1"/>
  <c r="AC280" i="1"/>
  <c r="AD280" i="1"/>
  <c r="AE280" i="1"/>
  <c r="AF280" i="1"/>
  <c r="AH280" i="1"/>
  <c r="AI280" i="1"/>
  <c r="AB281" i="1"/>
  <c r="AC281" i="1"/>
  <c r="AD281" i="1"/>
  <c r="AE281" i="1"/>
  <c r="AF281" i="1"/>
  <c r="AH281" i="1"/>
  <c r="AI281" i="1"/>
  <c r="AB282" i="1"/>
  <c r="AC282" i="1"/>
  <c r="AD282" i="1"/>
  <c r="AE282" i="1"/>
  <c r="AF282" i="1"/>
  <c r="AH282" i="1"/>
  <c r="AI282" i="1"/>
  <c r="AB283" i="1"/>
  <c r="AC283" i="1"/>
  <c r="AD283" i="1"/>
  <c r="AE283" i="1"/>
  <c r="AF283" i="1"/>
  <c r="AH283" i="1"/>
  <c r="AI283" i="1"/>
  <c r="C284" i="1"/>
  <c r="AB284" i="1"/>
  <c r="AC284" i="1"/>
  <c r="AD284" i="1"/>
  <c r="AE284" i="1"/>
  <c r="AF284" i="1"/>
  <c r="AH284" i="1"/>
  <c r="AI284" i="1"/>
  <c r="C285" i="1"/>
  <c r="AB285" i="1"/>
  <c r="AC285" i="1"/>
  <c r="AD285" i="1"/>
  <c r="AE285" i="1"/>
  <c r="AF285" i="1"/>
  <c r="AH285" i="1"/>
  <c r="AI285" i="1"/>
  <c r="AB286" i="1"/>
  <c r="AC286" i="1"/>
  <c r="AD286" i="1"/>
  <c r="AE286" i="1"/>
  <c r="AF286" i="1"/>
  <c r="AH286" i="1"/>
  <c r="AI286" i="1"/>
  <c r="AB287" i="1"/>
  <c r="AC287" i="1"/>
  <c r="AD287" i="1"/>
  <c r="AE287" i="1"/>
  <c r="AF287" i="1"/>
  <c r="AH287" i="1"/>
  <c r="AI287" i="1"/>
  <c r="AB288" i="1"/>
  <c r="AC288" i="1"/>
  <c r="AD288" i="1"/>
  <c r="AE288" i="1"/>
  <c r="AF288" i="1"/>
  <c r="AH288" i="1"/>
  <c r="AI288" i="1"/>
  <c r="AB289" i="1"/>
  <c r="AC289" i="1"/>
  <c r="AD289" i="1"/>
  <c r="AE289" i="1"/>
  <c r="AF289" i="1"/>
  <c r="AH289" i="1"/>
  <c r="AI289" i="1"/>
  <c r="C290" i="1"/>
  <c r="AB290" i="1"/>
  <c r="AC290" i="1"/>
  <c r="AD290" i="1"/>
  <c r="AE290" i="1"/>
  <c r="AF290" i="1"/>
  <c r="AH290" i="1"/>
  <c r="AI290" i="1"/>
  <c r="C291" i="1"/>
  <c r="AB291" i="1"/>
  <c r="AC291" i="1"/>
  <c r="AD291" i="1"/>
  <c r="AE291" i="1"/>
  <c r="AF291" i="1"/>
  <c r="AH291" i="1"/>
  <c r="AI291" i="1"/>
  <c r="C292" i="1"/>
  <c r="AB292" i="1"/>
  <c r="AC292" i="1"/>
  <c r="AD292" i="1"/>
  <c r="AE292" i="1"/>
  <c r="AF292" i="1"/>
  <c r="AH292" i="1"/>
  <c r="AI292" i="1"/>
  <c r="C293" i="1"/>
  <c r="AB293" i="1"/>
  <c r="AC293" i="1"/>
  <c r="AD293" i="1"/>
  <c r="AE293" i="1"/>
  <c r="AF293" i="1"/>
  <c r="AH293" i="1"/>
  <c r="AI293" i="1"/>
  <c r="C294" i="1"/>
  <c r="AB294" i="1"/>
  <c r="AC294" i="1"/>
  <c r="AD294" i="1"/>
  <c r="AE294" i="1"/>
  <c r="AF294" i="1"/>
  <c r="AH294" i="1"/>
  <c r="AI294" i="1"/>
  <c r="C295" i="1"/>
  <c r="AB295" i="1"/>
  <c r="AC295" i="1"/>
  <c r="AD295" i="1"/>
  <c r="AE295" i="1"/>
  <c r="AF295" i="1"/>
  <c r="AH295" i="1"/>
  <c r="AI295" i="1"/>
  <c r="C296" i="1"/>
  <c r="AB296" i="1"/>
  <c r="AC296" i="1"/>
  <c r="AD296" i="1"/>
  <c r="AE296" i="1"/>
  <c r="AF296" i="1"/>
  <c r="AH296" i="1"/>
  <c r="AI296" i="1"/>
  <c r="C297" i="1"/>
  <c r="AB297" i="1"/>
  <c r="AC297" i="1"/>
  <c r="AD297" i="1"/>
  <c r="AE297" i="1"/>
  <c r="AF297" i="1"/>
  <c r="AH297" i="1"/>
  <c r="AI297" i="1"/>
  <c r="C298" i="1"/>
  <c r="AB298" i="1"/>
  <c r="AC298" i="1"/>
  <c r="AD298" i="1"/>
  <c r="AE298" i="1"/>
  <c r="AF298" i="1"/>
  <c r="AH298" i="1"/>
  <c r="AI298" i="1"/>
  <c r="C299" i="1"/>
  <c r="AB299" i="1"/>
  <c r="AC299" i="1"/>
  <c r="AD299" i="1"/>
  <c r="AE299" i="1"/>
  <c r="AF299" i="1"/>
  <c r="AH299" i="1"/>
  <c r="AI299" i="1"/>
  <c r="C300" i="1"/>
  <c r="AB300" i="1"/>
  <c r="AC300" i="1"/>
  <c r="AD300" i="1"/>
  <c r="AE300" i="1"/>
  <c r="AF300" i="1"/>
  <c r="AH300" i="1"/>
  <c r="AI300" i="1"/>
  <c r="C301" i="1"/>
  <c r="AB301" i="1"/>
  <c r="AC301" i="1"/>
  <c r="AD301" i="1"/>
  <c r="AE301" i="1"/>
  <c r="AF301" i="1"/>
  <c r="AH301" i="1"/>
  <c r="AI301" i="1"/>
  <c r="C302" i="1"/>
  <c r="AB302" i="1"/>
  <c r="AC302" i="1"/>
  <c r="AD302" i="1"/>
  <c r="AE302" i="1"/>
  <c r="AF302" i="1"/>
  <c r="AH302" i="1"/>
  <c r="AI302" i="1"/>
  <c r="C303" i="1"/>
  <c r="AB303" i="1"/>
  <c r="AC303" i="1"/>
  <c r="AD303" i="1"/>
  <c r="AE303" i="1"/>
  <c r="AF303" i="1"/>
  <c r="AH303" i="1"/>
  <c r="AI303" i="1"/>
  <c r="C304" i="1"/>
  <c r="AB304" i="1"/>
  <c r="AC304" i="1"/>
  <c r="AD304" i="1"/>
  <c r="AE304" i="1"/>
  <c r="AF304" i="1"/>
  <c r="AH304" i="1"/>
  <c r="AI304" i="1"/>
  <c r="C305" i="1"/>
  <c r="AB305" i="1"/>
  <c r="AC305" i="1"/>
  <c r="AD305" i="1"/>
  <c r="AE305" i="1"/>
  <c r="AF305" i="1"/>
  <c r="AH305" i="1"/>
  <c r="AI305" i="1"/>
  <c r="C306" i="1"/>
  <c r="AB306" i="1"/>
  <c r="AC306" i="1"/>
  <c r="AD306" i="1"/>
  <c r="AE306" i="1"/>
  <c r="AF306" i="1"/>
  <c r="AH306" i="1"/>
  <c r="AI306" i="1"/>
  <c r="C307" i="1"/>
  <c r="AB307" i="1"/>
  <c r="AC307" i="1"/>
  <c r="AD307" i="1"/>
  <c r="AE307" i="1"/>
  <c r="AF307" i="1"/>
  <c r="AH307" i="1"/>
  <c r="AI307" i="1"/>
  <c r="C308" i="1"/>
  <c r="AB308" i="1"/>
  <c r="AC308" i="1"/>
  <c r="AD308" i="1"/>
  <c r="AE308" i="1"/>
  <c r="AF308" i="1"/>
  <c r="AH308" i="1"/>
  <c r="AI308" i="1"/>
  <c r="C309" i="1"/>
  <c r="AB309" i="1"/>
  <c r="AC309" i="1"/>
  <c r="AD309" i="1"/>
  <c r="AE309" i="1"/>
  <c r="AF309" i="1"/>
  <c r="AH309" i="1"/>
  <c r="AI309" i="1"/>
  <c r="C310" i="1"/>
  <c r="AB310" i="1"/>
  <c r="AC310" i="1"/>
  <c r="AD310" i="1"/>
  <c r="AE310" i="1"/>
  <c r="AF310" i="1"/>
  <c r="AH310" i="1"/>
  <c r="AI310" i="1"/>
  <c r="C311" i="1"/>
  <c r="AB311" i="1"/>
  <c r="AC311" i="1"/>
  <c r="AD311" i="1"/>
  <c r="AE311" i="1"/>
  <c r="AF311" i="1"/>
  <c r="AH311" i="1"/>
  <c r="AI311" i="1"/>
  <c r="C312" i="1"/>
  <c r="AB312" i="1"/>
  <c r="AC312" i="1"/>
  <c r="AD312" i="1"/>
  <c r="AE312" i="1"/>
  <c r="AF312" i="1"/>
  <c r="AH312" i="1"/>
  <c r="AI312" i="1"/>
  <c r="C313" i="1"/>
  <c r="AB313" i="1"/>
  <c r="AC313" i="1"/>
  <c r="AD313" i="1"/>
  <c r="AE313" i="1"/>
  <c r="AF313" i="1"/>
  <c r="AH313" i="1"/>
  <c r="AI313" i="1"/>
  <c r="C314" i="1"/>
  <c r="AB314" i="1"/>
  <c r="AC314" i="1"/>
  <c r="AD314" i="1"/>
  <c r="AE314" i="1"/>
  <c r="AF314" i="1"/>
  <c r="AH314" i="1"/>
  <c r="AI314" i="1"/>
  <c r="C315" i="1"/>
  <c r="AB315" i="1"/>
  <c r="AC315" i="1"/>
  <c r="AD315" i="1"/>
  <c r="AE315" i="1"/>
  <c r="AF315" i="1"/>
  <c r="AH315" i="1"/>
  <c r="AI315" i="1"/>
  <c r="AB316" i="1"/>
  <c r="AC316" i="1"/>
  <c r="AD316" i="1"/>
  <c r="AE316" i="1"/>
  <c r="AF316" i="1"/>
  <c r="AH316" i="1"/>
  <c r="AI316" i="1"/>
  <c r="AB317" i="1"/>
  <c r="AC317" i="1"/>
  <c r="AD317" i="1"/>
  <c r="AE317" i="1"/>
  <c r="AF317" i="1"/>
  <c r="AH317" i="1"/>
  <c r="AI317" i="1"/>
  <c r="C318" i="1"/>
  <c r="AB318" i="1"/>
  <c r="AC318" i="1"/>
  <c r="AD318" i="1"/>
  <c r="AE318" i="1"/>
  <c r="AF318" i="1"/>
  <c r="AH318" i="1"/>
  <c r="AI318" i="1"/>
  <c r="C319" i="1"/>
  <c r="AB319" i="1"/>
  <c r="AC319" i="1"/>
  <c r="AD319" i="1"/>
  <c r="AE319" i="1"/>
  <c r="AF319" i="1"/>
  <c r="AH319" i="1"/>
  <c r="AI319" i="1"/>
  <c r="C320" i="1"/>
  <c r="AB320" i="1"/>
  <c r="AC320" i="1"/>
  <c r="AD320" i="1"/>
  <c r="AE320" i="1"/>
  <c r="AF320" i="1"/>
  <c r="AH320" i="1"/>
  <c r="AI320" i="1"/>
  <c r="C321" i="1"/>
  <c r="AB321" i="1"/>
  <c r="AC321" i="1"/>
  <c r="AD321" i="1"/>
  <c r="AE321" i="1"/>
  <c r="AF321" i="1"/>
  <c r="AH321" i="1"/>
  <c r="AI321" i="1"/>
  <c r="AB322" i="1"/>
  <c r="AC322" i="1"/>
  <c r="AD322" i="1"/>
  <c r="AE322" i="1"/>
  <c r="AF322" i="1"/>
  <c r="AH322" i="1"/>
  <c r="AI322" i="1"/>
  <c r="AB323" i="1"/>
  <c r="AC323" i="1"/>
  <c r="AD323" i="1"/>
  <c r="AE323" i="1"/>
  <c r="AF323" i="1"/>
  <c r="AH323" i="1"/>
  <c r="AI323" i="1"/>
  <c r="AB324" i="1"/>
  <c r="AC324" i="1"/>
  <c r="AD324" i="1"/>
  <c r="AE324" i="1"/>
  <c r="AF324" i="1"/>
  <c r="AH324" i="1"/>
  <c r="AI324" i="1"/>
  <c r="AB325" i="1"/>
  <c r="AC325" i="1"/>
  <c r="AD325" i="1"/>
  <c r="AE325" i="1"/>
  <c r="AF325" i="1"/>
  <c r="AH325" i="1"/>
  <c r="AI325" i="1"/>
  <c r="AB326" i="1"/>
  <c r="AC326" i="1"/>
  <c r="AD326" i="1"/>
  <c r="AE326" i="1"/>
  <c r="AF326" i="1"/>
  <c r="AH326" i="1"/>
  <c r="AI326" i="1"/>
  <c r="AB327" i="1"/>
  <c r="AC327" i="1"/>
  <c r="AD327" i="1"/>
  <c r="AE327" i="1"/>
  <c r="AF327" i="1"/>
  <c r="AH327" i="1"/>
  <c r="AI327" i="1"/>
  <c r="AB328" i="1"/>
  <c r="AC328" i="1"/>
  <c r="AD328" i="1"/>
  <c r="AE328" i="1"/>
  <c r="AF328" i="1"/>
  <c r="AH328" i="1"/>
  <c r="AI328" i="1"/>
  <c r="AB329" i="1"/>
  <c r="AC329" i="1"/>
  <c r="AD329" i="1"/>
  <c r="AE329" i="1"/>
  <c r="AF329" i="1"/>
  <c r="AH329" i="1"/>
  <c r="AI329" i="1"/>
  <c r="AB330" i="1"/>
  <c r="AC330" i="1"/>
  <c r="AD330" i="1"/>
  <c r="AE330" i="1"/>
  <c r="AF330" i="1"/>
  <c r="AH330" i="1"/>
  <c r="AI330" i="1"/>
  <c r="AB331" i="1"/>
  <c r="AC331" i="1"/>
  <c r="AD331" i="1"/>
  <c r="AE331" i="1"/>
  <c r="AF331" i="1"/>
  <c r="AH331" i="1"/>
  <c r="AI331" i="1"/>
  <c r="AB332" i="1"/>
  <c r="AC332" i="1"/>
  <c r="AD332" i="1"/>
  <c r="AE332" i="1"/>
  <c r="AF332" i="1"/>
  <c r="AH332" i="1"/>
  <c r="AI332" i="1"/>
  <c r="AB333" i="1"/>
  <c r="AC333" i="1"/>
  <c r="AD333" i="1"/>
  <c r="AE333" i="1"/>
  <c r="AF333" i="1"/>
  <c r="AH333" i="1"/>
  <c r="AI333" i="1"/>
  <c r="AB334" i="1"/>
  <c r="AC334" i="1"/>
  <c r="AD334" i="1"/>
  <c r="AE334" i="1"/>
  <c r="AF334" i="1"/>
  <c r="AH334" i="1"/>
  <c r="AI334" i="1"/>
  <c r="AB335" i="1"/>
  <c r="AC335" i="1"/>
  <c r="AD335" i="1"/>
  <c r="AE335" i="1"/>
  <c r="AF335" i="1"/>
  <c r="AH335" i="1"/>
  <c r="AI335" i="1"/>
  <c r="AB336" i="1"/>
  <c r="AC336" i="1"/>
  <c r="AD336" i="1"/>
  <c r="AE336" i="1"/>
  <c r="AF336" i="1"/>
  <c r="AH336" i="1"/>
  <c r="AI336" i="1"/>
  <c r="AB337" i="1"/>
  <c r="AC337" i="1"/>
  <c r="AD337" i="1"/>
  <c r="AE337" i="1"/>
  <c r="AF337" i="1"/>
  <c r="AH337" i="1"/>
  <c r="AI337" i="1"/>
  <c r="AB338" i="1"/>
  <c r="AC338" i="1"/>
  <c r="AD338" i="1"/>
  <c r="AE338" i="1"/>
  <c r="AF338" i="1"/>
  <c r="AH338" i="1"/>
  <c r="AI338" i="1"/>
  <c r="AB339" i="1"/>
  <c r="AC339" i="1"/>
  <c r="AD339" i="1"/>
  <c r="AE339" i="1"/>
  <c r="AF339" i="1"/>
  <c r="AH339" i="1"/>
  <c r="AI339" i="1"/>
  <c r="AB340" i="1"/>
  <c r="AC340" i="1"/>
  <c r="AD340" i="1"/>
  <c r="AE340" i="1"/>
  <c r="AF340" i="1"/>
  <c r="AH340" i="1"/>
  <c r="AI340" i="1"/>
  <c r="AB341" i="1"/>
  <c r="AC341" i="1"/>
  <c r="AD341" i="1"/>
  <c r="AE341" i="1"/>
  <c r="AF341" i="1"/>
  <c r="AH341" i="1"/>
  <c r="AI341" i="1"/>
  <c r="AB342" i="1"/>
  <c r="AC342" i="1"/>
  <c r="AD342" i="1"/>
  <c r="AE342" i="1"/>
  <c r="AF342" i="1"/>
  <c r="AH342" i="1"/>
  <c r="AI342" i="1"/>
  <c r="AB343" i="1"/>
  <c r="AC343" i="1"/>
  <c r="AD343" i="1"/>
  <c r="AE343" i="1"/>
  <c r="AF343" i="1"/>
  <c r="AH343" i="1"/>
  <c r="AI343" i="1"/>
  <c r="AB344" i="1"/>
  <c r="AC344" i="1"/>
  <c r="AD344" i="1"/>
  <c r="AE344" i="1"/>
  <c r="AF344" i="1"/>
  <c r="AH344" i="1"/>
  <c r="AI344" i="1"/>
  <c r="AB345" i="1"/>
  <c r="AC345" i="1"/>
  <c r="AD345" i="1"/>
  <c r="AE345" i="1"/>
  <c r="AF345" i="1"/>
  <c r="AH345" i="1"/>
  <c r="AI345" i="1"/>
  <c r="AB346" i="1"/>
  <c r="AC346" i="1"/>
  <c r="AD346" i="1"/>
  <c r="AE346" i="1"/>
  <c r="AF346" i="1"/>
  <c r="AH346" i="1"/>
  <c r="AI346" i="1"/>
  <c r="AB347" i="1"/>
  <c r="AC347" i="1"/>
  <c r="AD347" i="1"/>
  <c r="AE347" i="1"/>
  <c r="AF347" i="1"/>
  <c r="AH347" i="1"/>
  <c r="AI347" i="1"/>
  <c r="AB348" i="1"/>
  <c r="AC348" i="1"/>
  <c r="AD348" i="1"/>
  <c r="AE348" i="1"/>
  <c r="AF348" i="1"/>
  <c r="AH348" i="1"/>
  <c r="AI348" i="1"/>
  <c r="AB349" i="1"/>
  <c r="AC349" i="1"/>
  <c r="AD349" i="1"/>
  <c r="AE349" i="1"/>
  <c r="AF349" i="1"/>
  <c r="AH349" i="1"/>
  <c r="AI349" i="1"/>
  <c r="AB350" i="1"/>
  <c r="AC350" i="1"/>
  <c r="AD350" i="1"/>
  <c r="AE350" i="1"/>
  <c r="AF350" i="1"/>
  <c r="AH350" i="1"/>
  <c r="AI350" i="1"/>
  <c r="AB351" i="1"/>
  <c r="AC351" i="1"/>
  <c r="AD351" i="1"/>
  <c r="AE351" i="1"/>
  <c r="AF351" i="1"/>
  <c r="AH351" i="1"/>
  <c r="AI351" i="1"/>
  <c r="AB352" i="1"/>
  <c r="AC352" i="1"/>
  <c r="AD352" i="1"/>
  <c r="AE352" i="1"/>
  <c r="AF352" i="1"/>
  <c r="AH352" i="1"/>
  <c r="AI352" i="1"/>
  <c r="AB353" i="1"/>
  <c r="AC353" i="1"/>
  <c r="AD353" i="1"/>
  <c r="AE353" i="1"/>
  <c r="AF353" i="1"/>
  <c r="AH353" i="1"/>
  <c r="AI353" i="1"/>
  <c r="R354" i="1"/>
  <c r="AB354" i="1"/>
  <c r="S354" i="1"/>
  <c r="AC354" i="1"/>
  <c r="T354" i="1"/>
  <c r="AD354" i="1"/>
  <c r="U354" i="1"/>
  <c r="AE354" i="1"/>
  <c r="V354" i="1"/>
  <c r="AF354" i="1"/>
  <c r="X354" i="1"/>
  <c r="AH354" i="1"/>
  <c r="Y354" i="1"/>
  <c r="AI354" i="1"/>
  <c r="R355" i="1"/>
  <c r="AB355" i="1"/>
  <c r="S355" i="1"/>
  <c r="AC355" i="1"/>
  <c r="T355" i="1"/>
  <c r="AD355" i="1"/>
  <c r="U355" i="1"/>
  <c r="AE355" i="1"/>
  <c r="V355" i="1"/>
  <c r="AF355" i="1"/>
  <c r="X355" i="1"/>
  <c r="AH355" i="1"/>
  <c r="Y355" i="1"/>
  <c r="AI355" i="1"/>
  <c r="R356" i="1"/>
  <c r="AB356" i="1"/>
  <c r="S356" i="1"/>
  <c r="AC356" i="1"/>
  <c r="T356" i="1"/>
  <c r="AD356" i="1"/>
  <c r="U356" i="1"/>
  <c r="AE356" i="1"/>
  <c r="V356" i="1"/>
  <c r="AF356" i="1"/>
  <c r="X356" i="1"/>
  <c r="AH356" i="1"/>
  <c r="Y356" i="1"/>
  <c r="AI356" i="1"/>
  <c r="R357" i="1"/>
  <c r="AB357" i="1"/>
  <c r="S357" i="1"/>
  <c r="AC357" i="1"/>
  <c r="T357" i="1"/>
  <c r="AD357" i="1"/>
  <c r="U357" i="1"/>
  <c r="AE357" i="1"/>
  <c r="V357" i="1"/>
  <c r="AF357" i="1"/>
  <c r="X357" i="1"/>
  <c r="AH357" i="1"/>
  <c r="Y357" i="1"/>
  <c r="AI357" i="1"/>
  <c r="R358" i="1"/>
  <c r="AB358" i="1"/>
  <c r="S358" i="1"/>
  <c r="AC358" i="1"/>
  <c r="T358" i="1"/>
  <c r="AD358" i="1"/>
  <c r="U358" i="1"/>
  <c r="AE358" i="1"/>
  <c r="V358" i="1"/>
  <c r="AF358" i="1"/>
  <c r="X358" i="1"/>
  <c r="AH358" i="1"/>
  <c r="Y358" i="1"/>
  <c r="AI358" i="1"/>
  <c r="R359" i="1"/>
  <c r="AB359" i="1"/>
  <c r="S359" i="1"/>
  <c r="AC359" i="1"/>
  <c r="T359" i="1"/>
  <c r="AD359" i="1"/>
  <c r="U359" i="1"/>
  <c r="AE359" i="1"/>
  <c r="V359" i="1"/>
  <c r="AF359" i="1"/>
  <c r="X359" i="1"/>
  <c r="AH359" i="1"/>
  <c r="Y359" i="1"/>
  <c r="AI359" i="1"/>
  <c r="R360" i="1"/>
  <c r="AB360" i="1"/>
  <c r="S360" i="1"/>
  <c r="AC360" i="1"/>
  <c r="T360" i="1"/>
  <c r="AD360" i="1"/>
  <c r="U360" i="1"/>
  <c r="AE360" i="1"/>
  <c r="V360" i="1"/>
  <c r="AF360" i="1"/>
  <c r="X360" i="1"/>
  <c r="AH360" i="1"/>
  <c r="Y360" i="1"/>
  <c r="AI360" i="1"/>
  <c r="R361" i="1"/>
  <c r="AB361" i="1"/>
  <c r="S361" i="1"/>
  <c r="AC361" i="1"/>
  <c r="T361" i="1"/>
  <c r="AD361" i="1"/>
  <c r="U361" i="1"/>
  <c r="AE361" i="1"/>
  <c r="V361" i="1"/>
  <c r="AF361" i="1"/>
  <c r="X361" i="1"/>
  <c r="AH361" i="1"/>
  <c r="Y361" i="1"/>
  <c r="AI361" i="1"/>
  <c r="R362" i="1"/>
  <c r="AB362" i="1"/>
  <c r="S362" i="1"/>
  <c r="AC362" i="1"/>
  <c r="T362" i="1"/>
  <c r="AD362" i="1"/>
  <c r="U362" i="1"/>
  <c r="AE362" i="1"/>
  <c r="V362" i="1"/>
  <c r="AF362" i="1"/>
  <c r="X362" i="1"/>
  <c r="AH362" i="1"/>
  <c r="Y362" i="1"/>
  <c r="AI362" i="1"/>
  <c r="R363" i="1"/>
  <c r="AB363" i="1"/>
  <c r="S363" i="1"/>
  <c r="AC363" i="1"/>
  <c r="T363" i="1"/>
  <c r="AD363" i="1"/>
  <c r="U363" i="1"/>
  <c r="AE363" i="1"/>
  <c r="V363" i="1"/>
  <c r="AF363" i="1"/>
  <c r="X363" i="1"/>
  <c r="AH363" i="1"/>
  <c r="Y363" i="1"/>
  <c r="AI363" i="1"/>
  <c r="R364" i="1"/>
  <c r="AB364" i="1"/>
  <c r="S364" i="1"/>
  <c r="AC364" i="1"/>
  <c r="T364" i="1"/>
  <c r="AD364" i="1"/>
  <c r="U364" i="1"/>
  <c r="AE364" i="1"/>
  <c r="V364" i="1"/>
  <c r="AF364" i="1"/>
  <c r="X364" i="1"/>
  <c r="AH364" i="1"/>
  <c r="Y364" i="1"/>
  <c r="AI364" i="1"/>
  <c r="R365" i="1"/>
  <c r="AB365" i="1"/>
  <c r="S365" i="1"/>
  <c r="AC365" i="1"/>
  <c r="T365" i="1"/>
  <c r="AD365" i="1"/>
  <c r="U365" i="1"/>
  <c r="AE365" i="1"/>
  <c r="V365" i="1"/>
  <c r="AF365" i="1"/>
  <c r="X365" i="1"/>
  <c r="AH365" i="1"/>
  <c r="Y365" i="1"/>
  <c r="AI365" i="1"/>
  <c r="R366" i="1"/>
  <c r="AB366" i="1"/>
  <c r="S366" i="1"/>
  <c r="AC366" i="1"/>
  <c r="T366" i="1"/>
  <c r="AD366" i="1"/>
  <c r="U366" i="1"/>
  <c r="AE366" i="1"/>
  <c r="V366" i="1"/>
  <c r="AF366" i="1"/>
  <c r="X366" i="1"/>
  <c r="AH366" i="1"/>
  <c r="Y366" i="1"/>
  <c r="AI366" i="1"/>
  <c r="R367" i="1"/>
  <c r="AB367" i="1"/>
  <c r="S367" i="1"/>
  <c r="AC367" i="1"/>
  <c r="T367" i="1"/>
  <c r="AD367" i="1"/>
  <c r="U367" i="1"/>
  <c r="AE367" i="1"/>
  <c r="V367" i="1"/>
  <c r="AF367" i="1"/>
  <c r="X367" i="1"/>
  <c r="AH367" i="1"/>
  <c r="Y367" i="1"/>
  <c r="AI367" i="1"/>
  <c r="R368" i="1"/>
  <c r="AB368" i="1"/>
  <c r="S368" i="1"/>
  <c r="AC368" i="1"/>
  <c r="T368" i="1"/>
  <c r="AD368" i="1"/>
  <c r="U368" i="1"/>
  <c r="AE368" i="1"/>
  <c r="V368" i="1"/>
  <c r="AF368" i="1"/>
  <c r="X368" i="1"/>
  <c r="AH368" i="1"/>
  <c r="Y368" i="1"/>
  <c r="AI368" i="1"/>
  <c r="R369" i="1"/>
  <c r="AB369" i="1"/>
  <c r="S369" i="1"/>
  <c r="AC369" i="1"/>
  <c r="T369" i="1"/>
  <c r="AD369" i="1"/>
  <c r="U369" i="1"/>
  <c r="AE369" i="1"/>
  <c r="V369" i="1"/>
  <c r="AF369" i="1"/>
  <c r="X369" i="1"/>
  <c r="AH369" i="1"/>
  <c r="Y369" i="1"/>
  <c r="AI369" i="1"/>
  <c r="R370" i="1"/>
  <c r="AB370" i="1"/>
  <c r="S370" i="1"/>
  <c r="AC370" i="1"/>
  <c r="T370" i="1"/>
  <c r="AD370" i="1"/>
  <c r="U370" i="1"/>
  <c r="AE370" i="1"/>
  <c r="V370" i="1"/>
  <c r="AF370" i="1"/>
  <c r="X370" i="1"/>
  <c r="AH370" i="1"/>
  <c r="Y370" i="1"/>
  <c r="AI370" i="1"/>
  <c r="R371" i="1"/>
  <c r="AB371" i="1"/>
  <c r="S371" i="1"/>
  <c r="AC371" i="1"/>
  <c r="T371" i="1"/>
  <c r="AD371" i="1"/>
  <c r="U371" i="1"/>
  <c r="AE371" i="1"/>
  <c r="V371" i="1"/>
  <c r="AF371" i="1"/>
  <c r="X371" i="1"/>
  <c r="AH371" i="1"/>
  <c r="Y371" i="1"/>
  <c r="AI371" i="1"/>
  <c r="R372" i="1"/>
  <c r="AB372" i="1"/>
  <c r="S372" i="1"/>
  <c r="AC372" i="1"/>
  <c r="T372" i="1"/>
  <c r="AD372" i="1"/>
  <c r="U372" i="1"/>
  <c r="AE372" i="1"/>
  <c r="V372" i="1"/>
  <c r="AF372" i="1"/>
  <c r="X372" i="1"/>
  <c r="AH372" i="1"/>
  <c r="Y372" i="1"/>
  <c r="AI372" i="1"/>
  <c r="R373" i="1"/>
  <c r="AB373" i="1"/>
  <c r="S373" i="1"/>
  <c r="AC373" i="1"/>
  <c r="T373" i="1"/>
  <c r="AD373" i="1"/>
  <c r="U373" i="1"/>
  <c r="AE373" i="1"/>
  <c r="V373" i="1"/>
  <c r="AF373" i="1"/>
  <c r="X373" i="1"/>
  <c r="AH373" i="1"/>
  <c r="Y373" i="1"/>
  <c r="AI373" i="1"/>
  <c r="R374" i="1"/>
  <c r="AB374" i="1"/>
  <c r="S374" i="1"/>
  <c r="AC374" i="1"/>
  <c r="T374" i="1"/>
  <c r="AD374" i="1"/>
  <c r="U374" i="1"/>
  <c r="AE374" i="1"/>
  <c r="V374" i="1"/>
  <c r="AF374" i="1"/>
  <c r="X374" i="1"/>
  <c r="AH374" i="1"/>
  <c r="Y374" i="1"/>
  <c r="AI374" i="1"/>
  <c r="R375" i="1"/>
  <c r="AB375" i="1"/>
  <c r="S375" i="1"/>
  <c r="AC375" i="1"/>
  <c r="T375" i="1"/>
  <c r="AD375" i="1"/>
  <c r="U375" i="1"/>
  <c r="AE375" i="1"/>
  <c r="V375" i="1"/>
  <c r="AF375" i="1"/>
  <c r="X375" i="1"/>
  <c r="AH375" i="1"/>
  <c r="Y375" i="1"/>
  <c r="AI375" i="1"/>
  <c r="R376" i="1"/>
  <c r="AB376" i="1"/>
  <c r="S376" i="1"/>
  <c r="AC376" i="1"/>
  <c r="T376" i="1"/>
  <c r="AD376" i="1"/>
  <c r="U376" i="1"/>
  <c r="AE376" i="1"/>
  <c r="V376" i="1"/>
  <c r="AF376" i="1"/>
  <c r="X376" i="1"/>
  <c r="AH376" i="1"/>
  <c r="Y376" i="1"/>
  <c r="AI376" i="1"/>
  <c r="R377" i="1"/>
  <c r="AB377" i="1"/>
  <c r="S377" i="1"/>
  <c r="AC377" i="1"/>
  <c r="T377" i="1"/>
  <c r="AD377" i="1"/>
  <c r="U377" i="1"/>
  <c r="AE377" i="1"/>
  <c r="V377" i="1"/>
  <c r="AF377" i="1"/>
  <c r="X377" i="1"/>
  <c r="AH377" i="1"/>
  <c r="Y377" i="1"/>
  <c r="AI377" i="1"/>
  <c r="R378" i="1"/>
  <c r="AB378" i="1"/>
  <c r="S378" i="1"/>
  <c r="AC378" i="1"/>
  <c r="T378" i="1"/>
  <c r="AD378" i="1"/>
  <c r="U378" i="1"/>
  <c r="AE378" i="1"/>
  <c r="V378" i="1"/>
  <c r="AF378" i="1"/>
  <c r="X378" i="1"/>
  <c r="AH378" i="1"/>
  <c r="Y378" i="1"/>
  <c r="AI378" i="1"/>
  <c r="R379" i="1"/>
  <c r="AB379" i="1"/>
  <c r="S379" i="1"/>
  <c r="AC379" i="1"/>
  <c r="T379" i="1"/>
  <c r="AD379" i="1"/>
  <c r="U379" i="1"/>
  <c r="AE379" i="1"/>
  <c r="V379" i="1"/>
  <c r="AF379" i="1"/>
  <c r="X379" i="1"/>
  <c r="AH379" i="1"/>
  <c r="Y379" i="1"/>
  <c r="AI379" i="1"/>
  <c r="R380" i="1"/>
  <c r="AB380" i="1"/>
  <c r="S380" i="1"/>
  <c r="AC380" i="1"/>
  <c r="T380" i="1"/>
  <c r="AD380" i="1"/>
  <c r="U380" i="1"/>
  <c r="AE380" i="1"/>
  <c r="V380" i="1"/>
  <c r="AF380" i="1"/>
  <c r="X380" i="1"/>
  <c r="AH380" i="1"/>
  <c r="Y380" i="1"/>
  <c r="AI380" i="1"/>
  <c r="R381" i="1"/>
  <c r="AB381" i="1"/>
  <c r="S381" i="1"/>
  <c r="AC381" i="1"/>
  <c r="T381" i="1"/>
  <c r="AD381" i="1"/>
  <c r="U381" i="1"/>
  <c r="AE381" i="1"/>
  <c r="V381" i="1"/>
  <c r="AF381" i="1"/>
  <c r="X381" i="1"/>
  <c r="AH381" i="1"/>
  <c r="Y381" i="1"/>
  <c r="AI381" i="1"/>
  <c r="R382" i="1"/>
  <c r="AB382" i="1"/>
  <c r="S382" i="1"/>
  <c r="AC382" i="1"/>
  <c r="T382" i="1"/>
  <c r="AD382" i="1"/>
  <c r="U382" i="1"/>
  <c r="AE382" i="1"/>
  <c r="V382" i="1"/>
  <c r="AF382" i="1"/>
  <c r="X382" i="1"/>
  <c r="AH382" i="1"/>
  <c r="Y382" i="1"/>
  <c r="AI382" i="1"/>
  <c r="R383" i="1"/>
  <c r="AB383" i="1"/>
  <c r="S383" i="1"/>
  <c r="AC383" i="1"/>
  <c r="T383" i="1"/>
  <c r="AD383" i="1"/>
  <c r="U383" i="1"/>
  <c r="AE383" i="1"/>
  <c r="V383" i="1"/>
  <c r="AF383" i="1"/>
  <c r="X383" i="1"/>
  <c r="AH383" i="1"/>
  <c r="Y383" i="1"/>
  <c r="AI383" i="1"/>
  <c r="R384" i="1"/>
  <c r="AB384" i="1"/>
  <c r="S384" i="1"/>
  <c r="AC384" i="1"/>
  <c r="T384" i="1"/>
  <c r="AD384" i="1"/>
  <c r="U384" i="1"/>
  <c r="AE384" i="1"/>
  <c r="V384" i="1"/>
  <c r="AF384" i="1"/>
  <c r="X384" i="1"/>
  <c r="AH384" i="1"/>
  <c r="Y384" i="1"/>
  <c r="AI384" i="1"/>
  <c r="R385" i="1"/>
  <c r="AB385" i="1"/>
  <c r="S385" i="1"/>
  <c r="AC385" i="1"/>
  <c r="T385" i="1"/>
  <c r="AD385" i="1"/>
  <c r="U385" i="1"/>
  <c r="AE385" i="1"/>
  <c r="V385" i="1"/>
  <c r="AF385" i="1"/>
  <c r="X385" i="1"/>
  <c r="AH385" i="1"/>
  <c r="Y385" i="1"/>
  <c r="AI385" i="1"/>
  <c r="AB2" i="1"/>
  <c r="AC2" i="1"/>
  <c r="AD2" i="1"/>
  <c r="AE2" i="1"/>
  <c r="AF2" i="1"/>
  <c r="AH2" i="1"/>
  <c r="AI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Q354" i="1"/>
  <c r="AA354" i="1"/>
  <c r="Q355" i="1"/>
  <c r="AA355" i="1"/>
  <c r="Q356" i="1"/>
  <c r="AA356" i="1"/>
  <c r="Q357" i="1"/>
  <c r="AA357" i="1"/>
  <c r="Q358" i="1"/>
  <c r="AA358" i="1"/>
  <c r="Q359" i="1"/>
  <c r="AA359" i="1"/>
  <c r="Q360" i="1"/>
  <c r="AA360" i="1"/>
  <c r="Q361" i="1"/>
  <c r="AA361" i="1"/>
  <c r="Q362" i="1"/>
  <c r="AA362" i="1"/>
  <c r="Q363" i="1"/>
  <c r="AA363" i="1"/>
  <c r="Q364" i="1"/>
  <c r="AA364" i="1"/>
  <c r="Q365" i="1"/>
  <c r="AA365" i="1"/>
  <c r="Q366" i="1"/>
  <c r="AA366" i="1"/>
  <c r="Q367" i="1"/>
  <c r="AA367" i="1"/>
  <c r="Q368" i="1"/>
  <c r="AA368" i="1"/>
  <c r="Q369" i="1"/>
  <c r="AA369" i="1"/>
  <c r="Q370" i="1"/>
  <c r="AA370" i="1"/>
  <c r="Q371" i="1"/>
  <c r="AA371" i="1"/>
  <c r="Q372" i="1"/>
  <c r="AA372" i="1"/>
  <c r="Q373" i="1"/>
  <c r="AA373" i="1"/>
  <c r="Q374" i="1"/>
  <c r="AA374" i="1"/>
  <c r="Q375" i="1"/>
  <c r="AA375" i="1"/>
  <c r="Q376" i="1"/>
  <c r="AA376" i="1"/>
  <c r="Q377" i="1"/>
  <c r="AA377" i="1"/>
  <c r="Q378" i="1"/>
  <c r="AA378" i="1"/>
  <c r="Q379" i="1"/>
  <c r="AA379" i="1"/>
  <c r="Q380" i="1"/>
  <c r="AA380" i="1"/>
  <c r="Q381" i="1"/>
  <c r="AA381" i="1"/>
  <c r="Q382" i="1"/>
  <c r="AA382" i="1"/>
  <c r="Q383" i="1"/>
  <c r="AA383" i="1"/>
  <c r="Q384" i="1"/>
  <c r="AA384" i="1"/>
  <c r="Q385" i="1"/>
  <c r="AA385" i="1"/>
  <c r="AA2" i="1"/>
</calcChain>
</file>

<file path=xl/comments1.xml><?xml version="1.0" encoding="utf-8"?>
<comments xmlns="http://schemas.openxmlformats.org/spreadsheetml/2006/main">
  <authors>
    <author>Mariana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 xml:space="preserve">Emiliano: </t>
        </r>
        <r>
          <rPr>
            <sz val="9"/>
            <color indexed="81"/>
            <rFont val="Tahoma"/>
            <family val="2"/>
          </rPr>
          <t>Fuente: Conapo</t>
        </r>
      </text>
    </comment>
  </commentList>
</comments>
</file>

<file path=xl/sharedStrings.xml><?xml version="1.0" encoding="utf-8"?>
<sst xmlns="http://schemas.openxmlformats.org/spreadsheetml/2006/main" count="1584" uniqueCount="60">
  <si>
    <t>ESTADO</t>
  </si>
  <si>
    <t>AÑO</t>
  </si>
  <si>
    <t>CIFRA NEGRA</t>
  </si>
  <si>
    <t>POBLACIÓN</t>
  </si>
  <si>
    <t>PERCEPCIÓN DE INSEGURIDAD</t>
  </si>
  <si>
    <t>EXTORSION</t>
  </si>
  <si>
    <r>
      <t xml:space="preserve">PRIV. DE LA LIBERTAD </t>
    </r>
    <r>
      <rPr>
        <b/>
        <sz val="8"/>
        <color rgb="FF0000FF"/>
        <rFont val="Arial"/>
        <family val="2"/>
      </rPr>
      <t>(SECUESTRO)</t>
    </r>
  </si>
  <si>
    <t>AGS</t>
  </si>
  <si>
    <t>BC</t>
  </si>
  <si>
    <t>BCS</t>
  </si>
  <si>
    <t>CAM</t>
  </si>
  <si>
    <t>CHIH</t>
  </si>
  <si>
    <t>CHIS</t>
  </si>
  <si>
    <t>COA</t>
  </si>
  <si>
    <t>COL</t>
  </si>
  <si>
    <t>DF</t>
  </si>
  <si>
    <t>DGO</t>
  </si>
  <si>
    <t>GRO</t>
  </si>
  <si>
    <t>GTO</t>
  </si>
  <si>
    <t>HGO</t>
  </si>
  <si>
    <t>JAL</t>
  </si>
  <si>
    <t>MEX</t>
  </si>
  <si>
    <t>MICH</t>
  </si>
  <si>
    <t>MOR</t>
  </si>
  <si>
    <t>NAY</t>
  </si>
  <si>
    <t>NL</t>
  </si>
  <si>
    <t>OAX</t>
  </si>
  <si>
    <t>PUE</t>
  </si>
  <si>
    <t>QROO</t>
  </si>
  <si>
    <t>QUE</t>
  </si>
  <si>
    <t>SIN</t>
  </si>
  <si>
    <t>SLP</t>
  </si>
  <si>
    <t>SON</t>
  </si>
  <si>
    <t>TAB</t>
  </si>
  <si>
    <t>TAMPS</t>
  </si>
  <si>
    <t>TLAX</t>
  </si>
  <si>
    <t>VER</t>
  </si>
  <si>
    <t>YUC</t>
  </si>
  <si>
    <t>ZAC</t>
  </si>
  <si>
    <t>FUENTES:</t>
  </si>
  <si>
    <t>ICESI/INEGI</t>
  </si>
  <si>
    <t>CONAPO</t>
  </si>
  <si>
    <t>SNSP</t>
  </si>
  <si>
    <t>Total Sentenciados</t>
  </si>
  <si>
    <t>Impunidad</t>
  </si>
  <si>
    <t>Eficiencia en Procuración de Justicia</t>
  </si>
  <si>
    <t>Incidencia Delictiva</t>
  </si>
  <si>
    <t>ROBO CON VIOLENCIA A TRANSEÚNTES</t>
  </si>
  <si>
    <t>ROBO CON VIOLENCIA DE VEHÍCULOS</t>
  </si>
  <si>
    <t>ROBO SIN VIOLENCIA A TRANSEÚNTES</t>
  </si>
  <si>
    <t>ROBO SIN VIOLENCIA A VEHÍCULO</t>
  </si>
  <si>
    <t>LESIONES DOLOSAS CON ARMA BLANCA</t>
  </si>
  <si>
    <t>HOMICIDIOS DOLOSOS</t>
  </si>
  <si>
    <t>INCIDENCIA POR CADA 100 MIL HAB.</t>
  </si>
  <si>
    <t>INCIDENCIA TOTAL</t>
  </si>
  <si>
    <t>DENUNCIAS POR CADA 100 MIL HAB</t>
  </si>
  <si>
    <t>DENUNCIAS</t>
  </si>
  <si>
    <t>DENUNCIAS TOTALES</t>
  </si>
  <si>
    <t>INEGI/CIDAC</t>
  </si>
  <si>
    <t>SNSP/CIDAC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</si>
</sst>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General_)"/>
    <numFmt numFmtId="165" formatCode="#,##0.0"/>
    <numFmt numFmtId="166" formatCode="_-[$€-2]* #,##0.00_-;\-[$€-2]* #,##0.00_-;_-[$€-2]* &quot;-&quot;??_-"/>
    <numFmt numFmtId="167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8"/>
      <color rgb="FF0000FF"/>
      <name val="Arial"/>
      <family val="2"/>
    </font>
    <font>
      <b/>
      <sz val="11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Times New Roman"/>
      <family val="1"/>
    </font>
    <font>
      <sz val="11"/>
      <color theme="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indexed="8"/>
      <name val="Verdana"/>
      <family val="2"/>
    </font>
    <font>
      <b/>
      <sz val="10"/>
      <color indexed="8"/>
      <name val="Verdana"/>
      <family val="2"/>
    </font>
    <font>
      <u/>
      <sz val="11"/>
      <color indexed="12"/>
      <name val="Calibri"/>
      <family val="2"/>
    </font>
    <font>
      <sz val="11"/>
      <name val="Arial"/>
      <family val="2"/>
    </font>
    <font>
      <sz val="10"/>
      <name val="Verdana"/>
      <family val="2"/>
    </font>
    <font>
      <sz val="11"/>
      <color rgb="FF000000"/>
      <name val="Calibri"/>
      <family val="2"/>
      <scheme val="minor"/>
    </font>
    <font>
      <sz val="10"/>
      <name val="MS Sans Serif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0"/>
      <name val="Calibri"/>
    </font>
    <font>
      <sz val="12"/>
      <color theme="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/>
    <xf numFmtId="0" fontId="12" fillId="0" borderId="0" applyNumberFormat="0" applyFill="0" applyBorder="0" applyAlignment="0" applyProtection="0"/>
    <xf numFmtId="165" fontId="13" fillId="4" borderId="1">
      <alignment horizontal="right" vertical="center" indent="1"/>
    </xf>
    <xf numFmtId="0" fontId="14" fillId="5" borderId="1">
      <alignment horizontal="center" vertical="center"/>
    </xf>
    <xf numFmtId="0" fontId="14" fillId="5" borderId="1">
      <alignment horizontal="center" vertical="center"/>
    </xf>
    <xf numFmtId="165" fontId="13" fillId="4" borderId="1">
      <alignment horizontal="right" vertical="center" indent="1"/>
    </xf>
    <xf numFmtId="166" fontId="12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19" fillId="0" borderId="0"/>
    <xf numFmtId="0" fontId="12" fillId="0" borderId="0"/>
    <xf numFmtId="0" fontId="12" fillId="0" borderId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1" applyFont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vertical="center" wrapText="1"/>
    </xf>
    <xf numFmtId="0" fontId="5" fillId="3" borderId="0" xfId="1" applyFont="1" applyFill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3" fillId="0" borderId="0" xfId="1" applyFont="1" applyBorder="1"/>
    <xf numFmtId="0" fontId="7" fillId="0" borderId="0" xfId="1" applyFont="1" applyBorder="1"/>
    <xf numFmtId="0" fontId="8" fillId="0" borderId="0" xfId="0" applyFont="1"/>
    <xf numFmtId="0" fontId="2" fillId="0" borderId="0" xfId="1" applyBorder="1"/>
    <xf numFmtId="164" fontId="8" fillId="0" borderId="0" xfId="0" applyNumberFormat="1" applyFont="1"/>
    <xf numFmtId="0" fontId="6" fillId="0" borderId="0" xfId="1" applyFont="1" applyBorder="1"/>
    <xf numFmtId="0" fontId="9" fillId="0" borderId="0" xfId="1" applyFont="1" applyFill="1" applyBorder="1"/>
    <xf numFmtId="0" fontId="5" fillId="0" borderId="0" xfId="1" applyFont="1" applyFill="1" applyBorder="1"/>
    <xf numFmtId="167" fontId="7" fillId="0" borderId="0" xfId="1" applyNumberFormat="1" applyFon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7" fontId="1" fillId="0" borderId="0" xfId="15" applyNumberFormat="1" applyBorder="1" applyAlignment="1">
      <alignment horizontal="center" vertical="center" wrapText="1"/>
    </xf>
    <xf numFmtId="0" fontId="3" fillId="6" borderId="0" xfId="1" applyFont="1" applyFill="1" applyBorder="1" applyAlignment="1">
      <alignment horizontal="center" vertical="center" wrapText="1"/>
    </xf>
    <xf numFmtId="1" fontId="22" fillId="0" borderId="0" xfId="1" applyNumberFormat="1" applyFont="1" applyFill="1" applyBorder="1"/>
    <xf numFmtId="1" fontId="23" fillId="0" borderId="0" xfId="1" applyNumberFormat="1" applyFont="1" applyFill="1" applyBorder="1"/>
    <xf numFmtId="0" fontId="5" fillId="3" borderId="0" xfId="1" applyFont="1" applyFill="1" applyBorder="1" applyAlignment="1">
      <alignment horizontal="left" vertical="center"/>
    </xf>
    <xf numFmtId="0" fontId="3" fillId="7" borderId="0" xfId="1" applyFont="1" applyFill="1" applyBorder="1" applyAlignment="1">
      <alignment horizontal="center" vertical="center" wrapText="1"/>
    </xf>
  </cellXfs>
  <cellStyles count="42">
    <cellStyle name="          _x000d__x000a_386grabber=VGA.3GR_x000d__x000a_" xfId="2"/>
    <cellStyle name="clsAltDataPrezn3" xfId="3"/>
    <cellStyle name="clsColumnHeader2" xfId="4"/>
    <cellStyle name="clsColumnHeader2 2" xfId="5"/>
    <cellStyle name="clsDataPrezn3" xfId="6"/>
    <cellStyle name="Euro" xfId="7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 3" xfId="8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Millares 19" xfId="9"/>
    <cellStyle name="Millares 2" xfId="10"/>
    <cellStyle name="Normal" xfId="0" builtinId="0"/>
    <cellStyle name="Normal 10 2" xfId="11"/>
    <cellStyle name="Normal 12" xfId="12"/>
    <cellStyle name="Normal 2" xfId="1"/>
    <cellStyle name="Normal 2 10" xfId="13"/>
    <cellStyle name="Normal 2 11" xfId="14"/>
    <cellStyle name="Normal 2 2" xfId="15"/>
    <cellStyle name="Normal 2 3" xfId="16"/>
    <cellStyle name="Normal 2 4" xfId="17"/>
    <cellStyle name="Normal 2 5" xfId="18"/>
    <cellStyle name="Normal 2 6" xfId="19"/>
    <cellStyle name="Normal 2 7" xfId="20"/>
    <cellStyle name="Normal 2 8" xfId="21"/>
    <cellStyle name="Normal 2 9" xfId="22"/>
    <cellStyle name="Normal 3" xfId="23"/>
    <cellStyle name="Normal 3 2" xfId="24"/>
    <cellStyle name="Normal 3 3" xfId="25"/>
    <cellStyle name="Normal 4" xfId="26"/>
    <cellStyle name="Normal 5" xfId="27"/>
    <cellStyle name="Normal 6" xfId="28"/>
    <cellStyle name="Normal 6 2" xfId="29"/>
    <cellStyle name="Porcentual 2" xfId="30"/>
    <cellStyle name="Porcentual 2 2" xfId="31"/>
    <cellStyle name="Porcentual 3" xfId="32"/>
    <cellStyle name="Porcentual 5" xfId="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387"/>
  <sheetViews>
    <sheetView tabSelected="1" topLeftCell="A362" workbookViewId="0">
      <selection activeCell="D385" sqref="D354:D385"/>
    </sheetView>
  </sheetViews>
  <sheetFormatPr baseColWidth="10" defaultColWidth="10.83203125" defaultRowHeight="15" x14ac:dyDescent="0"/>
  <cols>
    <col min="1" max="2" width="10.83203125" style="5"/>
    <col min="3" max="3" width="12.5" style="6" bestFit="1" customWidth="1"/>
    <col min="4" max="4" width="12" style="6" bestFit="1" customWidth="1"/>
    <col min="5" max="5" width="18.6640625" style="6" bestFit="1" customWidth="1"/>
    <col min="6" max="6" width="18.6640625" style="6" customWidth="1"/>
    <col min="7" max="7" width="11.6640625" style="6" bestFit="1" customWidth="1"/>
    <col min="8" max="8" width="17.83203125" style="6" bestFit="1" customWidth="1"/>
    <col min="9" max="9" width="19.33203125" style="6" bestFit="1" customWidth="1"/>
    <col min="10" max="10" width="17.83203125" style="6" bestFit="1" customWidth="1"/>
    <col min="11" max="11" width="19.33203125" style="6" bestFit="1" customWidth="1"/>
    <col min="12" max="12" width="15.1640625" style="6" bestFit="1" customWidth="1"/>
    <col min="13" max="13" width="14" style="6" bestFit="1" customWidth="1"/>
    <col min="14" max="14" width="11.5" style="6" bestFit="1" customWidth="1"/>
    <col min="15" max="15" width="23.33203125" style="6" bestFit="1" customWidth="1"/>
    <col min="16" max="16" width="22.5" style="11" bestFit="1" customWidth="1"/>
    <col min="17" max="17" width="12.1640625" style="6" bestFit="1" customWidth="1"/>
    <col min="18" max="18" width="15.33203125" style="6" bestFit="1" customWidth="1"/>
    <col min="19" max="19" width="17.6640625" style="6" bestFit="1" customWidth="1"/>
    <col min="20" max="20" width="15.33203125" style="6" bestFit="1" customWidth="1"/>
    <col min="21" max="21" width="17.6640625" style="6" bestFit="1" customWidth="1"/>
    <col min="22" max="22" width="15.1640625" style="6" bestFit="1" customWidth="1"/>
    <col min="23" max="23" width="12.1640625" style="6" bestFit="1" customWidth="1"/>
    <col min="24" max="24" width="15.5" style="6" bestFit="1" customWidth="1"/>
    <col min="25" max="25" width="23.33203125" style="6" bestFit="1" customWidth="1"/>
    <col min="26" max="26" width="13.6640625" style="18" customWidth="1"/>
    <col min="27" max="27" width="12.1640625" style="6" bestFit="1" customWidth="1"/>
    <col min="28" max="28" width="15.33203125" style="6" bestFit="1" customWidth="1"/>
    <col min="29" max="29" width="17.6640625" style="6" bestFit="1" customWidth="1"/>
    <col min="30" max="30" width="15.33203125" style="6" bestFit="1" customWidth="1"/>
    <col min="31" max="31" width="17.6640625" style="6" bestFit="1" customWidth="1"/>
    <col min="32" max="32" width="15.1640625" style="6" bestFit="1" customWidth="1"/>
    <col min="33" max="33" width="12.1640625" style="6" bestFit="1" customWidth="1"/>
    <col min="34" max="34" width="15.5" style="6" bestFit="1" customWidth="1"/>
    <col min="35" max="35" width="23.33203125" style="6" bestFit="1" customWidth="1"/>
    <col min="36" max="36" width="14" style="8" bestFit="1" customWidth="1"/>
    <col min="37" max="37" width="10.33203125" style="8" bestFit="1" customWidth="1"/>
    <col min="38" max="38" width="21.33203125" style="8" bestFit="1" customWidth="1"/>
    <col min="39" max="16384" width="10.83203125" style="8"/>
  </cols>
  <sheetData>
    <row r="1" spans="1:39" s="4" customFormat="1" ht="36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56</v>
      </c>
      <c r="G1" s="2" t="s">
        <v>57</v>
      </c>
      <c r="H1" s="2" t="s">
        <v>48</v>
      </c>
      <c r="I1" s="2" t="s">
        <v>47</v>
      </c>
      <c r="J1" s="2" t="s">
        <v>50</v>
      </c>
      <c r="K1" s="2" t="s">
        <v>49</v>
      </c>
      <c r="L1" s="2" t="s">
        <v>51</v>
      </c>
      <c r="M1" s="2" t="s">
        <v>52</v>
      </c>
      <c r="N1" s="2" t="s">
        <v>5</v>
      </c>
      <c r="O1" s="2" t="s">
        <v>6</v>
      </c>
      <c r="P1" s="19" t="s">
        <v>55</v>
      </c>
      <c r="Q1" s="16" t="s">
        <v>57</v>
      </c>
      <c r="R1" s="16" t="s">
        <v>48</v>
      </c>
      <c r="S1" s="16" t="s">
        <v>47</v>
      </c>
      <c r="T1" s="16" t="s">
        <v>50</v>
      </c>
      <c r="U1" s="16" t="s">
        <v>49</v>
      </c>
      <c r="V1" s="16" t="s">
        <v>51</v>
      </c>
      <c r="W1" s="16" t="s">
        <v>52</v>
      </c>
      <c r="X1" s="16" t="s">
        <v>5</v>
      </c>
      <c r="Y1" s="16" t="s">
        <v>6</v>
      </c>
      <c r="Z1" s="19" t="s">
        <v>53</v>
      </c>
      <c r="AA1" s="20" t="s">
        <v>54</v>
      </c>
      <c r="AB1" s="20" t="s">
        <v>48</v>
      </c>
      <c r="AC1" s="20" t="s">
        <v>47</v>
      </c>
      <c r="AD1" s="20" t="s">
        <v>50</v>
      </c>
      <c r="AE1" s="20" t="s">
        <v>49</v>
      </c>
      <c r="AF1" s="20" t="s">
        <v>51</v>
      </c>
      <c r="AG1" s="20" t="s">
        <v>52</v>
      </c>
      <c r="AH1" s="20" t="s">
        <v>5</v>
      </c>
      <c r="AI1" s="20" t="s">
        <v>6</v>
      </c>
      <c r="AJ1" s="1" t="s">
        <v>43</v>
      </c>
      <c r="AK1" s="1" t="s">
        <v>44</v>
      </c>
      <c r="AL1" s="1" t="s">
        <v>45</v>
      </c>
      <c r="AM1" s="1" t="s">
        <v>46</v>
      </c>
    </row>
    <row r="2" spans="1:39">
      <c r="A2" s="5" t="s">
        <v>7</v>
      </c>
      <c r="B2" s="5">
        <v>2000</v>
      </c>
      <c r="C2" s="6">
        <v>88.9</v>
      </c>
      <c r="D2" s="7">
        <v>967697</v>
      </c>
      <c r="F2" s="3" t="s">
        <v>56</v>
      </c>
      <c r="G2" s="13">
        <v>10834</v>
      </c>
      <c r="H2" s="13">
        <v>21</v>
      </c>
      <c r="I2" s="13">
        <v>103</v>
      </c>
      <c r="J2" s="13">
        <v>552</v>
      </c>
      <c r="K2" s="13">
        <v>0</v>
      </c>
      <c r="L2" s="13">
        <v>0</v>
      </c>
      <c r="M2" s="13">
        <v>14</v>
      </c>
      <c r="N2" s="13">
        <v>5</v>
      </c>
      <c r="O2" s="13">
        <v>1</v>
      </c>
      <c r="P2" s="19" t="s">
        <v>55</v>
      </c>
      <c r="Q2" s="13">
        <v>1119.5653184829548</v>
      </c>
      <c r="R2" s="13">
        <v>2.1701007650121888</v>
      </c>
      <c r="S2" s="13">
        <v>10.64382756172645</v>
      </c>
      <c r="T2" s="13">
        <v>57.042648680320397</v>
      </c>
      <c r="U2" s="13">
        <v>0</v>
      </c>
      <c r="V2" s="13">
        <v>0</v>
      </c>
      <c r="W2" s="13">
        <v>1.4467338433414592</v>
      </c>
      <c r="X2" s="13">
        <v>0.5166906583362354</v>
      </c>
      <c r="Y2" s="13">
        <v>0.10333813166724708</v>
      </c>
      <c r="Z2" s="19" t="s">
        <v>53</v>
      </c>
      <c r="AA2" s="13">
        <f>(100*Q2)/(100-$C2)</f>
        <v>10086.174040386984</v>
      </c>
      <c r="AB2" s="13">
        <f t="shared" ref="AB2:AI2" si="0">(100*R2)/(100-$C2)</f>
        <v>19.550457342452162</v>
      </c>
      <c r="AC2" s="13">
        <f t="shared" si="0"/>
        <v>95.890338393932041</v>
      </c>
      <c r="AD2" s="13">
        <f t="shared" si="0"/>
        <v>513.89773585874264</v>
      </c>
      <c r="AE2" s="13">
        <f t="shared" si="0"/>
        <v>0</v>
      </c>
      <c r="AF2" s="13">
        <f t="shared" si="0"/>
        <v>0</v>
      </c>
      <c r="AG2" s="13">
        <f>W2</f>
        <v>1.4467338433414592</v>
      </c>
      <c r="AH2" s="13">
        <f t="shared" si="0"/>
        <v>4.6548707958219433</v>
      </c>
      <c r="AI2" s="13">
        <f t="shared" si="0"/>
        <v>0.93097415916438853</v>
      </c>
      <c r="AJ2" s="15">
        <v>1285</v>
      </c>
      <c r="AK2" s="14">
        <v>0.98683328717806706</v>
      </c>
      <c r="AL2" s="14">
        <v>0.18660812294182216</v>
      </c>
      <c r="AM2" s="14">
        <v>97594.594594594644</v>
      </c>
    </row>
    <row r="3" spans="1:39">
      <c r="A3" s="5" t="s">
        <v>8</v>
      </c>
      <c r="B3" s="5">
        <v>2000</v>
      </c>
      <c r="C3" s="6">
        <v>80.5</v>
      </c>
      <c r="D3" s="7">
        <v>2389794</v>
      </c>
      <c r="F3" s="3" t="s">
        <v>56</v>
      </c>
      <c r="G3" s="13">
        <v>109848</v>
      </c>
      <c r="H3" s="13">
        <v>29532</v>
      </c>
      <c r="I3" s="13">
        <v>0</v>
      </c>
      <c r="J3" s="13">
        <v>0</v>
      </c>
      <c r="K3" s="13">
        <v>0</v>
      </c>
      <c r="L3" s="13">
        <v>0</v>
      </c>
      <c r="M3" s="13">
        <v>460</v>
      </c>
      <c r="N3" s="13">
        <v>48</v>
      </c>
      <c r="O3" s="13">
        <v>47</v>
      </c>
      <c r="P3" s="19" t="s">
        <v>55</v>
      </c>
      <c r="Q3" s="13">
        <v>4596.5468153321999</v>
      </c>
      <c r="R3" s="13">
        <v>1235.7550483430789</v>
      </c>
      <c r="S3" s="13">
        <v>0</v>
      </c>
      <c r="T3" s="13">
        <v>0</v>
      </c>
      <c r="U3" s="13">
        <v>0</v>
      </c>
      <c r="V3" s="13">
        <v>0</v>
      </c>
      <c r="W3" s="13">
        <v>19.248521002228646</v>
      </c>
      <c r="X3" s="13">
        <v>2.0085413219716846</v>
      </c>
      <c r="Y3" s="13">
        <v>1.9666967110972744</v>
      </c>
      <c r="Z3" s="19" t="s">
        <v>53</v>
      </c>
      <c r="AA3" s="13">
        <f t="shared" ref="AA3:AA66" si="1">(100*Q3)/(100-$C3)</f>
        <v>23572.034950421537</v>
      </c>
      <c r="AB3" s="13">
        <f t="shared" ref="AB3:AB66" si="2">(100*R3)/(100-$C3)</f>
        <v>6337.2053761183533</v>
      </c>
      <c r="AC3" s="13">
        <f t="shared" ref="AC3:AC66" si="3">(100*S3)/(100-$C3)</f>
        <v>0</v>
      </c>
      <c r="AD3" s="13">
        <f t="shared" ref="AD3:AD66" si="4">(100*T3)/(100-$C3)</f>
        <v>0</v>
      </c>
      <c r="AE3" s="13">
        <f t="shared" ref="AE3:AE66" si="5">(100*U3)/(100-$C3)</f>
        <v>0</v>
      </c>
      <c r="AF3" s="13">
        <f t="shared" ref="AF3:AF66" si="6">(100*V3)/(100-$C3)</f>
        <v>0</v>
      </c>
      <c r="AG3" s="13">
        <f t="shared" ref="AG3:AG66" si="7">W3</f>
        <v>19.248521002228646</v>
      </c>
      <c r="AH3" s="13">
        <f t="shared" ref="AH3:AH66" si="8">(100*X3)/(100-$C3)</f>
        <v>10.300211907547101</v>
      </c>
      <c r="AI3" s="13">
        <f t="shared" ref="AI3:AI66" si="9">(100*Y3)/(100-$C3)</f>
        <v>10.085624159473202</v>
      </c>
      <c r="AJ3" s="15">
        <v>7460</v>
      </c>
      <c r="AK3" s="14">
        <v>0.98675715534192698</v>
      </c>
      <c r="AL3" s="14">
        <v>3.9809142556761892E-2</v>
      </c>
      <c r="AM3" s="14">
        <v>563323.07692307688</v>
      </c>
    </row>
    <row r="4" spans="1:39">
      <c r="A4" s="5" t="s">
        <v>9</v>
      </c>
      <c r="B4" s="5">
        <v>2000</v>
      </c>
      <c r="C4" s="6">
        <v>74.400000000000006</v>
      </c>
      <c r="D4" s="7">
        <v>437328</v>
      </c>
      <c r="F4" s="3" t="s">
        <v>56</v>
      </c>
      <c r="G4" s="13">
        <v>13371</v>
      </c>
      <c r="H4" s="13">
        <v>0</v>
      </c>
      <c r="I4" s="13">
        <v>0</v>
      </c>
      <c r="J4" s="13">
        <v>716</v>
      </c>
      <c r="K4" s="13">
        <v>0</v>
      </c>
      <c r="L4" s="13">
        <v>0</v>
      </c>
      <c r="M4" s="13">
        <v>31</v>
      </c>
      <c r="N4" s="13">
        <v>10</v>
      </c>
      <c r="O4" s="13">
        <v>1</v>
      </c>
      <c r="P4" s="19" t="s">
        <v>55</v>
      </c>
      <c r="Q4" s="13">
        <v>3057.4305784216881</v>
      </c>
      <c r="R4" s="13">
        <v>0</v>
      </c>
      <c r="S4" s="13">
        <v>0</v>
      </c>
      <c r="T4" s="13">
        <v>163.72150879888778</v>
      </c>
      <c r="U4" s="13">
        <v>0</v>
      </c>
      <c r="V4" s="13">
        <v>0</v>
      </c>
      <c r="W4" s="13">
        <v>7.0885010792814542</v>
      </c>
      <c r="X4" s="13">
        <v>2.2866132513811142</v>
      </c>
      <c r="Y4" s="13">
        <v>0.22866132513811147</v>
      </c>
      <c r="Z4" s="19" t="s">
        <v>53</v>
      </c>
      <c r="AA4" s="13">
        <f t="shared" si="1"/>
        <v>11943.088196959721</v>
      </c>
      <c r="AB4" s="13">
        <f t="shared" si="2"/>
        <v>0</v>
      </c>
      <c r="AC4" s="13">
        <f t="shared" si="3"/>
        <v>0</v>
      </c>
      <c r="AD4" s="13">
        <f t="shared" si="4"/>
        <v>639.53714374565561</v>
      </c>
      <c r="AE4" s="13">
        <f t="shared" si="5"/>
        <v>0</v>
      </c>
      <c r="AF4" s="13">
        <f t="shared" si="6"/>
        <v>0</v>
      </c>
      <c r="AG4" s="13">
        <f t="shared" si="7"/>
        <v>7.0885010792814542</v>
      </c>
      <c r="AH4" s="13">
        <f t="shared" si="8"/>
        <v>8.9320830132074782</v>
      </c>
      <c r="AI4" s="13">
        <f t="shared" si="9"/>
        <v>0.89320830132074802</v>
      </c>
      <c r="AJ4" s="15">
        <v>885</v>
      </c>
      <c r="AK4" s="14">
        <v>0.98305586717522997</v>
      </c>
      <c r="AL4" s="14">
        <v>0.10158201498751041</v>
      </c>
      <c r="AM4" s="14">
        <v>52230.468750000015</v>
      </c>
    </row>
    <row r="5" spans="1:39">
      <c r="A5" s="5" t="s">
        <v>10</v>
      </c>
      <c r="B5" s="5">
        <v>2000</v>
      </c>
      <c r="C5" s="6">
        <v>91</v>
      </c>
      <c r="D5" s="7">
        <v>707710</v>
      </c>
      <c r="F5" s="3" t="s">
        <v>56</v>
      </c>
      <c r="G5" s="13">
        <v>5999</v>
      </c>
      <c r="H5" s="13">
        <v>16</v>
      </c>
      <c r="I5" s="13">
        <v>244</v>
      </c>
      <c r="J5" s="13">
        <v>88</v>
      </c>
      <c r="K5" s="13">
        <v>0</v>
      </c>
      <c r="L5" s="13">
        <v>0</v>
      </c>
      <c r="M5" s="13">
        <v>55</v>
      </c>
      <c r="N5" s="13">
        <v>0</v>
      </c>
      <c r="O5" s="13">
        <v>0</v>
      </c>
      <c r="P5" s="19" t="s">
        <v>55</v>
      </c>
      <c r="Q5" s="13">
        <v>847.6635910189201</v>
      </c>
      <c r="R5" s="13">
        <v>2.2608130448912691</v>
      </c>
      <c r="S5" s="13">
        <v>34.477398934591854</v>
      </c>
      <c r="T5" s="13">
        <v>12.434471746901981</v>
      </c>
      <c r="U5" s="13">
        <v>0</v>
      </c>
      <c r="V5" s="13">
        <v>0</v>
      </c>
      <c r="W5" s="13">
        <v>7.7715448418137374</v>
      </c>
      <c r="X5" s="13">
        <v>0</v>
      </c>
      <c r="Y5" s="13">
        <v>0</v>
      </c>
      <c r="Z5" s="19" t="s">
        <v>53</v>
      </c>
      <c r="AA5" s="13">
        <f t="shared" si="1"/>
        <v>9418.4843446546674</v>
      </c>
      <c r="AB5" s="13">
        <f t="shared" si="2"/>
        <v>25.120144943236326</v>
      </c>
      <c r="AC5" s="13">
        <f t="shared" si="3"/>
        <v>383.08221038435391</v>
      </c>
      <c r="AD5" s="13">
        <f t="shared" si="4"/>
        <v>138.1607971877998</v>
      </c>
      <c r="AE5" s="13">
        <f t="shared" si="5"/>
        <v>0</v>
      </c>
      <c r="AF5" s="13">
        <f t="shared" si="6"/>
        <v>0</v>
      </c>
      <c r="AG5" s="13">
        <f t="shared" si="7"/>
        <v>7.7715448418137374</v>
      </c>
      <c r="AH5" s="13">
        <f t="shared" si="8"/>
        <v>0</v>
      </c>
      <c r="AI5" s="13">
        <f t="shared" si="9"/>
        <v>0</v>
      </c>
      <c r="AJ5" s="15">
        <v>1024</v>
      </c>
      <c r="AK5" s="14">
        <v>0.98463743957326222</v>
      </c>
      <c r="AL5" s="14">
        <v>0.13489475244589386</v>
      </c>
      <c r="AM5" s="14">
        <v>66655.555555555562</v>
      </c>
    </row>
    <row r="6" spans="1:39">
      <c r="A6" s="5" t="s">
        <v>11</v>
      </c>
      <c r="B6" s="5">
        <v>2000</v>
      </c>
      <c r="C6" s="6">
        <v>83.5</v>
      </c>
      <c r="D6" s="7">
        <v>3050269</v>
      </c>
      <c r="F6" s="3" t="s">
        <v>56</v>
      </c>
      <c r="G6" s="13">
        <v>52955</v>
      </c>
      <c r="H6" s="13">
        <v>95</v>
      </c>
      <c r="I6" s="13">
        <v>100</v>
      </c>
      <c r="J6" s="13">
        <v>6225</v>
      </c>
      <c r="K6" s="13">
        <v>0</v>
      </c>
      <c r="L6" s="13">
        <v>0</v>
      </c>
      <c r="M6" s="13">
        <v>437</v>
      </c>
      <c r="N6" s="13">
        <v>16</v>
      </c>
      <c r="O6" s="13">
        <v>5</v>
      </c>
      <c r="P6" s="19" t="s">
        <v>55</v>
      </c>
      <c r="Q6" s="13">
        <v>1736.076391951005</v>
      </c>
      <c r="R6" s="13">
        <v>3.1144794114879701</v>
      </c>
      <c r="S6" s="13">
        <v>3.2783993805136533</v>
      </c>
      <c r="T6" s="13">
        <v>204.0803614369749</v>
      </c>
      <c r="U6" s="13">
        <v>0</v>
      </c>
      <c r="V6" s="13">
        <v>0</v>
      </c>
      <c r="W6" s="13">
        <v>14.326605292844665</v>
      </c>
      <c r="X6" s="13">
        <v>0.5245439008821845</v>
      </c>
      <c r="Y6" s="13">
        <v>0.16391996902568265</v>
      </c>
      <c r="Z6" s="19" t="s">
        <v>53</v>
      </c>
      <c r="AA6" s="13">
        <f t="shared" si="1"/>
        <v>10521.675102733363</v>
      </c>
      <c r="AB6" s="13">
        <f t="shared" si="2"/>
        <v>18.875632796896788</v>
      </c>
      <c r="AC6" s="13">
        <f t="shared" si="3"/>
        <v>19.8690871546282</v>
      </c>
      <c r="AD6" s="13">
        <f t="shared" si="4"/>
        <v>1236.8506753756053</v>
      </c>
      <c r="AE6" s="13">
        <f t="shared" si="5"/>
        <v>0</v>
      </c>
      <c r="AF6" s="13">
        <f t="shared" si="6"/>
        <v>0</v>
      </c>
      <c r="AG6" s="13">
        <f t="shared" si="7"/>
        <v>14.326605292844665</v>
      </c>
      <c r="AH6" s="13">
        <f t="shared" si="8"/>
        <v>3.1790539447405122</v>
      </c>
      <c r="AI6" s="13">
        <f t="shared" si="9"/>
        <v>0.99345435773141011</v>
      </c>
      <c r="AJ6" s="15">
        <v>4914</v>
      </c>
      <c r="AK6" s="14">
        <v>0.9846886979510906</v>
      </c>
      <c r="AL6" s="14">
        <v>8.8934863854778431E-2</v>
      </c>
      <c r="AM6" s="14">
        <v>320939.39393939392</v>
      </c>
    </row>
    <row r="7" spans="1:39">
      <c r="A7" s="5" t="s">
        <v>12</v>
      </c>
      <c r="B7" s="5">
        <v>2000</v>
      </c>
      <c r="C7" s="6">
        <v>61.17</v>
      </c>
      <c r="D7" s="7">
        <v>4018049</v>
      </c>
      <c r="F7" s="3" t="s">
        <v>56</v>
      </c>
      <c r="G7" s="13">
        <v>29804</v>
      </c>
      <c r="H7" s="13">
        <v>255</v>
      </c>
      <c r="I7" s="13">
        <v>0</v>
      </c>
      <c r="J7" s="13">
        <v>729</v>
      </c>
      <c r="K7" s="13">
        <v>0</v>
      </c>
      <c r="L7" s="13">
        <v>0</v>
      </c>
      <c r="M7" s="13">
        <v>1270</v>
      </c>
      <c r="N7" s="13">
        <v>70</v>
      </c>
      <c r="O7" s="13">
        <v>28</v>
      </c>
      <c r="P7" s="19" t="s">
        <v>55</v>
      </c>
      <c r="Q7" s="13">
        <v>741.7530249133348</v>
      </c>
      <c r="R7" s="13">
        <v>6.3463636207522605</v>
      </c>
      <c r="S7" s="13">
        <v>0</v>
      </c>
      <c r="T7" s="13">
        <v>18.143133645209403</v>
      </c>
      <c r="U7" s="13">
        <v>0</v>
      </c>
      <c r="V7" s="13">
        <v>0</v>
      </c>
      <c r="W7" s="13">
        <v>31.607379601393614</v>
      </c>
      <c r="X7" s="13">
        <v>1.7421390331476794</v>
      </c>
      <c r="Y7" s="13">
        <v>0.69685561325907175</v>
      </c>
      <c r="Z7" s="19" t="s">
        <v>53</v>
      </c>
      <c r="AA7" s="13">
        <f t="shared" si="1"/>
        <v>1910.2575969954542</v>
      </c>
      <c r="AB7" s="13">
        <f t="shared" si="2"/>
        <v>16.343970179634976</v>
      </c>
      <c r="AC7" s="13">
        <f t="shared" si="3"/>
        <v>0</v>
      </c>
      <c r="AD7" s="13">
        <f t="shared" si="4"/>
        <v>46.724526513544689</v>
      </c>
      <c r="AE7" s="13">
        <f t="shared" si="5"/>
        <v>0</v>
      </c>
      <c r="AF7" s="13">
        <f t="shared" si="6"/>
        <v>0</v>
      </c>
      <c r="AG7" s="13">
        <f t="shared" si="7"/>
        <v>31.607379601393614</v>
      </c>
      <c r="AH7" s="13">
        <f t="shared" si="8"/>
        <v>4.486580049311562</v>
      </c>
      <c r="AI7" s="13">
        <f t="shared" si="9"/>
        <v>1.7946320197246246</v>
      </c>
      <c r="AJ7" s="15">
        <v>4335</v>
      </c>
      <c r="AK7" s="14">
        <v>0.94352165816668909</v>
      </c>
      <c r="AL7" s="14">
        <v>0.147471402769416</v>
      </c>
      <c r="AM7" s="14">
        <v>76755.086273499881</v>
      </c>
    </row>
    <row r="8" spans="1:39">
      <c r="A8" s="5" t="s">
        <v>13</v>
      </c>
      <c r="B8" s="5">
        <v>2000</v>
      </c>
      <c r="C8" s="6">
        <v>90.8</v>
      </c>
      <c r="D8" s="7">
        <v>2343350</v>
      </c>
      <c r="F8" s="3" t="s">
        <v>56</v>
      </c>
      <c r="G8" s="13">
        <v>26397</v>
      </c>
      <c r="H8" s="13">
        <v>28</v>
      </c>
      <c r="I8" s="13">
        <v>470</v>
      </c>
      <c r="J8" s="13">
        <v>532</v>
      </c>
      <c r="K8" s="13">
        <v>0</v>
      </c>
      <c r="L8" s="13">
        <v>0</v>
      </c>
      <c r="M8" s="13">
        <v>113</v>
      </c>
      <c r="N8" s="13">
        <v>0</v>
      </c>
      <c r="O8" s="13">
        <v>0</v>
      </c>
      <c r="P8" s="19" t="s">
        <v>55</v>
      </c>
      <c r="Q8" s="13">
        <v>1126.4642498986495</v>
      </c>
      <c r="R8" s="13">
        <v>1.194870591247573</v>
      </c>
      <c r="S8" s="13">
        <v>20.056756353084261</v>
      </c>
      <c r="T8" s="13">
        <v>22.702541233703887</v>
      </c>
      <c r="U8" s="13">
        <v>0</v>
      </c>
      <c r="V8" s="13">
        <v>0</v>
      </c>
      <c r="W8" s="13">
        <v>4.8221563146777049</v>
      </c>
      <c r="X8" s="13">
        <v>0</v>
      </c>
      <c r="Y8" s="13">
        <v>0</v>
      </c>
      <c r="Z8" s="19" t="s">
        <v>53</v>
      </c>
      <c r="AA8" s="13">
        <f t="shared" si="1"/>
        <v>12244.176629333144</v>
      </c>
      <c r="AB8" s="13">
        <f t="shared" si="2"/>
        <v>12.987723817908398</v>
      </c>
      <c r="AC8" s="13">
        <f t="shared" si="3"/>
        <v>218.00822122917668</v>
      </c>
      <c r="AD8" s="13">
        <f t="shared" si="4"/>
        <v>246.76675254025957</v>
      </c>
      <c r="AE8" s="13">
        <f t="shared" si="5"/>
        <v>0</v>
      </c>
      <c r="AF8" s="13">
        <f t="shared" si="6"/>
        <v>0</v>
      </c>
      <c r="AG8" s="13">
        <f t="shared" si="7"/>
        <v>4.8221563146777049</v>
      </c>
      <c r="AH8" s="13">
        <f t="shared" si="8"/>
        <v>0</v>
      </c>
      <c r="AI8" s="13">
        <f t="shared" si="9"/>
        <v>0</v>
      </c>
      <c r="AJ8" s="15">
        <v>2572</v>
      </c>
      <c r="AK8" s="14">
        <v>0.99103595105504416</v>
      </c>
      <c r="AL8" s="14">
        <v>0.18936436045603625</v>
      </c>
      <c r="AM8" s="14">
        <v>286923.91304347815</v>
      </c>
    </row>
    <row r="9" spans="1:39">
      <c r="A9" s="5" t="s">
        <v>14</v>
      </c>
      <c r="B9" s="5">
        <v>2000</v>
      </c>
      <c r="C9" s="6">
        <v>87.8</v>
      </c>
      <c r="D9" s="7">
        <v>527440</v>
      </c>
      <c r="F9" s="3" t="s">
        <v>56</v>
      </c>
      <c r="G9" s="13">
        <v>4480</v>
      </c>
      <c r="H9" s="13">
        <v>38</v>
      </c>
      <c r="I9" s="13">
        <v>62</v>
      </c>
      <c r="J9" s="13">
        <v>149</v>
      </c>
      <c r="K9" s="13">
        <v>0</v>
      </c>
      <c r="L9" s="13">
        <v>0</v>
      </c>
      <c r="M9" s="13">
        <v>45</v>
      </c>
      <c r="N9" s="13">
        <v>0</v>
      </c>
      <c r="O9" s="13">
        <v>1</v>
      </c>
      <c r="P9" s="19" t="s">
        <v>55</v>
      </c>
      <c r="Q9" s="13">
        <v>849.38571211891406</v>
      </c>
      <c r="R9" s="13">
        <v>7.2046109510086458</v>
      </c>
      <c r="S9" s="13">
        <v>11.754891551645684</v>
      </c>
      <c r="T9" s="13">
        <v>28.249658728954955</v>
      </c>
      <c r="U9" s="13">
        <v>0</v>
      </c>
      <c r="V9" s="13">
        <v>0</v>
      </c>
      <c r="W9" s="13">
        <v>8.5317761261944476</v>
      </c>
      <c r="X9" s="13">
        <v>0</v>
      </c>
      <c r="Y9" s="13">
        <v>0.18959502502654332</v>
      </c>
      <c r="Z9" s="19" t="s">
        <v>53</v>
      </c>
      <c r="AA9" s="13">
        <f t="shared" si="1"/>
        <v>6962.1779681878188</v>
      </c>
      <c r="AB9" s="13">
        <f t="shared" si="2"/>
        <v>59.054188123021675</v>
      </c>
      <c r="AC9" s="13">
        <f t="shared" si="3"/>
        <v>96.35157009545641</v>
      </c>
      <c r="AD9" s="13">
        <f t="shared" si="4"/>
        <v>231.55457974553238</v>
      </c>
      <c r="AE9" s="13">
        <f t="shared" si="5"/>
        <v>0</v>
      </c>
      <c r="AF9" s="13">
        <f t="shared" si="6"/>
        <v>0</v>
      </c>
      <c r="AG9" s="13">
        <f t="shared" si="7"/>
        <v>8.5317761261944476</v>
      </c>
      <c r="AH9" s="13">
        <f t="shared" si="8"/>
        <v>0</v>
      </c>
      <c r="AI9" s="13">
        <f t="shared" si="9"/>
        <v>1.5540575821847809</v>
      </c>
      <c r="AJ9" s="15">
        <v>1212</v>
      </c>
      <c r="AK9" s="14">
        <v>0.96571667053095289</v>
      </c>
      <c r="AL9" s="14">
        <v>0.11847780715180187</v>
      </c>
      <c r="AM9" s="14">
        <v>35352.459016393434</v>
      </c>
    </row>
    <row r="10" spans="1:39">
      <c r="A10" s="5" t="s">
        <v>15</v>
      </c>
      <c r="B10" s="5">
        <v>2000</v>
      </c>
      <c r="C10" s="6">
        <v>89.7</v>
      </c>
      <c r="D10" s="7">
        <v>8697040</v>
      </c>
      <c r="F10" s="3" t="s">
        <v>56</v>
      </c>
      <c r="G10" s="13">
        <v>176747</v>
      </c>
      <c r="H10" s="13">
        <v>18069</v>
      </c>
      <c r="I10" s="13">
        <v>24619</v>
      </c>
      <c r="J10" s="13">
        <v>25575</v>
      </c>
      <c r="K10" s="13">
        <v>0</v>
      </c>
      <c r="L10" s="13">
        <v>0</v>
      </c>
      <c r="M10" s="13">
        <v>709</v>
      </c>
      <c r="N10" s="13">
        <v>222</v>
      </c>
      <c r="O10" s="13">
        <v>141</v>
      </c>
      <c r="P10" s="19" t="s">
        <v>55</v>
      </c>
      <c r="Q10" s="13">
        <v>2032.2661503224085</v>
      </c>
      <c r="R10" s="13">
        <v>207.76034144950466</v>
      </c>
      <c r="S10" s="13">
        <v>283.07332149788897</v>
      </c>
      <c r="T10" s="13">
        <v>294.0655671354852</v>
      </c>
      <c r="U10" s="13">
        <v>0</v>
      </c>
      <c r="V10" s="13">
        <v>0</v>
      </c>
      <c r="W10" s="13">
        <v>8.1521989090541158</v>
      </c>
      <c r="X10" s="13">
        <v>2.5525926062200472</v>
      </c>
      <c r="Y10" s="13">
        <v>1.6212412498965165</v>
      </c>
      <c r="Z10" s="19" t="s">
        <v>53</v>
      </c>
      <c r="AA10" s="13">
        <f t="shared" si="1"/>
        <v>19730.739323518537</v>
      </c>
      <c r="AB10" s="13">
        <f t="shared" si="2"/>
        <v>2017.090693684512</v>
      </c>
      <c r="AC10" s="13">
        <f t="shared" si="3"/>
        <v>2748.2846747367871</v>
      </c>
      <c r="AD10" s="13">
        <f t="shared" si="4"/>
        <v>2855.0055061697599</v>
      </c>
      <c r="AE10" s="13">
        <f t="shared" si="5"/>
        <v>0</v>
      </c>
      <c r="AF10" s="13">
        <f t="shared" si="6"/>
        <v>0</v>
      </c>
      <c r="AG10" s="13">
        <f t="shared" si="7"/>
        <v>8.1521989090541158</v>
      </c>
      <c r="AH10" s="13">
        <f t="shared" si="8"/>
        <v>24.782452487573281</v>
      </c>
      <c r="AI10" s="13">
        <f t="shared" si="9"/>
        <v>15.740206309674921</v>
      </c>
      <c r="AJ10" s="15">
        <v>14862</v>
      </c>
      <c r="AK10" s="14">
        <v>0.99133911183782464</v>
      </c>
      <c r="AL10" s="14">
        <v>5.9908596743599864E-2</v>
      </c>
      <c r="AM10" s="14">
        <v>1715990.2912621363</v>
      </c>
    </row>
    <row r="11" spans="1:39">
      <c r="A11" s="5" t="s">
        <v>16</v>
      </c>
      <c r="B11" s="5">
        <v>2000</v>
      </c>
      <c r="C11" s="6">
        <v>84.6</v>
      </c>
      <c r="D11" s="7">
        <v>1473046</v>
      </c>
      <c r="F11" s="3" t="s">
        <v>56</v>
      </c>
      <c r="G11" s="13">
        <v>22012</v>
      </c>
      <c r="H11" s="13">
        <v>49</v>
      </c>
      <c r="I11" s="13">
        <v>25</v>
      </c>
      <c r="J11" s="13">
        <v>788</v>
      </c>
      <c r="K11" s="13">
        <v>0</v>
      </c>
      <c r="L11" s="13">
        <v>0</v>
      </c>
      <c r="M11" s="13">
        <v>268</v>
      </c>
      <c r="N11" s="13">
        <v>34</v>
      </c>
      <c r="O11" s="13">
        <v>21</v>
      </c>
      <c r="P11" s="19" t="s">
        <v>55</v>
      </c>
      <c r="Q11" s="13">
        <v>1494.3185752515535</v>
      </c>
      <c r="R11" s="13">
        <v>3.3264405863768003</v>
      </c>
      <c r="S11" s="13">
        <v>1.6971635644779592</v>
      </c>
      <c r="T11" s="13">
        <v>53.494595552345281</v>
      </c>
      <c r="U11" s="13">
        <v>0</v>
      </c>
      <c r="V11" s="13">
        <v>0</v>
      </c>
      <c r="W11" s="13">
        <v>18.193593411203725</v>
      </c>
      <c r="X11" s="13">
        <v>2.3081424476900247</v>
      </c>
      <c r="Y11" s="13">
        <v>1.4256173941614858</v>
      </c>
      <c r="Z11" s="19" t="s">
        <v>53</v>
      </c>
      <c r="AA11" s="13">
        <f t="shared" si="1"/>
        <v>9703.3673717633319</v>
      </c>
      <c r="AB11" s="13">
        <f t="shared" si="2"/>
        <v>21.600263547901292</v>
      </c>
      <c r="AC11" s="13">
        <f t="shared" si="3"/>
        <v>11.020542626480252</v>
      </c>
      <c r="AD11" s="13">
        <f t="shared" si="4"/>
        <v>347.36750358665756</v>
      </c>
      <c r="AE11" s="13">
        <f t="shared" si="5"/>
        <v>0</v>
      </c>
      <c r="AF11" s="13">
        <f t="shared" si="6"/>
        <v>0</v>
      </c>
      <c r="AG11" s="13">
        <f t="shared" si="7"/>
        <v>18.193593411203725</v>
      </c>
      <c r="AH11" s="13">
        <f t="shared" si="8"/>
        <v>14.987937972013142</v>
      </c>
      <c r="AI11" s="13">
        <f t="shared" si="9"/>
        <v>9.2572558062434105</v>
      </c>
      <c r="AJ11" s="15">
        <v>1174</v>
      </c>
      <c r="AK11" s="14">
        <v>0.985910536159601</v>
      </c>
      <c r="AL11" s="14">
        <v>0.18032410067808297</v>
      </c>
      <c r="AM11" s="14">
        <v>83324.675324675292</v>
      </c>
    </row>
    <row r="12" spans="1:39">
      <c r="A12" s="5" t="s">
        <v>17</v>
      </c>
      <c r="B12" s="5">
        <v>2000</v>
      </c>
      <c r="C12" s="6">
        <v>85.8</v>
      </c>
      <c r="D12" s="7">
        <v>3127449</v>
      </c>
      <c r="F12" s="3" t="s">
        <v>56</v>
      </c>
      <c r="G12" s="13">
        <v>33582</v>
      </c>
      <c r="H12" s="13">
        <v>171</v>
      </c>
      <c r="I12" s="13">
        <v>3772</v>
      </c>
      <c r="J12" s="13">
        <v>1640</v>
      </c>
      <c r="K12" s="13">
        <v>0</v>
      </c>
      <c r="L12" s="13">
        <v>0</v>
      </c>
      <c r="M12" s="13">
        <v>1399</v>
      </c>
      <c r="N12" s="13">
        <v>70</v>
      </c>
      <c r="O12" s="13">
        <v>42</v>
      </c>
      <c r="P12" s="19" t="s">
        <v>55</v>
      </c>
      <c r="Q12" s="13">
        <v>1073.782498131864</v>
      </c>
      <c r="R12" s="13">
        <v>5.4677150610609475</v>
      </c>
      <c r="S12" s="13">
        <v>120.60948076211635</v>
      </c>
      <c r="T12" s="13">
        <v>52.438904679181022</v>
      </c>
      <c r="U12" s="13">
        <v>0</v>
      </c>
      <c r="V12" s="13">
        <v>0</v>
      </c>
      <c r="W12" s="13">
        <v>44.732943686691613</v>
      </c>
      <c r="X12" s="13">
        <v>2.238245931428458</v>
      </c>
      <c r="Y12" s="13">
        <v>1.342947558857075</v>
      </c>
      <c r="Z12" s="19" t="s">
        <v>53</v>
      </c>
      <c r="AA12" s="13">
        <f t="shared" si="1"/>
        <v>7561.8485783934066</v>
      </c>
      <c r="AB12" s="13">
        <f t="shared" si="2"/>
        <v>38.505035641274269</v>
      </c>
      <c r="AC12" s="13">
        <f t="shared" si="3"/>
        <v>849.36254057828398</v>
      </c>
      <c r="AD12" s="13">
        <f t="shared" si="4"/>
        <v>369.28806112099306</v>
      </c>
      <c r="AE12" s="13">
        <f t="shared" si="5"/>
        <v>0</v>
      </c>
      <c r="AF12" s="13">
        <f t="shared" si="6"/>
        <v>0</v>
      </c>
      <c r="AG12" s="13">
        <f t="shared" si="7"/>
        <v>44.732943686691613</v>
      </c>
      <c r="AH12" s="13">
        <f t="shared" si="8"/>
        <v>15.762295291749702</v>
      </c>
      <c r="AI12" s="13">
        <f t="shared" si="9"/>
        <v>9.4573771750498228</v>
      </c>
      <c r="AJ12" s="15">
        <v>1595</v>
      </c>
      <c r="AK12" s="14">
        <v>0.99316070781495347</v>
      </c>
      <c r="AL12" s="14">
        <v>8.7176855475014428E-2</v>
      </c>
      <c r="AM12" s="14">
        <v>233211.26760563377</v>
      </c>
    </row>
    <row r="13" spans="1:39">
      <c r="A13" s="5" t="s">
        <v>18</v>
      </c>
      <c r="B13" s="5">
        <v>2000</v>
      </c>
      <c r="C13" s="6">
        <v>85</v>
      </c>
      <c r="D13" s="7">
        <v>4758019</v>
      </c>
      <c r="F13" s="3" t="s">
        <v>56</v>
      </c>
      <c r="G13" s="13">
        <v>52929</v>
      </c>
      <c r="H13" s="13">
        <v>65</v>
      </c>
      <c r="I13" s="13">
        <v>0</v>
      </c>
      <c r="J13" s="13">
        <v>2564</v>
      </c>
      <c r="K13" s="13">
        <v>0</v>
      </c>
      <c r="L13" s="13">
        <v>0</v>
      </c>
      <c r="M13" s="13">
        <v>219</v>
      </c>
      <c r="N13" s="13">
        <v>26</v>
      </c>
      <c r="O13" s="13">
        <v>8</v>
      </c>
      <c r="P13" s="19" t="s">
        <v>55</v>
      </c>
      <c r="Q13" s="13">
        <v>1112.4167431866076</v>
      </c>
      <c r="R13" s="13">
        <v>1.3661147633080069</v>
      </c>
      <c r="S13" s="13">
        <v>0</v>
      </c>
      <c r="T13" s="13">
        <v>53.887973124949688</v>
      </c>
      <c r="U13" s="13">
        <v>0</v>
      </c>
      <c r="V13" s="13">
        <v>0</v>
      </c>
      <c r="W13" s="13">
        <v>4.6027558948377463</v>
      </c>
      <c r="X13" s="13">
        <v>0.54644590532320281</v>
      </c>
      <c r="Y13" s="13">
        <v>0.16813720163790855</v>
      </c>
      <c r="Z13" s="19" t="s">
        <v>53</v>
      </c>
      <c r="AA13" s="13">
        <f t="shared" si="1"/>
        <v>7416.1116212440511</v>
      </c>
      <c r="AB13" s="13">
        <f t="shared" si="2"/>
        <v>9.1074317553867115</v>
      </c>
      <c r="AC13" s="13">
        <f t="shared" si="3"/>
        <v>0</v>
      </c>
      <c r="AD13" s="13">
        <f t="shared" si="4"/>
        <v>359.25315416633123</v>
      </c>
      <c r="AE13" s="13">
        <f t="shared" si="5"/>
        <v>0</v>
      </c>
      <c r="AF13" s="13">
        <f t="shared" si="6"/>
        <v>0</v>
      </c>
      <c r="AG13" s="13">
        <f t="shared" si="7"/>
        <v>4.6027558948377463</v>
      </c>
      <c r="AH13" s="13">
        <f t="shared" si="8"/>
        <v>3.6429727021546854</v>
      </c>
      <c r="AI13" s="13">
        <f t="shared" si="9"/>
        <v>1.120914677586057</v>
      </c>
      <c r="AJ13" s="15">
        <v>3726</v>
      </c>
      <c r="AK13" s="14">
        <v>0.98779081197981522</v>
      </c>
      <c r="AL13" s="14">
        <v>0.10575664548678042</v>
      </c>
      <c r="AM13" s="14">
        <v>305180</v>
      </c>
    </row>
    <row r="14" spans="1:39">
      <c r="A14" s="5" t="s">
        <v>19</v>
      </c>
      <c r="B14" s="5">
        <v>2000</v>
      </c>
      <c r="C14" s="6">
        <v>83.1</v>
      </c>
      <c r="D14" s="7">
        <v>2282084</v>
      </c>
      <c r="F14" s="3" t="s">
        <v>56</v>
      </c>
      <c r="G14" s="13">
        <v>16760</v>
      </c>
      <c r="H14" s="13">
        <v>361</v>
      </c>
      <c r="I14" s="13">
        <v>169</v>
      </c>
      <c r="J14" s="13">
        <v>727</v>
      </c>
      <c r="K14" s="13">
        <v>0</v>
      </c>
      <c r="L14" s="13">
        <v>0</v>
      </c>
      <c r="M14" s="13">
        <v>115</v>
      </c>
      <c r="N14" s="13">
        <v>11</v>
      </c>
      <c r="O14" s="13">
        <v>6</v>
      </c>
      <c r="P14" s="19" t="s">
        <v>55</v>
      </c>
      <c r="Q14" s="13">
        <v>734.41643690591582</v>
      </c>
      <c r="R14" s="13">
        <v>15.818874327150096</v>
      </c>
      <c r="S14" s="13">
        <v>7.4055118041228978</v>
      </c>
      <c r="T14" s="13">
        <v>31.856846636670696</v>
      </c>
      <c r="U14" s="13">
        <v>0</v>
      </c>
      <c r="V14" s="13">
        <v>0</v>
      </c>
      <c r="W14" s="13">
        <v>5.0392535945214991</v>
      </c>
      <c r="X14" s="13">
        <v>0.48201556121509992</v>
      </c>
      <c r="Y14" s="13">
        <v>0.26291757884459993</v>
      </c>
      <c r="Z14" s="19" t="s">
        <v>53</v>
      </c>
      <c r="AA14" s="13">
        <f t="shared" si="1"/>
        <v>4345.6593899758318</v>
      </c>
      <c r="AB14" s="13">
        <f t="shared" si="2"/>
        <v>93.602806669527169</v>
      </c>
      <c r="AC14" s="13">
        <f t="shared" si="3"/>
        <v>43.819596474099974</v>
      </c>
      <c r="AD14" s="13">
        <f t="shared" si="4"/>
        <v>188.50205110456028</v>
      </c>
      <c r="AE14" s="13">
        <f t="shared" si="5"/>
        <v>0</v>
      </c>
      <c r="AF14" s="13">
        <f t="shared" si="6"/>
        <v>0</v>
      </c>
      <c r="AG14" s="13">
        <f t="shared" si="7"/>
        <v>5.0392535945214991</v>
      </c>
      <c r="AH14" s="13">
        <f t="shared" si="8"/>
        <v>2.8521630841130166</v>
      </c>
      <c r="AI14" s="13">
        <f t="shared" si="9"/>
        <v>1.5557253186070996</v>
      </c>
      <c r="AJ14" s="15">
        <v>943</v>
      </c>
      <c r="AK14" s="14">
        <v>0.99049122911694509</v>
      </c>
      <c r="AL14" s="14">
        <v>6.2795220894692971E-2</v>
      </c>
      <c r="AM14" s="14">
        <v>99171.597633136058</v>
      </c>
    </row>
    <row r="15" spans="1:39">
      <c r="A15" s="5" t="s">
        <v>20</v>
      </c>
      <c r="B15" s="5">
        <v>2000</v>
      </c>
      <c r="C15" s="6">
        <v>90.5</v>
      </c>
      <c r="D15" s="7">
        <v>6420683</v>
      </c>
      <c r="F15" s="3" t="s">
        <v>56</v>
      </c>
      <c r="G15" s="13">
        <v>85984</v>
      </c>
      <c r="H15" s="13">
        <v>2781</v>
      </c>
      <c r="I15" s="13">
        <v>3130</v>
      </c>
      <c r="J15" s="13">
        <v>12674</v>
      </c>
      <c r="K15" s="13">
        <v>0</v>
      </c>
      <c r="L15" s="13">
        <v>0</v>
      </c>
      <c r="M15" s="13">
        <v>486</v>
      </c>
      <c r="N15" s="13">
        <v>153</v>
      </c>
      <c r="O15" s="13">
        <v>27</v>
      </c>
      <c r="P15" s="19" t="s">
        <v>55</v>
      </c>
      <c r="Q15" s="13">
        <v>1339.1721721816823</v>
      </c>
      <c r="R15" s="13">
        <v>43.313149083983745</v>
      </c>
      <c r="S15" s="13">
        <v>48.748707886684329</v>
      </c>
      <c r="T15" s="13">
        <v>197.39333027343039</v>
      </c>
      <c r="U15" s="13">
        <v>0</v>
      </c>
      <c r="V15" s="13">
        <v>0</v>
      </c>
      <c r="W15" s="13">
        <v>7.5692881894340518</v>
      </c>
      <c r="X15" s="13">
        <v>2.3829240596366459</v>
      </c>
      <c r="Y15" s="13">
        <v>0.42051601052411408</v>
      </c>
      <c r="Z15" s="19" t="s">
        <v>53</v>
      </c>
      <c r="AA15" s="13">
        <f t="shared" si="1"/>
        <v>14096.549180859813</v>
      </c>
      <c r="AB15" s="13">
        <f t="shared" si="2"/>
        <v>455.92788509456574</v>
      </c>
      <c r="AC15" s="13">
        <f t="shared" si="3"/>
        <v>513.14429354404558</v>
      </c>
      <c r="AD15" s="13">
        <f t="shared" si="4"/>
        <v>2077.8245291940043</v>
      </c>
      <c r="AE15" s="13">
        <f t="shared" si="5"/>
        <v>0</v>
      </c>
      <c r="AF15" s="13">
        <f t="shared" si="6"/>
        <v>0</v>
      </c>
      <c r="AG15" s="13">
        <f t="shared" si="7"/>
        <v>7.5692881894340518</v>
      </c>
      <c r="AH15" s="13">
        <f t="shared" si="8"/>
        <v>25.083411154069957</v>
      </c>
      <c r="AI15" s="13">
        <f t="shared" si="9"/>
        <v>4.4264843213064635</v>
      </c>
      <c r="AJ15" s="15">
        <v>5104</v>
      </c>
      <c r="AK15" s="14">
        <v>0.99436081131373277</v>
      </c>
      <c r="AL15" s="14">
        <v>7.3935313016433496E-2</v>
      </c>
      <c r="AM15" s="14">
        <v>905094.73684210528</v>
      </c>
    </row>
    <row r="16" spans="1:39">
      <c r="A16" s="5" t="s">
        <v>21</v>
      </c>
      <c r="B16" s="5">
        <v>2000</v>
      </c>
      <c r="C16" s="6">
        <v>91.5</v>
      </c>
      <c r="D16" s="7">
        <v>12874131</v>
      </c>
      <c r="F16" s="3" t="s">
        <v>56</v>
      </c>
      <c r="G16" s="13">
        <v>190220</v>
      </c>
      <c r="H16" s="13">
        <v>11041</v>
      </c>
      <c r="I16" s="13">
        <v>25493</v>
      </c>
      <c r="J16" s="13">
        <v>19517</v>
      </c>
      <c r="K16" s="13">
        <v>0</v>
      </c>
      <c r="L16" s="13">
        <v>0</v>
      </c>
      <c r="M16" s="13">
        <v>2726</v>
      </c>
      <c r="N16" s="13">
        <v>0</v>
      </c>
      <c r="O16" s="13">
        <v>65</v>
      </c>
      <c r="P16" s="19" t="s">
        <v>55</v>
      </c>
      <c r="Q16" s="13">
        <v>1477.5366197532089</v>
      </c>
      <c r="R16" s="13">
        <v>85.761128265667026</v>
      </c>
      <c r="S16" s="13">
        <v>198.01724869818401</v>
      </c>
      <c r="T16" s="13">
        <v>151.59858168291126</v>
      </c>
      <c r="U16" s="13">
        <v>0</v>
      </c>
      <c r="V16" s="13">
        <v>0</v>
      </c>
      <c r="W16" s="13">
        <v>21.174244692709745</v>
      </c>
      <c r="X16" s="13">
        <v>0</v>
      </c>
      <c r="Y16" s="13">
        <v>0.50488844645125952</v>
      </c>
      <c r="Z16" s="19" t="s">
        <v>53</v>
      </c>
      <c r="AA16" s="13">
        <f t="shared" si="1"/>
        <v>17382.783761802457</v>
      </c>
      <c r="AB16" s="13">
        <f t="shared" si="2"/>
        <v>1008.954450184318</v>
      </c>
      <c r="AC16" s="13">
        <f t="shared" si="3"/>
        <v>2329.6146905668706</v>
      </c>
      <c r="AD16" s="13">
        <f t="shared" si="4"/>
        <v>1783.5127256813089</v>
      </c>
      <c r="AE16" s="13">
        <f t="shared" si="5"/>
        <v>0</v>
      </c>
      <c r="AF16" s="13">
        <f t="shared" si="6"/>
        <v>0</v>
      </c>
      <c r="AG16" s="13">
        <f t="shared" si="7"/>
        <v>21.174244692709745</v>
      </c>
      <c r="AH16" s="13">
        <f t="shared" si="8"/>
        <v>0</v>
      </c>
      <c r="AI16" s="13">
        <f t="shared" si="9"/>
        <v>5.9398640758971704</v>
      </c>
      <c r="AJ16" s="15">
        <v>7792</v>
      </c>
      <c r="AK16" s="14">
        <v>0.99651813689412261</v>
      </c>
      <c r="AL16" s="14">
        <v>6.6992605538379851E-2</v>
      </c>
      <c r="AM16" s="14">
        <v>2237882.3529411764</v>
      </c>
    </row>
    <row r="17" spans="1:39">
      <c r="A17" s="5" t="s">
        <v>22</v>
      </c>
      <c r="B17" s="5">
        <v>2000</v>
      </c>
      <c r="C17" s="6">
        <v>91.2</v>
      </c>
      <c r="D17" s="7">
        <v>4041928</v>
      </c>
      <c r="F17" s="3" t="s">
        <v>56</v>
      </c>
      <c r="G17" s="13">
        <v>24334</v>
      </c>
      <c r="H17" s="13">
        <v>77</v>
      </c>
      <c r="I17" s="13">
        <v>156</v>
      </c>
      <c r="J17" s="13">
        <v>1871</v>
      </c>
      <c r="K17" s="13">
        <v>0</v>
      </c>
      <c r="L17" s="13">
        <v>0</v>
      </c>
      <c r="M17" s="13">
        <v>487</v>
      </c>
      <c r="N17" s="13">
        <v>137</v>
      </c>
      <c r="O17" s="13">
        <v>29</v>
      </c>
      <c r="P17" s="19" t="s">
        <v>55</v>
      </c>
      <c r="Q17" s="13">
        <v>602.03942277051942</v>
      </c>
      <c r="R17" s="13">
        <v>1.905031460233829</v>
      </c>
      <c r="S17" s="13">
        <v>3.8595442570971081</v>
      </c>
      <c r="T17" s="13">
        <v>46.289790416850572</v>
      </c>
      <c r="U17" s="13">
        <v>0</v>
      </c>
      <c r="V17" s="13">
        <v>0</v>
      </c>
      <c r="W17" s="13">
        <v>12.0487054692711</v>
      </c>
      <c r="X17" s="13">
        <v>3.3894715591173323</v>
      </c>
      <c r="Y17" s="13">
        <v>0.71747938112702658</v>
      </c>
      <c r="Z17" s="19" t="s">
        <v>53</v>
      </c>
      <c r="AA17" s="13">
        <f t="shared" si="1"/>
        <v>6841.3570769377229</v>
      </c>
      <c r="AB17" s="13">
        <f t="shared" si="2"/>
        <v>21.648084775384426</v>
      </c>
      <c r="AC17" s="13">
        <f t="shared" si="3"/>
        <v>43.858457467012606</v>
      </c>
      <c r="AD17" s="13">
        <f t="shared" si="4"/>
        <v>526.02034564602945</v>
      </c>
      <c r="AE17" s="13">
        <f t="shared" si="5"/>
        <v>0</v>
      </c>
      <c r="AF17" s="13">
        <f t="shared" si="6"/>
        <v>0</v>
      </c>
      <c r="AG17" s="13">
        <f t="shared" si="7"/>
        <v>12.0487054692711</v>
      </c>
      <c r="AH17" s="13">
        <f t="shared" si="8"/>
        <v>38.516722262696973</v>
      </c>
      <c r="AI17" s="13">
        <f t="shared" si="9"/>
        <v>8.1531747855343948</v>
      </c>
      <c r="AJ17" s="15">
        <v>7301</v>
      </c>
      <c r="AK17" s="14">
        <v>0.97359710692857726</v>
      </c>
      <c r="AL17" s="14">
        <v>0.22898313984014934</v>
      </c>
      <c r="AM17" s="14">
        <v>276522.72727272735</v>
      </c>
    </row>
    <row r="18" spans="1:39">
      <c r="A18" s="5" t="s">
        <v>23</v>
      </c>
      <c r="B18" s="5">
        <v>2000</v>
      </c>
      <c r="C18" s="6">
        <v>83.9</v>
      </c>
      <c r="D18" s="7">
        <v>1541431</v>
      </c>
      <c r="F18" s="3" t="s">
        <v>56</v>
      </c>
      <c r="G18" s="13">
        <v>28199</v>
      </c>
      <c r="H18" s="13">
        <v>412</v>
      </c>
      <c r="I18" s="13">
        <v>1569</v>
      </c>
      <c r="J18" s="13">
        <v>1675</v>
      </c>
      <c r="K18" s="13">
        <v>0</v>
      </c>
      <c r="L18" s="13">
        <v>0</v>
      </c>
      <c r="M18" s="13">
        <v>352</v>
      </c>
      <c r="N18" s="13">
        <v>49</v>
      </c>
      <c r="O18" s="13">
        <v>35</v>
      </c>
      <c r="P18" s="19" t="s">
        <v>55</v>
      </c>
      <c r="Q18" s="13">
        <v>1829.4039759158859</v>
      </c>
      <c r="R18" s="13">
        <v>26.728410159131354</v>
      </c>
      <c r="S18" s="13">
        <v>101.78853286329391</v>
      </c>
      <c r="T18" s="13">
        <v>108.66525974889568</v>
      </c>
      <c r="U18" s="13">
        <v>0</v>
      </c>
      <c r="V18" s="13">
        <v>0</v>
      </c>
      <c r="W18" s="13">
        <v>22.835923242753001</v>
      </c>
      <c r="X18" s="13">
        <v>3.178864315042321</v>
      </c>
      <c r="Y18" s="13">
        <v>2.2706173678873722</v>
      </c>
      <c r="Z18" s="19" t="s">
        <v>53</v>
      </c>
      <c r="AA18" s="13">
        <f t="shared" si="1"/>
        <v>11362.757614384387</v>
      </c>
      <c r="AB18" s="13">
        <f t="shared" si="2"/>
        <v>166.01496993249293</v>
      </c>
      <c r="AC18" s="13">
        <f t="shared" si="3"/>
        <v>632.2269121943724</v>
      </c>
      <c r="AD18" s="13">
        <f t="shared" si="4"/>
        <v>674.93950154593608</v>
      </c>
      <c r="AE18" s="13">
        <f t="shared" si="5"/>
        <v>0</v>
      </c>
      <c r="AF18" s="13">
        <f t="shared" si="6"/>
        <v>0</v>
      </c>
      <c r="AG18" s="13">
        <f t="shared" si="7"/>
        <v>22.835923242753001</v>
      </c>
      <c r="AH18" s="13">
        <f t="shared" si="8"/>
        <v>19.74449885119455</v>
      </c>
      <c r="AI18" s="13">
        <f t="shared" si="9"/>
        <v>14.103213465138962</v>
      </c>
      <c r="AJ18" s="15">
        <v>1389</v>
      </c>
      <c r="AK18" s="14">
        <v>0.99131200466200464</v>
      </c>
      <c r="AL18" s="14">
        <v>7.4550430023455821E-2</v>
      </c>
      <c r="AM18" s="14">
        <v>159875.77639751558</v>
      </c>
    </row>
    <row r="19" spans="1:39">
      <c r="A19" s="5" t="s">
        <v>24</v>
      </c>
      <c r="B19" s="5">
        <v>2000</v>
      </c>
      <c r="C19" s="6">
        <v>82</v>
      </c>
      <c r="D19" s="7">
        <v>936975</v>
      </c>
      <c r="F19" s="3" t="s">
        <v>56</v>
      </c>
      <c r="G19" s="13">
        <v>9350</v>
      </c>
      <c r="H19" s="13">
        <v>81</v>
      </c>
      <c r="I19" s="13">
        <v>0</v>
      </c>
      <c r="J19" s="13">
        <v>234</v>
      </c>
      <c r="K19" s="13">
        <v>0</v>
      </c>
      <c r="L19" s="13">
        <v>0</v>
      </c>
      <c r="M19" s="13">
        <v>121</v>
      </c>
      <c r="N19" s="13">
        <v>2</v>
      </c>
      <c r="O19" s="13">
        <v>7</v>
      </c>
      <c r="P19" s="19" t="s">
        <v>55</v>
      </c>
      <c r="Q19" s="13">
        <v>997.89215293897928</v>
      </c>
      <c r="R19" s="13">
        <v>8.6448411110221723</v>
      </c>
      <c r="S19" s="13">
        <v>0</v>
      </c>
      <c r="T19" s="13">
        <v>24.973985431841832</v>
      </c>
      <c r="U19" s="13">
        <v>0</v>
      </c>
      <c r="V19" s="13">
        <v>0</v>
      </c>
      <c r="W19" s="13">
        <v>12.913898449798554</v>
      </c>
      <c r="X19" s="13">
        <v>0.21345286693881907</v>
      </c>
      <c r="Y19" s="13">
        <v>0.7470850342858667</v>
      </c>
      <c r="Z19" s="19" t="s">
        <v>53</v>
      </c>
      <c r="AA19" s="13">
        <f t="shared" si="1"/>
        <v>5543.8452941054402</v>
      </c>
      <c r="AB19" s="13">
        <f t="shared" si="2"/>
        <v>48.026895061234285</v>
      </c>
      <c r="AC19" s="13">
        <f t="shared" si="3"/>
        <v>0</v>
      </c>
      <c r="AD19" s="13">
        <f t="shared" si="4"/>
        <v>138.7443635102324</v>
      </c>
      <c r="AE19" s="13">
        <f t="shared" si="5"/>
        <v>0</v>
      </c>
      <c r="AF19" s="13">
        <f t="shared" si="6"/>
        <v>0</v>
      </c>
      <c r="AG19" s="13">
        <f t="shared" si="7"/>
        <v>12.913898449798554</v>
      </c>
      <c r="AH19" s="13">
        <f t="shared" si="8"/>
        <v>1.185849260771217</v>
      </c>
      <c r="AI19" s="13">
        <f t="shared" si="9"/>
        <v>4.1504724126992594</v>
      </c>
      <c r="AJ19" s="15">
        <v>1938</v>
      </c>
      <c r="AK19" s="14">
        <v>0.96269090909090904</v>
      </c>
      <c r="AL19" s="14">
        <v>0.26350017419579608</v>
      </c>
      <c r="AM19" s="14">
        <v>51944.444444444445</v>
      </c>
    </row>
    <row r="20" spans="1:39">
      <c r="A20" s="5" t="s">
        <v>25</v>
      </c>
      <c r="B20" s="5">
        <v>2000</v>
      </c>
      <c r="C20" s="6">
        <v>82.5</v>
      </c>
      <c r="D20" s="9">
        <v>3895939</v>
      </c>
      <c r="F20" s="3" t="s">
        <v>56</v>
      </c>
      <c r="G20" s="13">
        <v>57284</v>
      </c>
      <c r="H20" s="13">
        <v>82</v>
      </c>
      <c r="I20" s="13">
        <v>1372</v>
      </c>
      <c r="J20" s="13">
        <v>2036</v>
      </c>
      <c r="K20" s="13">
        <v>0</v>
      </c>
      <c r="L20" s="13">
        <v>0</v>
      </c>
      <c r="M20" s="13">
        <v>123</v>
      </c>
      <c r="N20" s="13">
        <v>25</v>
      </c>
      <c r="O20" s="13">
        <v>2</v>
      </c>
      <c r="P20" s="19" t="s">
        <v>55</v>
      </c>
      <c r="Q20" s="13">
        <v>1470.351563512673</v>
      </c>
      <c r="R20" s="13">
        <v>2.1047557469457296</v>
      </c>
      <c r="S20" s="13">
        <v>35.216157131823678</v>
      </c>
      <c r="T20" s="13">
        <v>52.259545131481779</v>
      </c>
      <c r="U20" s="13">
        <v>0</v>
      </c>
      <c r="V20" s="13">
        <v>0</v>
      </c>
      <c r="W20" s="13">
        <v>3.1571336204185951</v>
      </c>
      <c r="X20" s="13">
        <v>0.6416938252883323</v>
      </c>
      <c r="Y20" s="13">
        <v>5.1335506023066586E-2</v>
      </c>
      <c r="Z20" s="19" t="s">
        <v>53</v>
      </c>
      <c r="AA20" s="13">
        <f t="shared" si="1"/>
        <v>8402.0089343581312</v>
      </c>
      <c r="AB20" s="13">
        <f t="shared" si="2"/>
        <v>12.027175696832741</v>
      </c>
      <c r="AC20" s="13">
        <f t="shared" si="3"/>
        <v>201.23518361042102</v>
      </c>
      <c r="AD20" s="13">
        <f t="shared" si="4"/>
        <v>298.62597217989588</v>
      </c>
      <c r="AE20" s="13">
        <f t="shared" si="5"/>
        <v>0</v>
      </c>
      <c r="AF20" s="13">
        <f t="shared" si="6"/>
        <v>0</v>
      </c>
      <c r="AG20" s="13">
        <f t="shared" si="7"/>
        <v>3.1571336204185951</v>
      </c>
      <c r="AH20" s="13">
        <f t="shared" si="8"/>
        <v>3.66682185879047</v>
      </c>
      <c r="AI20" s="13">
        <f t="shared" si="9"/>
        <v>0.2933457487032376</v>
      </c>
      <c r="AJ20" s="15">
        <v>2903</v>
      </c>
      <c r="AK20" s="14">
        <v>0.99113146777459671</v>
      </c>
      <c r="AL20" s="14">
        <v>0.12934383481453887</v>
      </c>
      <c r="AM20" s="14">
        <v>327337.14285714284</v>
      </c>
    </row>
    <row r="21" spans="1:39">
      <c r="A21" s="5" t="s">
        <v>26</v>
      </c>
      <c r="B21" s="5">
        <v>2000</v>
      </c>
      <c r="C21" s="6">
        <v>84</v>
      </c>
      <c r="D21" s="7">
        <v>3514673</v>
      </c>
      <c r="F21" s="3" t="s">
        <v>56</v>
      </c>
      <c r="G21" s="13">
        <v>31870</v>
      </c>
      <c r="H21" s="13">
        <v>0</v>
      </c>
      <c r="I21" s="13">
        <v>710</v>
      </c>
      <c r="J21" s="13">
        <v>259</v>
      </c>
      <c r="K21" s="13">
        <v>0</v>
      </c>
      <c r="L21" s="13">
        <v>0</v>
      </c>
      <c r="M21" s="13">
        <v>1292</v>
      </c>
      <c r="N21" s="13">
        <v>86</v>
      </c>
      <c r="O21" s="13">
        <v>10</v>
      </c>
      <c r="P21" s="19" t="s">
        <v>55</v>
      </c>
      <c r="Q21" s="13">
        <v>906.76998969747694</v>
      </c>
      <c r="R21" s="13">
        <v>0</v>
      </c>
      <c r="S21" s="13">
        <v>20.201025813781254</v>
      </c>
      <c r="T21" s="13">
        <v>7.369106599675133</v>
      </c>
      <c r="U21" s="13">
        <v>0</v>
      </c>
      <c r="V21" s="13">
        <v>0</v>
      </c>
      <c r="W21" s="13">
        <v>36.76017655127518</v>
      </c>
      <c r="X21" s="13">
        <v>2.4468848168805462</v>
      </c>
      <c r="Y21" s="13">
        <v>0.28452149033494722</v>
      </c>
      <c r="Z21" s="19" t="s">
        <v>53</v>
      </c>
      <c r="AA21" s="13">
        <f t="shared" si="1"/>
        <v>5667.3124356092312</v>
      </c>
      <c r="AB21" s="13">
        <f t="shared" si="2"/>
        <v>0</v>
      </c>
      <c r="AC21" s="13">
        <f t="shared" si="3"/>
        <v>126.25641133613283</v>
      </c>
      <c r="AD21" s="13">
        <f t="shared" si="4"/>
        <v>46.056916247969582</v>
      </c>
      <c r="AE21" s="13">
        <f t="shared" si="5"/>
        <v>0</v>
      </c>
      <c r="AF21" s="13">
        <f t="shared" si="6"/>
        <v>0</v>
      </c>
      <c r="AG21" s="13">
        <f t="shared" si="7"/>
        <v>36.76017655127518</v>
      </c>
      <c r="AH21" s="13">
        <f t="shared" si="8"/>
        <v>15.293030105503414</v>
      </c>
      <c r="AI21" s="13">
        <f t="shared" si="9"/>
        <v>1.7782593145934202</v>
      </c>
      <c r="AJ21" s="15">
        <v>3089</v>
      </c>
      <c r="AK21" s="14">
        <v>0.98575061265676811</v>
      </c>
      <c r="AL21" s="14">
        <v>0.13806635747413484</v>
      </c>
      <c r="AM21" s="14">
        <v>216781.25</v>
      </c>
    </row>
    <row r="22" spans="1:39">
      <c r="A22" s="5" t="s">
        <v>27</v>
      </c>
      <c r="B22" s="5">
        <v>2000</v>
      </c>
      <c r="C22" s="6">
        <v>90.5</v>
      </c>
      <c r="D22" s="7">
        <v>5071991</v>
      </c>
      <c r="F22" s="3" t="s">
        <v>56</v>
      </c>
      <c r="G22" s="13">
        <v>54340</v>
      </c>
      <c r="H22" s="13">
        <v>350</v>
      </c>
      <c r="I22" s="13">
        <v>962</v>
      </c>
      <c r="J22" s="13">
        <v>2763</v>
      </c>
      <c r="K22" s="13">
        <v>0</v>
      </c>
      <c r="L22" s="13">
        <v>0</v>
      </c>
      <c r="M22" s="13">
        <v>573</v>
      </c>
      <c r="N22" s="13">
        <v>0</v>
      </c>
      <c r="O22" s="13">
        <v>17</v>
      </c>
      <c r="P22" s="19" t="s">
        <v>55</v>
      </c>
      <c r="Q22" s="13">
        <v>1071.3741408452813</v>
      </c>
      <c r="R22" s="13">
        <v>6.9006431596586033</v>
      </c>
      <c r="S22" s="13">
        <v>18.966910627404506</v>
      </c>
      <c r="T22" s="13">
        <v>54.475648714676346</v>
      </c>
      <c r="U22" s="13">
        <v>0</v>
      </c>
      <c r="V22" s="13">
        <v>0</v>
      </c>
      <c r="W22" s="13">
        <v>11.297338658526799</v>
      </c>
      <c r="X22" s="13">
        <v>0</v>
      </c>
      <c r="Y22" s="13">
        <v>0.33517409632627504</v>
      </c>
      <c r="Z22" s="19" t="s">
        <v>53</v>
      </c>
      <c r="AA22" s="13">
        <f t="shared" si="1"/>
        <v>11277.622535213488</v>
      </c>
      <c r="AB22" s="13">
        <f t="shared" si="2"/>
        <v>72.638349049037927</v>
      </c>
      <c r="AC22" s="13">
        <f t="shared" si="3"/>
        <v>199.65169081478427</v>
      </c>
      <c r="AD22" s="13">
        <f t="shared" si="4"/>
        <v>573.42788120711941</v>
      </c>
      <c r="AE22" s="13">
        <f t="shared" si="5"/>
        <v>0</v>
      </c>
      <c r="AF22" s="13">
        <f t="shared" si="6"/>
        <v>0</v>
      </c>
      <c r="AG22" s="13">
        <f t="shared" si="7"/>
        <v>11.297338658526799</v>
      </c>
      <c r="AH22" s="13">
        <f t="shared" si="8"/>
        <v>0</v>
      </c>
      <c r="AI22" s="13">
        <f t="shared" si="9"/>
        <v>3.5281483823818425</v>
      </c>
      <c r="AJ22" s="15">
        <v>3309</v>
      </c>
      <c r="AK22" s="14">
        <v>0.9940016600835766</v>
      </c>
      <c r="AL22" s="14">
        <v>9.2490247074122234E-2</v>
      </c>
      <c r="AM22" s="14">
        <v>551652.63157894742</v>
      </c>
    </row>
    <row r="23" spans="1:39">
      <c r="A23" s="5" t="s">
        <v>28</v>
      </c>
      <c r="B23" s="5">
        <v>2000</v>
      </c>
      <c r="C23" s="6">
        <v>86.3</v>
      </c>
      <c r="D23" s="7">
        <v>904928</v>
      </c>
      <c r="F23" s="3" t="s">
        <v>56</v>
      </c>
      <c r="G23" s="13">
        <v>22757</v>
      </c>
      <c r="H23" s="13">
        <v>133</v>
      </c>
      <c r="I23" s="13">
        <v>635</v>
      </c>
      <c r="J23" s="13">
        <v>414</v>
      </c>
      <c r="K23" s="13">
        <v>0</v>
      </c>
      <c r="L23" s="13">
        <v>0</v>
      </c>
      <c r="M23" s="13">
        <v>245</v>
      </c>
      <c r="N23" s="13">
        <v>0</v>
      </c>
      <c r="O23" s="13">
        <v>3</v>
      </c>
      <c r="P23" s="19" t="s">
        <v>55</v>
      </c>
      <c r="Q23" s="13">
        <v>2514.7857067081577</v>
      </c>
      <c r="R23" s="13">
        <v>14.697301884790834</v>
      </c>
      <c r="S23" s="13">
        <v>70.171328547685562</v>
      </c>
      <c r="T23" s="13">
        <v>45.749496092506803</v>
      </c>
      <c r="U23" s="13">
        <v>0</v>
      </c>
      <c r="V23" s="13">
        <v>0</v>
      </c>
      <c r="W23" s="13">
        <v>27.073977156193639</v>
      </c>
      <c r="X23" s="13">
        <v>0</v>
      </c>
      <c r="Y23" s="13">
        <v>0.33151808762686091</v>
      </c>
      <c r="Z23" s="19" t="s">
        <v>53</v>
      </c>
      <c r="AA23" s="13">
        <f t="shared" si="1"/>
        <v>18356.10004896465</v>
      </c>
      <c r="AB23" s="13">
        <f t="shared" si="2"/>
        <v>107.27957580139292</v>
      </c>
      <c r="AC23" s="13">
        <f t="shared" si="3"/>
        <v>512.19947845025945</v>
      </c>
      <c r="AD23" s="13">
        <f t="shared" si="4"/>
        <v>333.93792768253138</v>
      </c>
      <c r="AE23" s="13">
        <f t="shared" si="5"/>
        <v>0</v>
      </c>
      <c r="AF23" s="13">
        <f t="shared" si="6"/>
        <v>0</v>
      </c>
      <c r="AG23" s="13">
        <f t="shared" si="7"/>
        <v>27.073977156193639</v>
      </c>
      <c r="AH23" s="13">
        <f t="shared" si="8"/>
        <v>0</v>
      </c>
      <c r="AI23" s="13">
        <f t="shared" si="9"/>
        <v>2.4198400556705173</v>
      </c>
      <c r="AJ23" s="15">
        <v>853</v>
      </c>
      <c r="AK23" s="14">
        <v>0.99486483279869931</v>
      </c>
      <c r="AL23" s="14">
        <v>6.4360793248071244E-2</v>
      </c>
      <c r="AM23" s="14">
        <v>166109.48905109486</v>
      </c>
    </row>
    <row r="24" spans="1:39">
      <c r="A24" s="5" t="s">
        <v>29</v>
      </c>
      <c r="B24" s="5">
        <v>2000</v>
      </c>
      <c r="C24" s="6">
        <v>80.5</v>
      </c>
      <c r="D24" s="7">
        <v>1437070</v>
      </c>
      <c r="F24" s="3" t="s">
        <v>56</v>
      </c>
      <c r="G24" s="13">
        <v>15739</v>
      </c>
      <c r="H24" s="13">
        <v>76</v>
      </c>
      <c r="I24" s="13">
        <v>115</v>
      </c>
      <c r="J24" s="13">
        <v>1086</v>
      </c>
      <c r="K24" s="13">
        <v>0</v>
      </c>
      <c r="L24" s="13">
        <v>0</v>
      </c>
      <c r="M24" s="13">
        <v>62</v>
      </c>
      <c r="N24" s="13">
        <v>13</v>
      </c>
      <c r="O24" s="13">
        <v>5</v>
      </c>
      <c r="P24" s="19" t="s">
        <v>55</v>
      </c>
      <c r="Q24" s="13">
        <v>1095.2145685318044</v>
      </c>
      <c r="R24" s="13">
        <v>5.2885384845553798</v>
      </c>
      <c r="S24" s="13">
        <v>8.0023937595245886</v>
      </c>
      <c r="T24" s="13">
        <v>75.570431502988725</v>
      </c>
      <c r="U24" s="13">
        <v>0</v>
      </c>
      <c r="V24" s="13">
        <v>0</v>
      </c>
      <c r="W24" s="13">
        <v>4.3143340268741257</v>
      </c>
      <c r="X24" s="13">
        <v>0.90461842498973599</v>
      </c>
      <c r="Y24" s="13">
        <v>0.34793016345759081</v>
      </c>
      <c r="Z24" s="19" t="s">
        <v>53</v>
      </c>
      <c r="AA24" s="13">
        <f t="shared" si="1"/>
        <v>5616.4849668297666</v>
      </c>
      <c r="AB24" s="13">
        <f t="shared" si="2"/>
        <v>27.120710177207076</v>
      </c>
      <c r="AC24" s="13">
        <f t="shared" si="3"/>
        <v>41.037916715510711</v>
      </c>
      <c r="AD24" s="13">
        <f t="shared" si="4"/>
        <v>387.54067437430115</v>
      </c>
      <c r="AE24" s="13">
        <f t="shared" si="5"/>
        <v>0</v>
      </c>
      <c r="AF24" s="13">
        <f t="shared" si="6"/>
        <v>0</v>
      </c>
      <c r="AG24" s="13">
        <f t="shared" si="7"/>
        <v>4.3143340268741257</v>
      </c>
      <c r="AH24" s="13">
        <f t="shared" si="8"/>
        <v>4.6390688461012104</v>
      </c>
      <c r="AI24" s="13">
        <f t="shared" si="9"/>
        <v>1.7842572485004655</v>
      </c>
      <c r="AJ24" s="15">
        <v>2154</v>
      </c>
      <c r="AK24" s="14">
        <v>0.9809111979640065</v>
      </c>
      <c r="AL24" s="14">
        <v>0.14885375850110347</v>
      </c>
      <c r="AM24" s="14">
        <v>112841.02564102564</v>
      </c>
    </row>
    <row r="25" spans="1:39">
      <c r="A25" s="5" t="s">
        <v>30</v>
      </c>
      <c r="B25" s="5">
        <v>2000</v>
      </c>
      <c r="C25" s="6">
        <v>93.4</v>
      </c>
      <c r="D25" s="7">
        <v>2584131</v>
      </c>
      <c r="F25" s="3" t="s">
        <v>56</v>
      </c>
      <c r="G25" s="13">
        <v>21013</v>
      </c>
      <c r="H25" s="13">
        <v>516</v>
      </c>
      <c r="I25" s="13">
        <v>0</v>
      </c>
      <c r="J25" s="13">
        <v>2370</v>
      </c>
      <c r="K25" s="13">
        <v>0</v>
      </c>
      <c r="L25" s="13">
        <v>0</v>
      </c>
      <c r="M25" s="13">
        <v>501</v>
      </c>
      <c r="N25" s="13">
        <v>77</v>
      </c>
      <c r="O25" s="13">
        <v>30</v>
      </c>
      <c r="P25" s="19" t="s">
        <v>55</v>
      </c>
      <c r="Q25" s="13">
        <v>813.15537021923421</v>
      </c>
      <c r="R25" s="13">
        <v>19.968027936664203</v>
      </c>
      <c r="S25" s="13">
        <v>0</v>
      </c>
      <c r="T25" s="13">
        <v>91.713616685841401</v>
      </c>
      <c r="U25" s="13">
        <v>0</v>
      </c>
      <c r="V25" s="13">
        <v>0</v>
      </c>
      <c r="W25" s="13">
        <v>19.387562008272802</v>
      </c>
      <c r="X25" s="13">
        <v>2.9797250990758597</v>
      </c>
      <c r="Y25" s="13">
        <v>1.1609318567828024</v>
      </c>
      <c r="Z25" s="19" t="s">
        <v>53</v>
      </c>
      <c r="AA25" s="13">
        <f t="shared" si="1"/>
        <v>12320.53591241265</v>
      </c>
      <c r="AB25" s="13">
        <f t="shared" si="2"/>
        <v>302.54587782824575</v>
      </c>
      <c r="AC25" s="13">
        <f t="shared" si="3"/>
        <v>0</v>
      </c>
      <c r="AD25" s="13">
        <f t="shared" si="4"/>
        <v>1389.6002528157801</v>
      </c>
      <c r="AE25" s="13">
        <f t="shared" si="5"/>
        <v>0</v>
      </c>
      <c r="AF25" s="13">
        <f t="shared" si="6"/>
        <v>0</v>
      </c>
      <c r="AG25" s="13">
        <f t="shared" si="7"/>
        <v>19.387562008272802</v>
      </c>
      <c r="AH25" s="13">
        <f t="shared" si="8"/>
        <v>45.147349985997913</v>
      </c>
      <c r="AI25" s="13">
        <f t="shared" si="9"/>
        <v>17.589876617921263</v>
      </c>
      <c r="AJ25" s="15">
        <v>3527</v>
      </c>
      <c r="AK25" s="14">
        <v>0.98778624271997484</v>
      </c>
      <c r="AL25" s="14">
        <v>0.21507072100931449</v>
      </c>
      <c r="AM25" s="14">
        <v>288772.72727272753</v>
      </c>
    </row>
    <row r="26" spans="1:39">
      <c r="A26" s="5" t="s">
        <v>31</v>
      </c>
      <c r="B26" s="5">
        <v>2000</v>
      </c>
      <c r="C26" s="6">
        <v>48.4</v>
      </c>
      <c r="D26" s="7">
        <v>2345985</v>
      </c>
      <c r="F26" s="3" t="s">
        <v>56</v>
      </c>
      <c r="G26" s="13">
        <v>48442</v>
      </c>
      <c r="H26" s="13">
        <v>126</v>
      </c>
      <c r="I26" s="13">
        <v>593</v>
      </c>
      <c r="J26" s="13">
        <v>905</v>
      </c>
      <c r="K26" s="13">
        <v>0</v>
      </c>
      <c r="L26" s="13">
        <v>0</v>
      </c>
      <c r="M26" s="13">
        <v>254</v>
      </c>
      <c r="N26" s="13">
        <v>19</v>
      </c>
      <c r="O26" s="13">
        <v>1</v>
      </c>
      <c r="P26" s="19" t="s">
        <v>55</v>
      </c>
      <c r="Q26" s="13">
        <v>2064.8895879555921</v>
      </c>
      <c r="R26" s="13">
        <v>5.3708783304241079</v>
      </c>
      <c r="S26" s="13">
        <v>25.277228967789647</v>
      </c>
      <c r="T26" s="13">
        <v>38.576546738363632</v>
      </c>
      <c r="U26" s="13">
        <v>0</v>
      </c>
      <c r="V26" s="13">
        <v>0</v>
      </c>
      <c r="W26" s="13">
        <v>10.827008697839073</v>
      </c>
      <c r="X26" s="13">
        <v>0.80989435141315913</v>
      </c>
      <c r="Y26" s="13">
        <v>4.2626018495429428E-2</v>
      </c>
      <c r="Z26" s="19" t="s">
        <v>53</v>
      </c>
      <c r="AA26" s="13">
        <f t="shared" si="1"/>
        <v>4001.7240076658763</v>
      </c>
      <c r="AB26" s="13">
        <f t="shared" si="2"/>
        <v>10.408678934930442</v>
      </c>
      <c r="AC26" s="13">
        <f t="shared" si="3"/>
        <v>48.986877844553575</v>
      </c>
      <c r="AD26" s="13">
        <f t="shared" si="4"/>
        <v>74.760749492952769</v>
      </c>
      <c r="AE26" s="13">
        <f t="shared" si="5"/>
        <v>0</v>
      </c>
      <c r="AF26" s="13">
        <f t="shared" si="6"/>
        <v>0</v>
      </c>
      <c r="AG26" s="13">
        <f t="shared" si="7"/>
        <v>10.827008697839073</v>
      </c>
      <c r="AH26" s="13">
        <f t="shared" si="8"/>
        <v>1.5695626965371299</v>
      </c>
      <c r="AI26" s="13">
        <f t="shared" si="9"/>
        <v>8.2608562975638428E-2</v>
      </c>
      <c r="AJ26" s="15">
        <v>2725</v>
      </c>
      <c r="AK26" s="14">
        <v>0.97029659047699524</v>
      </c>
      <c r="AL26" s="14">
        <v>0.10056500741769515</v>
      </c>
      <c r="AM26" s="14">
        <v>91740.310077519374</v>
      </c>
    </row>
    <row r="27" spans="1:39">
      <c r="A27" s="5" t="s">
        <v>32</v>
      </c>
      <c r="B27" s="5">
        <v>2000</v>
      </c>
      <c r="C27" s="6">
        <v>93</v>
      </c>
      <c r="D27" s="7">
        <v>2263126</v>
      </c>
      <c r="F27" s="3" t="s">
        <v>56</v>
      </c>
      <c r="G27" s="13">
        <v>21429</v>
      </c>
      <c r="H27" s="13">
        <v>94</v>
      </c>
      <c r="I27" s="13">
        <v>0</v>
      </c>
      <c r="J27" s="13">
        <v>1616</v>
      </c>
      <c r="K27" s="13">
        <v>0</v>
      </c>
      <c r="L27" s="13">
        <v>0</v>
      </c>
      <c r="M27" s="13">
        <v>194</v>
      </c>
      <c r="N27" s="13">
        <v>28</v>
      </c>
      <c r="O27" s="13">
        <v>38</v>
      </c>
      <c r="P27" s="19" t="s">
        <v>55</v>
      </c>
      <c r="Q27" s="13">
        <v>946.87613504506612</v>
      </c>
      <c r="R27" s="13">
        <v>4.1535469081261933</v>
      </c>
      <c r="S27" s="13">
        <v>0</v>
      </c>
      <c r="T27" s="13">
        <v>71.405657484382218</v>
      </c>
      <c r="U27" s="13">
        <v>0</v>
      </c>
      <c r="V27" s="13">
        <v>0</v>
      </c>
      <c r="W27" s="13">
        <v>8.5722138316646976</v>
      </c>
      <c r="X27" s="13">
        <v>1.2372267385907811</v>
      </c>
      <c r="Y27" s="13">
        <v>1.6790934309446315</v>
      </c>
      <c r="Z27" s="19" t="s">
        <v>53</v>
      </c>
      <c r="AA27" s="13">
        <f t="shared" si="1"/>
        <v>13526.801929215231</v>
      </c>
      <c r="AB27" s="13">
        <f t="shared" si="2"/>
        <v>59.336384401802761</v>
      </c>
      <c r="AC27" s="13">
        <f t="shared" si="3"/>
        <v>0</v>
      </c>
      <c r="AD27" s="13">
        <f t="shared" si="4"/>
        <v>1020.0808212054602</v>
      </c>
      <c r="AE27" s="13">
        <f t="shared" si="5"/>
        <v>0</v>
      </c>
      <c r="AF27" s="13">
        <f t="shared" si="6"/>
        <v>0</v>
      </c>
      <c r="AG27" s="13">
        <f t="shared" si="7"/>
        <v>8.5722138316646976</v>
      </c>
      <c r="AH27" s="13">
        <f t="shared" si="8"/>
        <v>17.674667694154017</v>
      </c>
      <c r="AI27" s="13">
        <f t="shared" si="9"/>
        <v>23.987049013494733</v>
      </c>
      <c r="AJ27" s="15">
        <v>5854</v>
      </c>
      <c r="AK27" s="14">
        <v>0.98087731578701765</v>
      </c>
      <c r="AL27" s="14">
        <v>0.14621666830660238</v>
      </c>
      <c r="AM27" s="14">
        <v>306128.57142857142</v>
      </c>
    </row>
    <row r="28" spans="1:39">
      <c r="A28" s="5" t="s">
        <v>33</v>
      </c>
      <c r="B28" s="5">
        <v>2000</v>
      </c>
      <c r="C28" s="6">
        <v>67.3</v>
      </c>
      <c r="D28" s="7">
        <v>1931188</v>
      </c>
      <c r="F28" s="3" t="s">
        <v>56</v>
      </c>
      <c r="G28" s="13">
        <v>38275</v>
      </c>
      <c r="H28" s="13">
        <v>0</v>
      </c>
      <c r="I28" s="13">
        <v>5486</v>
      </c>
      <c r="J28" s="13">
        <v>787</v>
      </c>
      <c r="K28" s="13">
        <v>0</v>
      </c>
      <c r="L28" s="13">
        <v>0</v>
      </c>
      <c r="M28" s="13">
        <v>210</v>
      </c>
      <c r="N28" s="13">
        <v>21</v>
      </c>
      <c r="O28" s="13">
        <v>0</v>
      </c>
      <c r="P28" s="19" t="s">
        <v>55</v>
      </c>
      <c r="Q28" s="13">
        <v>1981.9406500040388</v>
      </c>
      <c r="R28" s="13">
        <v>0</v>
      </c>
      <c r="S28" s="13">
        <v>284.07384470077488</v>
      </c>
      <c r="T28" s="13">
        <v>40.752117349527857</v>
      </c>
      <c r="U28" s="13">
        <v>0</v>
      </c>
      <c r="V28" s="13">
        <v>0</v>
      </c>
      <c r="W28" s="13">
        <v>10.874135506227255</v>
      </c>
      <c r="X28" s="13">
        <v>1.0874135506227254</v>
      </c>
      <c r="Y28" s="13">
        <v>0</v>
      </c>
      <c r="Z28" s="19" t="s">
        <v>53</v>
      </c>
      <c r="AA28" s="13">
        <f t="shared" si="1"/>
        <v>6060.9805810521057</v>
      </c>
      <c r="AB28" s="13">
        <f t="shared" si="2"/>
        <v>0</v>
      </c>
      <c r="AC28" s="13">
        <f t="shared" si="3"/>
        <v>868.72735382499957</v>
      </c>
      <c r="AD28" s="13">
        <f t="shared" si="4"/>
        <v>124.62421207806683</v>
      </c>
      <c r="AE28" s="13">
        <f t="shared" si="5"/>
        <v>0</v>
      </c>
      <c r="AF28" s="13">
        <f t="shared" si="6"/>
        <v>0</v>
      </c>
      <c r="AG28" s="13">
        <f t="shared" si="7"/>
        <v>10.874135506227255</v>
      </c>
      <c r="AH28" s="13">
        <f t="shared" si="8"/>
        <v>3.3254237022101689</v>
      </c>
      <c r="AI28" s="13">
        <f t="shared" si="9"/>
        <v>0</v>
      </c>
      <c r="AJ28" s="15">
        <v>3352</v>
      </c>
      <c r="AK28" s="14">
        <v>0.95501317463574797</v>
      </c>
      <c r="AL28" s="14">
        <v>9.6072305288997989E-2</v>
      </c>
      <c r="AM28" s="14">
        <v>74510.703363914363</v>
      </c>
    </row>
    <row r="29" spans="1:39">
      <c r="A29" s="5" t="s">
        <v>34</v>
      </c>
      <c r="B29" s="5">
        <v>2000</v>
      </c>
      <c r="C29" s="6">
        <v>84.6</v>
      </c>
      <c r="D29" s="7">
        <v>2809389</v>
      </c>
      <c r="F29" s="3" t="s">
        <v>56</v>
      </c>
      <c r="G29" s="13">
        <v>42686</v>
      </c>
      <c r="H29" s="13">
        <v>0</v>
      </c>
      <c r="I29" s="13">
        <v>0</v>
      </c>
      <c r="J29" s="13">
        <v>2680</v>
      </c>
      <c r="K29" s="13">
        <v>0</v>
      </c>
      <c r="L29" s="13">
        <v>0</v>
      </c>
      <c r="M29" s="13">
        <v>221</v>
      </c>
      <c r="N29" s="13">
        <v>2</v>
      </c>
      <c r="O29" s="13">
        <v>13</v>
      </c>
      <c r="P29" s="19" t="s">
        <v>55</v>
      </c>
      <c r="Q29" s="13">
        <v>1519.4051090824373</v>
      </c>
      <c r="R29" s="13">
        <v>0</v>
      </c>
      <c r="S29" s="13">
        <v>0</v>
      </c>
      <c r="T29" s="13">
        <v>95.394407823195721</v>
      </c>
      <c r="U29" s="13">
        <v>0</v>
      </c>
      <c r="V29" s="13">
        <v>0</v>
      </c>
      <c r="W29" s="13">
        <v>7.8664791525844233</v>
      </c>
      <c r="X29" s="13">
        <v>7.1189856584474409E-2</v>
      </c>
      <c r="Y29" s="13">
        <v>0.46273406779908371</v>
      </c>
      <c r="Z29" s="19" t="s">
        <v>53</v>
      </c>
      <c r="AA29" s="13">
        <f t="shared" si="1"/>
        <v>9866.2669420937455</v>
      </c>
      <c r="AB29" s="13">
        <f t="shared" si="2"/>
        <v>0</v>
      </c>
      <c r="AC29" s="13">
        <f t="shared" si="3"/>
        <v>0</v>
      </c>
      <c r="AD29" s="13">
        <f t="shared" si="4"/>
        <v>619.4442066441278</v>
      </c>
      <c r="AE29" s="13">
        <f t="shared" si="5"/>
        <v>0</v>
      </c>
      <c r="AF29" s="13">
        <f t="shared" si="6"/>
        <v>0</v>
      </c>
      <c r="AG29" s="13">
        <f t="shared" si="7"/>
        <v>7.8664791525844233</v>
      </c>
      <c r="AH29" s="13">
        <f t="shared" si="8"/>
        <v>0.46227179600308038</v>
      </c>
      <c r="AI29" s="13">
        <f t="shared" si="9"/>
        <v>3.004766674020023</v>
      </c>
      <c r="AJ29" s="15">
        <v>8119</v>
      </c>
      <c r="AK29" s="14">
        <v>0.97071355959993444</v>
      </c>
      <c r="AL29" s="14">
        <v>0.16338578357144426</v>
      </c>
      <c r="AM29" s="14">
        <v>277227.27272727265</v>
      </c>
    </row>
    <row r="30" spans="1:39">
      <c r="A30" s="5" t="s">
        <v>35</v>
      </c>
      <c r="B30" s="5">
        <v>2000</v>
      </c>
      <c r="C30" s="6">
        <v>90.7</v>
      </c>
      <c r="D30" s="7">
        <v>986896</v>
      </c>
      <c r="F30" s="3" t="s">
        <v>56</v>
      </c>
      <c r="G30" s="13">
        <v>5579</v>
      </c>
      <c r="H30" s="13">
        <v>34</v>
      </c>
      <c r="I30" s="13">
        <v>34</v>
      </c>
      <c r="J30" s="13">
        <v>445</v>
      </c>
      <c r="K30" s="13">
        <v>0</v>
      </c>
      <c r="L30" s="13">
        <v>0</v>
      </c>
      <c r="M30" s="13">
        <v>280</v>
      </c>
      <c r="N30" s="13">
        <v>0</v>
      </c>
      <c r="O30" s="13">
        <v>0</v>
      </c>
      <c r="P30" s="19" t="s">
        <v>55</v>
      </c>
      <c r="Q30" s="13">
        <v>565.30779332371401</v>
      </c>
      <c r="R30" s="13">
        <v>3.4451451824711015</v>
      </c>
      <c r="S30" s="13">
        <v>3.4451451824711015</v>
      </c>
      <c r="T30" s="13">
        <v>45.090870770577652</v>
      </c>
      <c r="U30" s="13">
        <v>0</v>
      </c>
      <c r="V30" s="13">
        <v>0</v>
      </c>
      <c r="W30" s="13">
        <v>28.371783855644363</v>
      </c>
      <c r="X30" s="13">
        <v>0</v>
      </c>
      <c r="Y30" s="13">
        <v>0</v>
      </c>
      <c r="Z30" s="19" t="s">
        <v>53</v>
      </c>
      <c r="AA30" s="13">
        <f t="shared" si="1"/>
        <v>6078.578422835636</v>
      </c>
      <c r="AB30" s="13">
        <f t="shared" si="2"/>
        <v>37.04457185452798</v>
      </c>
      <c r="AC30" s="13">
        <f t="shared" si="3"/>
        <v>37.04457185452798</v>
      </c>
      <c r="AD30" s="13">
        <f t="shared" si="4"/>
        <v>484.84807280191035</v>
      </c>
      <c r="AE30" s="13">
        <f t="shared" si="5"/>
        <v>0</v>
      </c>
      <c r="AF30" s="13">
        <f t="shared" si="6"/>
        <v>0</v>
      </c>
      <c r="AG30" s="13">
        <f t="shared" si="7"/>
        <v>28.371783855644363</v>
      </c>
      <c r="AH30" s="13">
        <f t="shared" si="8"/>
        <v>0</v>
      </c>
      <c r="AI30" s="13">
        <f t="shared" si="9"/>
        <v>0</v>
      </c>
      <c r="AJ30" s="15">
        <v>1053</v>
      </c>
      <c r="AK30" s="14">
        <v>0.9824468542749597</v>
      </c>
      <c r="AL30" s="14">
        <v>0.11467283542630535</v>
      </c>
      <c r="AM30" s="14">
        <v>59989.247311827974</v>
      </c>
    </row>
    <row r="31" spans="1:39">
      <c r="A31" s="5" t="s">
        <v>36</v>
      </c>
      <c r="B31" s="5">
        <v>2000</v>
      </c>
      <c r="C31" s="6">
        <v>79.900000000000006</v>
      </c>
      <c r="D31" s="7">
        <v>7026934</v>
      </c>
      <c r="F31" s="3" t="s">
        <v>56</v>
      </c>
      <c r="G31" s="13">
        <v>57750</v>
      </c>
      <c r="H31" s="13">
        <v>232</v>
      </c>
      <c r="I31" s="13">
        <v>576</v>
      </c>
      <c r="J31" s="13">
        <v>825</v>
      </c>
      <c r="K31" s="13">
        <v>0</v>
      </c>
      <c r="L31" s="13">
        <v>0</v>
      </c>
      <c r="M31" s="13">
        <v>465</v>
      </c>
      <c r="N31" s="13">
        <v>44</v>
      </c>
      <c r="O31" s="13">
        <v>4</v>
      </c>
      <c r="P31" s="19" t="s">
        <v>55</v>
      </c>
      <c r="Q31" s="13">
        <v>821.83780294506812</v>
      </c>
      <c r="R31" s="13">
        <v>3.3015821694070269</v>
      </c>
      <c r="S31" s="13">
        <v>8.1970315930105517</v>
      </c>
      <c r="T31" s="13">
        <v>11.740540042072404</v>
      </c>
      <c r="U31" s="13">
        <v>0</v>
      </c>
      <c r="V31" s="13">
        <v>0</v>
      </c>
      <c r="W31" s="13">
        <v>6.6173952964408089</v>
      </c>
      <c r="X31" s="13">
        <v>0.6261621355771948</v>
      </c>
      <c r="Y31" s="13">
        <v>5.6923830507017714E-2</v>
      </c>
      <c r="Z31" s="19" t="s">
        <v>53</v>
      </c>
      <c r="AA31" s="13">
        <f t="shared" si="1"/>
        <v>4088.745288283922</v>
      </c>
      <c r="AB31" s="13">
        <f t="shared" si="2"/>
        <v>16.425781937348397</v>
      </c>
      <c r="AC31" s="13">
        <f t="shared" si="3"/>
        <v>40.781251706520166</v>
      </c>
      <c r="AD31" s="13">
        <f t="shared" si="4"/>
        <v>58.41064697548461</v>
      </c>
      <c r="AE31" s="13">
        <f t="shared" si="5"/>
        <v>0</v>
      </c>
      <c r="AF31" s="13">
        <f t="shared" si="6"/>
        <v>0</v>
      </c>
      <c r="AG31" s="13">
        <f t="shared" si="7"/>
        <v>6.6173952964408089</v>
      </c>
      <c r="AH31" s="13">
        <f t="shared" si="8"/>
        <v>3.115234505359179</v>
      </c>
      <c r="AI31" s="13">
        <f t="shared" si="9"/>
        <v>0.28320313685083448</v>
      </c>
      <c r="AJ31" s="15">
        <v>7805</v>
      </c>
      <c r="AK31" s="14">
        <v>0.97283360462700008</v>
      </c>
      <c r="AL31" s="14">
        <v>0.13421378786465343</v>
      </c>
      <c r="AM31" s="14">
        <v>287303.48258706473</v>
      </c>
    </row>
    <row r="32" spans="1:39">
      <c r="A32" s="5" t="s">
        <v>37</v>
      </c>
      <c r="B32" s="5">
        <v>2000</v>
      </c>
      <c r="C32" s="6">
        <v>81.180000000000007</v>
      </c>
      <c r="D32" s="7">
        <v>1695167</v>
      </c>
      <c r="F32" s="3" t="s">
        <v>56</v>
      </c>
      <c r="G32" s="13">
        <v>44105</v>
      </c>
      <c r="H32" s="13">
        <v>0</v>
      </c>
      <c r="I32" s="13">
        <v>2225</v>
      </c>
      <c r="J32" s="13">
        <v>249</v>
      </c>
      <c r="K32" s="13">
        <v>0</v>
      </c>
      <c r="L32" s="13">
        <v>0</v>
      </c>
      <c r="M32" s="13">
        <v>26</v>
      </c>
      <c r="N32" s="13">
        <v>0</v>
      </c>
      <c r="O32" s="13">
        <v>0</v>
      </c>
      <c r="P32" s="19" t="s">
        <v>55</v>
      </c>
      <c r="Q32" s="13">
        <v>2601.808553375567</v>
      </c>
      <c r="R32" s="13">
        <v>0</v>
      </c>
      <c r="S32" s="13">
        <v>131.2555046198988</v>
      </c>
      <c r="T32" s="13">
        <v>14.688818269822384</v>
      </c>
      <c r="U32" s="13">
        <v>0</v>
      </c>
      <c r="V32" s="13">
        <v>0</v>
      </c>
      <c r="W32" s="13">
        <v>1.5337721888167952</v>
      </c>
      <c r="X32" s="13">
        <v>0</v>
      </c>
      <c r="Y32" s="13">
        <v>0</v>
      </c>
      <c r="Z32" s="19" t="s">
        <v>53</v>
      </c>
      <c r="AA32" s="13">
        <f t="shared" si="1"/>
        <v>13824.700071071031</v>
      </c>
      <c r="AB32" s="13">
        <f t="shared" si="2"/>
        <v>0</v>
      </c>
      <c r="AC32" s="13">
        <f t="shared" si="3"/>
        <v>697.42563559988764</v>
      </c>
      <c r="AD32" s="13">
        <f t="shared" si="4"/>
        <v>78.048981242414399</v>
      </c>
      <c r="AE32" s="13">
        <f t="shared" si="5"/>
        <v>0</v>
      </c>
      <c r="AF32" s="13">
        <f t="shared" si="6"/>
        <v>0</v>
      </c>
      <c r="AG32" s="13">
        <f t="shared" si="7"/>
        <v>1.5337721888167952</v>
      </c>
      <c r="AH32" s="13">
        <f t="shared" si="8"/>
        <v>0</v>
      </c>
      <c r="AI32" s="13">
        <f t="shared" si="9"/>
        <v>0</v>
      </c>
      <c r="AJ32" s="15">
        <v>1971</v>
      </c>
      <c r="AK32" s="14">
        <v>0.99158956580886526</v>
      </c>
      <c r="AL32" s="14">
        <v>0.10142431576987526</v>
      </c>
      <c r="AM32" s="14">
        <v>234351.75345377266</v>
      </c>
    </row>
    <row r="33" spans="1:39">
      <c r="A33" s="5" t="s">
        <v>38</v>
      </c>
      <c r="B33" s="5">
        <v>2000</v>
      </c>
      <c r="C33" s="6">
        <v>78.2</v>
      </c>
      <c r="D33" s="7">
        <v>1376717</v>
      </c>
      <c r="F33" s="3" t="s">
        <v>56</v>
      </c>
      <c r="G33" s="13">
        <v>12640</v>
      </c>
      <c r="H33" s="13">
        <v>65</v>
      </c>
      <c r="I33" s="13">
        <v>109</v>
      </c>
      <c r="J33" s="13">
        <v>731</v>
      </c>
      <c r="K33" s="13">
        <v>0</v>
      </c>
      <c r="L33" s="13">
        <v>0</v>
      </c>
      <c r="M33" s="13">
        <v>96</v>
      </c>
      <c r="N33" s="13">
        <v>0</v>
      </c>
      <c r="O33" s="13">
        <v>4</v>
      </c>
      <c r="P33" s="19" t="s">
        <v>55</v>
      </c>
      <c r="Q33" s="13">
        <v>918.12623799953064</v>
      </c>
      <c r="R33" s="13">
        <v>4.7213770150292325</v>
      </c>
      <c r="S33" s="13">
        <v>7.917386071356713</v>
      </c>
      <c r="T33" s="13">
        <v>53.097332276713367</v>
      </c>
      <c r="U33" s="13">
        <v>0</v>
      </c>
      <c r="V33" s="13">
        <v>0</v>
      </c>
      <c r="W33" s="13">
        <v>6.9731106683508663</v>
      </c>
      <c r="X33" s="13">
        <v>0</v>
      </c>
      <c r="Y33" s="13">
        <v>0.29054627784795278</v>
      </c>
      <c r="Z33" s="19" t="s">
        <v>53</v>
      </c>
      <c r="AA33" s="13">
        <f t="shared" si="1"/>
        <v>4211.5882477042696</v>
      </c>
      <c r="AB33" s="13">
        <f t="shared" si="2"/>
        <v>21.657692729491895</v>
      </c>
      <c r="AC33" s="13">
        <f t="shared" si="3"/>
        <v>36.318284730994101</v>
      </c>
      <c r="AD33" s="13">
        <f t="shared" si="4"/>
        <v>243.56574438859346</v>
      </c>
      <c r="AE33" s="13">
        <f t="shared" si="5"/>
        <v>0</v>
      </c>
      <c r="AF33" s="13">
        <f t="shared" si="6"/>
        <v>0</v>
      </c>
      <c r="AG33" s="13">
        <f t="shared" si="7"/>
        <v>6.9731106683508663</v>
      </c>
      <c r="AH33" s="13">
        <f t="shared" si="8"/>
        <v>0</v>
      </c>
      <c r="AI33" s="13">
        <f t="shared" si="9"/>
        <v>1.3327810910456552</v>
      </c>
      <c r="AJ33" s="15">
        <v>1596</v>
      </c>
      <c r="AK33" s="14">
        <v>0.97216130580892945</v>
      </c>
      <c r="AL33" s="14">
        <v>0.19926577307265431</v>
      </c>
      <c r="AM33" s="14">
        <v>57330.275229357809</v>
      </c>
    </row>
    <row r="34" spans="1:39">
      <c r="A34" s="5" t="s">
        <v>7</v>
      </c>
      <c r="B34" s="5">
        <v>2001</v>
      </c>
      <c r="C34" s="6">
        <v>90.3</v>
      </c>
      <c r="D34" s="7">
        <v>989687</v>
      </c>
      <c r="F34" s="3" t="s">
        <v>56</v>
      </c>
      <c r="G34" s="13">
        <v>11012</v>
      </c>
      <c r="H34" s="13">
        <v>26</v>
      </c>
      <c r="I34" s="13">
        <v>89</v>
      </c>
      <c r="J34" s="13">
        <v>600</v>
      </c>
      <c r="K34" s="13">
        <v>0</v>
      </c>
      <c r="L34" s="13">
        <v>0</v>
      </c>
      <c r="M34" s="13">
        <v>22</v>
      </c>
      <c r="N34" s="13">
        <v>8</v>
      </c>
      <c r="O34" s="13">
        <v>0</v>
      </c>
      <c r="P34" s="19" t="s">
        <v>55</v>
      </c>
      <c r="Q34" s="13">
        <v>1112.6750174550136</v>
      </c>
      <c r="R34" s="13">
        <v>2.6270932122984334</v>
      </c>
      <c r="S34" s="13">
        <v>8.9927421497907929</v>
      </c>
      <c r="T34" s="13">
        <v>60.625227976117706</v>
      </c>
      <c r="U34" s="13">
        <v>0</v>
      </c>
      <c r="V34" s="13">
        <v>0</v>
      </c>
      <c r="W34" s="13">
        <v>2.2229250257909823</v>
      </c>
      <c r="X34" s="13">
        <v>0.8083363730149028</v>
      </c>
      <c r="Y34" s="13">
        <v>0</v>
      </c>
      <c r="Z34" s="19" t="s">
        <v>53</v>
      </c>
      <c r="AA34" s="13">
        <f t="shared" si="1"/>
        <v>11470.876468608383</v>
      </c>
      <c r="AB34" s="13">
        <f t="shared" si="2"/>
        <v>27.083435178334359</v>
      </c>
      <c r="AC34" s="13">
        <f t="shared" si="3"/>
        <v>92.708681956606085</v>
      </c>
      <c r="AD34" s="13">
        <f t="shared" si="4"/>
        <v>625.00235026925452</v>
      </c>
      <c r="AE34" s="13">
        <f t="shared" si="5"/>
        <v>0</v>
      </c>
      <c r="AF34" s="13">
        <f t="shared" si="6"/>
        <v>0</v>
      </c>
      <c r="AG34" s="13">
        <f t="shared" si="7"/>
        <v>2.2229250257909823</v>
      </c>
      <c r="AH34" s="13">
        <f t="shared" si="8"/>
        <v>8.3333646702567279</v>
      </c>
      <c r="AI34" s="13">
        <f t="shared" si="9"/>
        <v>0</v>
      </c>
      <c r="AJ34" s="15">
        <v>1506</v>
      </c>
      <c r="AK34" s="14">
        <v>0.98673428986560119</v>
      </c>
      <c r="AL34" s="14">
        <v>0.18666933146797243</v>
      </c>
      <c r="AM34" s="14">
        <v>113525.77319587626</v>
      </c>
    </row>
    <row r="35" spans="1:39">
      <c r="A35" s="5" t="s">
        <v>8</v>
      </c>
      <c r="B35" s="5">
        <v>2001</v>
      </c>
      <c r="C35" s="6">
        <v>82.4</v>
      </c>
      <c r="D35" s="7">
        <v>2477796</v>
      </c>
      <c r="F35" s="3" t="s">
        <v>56</v>
      </c>
      <c r="G35" s="13">
        <v>105764</v>
      </c>
      <c r="H35" s="13">
        <v>22736</v>
      </c>
      <c r="I35" s="13">
        <v>0</v>
      </c>
      <c r="J35" s="13">
        <v>0</v>
      </c>
      <c r="K35" s="13">
        <v>0</v>
      </c>
      <c r="L35" s="13">
        <v>0</v>
      </c>
      <c r="M35" s="13">
        <v>456</v>
      </c>
      <c r="N35" s="13">
        <v>56</v>
      </c>
      <c r="O35" s="13">
        <v>25</v>
      </c>
      <c r="P35" s="19" t="s">
        <v>55</v>
      </c>
      <c r="Q35" s="13">
        <v>4268.4708507076448</v>
      </c>
      <c r="R35" s="13">
        <v>917.58966436300648</v>
      </c>
      <c r="S35" s="13">
        <v>0</v>
      </c>
      <c r="T35" s="13">
        <v>0</v>
      </c>
      <c r="U35" s="13">
        <v>0</v>
      </c>
      <c r="V35" s="13">
        <v>0</v>
      </c>
      <c r="W35" s="13">
        <v>18.403452100172895</v>
      </c>
      <c r="X35" s="13">
        <v>2.2600730649335135</v>
      </c>
      <c r="Y35" s="13">
        <v>1.0089611897024615</v>
      </c>
      <c r="Z35" s="19" t="s">
        <v>53</v>
      </c>
      <c r="AA35" s="13">
        <f t="shared" si="1"/>
        <v>24252.675288111626</v>
      </c>
      <c r="AB35" s="13">
        <f t="shared" si="2"/>
        <v>5213.5776384261744</v>
      </c>
      <c r="AC35" s="13">
        <f t="shared" si="3"/>
        <v>0</v>
      </c>
      <c r="AD35" s="13">
        <f t="shared" si="4"/>
        <v>0</v>
      </c>
      <c r="AE35" s="13">
        <f t="shared" si="5"/>
        <v>0</v>
      </c>
      <c r="AF35" s="13">
        <f t="shared" si="6"/>
        <v>0</v>
      </c>
      <c r="AG35" s="13">
        <f t="shared" si="7"/>
        <v>18.403452100172895</v>
      </c>
      <c r="AH35" s="13">
        <f t="shared" si="8"/>
        <v>12.841324232576785</v>
      </c>
      <c r="AI35" s="13">
        <f t="shared" si="9"/>
        <v>5.7327340324003515</v>
      </c>
      <c r="AJ35" s="15">
        <v>7810</v>
      </c>
      <c r="AK35" s="14">
        <v>0.9870035172648538</v>
      </c>
      <c r="AL35" s="14">
        <v>4.8083429249067E-2</v>
      </c>
      <c r="AM35" s="14">
        <v>600931.81818181835</v>
      </c>
    </row>
    <row r="36" spans="1:39">
      <c r="A36" s="5" t="s">
        <v>9</v>
      </c>
      <c r="B36" s="5">
        <v>2001</v>
      </c>
      <c r="C36" s="6">
        <v>74.400000000000006</v>
      </c>
      <c r="D36" s="7">
        <v>452183</v>
      </c>
      <c r="F36" s="3" t="s">
        <v>56</v>
      </c>
      <c r="G36" s="13">
        <v>13021</v>
      </c>
      <c r="H36" s="13">
        <v>0</v>
      </c>
      <c r="I36" s="13">
        <v>0</v>
      </c>
      <c r="J36" s="13">
        <v>984</v>
      </c>
      <c r="K36" s="13">
        <v>0</v>
      </c>
      <c r="L36" s="13">
        <v>0</v>
      </c>
      <c r="M36" s="13">
        <v>25</v>
      </c>
      <c r="N36" s="13">
        <v>6</v>
      </c>
      <c r="O36" s="13">
        <v>2</v>
      </c>
      <c r="P36" s="19" t="s">
        <v>55</v>
      </c>
      <c r="Q36" s="13">
        <v>2879.5863621586836</v>
      </c>
      <c r="R36" s="13">
        <v>0</v>
      </c>
      <c r="S36" s="13">
        <v>0</v>
      </c>
      <c r="T36" s="13">
        <v>217.61101147101948</v>
      </c>
      <c r="U36" s="13">
        <v>0</v>
      </c>
      <c r="V36" s="13">
        <v>0</v>
      </c>
      <c r="W36" s="13">
        <v>5.5287350475360642</v>
      </c>
      <c r="X36" s="13">
        <v>1.3268964114086554</v>
      </c>
      <c r="Y36" s="13">
        <v>0.44229880380288517</v>
      </c>
      <c r="Z36" s="19" t="s">
        <v>53</v>
      </c>
      <c r="AA36" s="13">
        <f t="shared" si="1"/>
        <v>11248.38422718236</v>
      </c>
      <c r="AB36" s="13">
        <f t="shared" si="2"/>
        <v>0</v>
      </c>
      <c r="AC36" s="13">
        <f t="shared" si="3"/>
        <v>0</v>
      </c>
      <c r="AD36" s="13">
        <f t="shared" si="4"/>
        <v>850.04301355867005</v>
      </c>
      <c r="AE36" s="13">
        <f t="shared" si="5"/>
        <v>0</v>
      </c>
      <c r="AF36" s="13">
        <f t="shared" si="6"/>
        <v>0</v>
      </c>
      <c r="AG36" s="13">
        <f t="shared" si="7"/>
        <v>5.5287350475360642</v>
      </c>
      <c r="AH36" s="13">
        <f t="shared" si="8"/>
        <v>5.1831891070650613</v>
      </c>
      <c r="AI36" s="13">
        <f t="shared" si="9"/>
        <v>1.7277297023550204</v>
      </c>
      <c r="AJ36" s="15">
        <v>973</v>
      </c>
      <c r="AK36" s="14">
        <v>0.98087028646033336</v>
      </c>
      <c r="AL36" s="14">
        <v>0.10088044104336377</v>
      </c>
      <c r="AM36" s="14">
        <v>50863.281250000015</v>
      </c>
    </row>
    <row r="37" spans="1:39">
      <c r="A37" s="5" t="s">
        <v>10</v>
      </c>
      <c r="B37" s="5">
        <v>2001</v>
      </c>
      <c r="C37" s="6">
        <v>93.9</v>
      </c>
      <c r="D37" s="7">
        <v>719097</v>
      </c>
      <c r="F37" s="3" t="s">
        <v>56</v>
      </c>
      <c r="G37" s="13">
        <v>4061</v>
      </c>
      <c r="H37" s="13">
        <v>3</v>
      </c>
      <c r="I37" s="13">
        <v>113</v>
      </c>
      <c r="J37" s="13">
        <v>71</v>
      </c>
      <c r="K37" s="13">
        <v>0</v>
      </c>
      <c r="L37" s="13">
        <v>0</v>
      </c>
      <c r="M37" s="13">
        <v>52</v>
      </c>
      <c r="N37" s="13">
        <v>3</v>
      </c>
      <c r="O37" s="13">
        <v>2</v>
      </c>
      <c r="P37" s="19" t="s">
        <v>55</v>
      </c>
      <c r="Q37" s="13">
        <v>564.73605090829199</v>
      </c>
      <c r="R37" s="13">
        <v>0.41718989232328879</v>
      </c>
      <c r="S37" s="13">
        <v>15.714152610843879</v>
      </c>
      <c r="T37" s="13">
        <v>9.8734941183178346</v>
      </c>
      <c r="U37" s="13">
        <v>0</v>
      </c>
      <c r="V37" s="13">
        <v>0</v>
      </c>
      <c r="W37" s="13">
        <v>7.2312914669370052</v>
      </c>
      <c r="X37" s="13">
        <v>0.41718989232328879</v>
      </c>
      <c r="Y37" s="13">
        <v>0.27812659488219255</v>
      </c>
      <c r="Z37" s="19" t="s">
        <v>53</v>
      </c>
      <c r="AA37" s="13">
        <f t="shared" si="1"/>
        <v>9257.9680476769263</v>
      </c>
      <c r="AB37" s="13">
        <f t="shared" si="2"/>
        <v>6.8391785626768717</v>
      </c>
      <c r="AC37" s="13">
        <f t="shared" si="3"/>
        <v>257.60905919416217</v>
      </c>
      <c r="AD37" s="13">
        <f t="shared" si="4"/>
        <v>161.86055931668596</v>
      </c>
      <c r="AE37" s="13">
        <f t="shared" si="5"/>
        <v>0</v>
      </c>
      <c r="AF37" s="13">
        <f t="shared" si="6"/>
        <v>0</v>
      </c>
      <c r="AG37" s="13">
        <f t="shared" si="7"/>
        <v>7.2312914669370052</v>
      </c>
      <c r="AH37" s="13">
        <f t="shared" si="8"/>
        <v>6.8391785626768717</v>
      </c>
      <c r="AI37" s="13">
        <f t="shared" si="9"/>
        <v>4.5594523751179148</v>
      </c>
      <c r="AJ37" s="15">
        <v>854</v>
      </c>
      <c r="AK37" s="14">
        <v>0.98717212509234176</v>
      </c>
      <c r="AL37" s="14">
        <v>0.12495422922006591</v>
      </c>
      <c r="AM37" s="14">
        <v>66573.770491803341</v>
      </c>
    </row>
    <row r="38" spans="1:39">
      <c r="A38" s="5" t="s">
        <v>11</v>
      </c>
      <c r="B38" s="5">
        <v>2001</v>
      </c>
      <c r="C38" s="6">
        <v>81.599999999999994</v>
      </c>
      <c r="D38" s="7">
        <v>3096457</v>
      </c>
      <c r="F38" s="3" t="s">
        <v>56</v>
      </c>
      <c r="G38" s="13">
        <v>61610</v>
      </c>
      <c r="H38" s="13">
        <v>286</v>
      </c>
      <c r="I38" s="13">
        <v>557</v>
      </c>
      <c r="J38" s="13">
        <v>6108</v>
      </c>
      <c r="K38" s="13">
        <v>0</v>
      </c>
      <c r="L38" s="13">
        <v>0</v>
      </c>
      <c r="M38" s="13">
        <v>480</v>
      </c>
      <c r="N38" s="13">
        <v>29</v>
      </c>
      <c r="O38" s="13">
        <v>2</v>
      </c>
      <c r="P38" s="19" t="s">
        <v>55</v>
      </c>
      <c r="Q38" s="13">
        <v>1989.693381823161</v>
      </c>
      <c r="R38" s="13">
        <v>9.2363627203607219</v>
      </c>
      <c r="S38" s="13">
        <v>17.988300822520706</v>
      </c>
      <c r="T38" s="13">
        <v>197.25770453134015</v>
      </c>
      <c r="U38" s="13">
        <v>0</v>
      </c>
      <c r="V38" s="13">
        <v>0</v>
      </c>
      <c r="W38" s="13">
        <v>15.50158778242359</v>
      </c>
      <c r="X38" s="13">
        <v>0.93655426185475854</v>
      </c>
      <c r="Y38" s="13">
        <v>6.4589949093431617E-2</v>
      </c>
      <c r="Z38" s="19" t="s">
        <v>53</v>
      </c>
      <c r="AA38" s="13">
        <f t="shared" si="1"/>
        <v>10813.550988169351</v>
      </c>
      <c r="AB38" s="13">
        <f t="shared" si="2"/>
        <v>50.197623480221303</v>
      </c>
      <c r="AC38" s="13">
        <f t="shared" si="3"/>
        <v>97.762504470221202</v>
      </c>
      <c r="AD38" s="13">
        <f t="shared" si="4"/>
        <v>1072.0527420181527</v>
      </c>
      <c r="AE38" s="13">
        <f t="shared" si="5"/>
        <v>0</v>
      </c>
      <c r="AF38" s="13">
        <f t="shared" si="6"/>
        <v>0</v>
      </c>
      <c r="AG38" s="13">
        <f t="shared" si="7"/>
        <v>15.50158778242359</v>
      </c>
      <c r="AH38" s="13">
        <f t="shared" si="8"/>
        <v>5.0899688144280342</v>
      </c>
      <c r="AI38" s="13">
        <f t="shared" si="9"/>
        <v>0.35103233202951956</v>
      </c>
      <c r="AJ38" s="15">
        <v>5070</v>
      </c>
      <c r="AK38" s="14">
        <v>0.98608078065084082</v>
      </c>
      <c r="AL38" s="14">
        <v>9.2798010983306464E-2</v>
      </c>
      <c r="AM38" s="14">
        <v>364244.56521739118</v>
      </c>
    </row>
    <row r="39" spans="1:39">
      <c r="A39" s="5" t="s">
        <v>12</v>
      </c>
      <c r="B39" s="5">
        <v>2001</v>
      </c>
      <c r="C39" s="6">
        <v>55.9</v>
      </c>
      <c r="D39" s="7">
        <v>4085008</v>
      </c>
      <c r="F39" s="3" t="s">
        <v>56</v>
      </c>
      <c r="G39" s="13">
        <v>34878</v>
      </c>
      <c r="H39" s="13">
        <v>336</v>
      </c>
      <c r="I39" s="13">
        <v>0</v>
      </c>
      <c r="J39" s="13">
        <v>1087</v>
      </c>
      <c r="K39" s="13">
        <v>0</v>
      </c>
      <c r="L39" s="13">
        <v>0</v>
      </c>
      <c r="M39" s="13">
        <v>1252</v>
      </c>
      <c r="N39" s="13">
        <v>116</v>
      </c>
      <c r="O39" s="13">
        <v>30</v>
      </c>
      <c r="P39" s="19" t="s">
        <v>55</v>
      </c>
      <c r="Q39" s="13">
        <v>853.80493746891068</v>
      </c>
      <c r="R39" s="13">
        <v>8.2251980901873374</v>
      </c>
      <c r="S39" s="13">
        <v>0</v>
      </c>
      <c r="T39" s="13">
        <v>26.609495012004874</v>
      </c>
      <c r="U39" s="13">
        <v>0</v>
      </c>
      <c r="V39" s="13">
        <v>0</v>
      </c>
      <c r="W39" s="13">
        <v>30.648654788436154</v>
      </c>
      <c r="X39" s="13">
        <v>2.8396517216122956</v>
      </c>
      <c r="Y39" s="13">
        <v>0.73439268662386958</v>
      </c>
      <c r="Z39" s="19" t="s">
        <v>53</v>
      </c>
      <c r="AA39" s="13">
        <f t="shared" si="1"/>
        <v>1936.0656178433348</v>
      </c>
      <c r="AB39" s="13">
        <f t="shared" si="2"/>
        <v>18.651242834891921</v>
      </c>
      <c r="AC39" s="13">
        <f t="shared" si="3"/>
        <v>0</v>
      </c>
      <c r="AD39" s="13">
        <f t="shared" si="4"/>
        <v>60.338990956927148</v>
      </c>
      <c r="AE39" s="13">
        <f t="shared" si="5"/>
        <v>0</v>
      </c>
      <c r="AF39" s="13">
        <f t="shared" si="6"/>
        <v>0</v>
      </c>
      <c r="AG39" s="13">
        <f t="shared" si="7"/>
        <v>30.648654788436154</v>
      </c>
      <c r="AH39" s="13">
        <f t="shared" si="8"/>
        <v>6.4391195501412604</v>
      </c>
      <c r="AI39" s="13">
        <f t="shared" si="9"/>
        <v>1.6652895388296363</v>
      </c>
      <c r="AJ39" s="15">
        <v>4305</v>
      </c>
      <c r="AK39" s="14">
        <v>0.94556726303113714</v>
      </c>
      <c r="AL39" s="14">
        <v>0.15075360419397116</v>
      </c>
      <c r="AM39" s="14">
        <v>79088.43537414966</v>
      </c>
    </row>
    <row r="40" spans="1:39">
      <c r="A40" s="5" t="s">
        <v>13</v>
      </c>
      <c r="B40" s="5">
        <v>2001</v>
      </c>
      <c r="C40" s="6">
        <v>90.6</v>
      </c>
      <c r="D40" s="7">
        <v>2381985</v>
      </c>
      <c r="F40" s="3" t="s">
        <v>56</v>
      </c>
      <c r="G40" s="13">
        <v>29426</v>
      </c>
      <c r="H40" s="13">
        <v>59</v>
      </c>
      <c r="I40" s="13">
        <v>462</v>
      </c>
      <c r="J40" s="13">
        <v>591</v>
      </c>
      <c r="K40" s="13">
        <v>0</v>
      </c>
      <c r="L40" s="13">
        <v>0</v>
      </c>
      <c r="M40" s="13">
        <v>118</v>
      </c>
      <c r="N40" s="13">
        <v>0</v>
      </c>
      <c r="O40" s="13">
        <v>0</v>
      </c>
      <c r="P40" s="19" t="s">
        <v>55</v>
      </c>
      <c r="Q40" s="13">
        <v>1235.3562260047818</v>
      </c>
      <c r="R40" s="13">
        <v>2.4769257572990595</v>
      </c>
      <c r="S40" s="13">
        <v>19.395588133426532</v>
      </c>
      <c r="T40" s="13">
        <v>24.811239365487186</v>
      </c>
      <c r="U40" s="13">
        <v>0</v>
      </c>
      <c r="V40" s="13">
        <v>0</v>
      </c>
      <c r="W40" s="13">
        <v>4.953851514598119</v>
      </c>
      <c r="X40" s="13">
        <v>0</v>
      </c>
      <c r="Y40" s="13">
        <v>0</v>
      </c>
      <c r="Z40" s="19" t="s">
        <v>53</v>
      </c>
      <c r="AA40" s="13">
        <f t="shared" si="1"/>
        <v>13142.08751068916</v>
      </c>
      <c r="AB40" s="13">
        <f t="shared" si="2"/>
        <v>26.350274013819764</v>
      </c>
      <c r="AC40" s="13">
        <f t="shared" si="3"/>
        <v>206.33604397262255</v>
      </c>
      <c r="AD40" s="13">
        <f t="shared" si="4"/>
        <v>263.94935495199115</v>
      </c>
      <c r="AE40" s="13">
        <f t="shared" si="5"/>
        <v>0</v>
      </c>
      <c r="AF40" s="13">
        <f t="shared" si="6"/>
        <v>0</v>
      </c>
      <c r="AG40" s="13">
        <f t="shared" si="7"/>
        <v>4.953851514598119</v>
      </c>
      <c r="AH40" s="13">
        <f t="shared" si="8"/>
        <v>0</v>
      </c>
      <c r="AI40" s="13">
        <f t="shared" si="9"/>
        <v>0</v>
      </c>
      <c r="AJ40" s="15">
        <v>2414</v>
      </c>
      <c r="AK40" s="14">
        <v>0.99228858832325151</v>
      </c>
      <c r="AL40" s="14">
        <v>0.30378671198682883</v>
      </c>
      <c r="AM40" s="14">
        <v>313042.55319148919</v>
      </c>
    </row>
    <row r="41" spans="1:39">
      <c r="A41" s="5" t="s">
        <v>14</v>
      </c>
      <c r="B41" s="5">
        <v>2001</v>
      </c>
      <c r="C41" s="6">
        <v>88.2</v>
      </c>
      <c r="D41" s="7">
        <v>536585</v>
      </c>
      <c r="F41" s="3" t="s">
        <v>56</v>
      </c>
      <c r="G41" s="13">
        <v>4815</v>
      </c>
      <c r="H41" s="13">
        <v>32</v>
      </c>
      <c r="I41" s="13">
        <v>58</v>
      </c>
      <c r="J41" s="13">
        <v>156</v>
      </c>
      <c r="K41" s="13">
        <v>0</v>
      </c>
      <c r="L41" s="13">
        <v>0</v>
      </c>
      <c r="M41" s="13">
        <v>56</v>
      </c>
      <c r="N41" s="13">
        <v>0</v>
      </c>
      <c r="O41" s="13">
        <v>1</v>
      </c>
      <c r="P41" s="19" t="s">
        <v>55</v>
      </c>
      <c r="Q41" s="13">
        <v>897.34152091467331</v>
      </c>
      <c r="R41" s="13">
        <v>5.9636404297548387</v>
      </c>
      <c r="S41" s="13">
        <v>10.809098278930644</v>
      </c>
      <c r="T41" s="13">
        <v>29.072747095054837</v>
      </c>
      <c r="U41" s="13">
        <v>0</v>
      </c>
      <c r="V41" s="13">
        <v>0</v>
      </c>
      <c r="W41" s="13">
        <v>10.436370752070967</v>
      </c>
      <c r="X41" s="13">
        <v>0</v>
      </c>
      <c r="Y41" s="13">
        <v>0.18636376342983871</v>
      </c>
      <c r="Z41" s="19" t="s">
        <v>53</v>
      </c>
      <c r="AA41" s="13">
        <f t="shared" si="1"/>
        <v>7604.5891602938436</v>
      </c>
      <c r="AB41" s="13">
        <f t="shared" si="2"/>
        <v>50.53932567588847</v>
      </c>
      <c r="AC41" s="13">
        <f t="shared" si="3"/>
        <v>91.602527787547857</v>
      </c>
      <c r="AD41" s="13">
        <f t="shared" si="4"/>
        <v>246.3792126699563</v>
      </c>
      <c r="AE41" s="13">
        <f t="shared" si="5"/>
        <v>0</v>
      </c>
      <c r="AF41" s="13">
        <f t="shared" si="6"/>
        <v>0</v>
      </c>
      <c r="AG41" s="13">
        <f t="shared" si="7"/>
        <v>10.436370752070967</v>
      </c>
      <c r="AH41" s="13">
        <f t="shared" si="8"/>
        <v>0</v>
      </c>
      <c r="AI41" s="13">
        <f t="shared" si="9"/>
        <v>1.5793539273715147</v>
      </c>
      <c r="AJ41" s="15">
        <v>1358</v>
      </c>
      <c r="AK41" s="14">
        <v>0.96671983385254412</v>
      </c>
      <c r="AL41" s="14">
        <v>0.11252176436448055</v>
      </c>
      <c r="AM41" s="14">
        <v>40805.084745762724</v>
      </c>
    </row>
    <row r="42" spans="1:39">
      <c r="A42" s="5" t="s">
        <v>15</v>
      </c>
      <c r="B42" s="5">
        <v>2001</v>
      </c>
      <c r="C42" s="6">
        <v>90.4</v>
      </c>
      <c r="D42" s="7">
        <v>8736799</v>
      </c>
      <c r="F42" s="3" t="s">
        <v>56</v>
      </c>
      <c r="G42" s="13">
        <v>171469</v>
      </c>
      <c r="H42" s="13">
        <v>17234</v>
      </c>
      <c r="I42" s="13">
        <v>21645</v>
      </c>
      <c r="J42" s="13">
        <v>21301</v>
      </c>
      <c r="K42" s="13">
        <v>0</v>
      </c>
      <c r="L42" s="13">
        <v>0</v>
      </c>
      <c r="M42" s="13">
        <v>807</v>
      </c>
      <c r="N42" s="13">
        <v>203</v>
      </c>
      <c r="O42" s="13">
        <v>148</v>
      </c>
      <c r="P42" s="19" t="s">
        <v>55</v>
      </c>
      <c r="Q42" s="13">
        <v>1962.6066709329127</v>
      </c>
      <c r="R42" s="13">
        <v>197.25759972273599</v>
      </c>
      <c r="S42" s="13">
        <v>247.74519821275501</v>
      </c>
      <c r="T42" s="13">
        <v>243.80782938923053</v>
      </c>
      <c r="U42" s="13">
        <v>0</v>
      </c>
      <c r="V42" s="13">
        <v>0</v>
      </c>
      <c r="W42" s="13">
        <v>9.2367925598379923</v>
      </c>
      <c r="X42" s="13">
        <v>2.3235054394635841</v>
      </c>
      <c r="Y42" s="13">
        <v>1.6939842612837952</v>
      </c>
      <c r="Z42" s="19" t="s">
        <v>53</v>
      </c>
      <c r="AA42" s="13">
        <f t="shared" si="1"/>
        <v>20443.819488884517</v>
      </c>
      <c r="AB42" s="13">
        <f t="shared" si="2"/>
        <v>2054.766663778501</v>
      </c>
      <c r="AC42" s="13">
        <f t="shared" si="3"/>
        <v>2580.6791480495331</v>
      </c>
      <c r="AD42" s="13">
        <f t="shared" si="4"/>
        <v>2539.6648894711529</v>
      </c>
      <c r="AE42" s="13">
        <f t="shared" si="5"/>
        <v>0</v>
      </c>
      <c r="AF42" s="13">
        <f t="shared" si="6"/>
        <v>0</v>
      </c>
      <c r="AG42" s="13">
        <f t="shared" si="7"/>
        <v>9.2367925598379923</v>
      </c>
      <c r="AH42" s="13">
        <f t="shared" si="8"/>
        <v>24.203181661079014</v>
      </c>
      <c r="AI42" s="13">
        <f t="shared" si="9"/>
        <v>17.645669388372877</v>
      </c>
      <c r="AJ42" s="15">
        <v>15521</v>
      </c>
      <c r="AK42" s="14">
        <v>0.99131028932343457</v>
      </c>
      <c r="AL42" s="14">
        <v>6.2182244818146264E-2</v>
      </c>
      <c r="AM42" s="14">
        <v>1786135.4166666677</v>
      </c>
    </row>
    <row r="43" spans="1:39">
      <c r="A43" s="5" t="s">
        <v>16</v>
      </c>
      <c r="B43" s="5">
        <v>2001</v>
      </c>
      <c r="C43" s="6">
        <v>85.8</v>
      </c>
      <c r="D43" s="7">
        <v>1486231</v>
      </c>
      <c r="F43" s="3" t="s">
        <v>56</v>
      </c>
      <c r="G43" s="13">
        <v>21841</v>
      </c>
      <c r="H43" s="13">
        <v>43</v>
      </c>
      <c r="I43" s="13">
        <v>69</v>
      </c>
      <c r="J43" s="13">
        <v>597</v>
      </c>
      <c r="K43" s="13">
        <v>0</v>
      </c>
      <c r="L43" s="13">
        <v>0</v>
      </c>
      <c r="M43" s="13">
        <v>321</v>
      </c>
      <c r="N43" s="13">
        <v>18</v>
      </c>
      <c r="O43" s="13">
        <v>9</v>
      </c>
      <c r="P43" s="19" t="s">
        <v>55</v>
      </c>
      <c r="Q43" s="13">
        <v>1469.5562129978448</v>
      </c>
      <c r="R43" s="13">
        <v>2.8932245391194233</v>
      </c>
      <c r="S43" s="13">
        <v>4.6426161209125629</v>
      </c>
      <c r="T43" s="13">
        <v>40.168722089634791</v>
      </c>
      <c r="U43" s="13">
        <v>0</v>
      </c>
      <c r="V43" s="13">
        <v>0</v>
      </c>
      <c r="W43" s="13">
        <v>21.598257605984536</v>
      </c>
      <c r="X43" s="13">
        <v>1.2111172489337123</v>
      </c>
      <c r="Y43" s="13">
        <v>0.60555862446685615</v>
      </c>
      <c r="Z43" s="19" t="s">
        <v>53</v>
      </c>
      <c r="AA43" s="13">
        <f t="shared" si="1"/>
        <v>10348.987415477779</v>
      </c>
      <c r="AB43" s="13">
        <f t="shared" si="2"/>
        <v>20.374820698024102</v>
      </c>
      <c r="AC43" s="13">
        <f t="shared" si="3"/>
        <v>32.694479724736354</v>
      </c>
      <c r="AD43" s="13">
        <f t="shared" si="4"/>
        <v>282.87832457489282</v>
      </c>
      <c r="AE43" s="13">
        <f t="shared" si="5"/>
        <v>0</v>
      </c>
      <c r="AF43" s="13">
        <f t="shared" si="6"/>
        <v>0</v>
      </c>
      <c r="AG43" s="13">
        <f t="shared" si="7"/>
        <v>21.598257605984536</v>
      </c>
      <c r="AH43" s="13">
        <f t="shared" si="8"/>
        <v>8.5289947108007897</v>
      </c>
      <c r="AI43" s="13">
        <f t="shared" si="9"/>
        <v>4.2644973554003949</v>
      </c>
      <c r="AJ43" s="15">
        <v>1471</v>
      </c>
      <c r="AK43" s="14">
        <v>0.99043624376173256</v>
      </c>
      <c r="AL43" s="14">
        <v>0.15090397020078133</v>
      </c>
      <c r="AM43" s="14">
        <v>153809.85915492955</v>
      </c>
    </row>
    <row r="44" spans="1:39">
      <c r="A44" s="5" t="s">
        <v>17</v>
      </c>
      <c r="B44" s="5">
        <v>2001</v>
      </c>
      <c r="C44" s="6">
        <v>87.7</v>
      </c>
      <c r="D44" s="7">
        <v>3141573</v>
      </c>
      <c r="F44" s="3" t="s">
        <v>56</v>
      </c>
      <c r="G44" s="13">
        <v>30530</v>
      </c>
      <c r="H44" s="13">
        <v>194</v>
      </c>
      <c r="I44" s="13">
        <v>3909</v>
      </c>
      <c r="J44" s="13">
        <v>1710</v>
      </c>
      <c r="K44" s="13">
        <v>0</v>
      </c>
      <c r="L44" s="13">
        <v>0</v>
      </c>
      <c r="M44" s="13">
        <v>1255</v>
      </c>
      <c r="N44" s="13">
        <v>97</v>
      </c>
      <c r="O44" s="13">
        <v>44</v>
      </c>
      <c r="P44" s="19" t="s">
        <v>55</v>
      </c>
      <c r="Q44" s="13">
        <v>971.80616207231219</v>
      </c>
      <c r="R44" s="13">
        <v>6.1752504239118426</v>
      </c>
      <c r="S44" s="13">
        <v>124.42811292304843</v>
      </c>
      <c r="T44" s="13">
        <v>54.431331056130162</v>
      </c>
      <c r="U44" s="13">
        <v>0</v>
      </c>
      <c r="V44" s="13">
        <v>0</v>
      </c>
      <c r="W44" s="13">
        <v>39.948140628914238</v>
      </c>
      <c r="X44" s="13">
        <v>3.0876252119559213</v>
      </c>
      <c r="Y44" s="13">
        <v>1.4005722610934075</v>
      </c>
      <c r="Z44" s="19" t="s">
        <v>53</v>
      </c>
      <c r="AA44" s="13">
        <f t="shared" si="1"/>
        <v>7900.8631062789627</v>
      </c>
      <c r="AB44" s="13">
        <f t="shared" si="2"/>
        <v>50.205287999283286</v>
      </c>
      <c r="AC44" s="13">
        <f t="shared" si="3"/>
        <v>1011.6106741711257</v>
      </c>
      <c r="AD44" s="13">
        <f t="shared" si="4"/>
        <v>442.53114679780634</v>
      </c>
      <c r="AE44" s="13">
        <f t="shared" si="5"/>
        <v>0</v>
      </c>
      <c r="AF44" s="13">
        <f t="shared" si="6"/>
        <v>0</v>
      </c>
      <c r="AG44" s="13">
        <f t="shared" si="7"/>
        <v>39.948140628914238</v>
      </c>
      <c r="AH44" s="13">
        <f t="shared" si="8"/>
        <v>25.102643999641643</v>
      </c>
      <c r="AI44" s="13">
        <f t="shared" si="9"/>
        <v>11.386766350352909</v>
      </c>
      <c r="AJ44" s="15">
        <v>1670</v>
      </c>
      <c r="AK44" s="14">
        <v>0.99327186374058307</v>
      </c>
      <c r="AL44" s="14">
        <v>0.12298416388202818</v>
      </c>
      <c r="AM44" s="14">
        <v>248211.38211382119</v>
      </c>
    </row>
    <row r="45" spans="1:39">
      <c r="A45" s="5" t="s">
        <v>18</v>
      </c>
      <c r="B45" s="5">
        <v>2001</v>
      </c>
      <c r="C45" s="6">
        <v>82.3</v>
      </c>
      <c r="D45" s="7">
        <v>4803768</v>
      </c>
      <c r="F45" s="3" t="s">
        <v>56</v>
      </c>
      <c r="G45" s="13">
        <v>63843</v>
      </c>
      <c r="H45" s="13">
        <v>35</v>
      </c>
      <c r="I45" s="13">
        <v>0</v>
      </c>
      <c r="J45" s="13">
        <v>2988</v>
      </c>
      <c r="K45" s="13">
        <v>0</v>
      </c>
      <c r="L45" s="13">
        <v>0</v>
      </c>
      <c r="M45" s="13">
        <v>233</v>
      </c>
      <c r="N45" s="13">
        <v>55</v>
      </c>
      <c r="O45" s="13">
        <v>8</v>
      </c>
      <c r="P45" s="19" t="s">
        <v>55</v>
      </c>
      <c r="Q45" s="13">
        <v>1329.0192199123687</v>
      </c>
      <c r="R45" s="13">
        <v>0.7285947198116145</v>
      </c>
      <c r="S45" s="13">
        <v>0</v>
      </c>
      <c r="T45" s="13">
        <v>62.201172079917264</v>
      </c>
      <c r="U45" s="13">
        <v>0</v>
      </c>
      <c r="V45" s="13">
        <v>0</v>
      </c>
      <c r="W45" s="13">
        <v>4.850359134745891</v>
      </c>
      <c r="X45" s="13">
        <v>1.1449345597039657</v>
      </c>
      <c r="Y45" s="13">
        <v>0.16653593595694047</v>
      </c>
      <c r="Z45" s="19" t="s">
        <v>53</v>
      </c>
      <c r="AA45" s="13">
        <f t="shared" si="1"/>
        <v>7508.5831633467151</v>
      </c>
      <c r="AB45" s="13">
        <f t="shared" si="2"/>
        <v>4.1163543492181605</v>
      </c>
      <c r="AC45" s="13">
        <f t="shared" si="3"/>
        <v>0</v>
      </c>
      <c r="AD45" s="13">
        <f t="shared" si="4"/>
        <v>351.41905129896753</v>
      </c>
      <c r="AE45" s="13">
        <f t="shared" si="5"/>
        <v>0</v>
      </c>
      <c r="AF45" s="13">
        <f t="shared" si="6"/>
        <v>0</v>
      </c>
      <c r="AG45" s="13">
        <f t="shared" si="7"/>
        <v>4.850359134745891</v>
      </c>
      <c r="AH45" s="13">
        <f t="shared" si="8"/>
        <v>6.468556834485681</v>
      </c>
      <c r="AI45" s="13">
        <f t="shared" si="9"/>
        <v>0.94088099410700821</v>
      </c>
      <c r="AJ45" s="15">
        <v>3939</v>
      </c>
      <c r="AK45" s="14">
        <v>0.98907941356139284</v>
      </c>
      <c r="AL45" s="14">
        <v>0.13625832184649675</v>
      </c>
      <c r="AM45" s="14">
        <v>360694.91525423725</v>
      </c>
    </row>
    <row r="46" spans="1:39">
      <c r="A46" s="5" t="s">
        <v>19</v>
      </c>
      <c r="B46" s="5">
        <v>2001</v>
      </c>
      <c r="C46" s="6">
        <v>80.2</v>
      </c>
      <c r="D46" s="7">
        <v>2303927</v>
      </c>
      <c r="F46" s="3" t="s">
        <v>56</v>
      </c>
      <c r="G46" s="13">
        <v>21881</v>
      </c>
      <c r="H46" s="13">
        <v>247</v>
      </c>
      <c r="I46" s="13">
        <v>162</v>
      </c>
      <c r="J46" s="13">
        <v>787</v>
      </c>
      <c r="K46" s="13">
        <v>0</v>
      </c>
      <c r="L46" s="13">
        <v>0</v>
      </c>
      <c r="M46" s="13">
        <v>148</v>
      </c>
      <c r="N46" s="13">
        <v>31</v>
      </c>
      <c r="O46" s="13">
        <v>4</v>
      </c>
      <c r="P46" s="19" t="s">
        <v>55</v>
      </c>
      <c r="Q46" s="13">
        <v>949.72627170912972</v>
      </c>
      <c r="R46" s="13">
        <v>10.720825790053244</v>
      </c>
      <c r="S46" s="13">
        <v>7.0314727853790506</v>
      </c>
      <c r="T46" s="13">
        <v>34.159068407983412</v>
      </c>
      <c r="U46" s="13">
        <v>0</v>
      </c>
      <c r="V46" s="13">
        <v>0</v>
      </c>
      <c r="W46" s="13">
        <v>6.4238146434327126</v>
      </c>
      <c r="X46" s="13">
        <v>1.3455287428811764</v>
      </c>
      <c r="Y46" s="13">
        <v>0.17361661198466791</v>
      </c>
      <c r="Z46" s="19" t="s">
        <v>53</v>
      </c>
      <c r="AA46" s="13">
        <f t="shared" si="1"/>
        <v>4796.5973318642918</v>
      </c>
      <c r="AB46" s="13">
        <f t="shared" si="2"/>
        <v>54.145584798248713</v>
      </c>
      <c r="AC46" s="13">
        <f t="shared" si="3"/>
        <v>35.512488815045714</v>
      </c>
      <c r="AD46" s="13">
        <f t="shared" si="4"/>
        <v>172.52054751506776</v>
      </c>
      <c r="AE46" s="13">
        <f t="shared" si="5"/>
        <v>0</v>
      </c>
      <c r="AF46" s="13">
        <f t="shared" si="6"/>
        <v>0</v>
      </c>
      <c r="AG46" s="13">
        <f t="shared" si="7"/>
        <v>6.4238146434327126</v>
      </c>
      <c r="AH46" s="13">
        <f t="shared" si="8"/>
        <v>6.7955997115210938</v>
      </c>
      <c r="AI46" s="13">
        <f t="shared" si="9"/>
        <v>0.87685157568014105</v>
      </c>
      <c r="AJ46" s="15">
        <v>1144</v>
      </c>
      <c r="AK46" s="14">
        <v>0.98964800511859607</v>
      </c>
      <c r="AL46" s="14">
        <v>8.4916444396059013E-2</v>
      </c>
      <c r="AM46" s="14">
        <v>110510.10101010103</v>
      </c>
    </row>
    <row r="47" spans="1:39">
      <c r="A47" s="5" t="s">
        <v>20</v>
      </c>
      <c r="B47" s="5">
        <v>2001</v>
      </c>
      <c r="C47" s="6">
        <v>89.9</v>
      </c>
      <c r="D47" s="7">
        <v>6504275</v>
      </c>
      <c r="F47" s="3" t="s">
        <v>56</v>
      </c>
      <c r="G47" s="13">
        <v>94905</v>
      </c>
      <c r="H47" s="13">
        <v>3629</v>
      </c>
      <c r="I47" s="13">
        <v>4159</v>
      </c>
      <c r="J47" s="13">
        <v>11586</v>
      </c>
      <c r="K47" s="13">
        <v>0</v>
      </c>
      <c r="L47" s="13">
        <v>0</v>
      </c>
      <c r="M47" s="13">
        <v>488</v>
      </c>
      <c r="N47" s="13">
        <v>163</v>
      </c>
      <c r="O47" s="13">
        <v>14</v>
      </c>
      <c r="P47" s="19" t="s">
        <v>55</v>
      </c>
      <c r="Q47" s="13">
        <v>1459.1172728705351</v>
      </c>
      <c r="R47" s="13">
        <v>55.794073897551989</v>
      </c>
      <c r="S47" s="13">
        <v>63.942560854207429</v>
      </c>
      <c r="T47" s="13">
        <v>178.12899977322607</v>
      </c>
      <c r="U47" s="13">
        <v>0</v>
      </c>
      <c r="V47" s="13">
        <v>0</v>
      </c>
      <c r="W47" s="13">
        <v>7.5027578015997163</v>
      </c>
      <c r="X47" s="13">
        <v>2.5060441017638402</v>
      </c>
      <c r="Y47" s="13">
        <v>0.21524305168523777</v>
      </c>
      <c r="Z47" s="19" t="s">
        <v>53</v>
      </c>
      <c r="AA47" s="13">
        <f t="shared" si="1"/>
        <v>14446.705671985505</v>
      </c>
      <c r="AB47" s="13">
        <f t="shared" si="2"/>
        <v>552.41657324308926</v>
      </c>
      <c r="AC47" s="13">
        <f t="shared" si="3"/>
        <v>633.09466192284617</v>
      </c>
      <c r="AD47" s="13">
        <f t="shared" si="4"/>
        <v>1763.6534631012491</v>
      </c>
      <c r="AE47" s="13">
        <f t="shared" si="5"/>
        <v>0</v>
      </c>
      <c r="AF47" s="13">
        <f t="shared" si="6"/>
        <v>0</v>
      </c>
      <c r="AG47" s="13">
        <f t="shared" si="7"/>
        <v>7.5027578015997163</v>
      </c>
      <c r="AH47" s="13">
        <f t="shared" si="8"/>
        <v>24.812317839245956</v>
      </c>
      <c r="AI47" s="13">
        <f t="shared" si="9"/>
        <v>2.1311193236162169</v>
      </c>
      <c r="AJ47" s="15">
        <v>5213</v>
      </c>
      <c r="AK47" s="14">
        <v>0.99445221010484164</v>
      </c>
      <c r="AL47" s="14">
        <v>8.8432210132066924E-2</v>
      </c>
      <c r="AM47" s="14">
        <v>939653.4653465352</v>
      </c>
    </row>
    <row r="48" spans="1:39">
      <c r="A48" s="5" t="s">
        <v>21</v>
      </c>
      <c r="B48" s="5">
        <v>2001</v>
      </c>
      <c r="C48" s="6">
        <v>90.9</v>
      </c>
      <c r="D48" s="7">
        <v>13120050</v>
      </c>
      <c r="F48" s="3" t="s">
        <v>56</v>
      </c>
      <c r="G48" s="13">
        <v>209480</v>
      </c>
      <c r="H48" s="13">
        <v>12074</v>
      </c>
      <c r="I48" s="13">
        <v>30034</v>
      </c>
      <c r="J48" s="13">
        <v>21772</v>
      </c>
      <c r="K48" s="13">
        <v>0</v>
      </c>
      <c r="L48" s="13">
        <v>0</v>
      </c>
      <c r="M48" s="13">
        <v>2862</v>
      </c>
      <c r="N48" s="13">
        <v>0</v>
      </c>
      <c r="O48" s="13">
        <v>76</v>
      </c>
      <c r="P48" s="19" t="s">
        <v>55</v>
      </c>
      <c r="Q48" s="13">
        <v>1596.6402567063387</v>
      </c>
      <c r="R48" s="13">
        <v>92.027088311401258</v>
      </c>
      <c r="S48" s="13">
        <v>228.91681053044769</v>
      </c>
      <c r="T48" s="13">
        <v>165.9444895408173</v>
      </c>
      <c r="U48" s="13">
        <v>0</v>
      </c>
      <c r="V48" s="13">
        <v>0</v>
      </c>
      <c r="W48" s="13">
        <v>21.813941257845816</v>
      </c>
      <c r="X48" s="13">
        <v>0</v>
      </c>
      <c r="Y48" s="13">
        <v>0.5792660851140049</v>
      </c>
      <c r="Z48" s="19" t="s">
        <v>53</v>
      </c>
      <c r="AA48" s="13">
        <f t="shared" si="1"/>
        <v>17545.497326443296</v>
      </c>
      <c r="AB48" s="13">
        <f t="shared" si="2"/>
        <v>1011.2866847406738</v>
      </c>
      <c r="AC48" s="13">
        <f t="shared" si="3"/>
        <v>2515.5693464884375</v>
      </c>
      <c r="AD48" s="13">
        <f t="shared" si="4"/>
        <v>1823.5658191298617</v>
      </c>
      <c r="AE48" s="13">
        <f t="shared" si="5"/>
        <v>0</v>
      </c>
      <c r="AF48" s="13">
        <f t="shared" si="6"/>
        <v>0</v>
      </c>
      <c r="AG48" s="13">
        <f t="shared" si="7"/>
        <v>21.813941257845816</v>
      </c>
      <c r="AH48" s="13">
        <f t="shared" si="8"/>
        <v>0</v>
      </c>
      <c r="AI48" s="13">
        <f t="shared" si="9"/>
        <v>6.3655613748791788</v>
      </c>
      <c r="AJ48" s="15">
        <v>8264</v>
      </c>
      <c r="AK48" s="14">
        <v>0.99641004391827381</v>
      </c>
      <c r="AL48" s="14">
        <v>8.1692332630896411E-2</v>
      </c>
      <c r="AM48" s="14">
        <v>2301978.0219780235</v>
      </c>
    </row>
    <row r="49" spans="1:39">
      <c r="A49" s="5" t="s">
        <v>22</v>
      </c>
      <c r="B49" s="5">
        <v>2001</v>
      </c>
      <c r="C49" s="6">
        <v>91.7</v>
      </c>
      <c r="D49" s="7">
        <v>4046458</v>
      </c>
      <c r="F49" s="3" t="s">
        <v>56</v>
      </c>
      <c r="G49" s="13">
        <v>26648</v>
      </c>
      <c r="H49" s="13">
        <v>41</v>
      </c>
      <c r="I49" s="13">
        <v>58</v>
      </c>
      <c r="J49" s="13">
        <v>1816</v>
      </c>
      <c r="K49" s="13">
        <v>0</v>
      </c>
      <c r="L49" s="13">
        <v>0</v>
      </c>
      <c r="M49" s="13">
        <v>475</v>
      </c>
      <c r="N49" s="13">
        <v>128</v>
      </c>
      <c r="O49" s="13">
        <v>30</v>
      </c>
      <c r="P49" s="19" t="s">
        <v>55</v>
      </c>
      <c r="Q49" s="13">
        <v>658.55125643216854</v>
      </c>
      <c r="R49" s="13">
        <v>1.0132318190377856</v>
      </c>
      <c r="S49" s="13">
        <v>1.4333523293705259</v>
      </c>
      <c r="T49" s="13">
        <v>44.878755692015091</v>
      </c>
      <c r="U49" s="13">
        <v>0</v>
      </c>
      <c r="V49" s="13">
        <v>0</v>
      </c>
      <c r="W49" s="13">
        <v>11.738661318120688</v>
      </c>
      <c r="X49" s="13">
        <v>3.1632603130935748</v>
      </c>
      <c r="Y49" s="13">
        <v>0.74138913588130662</v>
      </c>
      <c r="Z49" s="19" t="s">
        <v>53</v>
      </c>
      <c r="AA49" s="13">
        <f t="shared" si="1"/>
        <v>7934.3524871345644</v>
      </c>
      <c r="AB49" s="13">
        <f t="shared" si="2"/>
        <v>12.207612277563687</v>
      </c>
      <c r="AC49" s="13">
        <f t="shared" si="3"/>
        <v>17.269305173138871</v>
      </c>
      <c r="AD49" s="13">
        <f t="shared" si="4"/>
        <v>540.70789990379649</v>
      </c>
      <c r="AE49" s="13">
        <f t="shared" si="5"/>
        <v>0</v>
      </c>
      <c r="AF49" s="13">
        <f t="shared" si="6"/>
        <v>0</v>
      </c>
      <c r="AG49" s="13">
        <f t="shared" si="7"/>
        <v>11.738661318120688</v>
      </c>
      <c r="AH49" s="13">
        <f t="shared" si="8"/>
        <v>38.111570037271996</v>
      </c>
      <c r="AI49" s="13">
        <f t="shared" si="9"/>
        <v>8.9323992274856252</v>
      </c>
      <c r="AJ49" s="15">
        <v>7539</v>
      </c>
      <c r="AK49" s="14">
        <v>0.97651842539777844</v>
      </c>
      <c r="AL49" s="14">
        <v>0.24926677946982514</v>
      </c>
      <c r="AM49" s="14">
        <v>321060.24096385553</v>
      </c>
    </row>
    <row r="50" spans="1:39">
      <c r="A50" s="5" t="s">
        <v>23</v>
      </c>
      <c r="B50" s="5">
        <v>2001</v>
      </c>
      <c r="C50" s="6">
        <v>81.8</v>
      </c>
      <c r="D50" s="7">
        <v>1559592</v>
      </c>
      <c r="F50" s="3" t="s">
        <v>56</v>
      </c>
      <c r="G50" s="13">
        <v>33815</v>
      </c>
      <c r="H50" s="13">
        <v>375</v>
      </c>
      <c r="I50" s="13">
        <v>1424</v>
      </c>
      <c r="J50" s="13">
        <v>1463</v>
      </c>
      <c r="K50" s="13">
        <v>0</v>
      </c>
      <c r="L50" s="13">
        <v>0</v>
      </c>
      <c r="M50" s="13">
        <v>193</v>
      </c>
      <c r="N50" s="13">
        <v>61</v>
      </c>
      <c r="O50" s="13">
        <v>22</v>
      </c>
      <c r="P50" s="19" t="s">
        <v>55</v>
      </c>
      <c r="Q50" s="13">
        <v>2168.1952715838502</v>
      </c>
      <c r="R50" s="13">
        <v>24.044750165427882</v>
      </c>
      <c r="S50" s="13">
        <v>91.305931294851476</v>
      </c>
      <c r="T50" s="13">
        <v>93.806585312055972</v>
      </c>
      <c r="U50" s="13">
        <v>0</v>
      </c>
      <c r="V50" s="13">
        <v>0</v>
      </c>
      <c r="W50" s="13">
        <v>12.375031418473549</v>
      </c>
      <c r="X50" s="13">
        <v>3.911279360242935</v>
      </c>
      <c r="Y50" s="13">
        <v>1.4106253430384357</v>
      </c>
      <c r="Z50" s="19" t="s">
        <v>53</v>
      </c>
      <c r="AA50" s="13">
        <f t="shared" si="1"/>
        <v>11913.160832878297</v>
      </c>
      <c r="AB50" s="13">
        <f t="shared" si="2"/>
        <v>132.11401189795538</v>
      </c>
      <c r="AC50" s="13">
        <f t="shared" si="3"/>
        <v>501.68094118050249</v>
      </c>
      <c r="AD50" s="13">
        <f t="shared" si="4"/>
        <v>515.42079841788996</v>
      </c>
      <c r="AE50" s="13">
        <f t="shared" si="5"/>
        <v>0</v>
      </c>
      <c r="AF50" s="13">
        <f t="shared" si="6"/>
        <v>0</v>
      </c>
      <c r="AG50" s="13">
        <f t="shared" si="7"/>
        <v>12.375031418473549</v>
      </c>
      <c r="AH50" s="13">
        <f t="shared" si="8"/>
        <v>21.490545935400739</v>
      </c>
      <c r="AI50" s="13">
        <f t="shared" si="9"/>
        <v>7.7506886980133816</v>
      </c>
      <c r="AJ50" s="15">
        <v>1519</v>
      </c>
      <c r="AK50" s="14">
        <v>0.99182439745675</v>
      </c>
      <c r="AL50" s="14">
        <v>7.9533272862208293E-2</v>
      </c>
      <c r="AM50" s="14">
        <v>185796.70329670326</v>
      </c>
    </row>
    <row r="51" spans="1:39">
      <c r="A51" s="5" t="s">
        <v>24</v>
      </c>
      <c r="B51" s="5">
        <v>2001</v>
      </c>
      <c r="C51" s="6">
        <v>81.8</v>
      </c>
      <c r="D51" s="7">
        <v>942988</v>
      </c>
      <c r="F51" s="3" t="s">
        <v>56</v>
      </c>
      <c r="G51" s="13">
        <v>9662</v>
      </c>
      <c r="H51" s="13">
        <v>59</v>
      </c>
      <c r="I51" s="13">
        <v>0</v>
      </c>
      <c r="J51" s="13">
        <v>209</v>
      </c>
      <c r="K51" s="13">
        <v>0</v>
      </c>
      <c r="L51" s="13">
        <v>0</v>
      </c>
      <c r="M51" s="13">
        <v>127</v>
      </c>
      <c r="N51" s="13">
        <v>0</v>
      </c>
      <c r="O51" s="13">
        <v>7</v>
      </c>
      <c r="P51" s="19" t="s">
        <v>55</v>
      </c>
      <c r="Q51" s="13">
        <v>1024.615371563583</v>
      </c>
      <c r="R51" s="13">
        <v>6.2567074024271774</v>
      </c>
      <c r="S51" s="13">
        <v>0</v>
      </c>
      <c r="T51" s="13">
        <v>22.163590628936955</v>
      </c>
      <c r="U51" s="13">
        <v>0</v>
      </c>
      <c r="V51" s="13">
        <v>0</v>
      </c>
      <c r="W51" s="13">
        <v>13.467827798444942</v>
      </c>
      <c r="X51" s="13">
        <v>0</v>
      </c>
      <c r="Y51" s="13">
        <v>0.74232121723712285</v>
      </c>
      <c r="Z51" s="19" t="s">
        <v>53</v>
      </c>
      <c r="AA51" s="13">
        <f t="shared" si="1"/>
        <v>5629.7547888108948</v>
      </c>
      <c r="AB51" s="13">
        <f t="shared" si="2"/>
        <v>34.377513200149323</v>
      </c>
      <c r="AC51" s="13">
        <f t="shared" si="3"/>
        <v>0</v>
      </c>
      <c r="AD51" s="13">
        <f t="shared" si="4"/>
        <v>121.77797048866456</v>
      </c>
      <c r="AE51" s="13">
        <f t="shared" si="5"/>
        <v>0</v>
      </c>
      <c r="AF51" s="13">
        <f t="shared" si="6"/>
        <v>0</v>
      </c>
      <c r="AG51" s="13">
        <f t="shared" si="7"/>
        <v>13.467827798444942</v>
      </c>
      <c r="AH51" s="13">
        <f t="shared" si="8"/>
        <v>0</v>
      </c>
      <c r="AI51" s="13">
        <f t="shared" si="9"/>
        <v>4.0786880067973774</v>
      </c>
      <c r="AJ51" s="15">
        <v>2060</v>
      </c>
      <c r="AK51" s="14">
        <v>0.96119643966052581</v>
      </c>
      <c r="AL51" s="14">
        <v>0.32092244266941511</v>
      </c>
      <c r="AM51" s="14">
        <v>53087.912087912082</v>
      </c>
    </row>
    <row r="52" spans="1:39">
      <c r="A52" s="5" t="s">
        <v>25</v>
      </c>
      <c r="B52" s="5">
        <v>2001</v>
      </c>
      <c r="C52" s="6">
        <v>82.8</v>
      </c>
      <c r="D52" s="9">
        <v>3967466</v>
      </c>
      <c r="F52" s="3" t="s">
        <v>56</v>
      </c>
      <c r="G52" s="13">
        <v>61887</v>
      </c>
      <c r="H52" s="13">
        <v>152</v>
      </c>
      <c r="I52" s="13">
        <v>1363</v>
      </c>
      <c r="J52" s="13">
        <v>2098</v>
      </c>
      <c r="K52" s="13">
        <v>0</v>
      </c>
      <c r="L52" s="13">
        <v>0</v>
      </c>
      <c r="M52" s="13">
        <v>140</v>
      </c>
      <c r="N52" s="13">
        <v>34</v>
      </c>
      <c r="O52" s="13">
        <v>4</v>
      </c>
      <c r="P52" s="19" t="s">
        <v>55</v>
      </c>
      <c r="Q52" s="13">
        <v>1559.8621387051583</v>
      </c>
      <c r="R52" s="13">
        <v>3.8311607459269972</v>
      </c>
      <c r="S52" s="13">
        <v>34.354421688805907</v>
      </c>
      <c r="T52" s="13">
        <v>52.880100295755526</v>
      </c>
      <c r="U52" s="13">
        <v>0</v>
      </c>
      <c r="V52" s="13">
        <v>0</v>
      </c>
      <c r="W52" s="13">
        <v>3.5287006870380235</v>
      </c>
      <c r="X52" s="13">
        <v>0.85697016685209138</v>
      </c>
      <c r="Y52" s="13">
        <v>0.10082001962965782</v>
      </c>
      <c r="Z52" s="19" t="s">
        <v>53</v>
      </c>
      <c r="AA52" s="13">
        <f t="shared" si="1"/>
        <v>9068.9659227044067</v>
      </c>
      <c r="AB52" s="13">
        <f t="shared" si="2"/>
        <v>22.274190383296492</v>
      </c>
      <c r="AC52" s="13">
        <f t="shared" si="3"/>
        <v>199.73500981863896</v>
      </c>
      <c r="AD52" s="13">
        <f t="shared" si="4"/>
        <v>307.44244357997394</v>
      </c>
      <c r="AE52" s="13">
        <f t="shared" si="5"/>
        <v>0</v>
      </c>
      <c r="AF52" s="13">
        <f t="shared" si="6"/>
        <v>0</v>
      </c>
      <c r="AG52" s="13">
        <f t="shared" si="7"/>
        <v>3.5287006870380235</v>
      </c>
      <c r="AH52" s="13">
        <f t="shared" si="8"/>
        <v>4.9823846910005303</v>
      </c>
      <c r="AI52" s="13">
        <f t="shared" si="9"/>
        <v>0.5861629048235919</v>
      </c>
      <c r="AJ52" s="15">
        <v>3361</v>
      </c>
      <c r="AK52" s="14">
        <v>0.9906589105951169</v>
      </c>
      <c r="AL52" s="14">
        <v>0.15806836747517908</v>
      </c>
      <c r="AM52" s="14">
        <v>359808.13953488367</v>
      </c>
    </row>
    <row r="53" spans="1:39">
      <c r="A53" s="5" t="s">
        <v>26</v>
      </c>
      <c r="B53" s="5">
        <v>2001</v>
      </c>
      <c r="C53" s="6">
        <v>81.099999999999994</v>
      </c>
      <c r="D53" s="7">
        <v>3530977</v>
      </c>
      <c r="F53" s="3" t="s">
        <v>56</v>
      </c>
      <c r="G53" s="13">
        <v>39544</v>
      </c>
      <c r="H53" s="13">
        <v>197</v>
      </c>
      <c r="I53" s="13">
        <v>715</v>
      </c>
      <c r="J53" s="13">
        <v>619</v>
      </c>
      <c r="K53" s="13">
        <v>0</v>
      </c>
      <c r="L53" s="13">
        <v>0</v>
      </c>
      <c r="M53" s="13">
        <v>1311</v>
      </c>
      <c r="N53" s="13">
        <v>102</v>
      </c>
      <c r="O53" s="13">
        <v>2</v>
      </c>
      <c r="P53" s="19" t="s">
        <v>55</v>
      </c>
      <c r="Q53" s="13">
        <v>1119.9166689559293</v>
      </c>
      <c r="R53" s="13">
        <v>5.5791923878292042</v>
      </c>
      <c r="S53" s="13">
        <v>20.249353082730359</v>
      </c>
      <c r="T53" s="13">
        <v>17.530558822671459</v>
      </c>
      <c r="U53" s="13">
        <v>0</v>
      </c>
      <c r="V53" s="13">
        <v>0</v>
      </c>
      <c r="W53" s="13">
        <v>37.128534113929376</v>
      </c>
      <c r="X53" s="13">
        <v>2.8887189013125831</v>
      </c>
      <c r="Y53" s="13">
        <v>5.6641547084560449E-2</v>
      </c>
      <c r="Z53" s="19" t="s">
        <v>53</v>
      </c>
      <c r="AA53" s="13">
        <f t="shared" si="1"/>
        <v>5925.4850209308406</v>
      </c>
      <c r="AB53" s="13">
        <f t="shared" si="2"/>
        <v>29.519536443540751</v>
      </c>
      <c r="AC53" s="13">
        <f t="shared" si="3"/>
        <v>107.13943430016059</v>
      </c>
      <c r="AD53" s="13">
        <f t="shared" si="4"/>
        <v>92.754279485034147</v>
      </c>
      <c r="AE53" s="13">
        <f t="shared" si="5"/>
        <v>0</v>
      </c>
      <c r="AF53" s="13">
        <f t="shared" si="6"/>
        <v>0</v>
      </c>
      <c r="AG53" s="13">
        <f t="shared" si="7"/>
        <v>37.128534113929376</v>
      </c>
      <c r="AH53" s="13">
        <f t="shared" si="8"/>
        <v>15.284226991071865</v>
      </c>
      <c r="AI53" s="13">
        <f t="shared" si="9"/>
        <v>0.29969072531513458</v>
      </c>
      <c r="AJ53" s="15">
        <v>3338</v>
      </c>
      <c r="AK53" s="14">
        <v>0.98289643767282975</v>
      </c>
      <c r="AL53" s="14">
        <v>0.20374476472037448</v>
      </c>
      <c r="AM53" s="14">
        <v>195164.02116402111</v>
      </c>
    </row>
    <row r="54" spans="1:39">
      <c r="A54" s="5" t="s">
        <v>27</v>
      </c>
      <c r="B54" s="5">
        <v>2001</v>
      </c>
      <c r="C54" s="6">
        <v>90.3</v>
      </c>
      <c r="D54" s="7">
        <v>5151077</v>
      </c>
      <c r="F54" s="3" t="s">
        <v>56</v>
      </c>
      <c r="G54" s="13">
        <v>59764</v>
      </c>
      <c r="H54" s="13">
        <v>287</v>
      </c>
      <c r="I54" s="13">
        <v>513</v>
      </c>
      <c r="J54" s="13">
        <v>2630</v>
      </c>
      <c r="K54" s="13">
        <v>0</v>
      </c>
      <c r="L54" s="13">
        <v>0</v>
      </c>
      <c r="M54" s="13">
        <v>502</v>
      </c>
      <c r="N54" s="13">
        <v>0</v>
      </c>
      <c r="O54" s="13">
        <v>11</v>
      </c>
      <c r="P54" s="19" t="s">
        <v>55</v>
      </c>
      <c r="Q54" s="13">
        <v>1160.223386293779</v>
      </c>
      <c r="R54" s="13">
        <v>5.5716503558382069</v>
      </c>
      <c r="S54" s="13">
        <v>9.9590823433623683</v>
      </c>
      <c r="T54" s="13">
        <v>51.057283748621884</v>
      </c>
      <c r="U54" s="13">
        <v>0</v>
      </c>
      <c r="V54" s="13">
        <v>0</v>
      </c>
      <c r="W54" s="13">
        <v>9.7455347687483602</v>
      </c>
      <c r="X54" s="13">
        <v>0</v>
      </c>
      <c r="Y54" s="13">
        <v>0.21354757461400789</v>
      </c>
      <c r="Z54" s="19" t="s">
        <v>53</v>
      </c>
      <c r="AA54" s="13">
        <f t="shared" si="1"/>
        <v>11961.065838080191</v>
      </c>
      <c r="AB54" s="13">
        <f t="shared" si="2"/>
        <v>57.43969439008459</v>
      </c>
      <c r="AC54" s="13">
        <f t="shared" si="3"/>
        <v>102.67095199342644</v>
      </c>
      <c r="AD54" s="13">
        <f t="shared" si="4"/>
        <v>526.36374998579242</v>
      </c>
      <c r="AE54" s="13">
        <f t="shared" si="5"/>
        <v>0</v>
      </c>
      <c r="AF54" s="13">
        <f t="shared" si="6"/>
        <v>0</v>
      </c>
      <c r="AG54" s="13">
        <f t="shared" si="7"/>
        <v>9.7455347687483602</v>
      </c>
      <c r="AH54" s="13">
        <f t="shared" si="8"/>
        <v>0</v>
      </c>
      <c r="AI54" s="13">
        <f t="shared" si="9"/>
        <v>2.2015213877732767</v>
      </c>
      <c r="AJ54" s="15">
        <v>4163</v>
      </c>
      <c r="AK54" s="14">
        <v>0.99324324007763876</v>
      </c>
      <c r="AL54" s="14">
        <v>9.8000528852999202E-2</v>
      </c>
      <c r="AM54" s="14">
        <v>616123.71134020598</v>
      </c>
    </row>
    <row r="55" spans="1:39">
      <c r="A55" s="5" t="s">
        <v>28</v>
      </c>
      <c r="B55" s="5">
        <v>2001</v>
      </c>
      <c r="C55" s="6">
        <v>86.5</v>
      </c>
      <c r="D55" s="7">
        <v>950696</v>
      </c>
      <c r="F55" s="3" t="s">
        <v>56</v>
      </c>
      <c r="G55" s="13">
        <v>22685</v>
      </c>
      <c r="H55" s="13">
        <v>49</v>
      </c>
      <c r="I55" s="13">
        <v>332</v>
      </c>
      <c r="J55" s="13">
        <v>563</v>
      </c>
      <c r="K55" s="13">
        <v>0</v>
      </c>
      <c r="L55" s="13">
        <v>0</v>
      </c>
      <c r="M55" s="13">
        <v>252</v>
      </c>
      <c r="N55" s="13">
        <v>0</v>
      </c>
      <c r="O55" s="13">
        <v>12</v>
      </c>
      <c r="P55" s="19" t="s">
        <v>55</v>
      </c>
      <c r="Q55" s="13">
        <v>2386.1465705125506</v>
      </c>
      <c r="R55" s="13">
        <v>5.1541186667452061</v>
      </c>
      <c r="S55" s="13">
        <v>34.921783619579756</v>
      </c>
      <c r="T55" s="13">
        <v>59.219771619950016</v>
      </c>
      <c r="U55" s="13">
        <v>0</v>
      </c>
      <c r="V55" s="13">
        <v>0</v>
      </c>
      <c r="W55" s="13">
        <v>26.506896000403913</v>
      </c>
      <c r="X55" s="13">
        <v>0</v>
      </c>
      <c r="Y55" s="13">
        <v>1.2622331428763769</v>
      </c>
      <c r="Z55" s="19" t="s">
        <v>53</v>
      </c>
      <c r="AA55" s="13">
        <f t="shared" si="1"/>
        <v>17675.15978157445</v>
      </c>
      <c r="AB55" s="13">
        <f t="shared" si="2"/>
        <v>38.178656790705233</v>
      </c>
      <c r="AC55" s="13">
        <f t="shared" si="3"/>
        <v>258.67987866355372</v>
      </c>
      <c r="AD55" s="13">
        <f t="shared" si="4"/>
        <v>438.66497496259268</v>
      </c>
      <c r="AE55" s="13">
        <f t="shared" si="5"/>
        <v>0</v>
      </c>
      <c r="AF55" s="13">
        <f t="shared" si="6"/>
        <v>0</v>
      </c>
      <c r="AG55" s="13">
        <f t="shared" si="7"/>
        <v>26.506896000403913</v>
      </c>
      <c r="AH55" s="13">
        <f t="shared" si="8"/>
        <v>0</v>
      </c>
      <c r="AI55" s="13">
        <f t="shared" si="9"/>
        <v>9.3498751324176066</v>
      </c>
      <c r="AJ55" s="15">
        <v>1095</v>
      </c>
      <c r="AK55" s="14">
        <v>0.99348357945779153</v>
      </c>
      <c r="AL55" s="14">
        <v>0.12544018273531932</v>
      </c>
      <c r="AM55" s="14">
        <v>168037.03703703705</v>
      </c>
    </row>
    <row r="56" spans="1:39">
      <c r="A56" s="5" t="s">
        <v>29</v>
      </c>
      <c r="B56" s="5">
        <v>2001</v>
      </c>
      <c r="C56" s="6">
        <v>77.8</v>
      </c>
      <c r="D56" s="7">
        <v>1471051</v>
      </c>
      <c r="F56" s="3" t="s">
        <v>56</v>
      </c>
      <c r="G56" s="13">
        <v>18943</v>
      </c>
      <c r="H56" s="13">
        <v>40</v>
      </c>
      <c r="I56" s="13">
        <v>23</v>
      </c>
      <c r="J56" s="13">
        <v>1161</v>
      </c>
      <c r="K56" s="13">
        <v>0</v>
      </c>
      <c r="L56" s="13">
        <v>0</v>
      </c>
      <c r="M56" s="13">
        <v>86</v>
      </c>
      <c r="N56" s="13">
        <v>26</v>
      </c>
      <c r="O56" s="13">
        <v>1</v>
      </c>
      <c r="P56" s="19" t="s">
        <v>55</v>
      </c>
      <c r="Q56" s="13">
        <v>1287.7187806541037</v>
      </c>
      <c r="R56" s="13">
        <v>2.7191443396591959</v>
      </c>
      <c r="S56" s="13">
        <v>1.5635079953040376</v>
      </c>
      <c r="T56" s="13">
        <v>78.923164458608156</v>
      </c>
      <c r="U56" s="13">
        <v>0</v>
      </c>
      <c r="V56" s="13">
        <v>0</v>
      </c>
      <c r="W56" s="13">
        <v>5.8461603302672716</v>
      </c>
      <c r="X56" s="13">
        <v>1.7674438207784773</v>
      </c>
      <c r="Y56" s="13">
        <v>6.7978608491479908E-2</v>
      </c>
      <c r="Z56" s="19" t="s">
        <v>53</v>
      </c>
      <c r="AA56" s="13">
        <f t="shared" si="1"/>
        <v>5800.5350479914578</v>
      </c>
      <c r="AB56" s="13">
        <f t="shared" si="2"/>
        <v>12.248397926392775</v>
      </c>
      <c r="AC56" s="13">
        <f t="shared" si="3"/>
        <v>7.0428288076758436</v>
      </c>
      <c r="AD56" s="13">
        <f t="shared" si="4"/>
        <v>355.50974981355017</v>
      </c>
      <c r="AE56" s="13">
        <f t="shared" si="5"/>
        <v>0</v>
      </c>
      <c r="AF56" s="13">
        <f t="shared" si="6"/>
        <v>0</v>
      </c>
      <c r="AG56" s="13">
        <f t="shared" si="7"/>
        <v>5.8461603302672716</v>
      </c>
      <c r="AH56" s="13">
        <f t="shared" si="8"/>
        <v>7.9614586521553017</v>
      </c>
      <c r="AI56" s="13">
        <f t="shared" si="9"/>
        <v>0.30620994815981939</v>
      </c>
      <c r="AJ56" s="15">
        <v>2477</v>
      </c>
      <c r="AK56" s="14">
        <v>0.97097112389800977</v>
      </c>
      <c r="AL56" s="14">
        <v>0.1807953144266338</v>
      </c>
      <c r="AM56" s="14">
        <v>85328.828828828817</v>
      </c>
    </row>
    <row r="57" spans="1:39">
      <c r="A57" s="5" t="s">
        <v>30</v>
      </c>
      <c r="B57" s="5">
        <v>2001</v>
      </c>
      <c r="C57" s="6">
        <v>94</v>
      </c>
      <c r="D57" s="7">
        <v>2597792</v>
      </c>
      <c r="F57" s="3" t="s">
        <v>56</v>
      </c>
      <c r="G57" s="13">
        <v>19937</v>
      </c>
      <c r="H57" s="13">
        <v>327</v>
      </c>
      <c r="I57" s="13">
        <v>0</v>
      </c>
      <c r="J57" s="13">
        <v>2297</v>
      </c>
      <c r="K57" s="13">
        <v>0</v>
      </c>
      <c r="L57" s="13">
        <v>0</v>
      </c>
      <c r="M57" s="13">
        <v>551</v>
      </c>
      <c r="N57" s="13">
        <v>83</v>
      </c>
      <c r="O57" s="13">
        <v>25</v>
      </c>
      <c r="P57" s="19" t="s">
        <v>55</v>
      </c>
      <c r="Q57" s="13">
        <v>767.45944248038336</v>
      </c>
      <c r="R57" s="13">
        <v>12.587612865079269</v>
      </c>
      <c r="S57" s="13">
        <v>0</v>
      </c>
      <c r="T57" s="13">
        <v>88.421243887116447</v>
      </c>
      <c r="U57" s="13">
        <v>0</v>
      </c>
      <c r="V57" s="13">
        <v>0</v>
      </c>
      <c r="W57" s="13">
        <v>21.210320148803291</v>
      </c>
      <c r="X57" s="13">
        <v>3.1950210024513126</v>
      </c>
      <c r="Y57" s="13">
        <v>0.9623557236299134</v>
      </c>
      <c r="Z57" s="19" t="s">
        <v>53</v>
      </c>
      <c r="AA57" s="13">
        <f t="shared" si="1"/>
        <v>12790.990708006388</v>
      </c>
      <c r="AB57" s="13">
        <f t="shared" si="2"/>
        <v>209.79354775132114</v>
      </c>
      <c r="AC57" s="13">
        <f t="shared" si="3"/>
        <v>0</v>
      </c>
      <c r="AD57" s="13">
        <f t="shared" si="4"/>
        <v>1473.6873981186075</v>
      </c>
      <c r="AE57" s="13">
        <f t="shared" si="5"/>
        <v>0</v>
      </c>
      <c r="AF57" s="13">
        <f t="shared" si="6"/>
        <v>0</v>
      </c>
      <c r="AG57" s="13">
        <f t="shared" si="7"/>
        <v>21.210320148803291</v>
      </c>
      <c r="AH57" s="13">
        <f t="shared" si="8"/>
        <v>53.25035004085521</v>
      </c>
      <c r="AI57" s="13">
        <f t="shared" si="9"/>
        <v>16.039262060498555</v>
      </c>
      <c r="AJ57" s="15">
        <v>3998</v>
      </c>
      <c r="AK57" s="14">
        <v>0.98796809951346742</v>
      </c>
      <c r="AL57" s="14">
        <v>0.20174180327868851</v>
      </c>
      <c r="AM57" s="14">
        <v>332283.33333333331</v>
      </c>
    </row>
    <row r="58" spans="1:39">
      <c r="A58" s="5" t="s">
        <v>31</v>
      </c>
      <c r="B58" s="5">
        <v>2001</v>
      </c>
      <c r="C58" s="6">
        <v>54.2</v>
      </c>
      <c r="D58" s="7">
        <v>2368636</v>
      </c>
      <c r="F58" s="3" t="s">
        <v>56</v>
      </c>
      <c r="G58" s="13">
        <v>46160</v>
      </c>
      <c r="H58" s="13">
        <v>93</v>
      </c>
      <c r="I58" s="13">
        <v>918</v>
      </c>
      <c r="J58" s="13">
        <v>1251</v>
      </c>
      <c r="K58" s="13">
        <v>0</v>
      </c>
      <c r="L58" s="13">
        <v>0</v>
      </c>
      <c r="M58" s="13">
        <v>195</v>
      </c>
      <c r="N58" s="13">
        <v>12</v>
      </c>
      <c r="O58" s="13">
        <v>6</v>
      </c>
      <c r="P58" s="19" t="s">
        <v>55</v>
      </c>
      <c r="Q58" s="13">
        <v>1948.8009132682269</v>
      </c>
      <c r="R58" s="13">
        <v>3.9263103321911852</v>
      </c>
      <c r="S58" s="13">
        <v>38.756482633887181</v>
      </c>
      <c r="T58" s="13">
        <v>52.815206726571745</v>
      </c>
      <c r="U58" s="13">
        <v>0</v>
      </c>
      <c r="V58" s="13">
        <v>0</v>
      </c>
      <c r="W58" s="13">
        <v>8.2325861804008724</v>
      </c>
      <c r="X58" s="13">
        <v>0.50662068802466897</v>
      </c>
      <c r="Y58" s="13">
        <v>0.25331034401233449</v>
      </c>
      <c r="Z58" s="19" t="s">
        <v>53</v>
      </c>
      <c r="AA58" s="13">
        <f t="shared" si="1"/>
        <v>4255.023828096565</v>
      </c>
      <c r="AB58" s="13">
        <f t="shared" si="2"/>
        <v>8.5727299829501877</v>
      </c>
      <c r="AC58" s="13">
        <f t="shared" si="3"/>
        <v>84.621141122024412</v>
      </c>
      <c r="AD58" s="13">
        <f t="shared" si="4"/>
        <v>115.31704525452346</v>
      </c>
      <c r="AE58" s="13">
        <f t="shared" si="5"/>
        <v>0</v>
      </c>
      <c r="AF58" s="13">
        <f t="shared" si="6"/>
        <v>0</v>
      </c>
      <c r="AG58" s="13">
        <f t="shared" si="7"/>
        <v>8.2325861804008724</v>
      </c>
      <c r="AH58" s="13">
        <f t="shared" si="8"/>
        <v>1.1061587074774433</v>
      </c>
      <c r="AI58" s="13">
        <f t="shared" si="9"/>
        <v>0.55307935373872164</v>
      </c>
      <c r="AJ58" s="15">
        <v>3296</v>
      </c>
      <c r="AK58" s="14">
        <v>0.96729705372616981</v>
      </c>
      <c r="AL58" s="14">
        <v>0.13468833606197342</v>
      </c>
      <c r="AM58" s="14">
        <v>100786.02620087337</v>
      </c>
    </row>
    <row r="59" spans="1:39">
      <c r="A59" s="5" t="s">
        <v>32</v>
      </c>
      <c r="B59" s="5">
        <v>2001</v>
      </c>
      <c r="C59" s="6">
        <v>94</v>
      </c>
      <c r="D59" s="7">
        <v>2296976</v>
      </c>
      <c r="F59" s="3" t="s">
        <v>56</v>
      </c>
      <c r="G59" s="13">
        <v>17391</v>
      </c>
      <c r="H59" s="13">
        <v>28</v>
      </c>
      <c r="I59" s="13">
        <v>0</v>
      </c>
      <c r="J59" s="13">
        <v>878</v>
      </c>
      <c r="K59" s="13">
        <v>0</v>
      </c>
      <c r="L59" s="13">
        <v>0</v>
      </c>
      <c r="M59" s="13">
        <v>185</v>
      </c>
      <c r="N59" s="13">
        <v>17</v>
      </c>
      <c r="O59" s="13">
        <v>5</v>
      </c>
      <c r="P59" s="19" t="s">
        <v>55</v>
      </c>
      <c r="Q59" s="13">
        <v>757.12589073634206</v>
      </c>
      <c r="R59" s="13">
        <v>1.2189940164807991</v>
      </c>
      <c r="S59" s="13">
        <v>0</v>
      </c>
      <c r="T59" s="13">
        <v>38.224169516790774</v>
      </c>
      <c r="U59" s="13">
        <v>0</v>
      </c>
      <c r="V59" s="13">
        <v>0</v>
      </c>
      <c r="W59" s="13">
        <v>8.0540676088909944</v>
      </c>
      <c r="X59" s="13">
        <v>0.74010351000619945</v>
      </c>
      <c r="Y59" s="13">
        <v>0.21767750294299984</v>
      </c>
      <c r="Z59" s="19" t="s">
        <v>53</v>
      </c>
      <c r="AA59" s="13">
        <f t="shared" si="1"/>
        <v>12618.764845605701</v>
      </c>
      <c r="AB59" s="13">
        <f t="shared" si="2"/>
        <v>20.31656694134665</v>
      </c>
      <c r="AC59" s="13">
        <f t="shared" si="3"/>
        <v>0</v>
      </c>
      <c r="AD59" s="13">
        <f t="shared" si="4"/>
        <v>637.06949194651293</v>
      </c>
      <c r="AE59" s="13">
        <f t="shared" si="5"/>
        <v>0</v>
      </c>
      <c r="AF59" s="13">
        <f t="shared" si="6"/>
        <v>0</v>
      </c>
      <c r="AG59" s="13">
        <f t="shared" si="7"/>
        <v>8.0540676088909944</v>
      </c>
      <c r="AH59" s="13">
        <f t="shared" si="8"/>
        <v>12.335058500103324</v>
      </c>
      <c r="AI59" s="13">
        <f t="shared" si="9"/>
        <v>3.6279583823833303</v>
      </c>
      <c r="AJ59" s="15">
        <v>5826</v>
      </c>
      <c r="AK59" s="14">
        <v>0.97989994824909432</v>
      </c>
      <c r="AL59" s="14">
        <v>0.13196438230766031</v>
      </c>
      <c r="AM59" s="14">
        <v>289850</v>
      </c>
    </row>
    <row r="60" spans="1:39">
      <c r="A60" s="5" t="s">
        <v>33</v>
      </c>
      <c r="B60" s="5">
        <v>2001</v>
      </c>
      <c r="C60" s="6">
        <v>68.400000000000006</v>
      </c>
      <c r="D60" s="7">
        <v>1949966</v>
      </c>
      <c r="F60" s="3" t="s">
        <v>56</v>
      </c>
      <c r="G60" s="13">
        <v>37986</v>
      </c>
      <c r="H60" s="13">
        <v>0</v>
      </c>
      <c r="I60" s="13">
        <v>5068</v>
      </c>
      <c r="J60" s="13">
        <v>755</v>
      </c>
      <c r="K60" s="13">
        <v>0</v>
      </c>
      <c r="L60" s="13">
        <v>0</v>
      </c>
      <c r="M60" s="13">
        <v>169</v>
      </c>
      <c r="N60" s="13">
        <v>30</v>
      </c>
      <c r="O60" s="13">
        <v>0</v>
      </c>
      <c r="P60" s="19" t="s">
        <v>55</v>
      </c>
      <c r="Q60" s="13">
        <v>1948.0339657204279</v>
      </c>
      <c r="R60" s="13">
        <v>0</v>
      </c>
      <c r="S60" s="13">
        <v>259.90196752148501</v>
      </c>
      <c r="T60" s="13">
        <v>38.718623811902361</v>
      </c>
      <c r="U60" s="13">
        <v>0</v>
      </c>
      <c r="V60" s="13">
        <v>0</v>
      </c>
      <c r="W60" s="13">
        <v>8.6668177804125808</v>
      </c>
      <c r="X60" s="13">
        <v>1.5384883633868489</v>
      </c>
      <c r="Y60" s="13">
        <v>0</v>
      </c>
      <c r="Z60" s="19" t="s">
        <v>53</v>
      </c>
      <c r="AA60" s="13">
        <f t="shared" si="1"/>
        <v>6164.6644484823673</v>
      </c>
      <c r="AB60" s="13">
        <f t="shared" si="2"/>
        <v>0</v>
      </c>
      <c r="AC60" s="13">
        <f t="shared" si="3"/>
        <v>822.47458076419321</v>
      </c>
      <c r="AD60" s="13">
        <f t="shared" si="4"/>
        <v>122.52729054399484</v>
      </c>
      <c r="AE60" s="13">
        <f t="shared" si="5"/>
        <v>0</v>
      </c>
      <c r="AF60" s="13">
        <f t="shared" si="6"/>
        <v>0</v>
      </c>
      <c r="AG60" s="13">
        <f t="shared" si="7"/>
        <v>8.6668177804125808</v>
      </c>
      <c r="AH60" s="13">
        <f t="shared" si="8"/>
        <v>4.8686340613507886</v>
      </c>
      <c r="AI60" s="13">
        <f t="shared" si="9"/>
        <v>0</v>
      </c>
      <c r="AJ60" s="15">
        <v>3059</v>
      </c>
      <c r="AK60" s="14">
        <v>0.9745526246511873</v>
      </c>
      <c r="AL60" s="14">
        <v>0.14017851409490786</v>
      </c>
      <c r="AM60" s="14">
        <v>120208.86075949369</v>
      </c>
    </row>
    <row r="61" spans="1:39">
      <c r="A61" s="5" t="s">
        <v>34</v>
      </c>
      <c r="B61" s="5">
        <v>2001</v>
      </c>
      <c r="C61" s="6">
        <v>84.1</v>
      </c>
      <c r="D61" s="7">
        <v>2859229</v>
      </c>
      <c r="F61" s="3" t="s">
        <v>56</v>
      </c>
      <c r="G61" s="13">
        <v>45952</v>
      </c>
      <c r="H61" s="13">
        <v>0</v>
      </c>
      <c r="I61" s="13">
        <v>0</v>
      </c>
      <c r="J61" s="13">
        <v>2654</v>
      </c>
      <c r="K61" s="13">
        <v>0</v>
      </c>
      <c r="L61" s="13">
        <v>0</v>
      </c>
      <c r="M61" s="13">
        <v>165</v>
      </c>
      <c r="N61" s="13">
        <v>0</v>
      </c>
      <c r="O61" s="13">
        <v>7</v>
      </c>
      <c r="P61" s="19" t="s">
        <v>55</v>
      </c>
      <c r="Q61" s="13">
        <v>1607.1465419523934</v>
      </c>
      <c r="R61" s="13">
        <v>0</v>
      </c>
      <c r="S61" s="13">
        <v>0</v>
      </c>
      <c r="T61" s="13">
        <v>92.822225851794315</v>
      </c>
      <c r="U61" s="13">
        <v>0</v>
      </c>
      <c r="V61" s="13">
        <v>0</v>
      </c>
      <c r="W61" s="13">
        <v>5.770786460266037</v>
      </c>
      <c r="X61" s="13">
        <v>0</v>
      </c>
      <c r="Y61" s="13">
        <v>0.24482124376886216</v>
      </c>
      <c r="Z61" s="19" t="s">
        <v>53</v>
      </c>
      <c r="AA61" s="13">
        <f t="shared" si="1"/>
        <v>10107.839886493037</v>
      </c>
      <c r="AB61" s="13">
        <f t="shared" si="2"/>
        <v>0</v>
      </c>
      <c r="AC61" s="13">
        <f t="shared" si="3"/>
        <v>0</v>
      </c>
      <c r="AD61" s="13">
        <f t="shared" si="4"/>
        <v>583.78758397354898</v>
      </c>
      <c r="AE61" s="13">
        <f t="shared" si="5"/>
        <v>0</v>
      </c>
      <c r="AF61" s="13">
        <f t="shared" si="6"/>
        <v>0</v>
      </c>
      <c r="AG61" s="13">
        <f t="shared" si="7"/>
        <v>5.770786460266037</v>
      </c>
      <c r="AH61" s="13">
        <f t="shared" si="8"/>
        <v>0</v>
      </c>
      <c r="AI61" s="13">
        <f t="shared" si="9"/>
        <v>1.5397562501186293</v>
      </c>
      <c r="AJ61" s="15">
        <v>6736</v>
      </c>
      <c r="AK61" s="14">
        <v>0.97669254874651812</v>
      </c>
      <c r="AL61" s="14">
        <v>0.18655775594894153</v>
      </c>
      <c r="AM61" s="14">
        <v>289006.28930817597</v>
      </c>
    </row>
    <row r="62" spans="1:39">
      <c r="A62" s="5" t="s">
        <v>35</v>
      </c>
      <c r="B62" s="5">
        <v>2001</v>
      </c>
      <c r="C62" s="6">
        <v>91.8</v>
      </c>
      <c r="D62" s="7">
        <v>1005927</v>
      </c>
      <c r="F62" s="3" t="s">
        <v>56</v>
      </c>
      <c r="G62" s="13">
        <v>5050</v>
      </c>
      <c r="H62" s="13">
        <v>50</v>
      </c>
      <c r="I62" s="13">
        <v>17</v>
      </c>
      <c r="J62" s="13">
        <v>383</v>
      </c>
      <c r="K62" s="13">
        <v>0</v>
      </c>
      <c r="L62" s="13">
        <v>0</v>
      </c>
      <c r="M62" s="13">
        <v>352</v>
      </c>
      <c r="N62" s="13">
        <v>0</v>
      </c>
      <c r="O62" s="13">
        <v>0</v>
      </c>
      <c r="P62" s="19" t="s">
        <v>55</v>
      </c>
      <c r="Q62" s="13">
        <v>502.02450078385408</v>
      </c>
      <c r="R62" s="13">
        <v>4.9705396117213274</v>
      </c>
      <c r="S62" s="13">
        <v>1.6899834679852512</v>
      </c>
      <c r="T62" s="13">
        <v>38.074333425785369</v>
      </c>
      <c r="U62" s="13">
        <v>0</v>
      </c>
      <c r="V62" s="13">
        <v>0</v>
      </c>
      <c r="W62" s="13">
        <v>34.992598866518144</v>
      </c>
      <c r="X62" s="13">
        <v>0</v>
      </c>
      <c r="Y62" s="13">
        <v>0</v>
      </c>
      <c r="Z62" s="19" t="s">
        <v>53</v>
      </c>
      <c r="AA62" s="13">
        <f t="shared" si="1"/>
        <v>6122.250009559194</v>
      </c>
      <c r="AB62" s="13">
        <f t="shared" si="2"/>
        <v>60.616336728308852</v>
      </c>
      <c r="AC62" s="13">
        <f t="shared" si="3"/>
        <v>20.609554487625008</v>
      </c>
      <c r="AD62" s="13">
        <f t="shared" si="4"/>
        <v>464.32113933884585</v>
      </c>
      <c r="AE62" s="13">
        <f t="shared" si="5"/>
        <v>0</v>
      </c>
      <c r="AF62" s="13">
        <f t="shared" si="6"/>
        <v>0</v>
      </c>
      <c r="AG62" s="13">
        <f t="shared" si="7"/>
        <v>34.992598866518144</v>
      </c>
      <c r="AH62" s="13">
        <f t="shared" si="8"/>
        <v>0</v>
      </c>
      <c r="AI62" s="13">
        <f t="shared" si="9"/>
        <v>0</v>
      </c>
      <c r="AJ62" s="15">
        <v>1010</v>
      </c>
      <c r="AK62" s="14">
        <v>0.98360000000000003</v>
      </c>
      <c r="AL62" s="14">
        <v>0.14844315713251266</v>
      </c>
      <c r="AM62" s="14">
        <v>61585.365853658514</v>
      </c>
    </row>
    <row r="63" spans="1:39">
      <c r="A63" s="5" t="s">
        <v>36</v>
      </c>
      <c r="B63" s="5">
        <v>2001</v>
      </c>
      <c r="C63" s="6">
        <v>79.599999999999994</v>
      </c>
      <c r="D63" s="7">
        <v>7076618</v>
      </c>
      <c r="F63" s="3" t="s">
        <v>56</v>
      </c>
      <c r="G63" s="13">
        <v>58838</v>
      </c>
      <c r="H63" s="13">
        <v>232</v>
      </c>
      <c r="I63" s="13">
        <v>756</v>
      </c>
      <c r="J63" s="13">
        <v>897</v>
      </c>
      <c r="K63" s="13">
        <v>0</v>
      </c>
      <c r="L63" s="13">
        <v>0</v>
      </c>
      <c r="M63" s="13">
        <v>467</v>
      </c>
      <c r="N63" s="13">
        <v>59</v>
      </c>
      <c r="O63" s="13">
        <v>7</v>
      </c>
      <c r="P63" s="19" t="s">
        <v>55</v>
      </c>
      <c r="Q63" s="13">
        <v>831.44236413495821</v>
      </c>
      <c r="R63" s="13">
        <v>3.2784021972077624</v>
      </c>
      <c r="S63" s="13">
        <v>10.68306922883219</v>
      </c>
      <c r="T63" s="13">
        <v>12.675546426273113</v>
      </c>
      <c r="U63" s="13">
        <v>0</v>
      </c>
      <c r="V63" s="13">
        <v>0</v>
      </c>
      <c r="W63" s="13">
        <v>6.5991975262759697</v>
      </c>
      <c r="X63" s="13">
        <v>0.83373159325542234</v>
      </c>
      <c r="Y63" s="13">
        <v>9.8917307674372137E-2</v>
      </c>
      <c r="Z63" s="19" t="s">
        <v>53</v>
      </c>
      <c r="AA63" s="13">
        <f t="shared" si="1"/>
        <v>4075.6978634066568</v>
      </c>
      <c r="AB63" s="13">
        <f t="shared" si="2"/>
        <v>16.0705990059204</v>
      </c>
      <c r="AC63" s="13">
        <f t="shared" si="3"/>
        <v>52.367986415844051</v>
      </c>
      <c r="AD63" s="13">
        <f t="shared" si="4"/>
        <v>62.135031501338773</v>
      </c>
      <c r="AE63" s="13">
        <f t="shared" si="5"/>
        <v>0</v>
      </c>
      <c r="AF63" s="13">
        <f t="shared" si="6"/>
        <v>0</v>
      </c>
      <c r="AG63" s="13">
        <f t="shared" si="7"/>
        <v>6.5991975262759697</v>
      </c>
      <c r="AH63" s="13">
        <f t="shared" si="8"/>
        <v>4.086919574781481</v>
      </c>
      <c r="AI63" s="13">
        <f t="shared" si="9"/>
        <v>0.48488876310966716</v>
      </c>
      <c r="AJ63" s="15">
        <v>8026</v>
      </c>
      <c r="AK63" s="14">
        <v>0.97217267752132974</v>
      </c>
      <c r="AL63" s="14">
        <v>0.18518457886551526</v>
      </c>
      <c r="AM63" s="14">
        <v>288421.56862745091</v>
      </c>
    </row>
    <row r="64" spans="1:39">
      <c r="A64" s="5" t="s">
        <v>37</v>
      </c>
      <c r="B64" s="5">
        <v>2001</v>
      </c>
      <c r="C64" s="6">
        <v>82.6</v>
      </c>
      <c r="D64" s="7">
        <v>1724157</v>
      </c>
      <c r="F64" s="3" t="s">
        <v>56</v>
      </c>
      <c r="G64" s="13">
        <v>43052</v>
      </c>
      <c r="H64" s="13">
        <v>0</v>
      </c>
      <c r="I64" s="13">
        <v>2139</v>
      </c>
      <c r="J64" s="13">
        <v>268</v>
      </c>
      <c r="K64" s="13">
        <v>0</v>
      </c>
      <c r="L64" s="13">
        <v>0</v>
      </c>
      <c r="M64" s="13">
        <v>16</v>
      </c>
      <c r="N64" s="13">
        <v>0</v>
      </c>
      <c r="O64" s="13">
        <v>0</v>
      </c>
      <c r="P64" s="19" t="s">
        <v>55</v>
      </c>
      <c r="Q64" s="13">
        <v>2496.9883833084809</v>
      </c>
      <c r="R64" s="13">
        <v>0</v>
      </c>
      <c r="S64" s="13">
        <v>124.06062788945555</v>
      </c>
      <c r="T64" s="13">
        <v>15.543828085261378</v>
      </c>
      <c r="U64" s="13">
        <v>0</v>
      </c>
      <c r="V64" s="13">
        <v>0</v>
      </c>
      <c r="W64" s="13">
        <v>0.92798973643351501</v>
      </c>
      <c r="X64" s="13">
        <v>0</v>
      </c>
      <c r="Y64" s="13">
        <v>0</v>
      </c>
      <c r="Z64" s="19" t="s">
        <v>53</v>
      </c>
      <c r="AA64" s="13">
        <f t="shared" si="1"/>
        <v>14350.507950048735</v>
      </c>
      <c r="AB64" s="13">
        <f t="shared" si="2"/>
        <v>0</v>
      </c>
      <c r="AC64" s="13">
        <f t="shared" si="3"/>
        <v>712.99211430721562</v>
      </c>
      <c r="AD64" s="13">
        <f t="shared" si="4"/>
        <v>89.33234531759409</v>
      </c>
      <c r="AE64" s="13">
        <f t="shared" si="5"/>
        <v>0</v>
      </c>
      <c r="AF64" s="13">
        <f t="shared" si="6"/>
        <v>0</v>
      </c>
      <c r="AG64" s="13">
        <f t="shared" si="7"/>
        <v>0.92798973643351501</v>
      </c>
      <c r="AH64" s="13">
        <f t="shared" si="8"/>
        <v>0</v>
      </c>
      <c r="AI64" s="13">
        <f t="shared" si="9"/>
        <v>0</v>
      </c>
      <c r="AJ64" s="15">
        <v>2022</v>
      </c>
      <c r="AK64" s="14">
        <v>0.99182783610517511</v>
      </c>
      <c r="AL64" s="14">
        <v>5.5152010244408627E-2</v>
      </c>
      <c r="AM64" s="14">
        <v>247425.28735632176</v>
      </c>
    </row>
    <row r="65" spans="1:39">
      <c r="A65" s="5" t="s">
        <v>38</v>
      </c>
      <c r="B65" s="5">
        <v>2001</v>
      </c>
      <c r="C65" s="6">
        <v>78.7</v>
      </c>
      <c r="D65" s="7">
        <v>1380500</v>
      </c>
      <c r="F65" s="3" t="s">
        <v>56</v>
      </c>
      <c r="G65" s="13">
        <v>12485</v>
      </c>
      <c r="H65" s="13">
        <v>52</v>
      </c>
      <c r="I65" s="13">
        <v>115</v>
      </c>
      <c r="J65" s="13">
        <v>523</v>
      </c>
      <c r="K65" s="13">
        <v>0</v>
      </c>
      <c r="L65" s="13">
        <v>0</v>
      </c>
      <c r="M65" s="13">
        <v>94</v>
      </c>
      <c r="N65" s="13">
        <v>0</v>
      </c>
      <c r="O65" s="13">
        <v>1</v>
      </c>
      <c r="P65" s="19" t="s">
        <v>55</v>
      </c>
      <c r="Q65" s="13">
        <v>904.38247011952194</v>
      </c>
      <c r="R65" s="13">
        <v>3.7667511771097426</v>
      </c>
      <c r="S65" s="13">
        <v>8.3303151032234695</v>
      </c>
      <c r="T65" s="13">
        <v>37.884824339007601</v>
      </c>
      <c r="U65" s="13">
        <v>0</v>
      </c>
      <c r="V65" s="13">
        <v>0</v>
      </c>
      <c r="W65" s="13">
        <v>6.8091271278522276</v>
      </c>
      <c r="X65" s="13">
        <v>0</v>
      </c>
      <c r="Y65" s="13">
        <v>7.2437522636725829E-2</v>
      </c>
      <c r="Z65" s="19" t="s">
        <v>53</v>
      </c>
      <c r="AA65" s="13">
        <f t="shared" si="1"/>
        <v>4245.927089763014</v>
      </c>
      <c r="AB65" s="13">
        <f t="shared" si="2"/>
        <v>17.684277826806305</v>
      </c>
      <c r="AC65" s="13">
        <f t="shared" si="3"/>
        <v>39.109460578513946</v>
      </c>
      <c r="AD65" s="13">
        <f t="shared" si="4"/>
        <v>177.8630250657634</v>
      </c>
      <c r="AE65" s="13">
        <f t="shared" si="5"/>
        <v>0</v>
      </c>
      <c r="AF65" s="13">
        <f t="shared" si="6"/>
        <v>0</v>
      </c>
      <c r="AG65" s="13">
        <f t="shared" si="7"/>
        <v>6.8091271278522276</v>
      </c>
      <c r="AH65" s="13">
        <f t="shared" si="8"/>
        <v>0</v>
      </c>
      <c r="AI65" s="13">
        <f t="shared" si="9"/>
        <v>0.34008226590012131</v>
      </c>
      <c r="AJ65" s="15">
        <v>1782</v>
      </c>
      <c r="AK65" s="14">
        <v>0.96944651050470898</v>
      </c>
      <c r="AL65" s="14">
        <v>0.20800169797304469</v>
      </c>
      <c r="AM65" s="14">
        <v>58323.94366197184</v>
      </c>
    </row>
    <row r="66" spans="1:39">
      <c r="A66" s="5" t="s">
        <v>7</v>
      </c>
      <c r="B66" s="5">
        <v>2002</v>
      </c>
      <c r="C66" s="6">
        <v>88.4</v>
      </c>
      <c r="D66" s="7">
        <v>1010946</v>
      </c>
      <c r="F66" s="3" t="s">
        <v>56</v>
      </c>
      <c r="G66" s="13">
        <v>11991</v>
      </c>
      <c r="H66" s="13">
        <v>22</v>
      </c>
      <c r="I66" s="13">
        <v>84</v>
      </c>
      <c r="J66" s="13">
        <v>455</v>
      </c>
      <c r="K66" s="13">
        <v>424</v>
      </c>
      <c r="L66" s="13">
        <v>54</v>
      </c>
      <c r="M66" s="13">
        <v>26</v>
      </c>
      <c r="N66" s="13">
        <v>13</v>
      </c>
      <c r="O66" s="13">
        <v>2</v>
      </c>
      <c r="P66" s="19" t="s">
        <v>55</v>
      </c>
      <c r="Q66" s="13">
        <v>1186.1167658806703</v>
      </c>
      <c r="R66" s="13">
        <v>2.1761795387686385</v>
      </c>
      <c r="S66" s="13">
        <v>8.3090491480257107</v>
      </c>
      <c r="T66" s="13">
        <v>45.00734955180593</v>
      </c>
      <c r="U66" s="13">
        <v>41.940914747177395</v>
      </c>
      <c r="V66" s="13">
        <v>5.3415315951593856</v>
      </c>
      <c r="W66" s="13">
        <v>2.571848545817482</v>
      </c>
      <c r="X66" s="13">
        <v>1.285924272908741</v>
      </c>
      <c r="Y66" s="13">
        <v>0.19783450352442167</v>
      </c>
      <c r="Z66" s="19" t="s">
        <v>53</v>
      </c>
      <c r="AA66" s="13">
        <f t="shared" si="1"/>
        <v>10225.144533454059</v>
      </c>
      <c r="AB66" s="13">
        <f t="shared" si="2"/>
        <v>18.760168437660685</v>
      </c>
      <c r="AC66" s="13">
        <f t="shared" si="3"/>
        <v>71.629734034704441</v>
      </c>
      <c r="AD66" s="13">
        <f t="shared" si="4"/>
        <v>387.99439268798233</v>
      </c>
      <c r="AE66" s="13">
        <f t="shared" si="5"/>
        <v>361.55960988946049</v>
      </c>
      <c r="AF66" s="13">
        <f t="shared" si="6"/>
        <v>46.047686165167143</v>
      </c>
      <c r="AG66" s="13">
        <f t="shared" si="7"/>
        <v>2.571848545817482</v>
      </c>
      <c r="AH66" s="13">
        <f t="shared" si="8"/>
        <v>11.085554076799497</v>
      </c>
      <c r="AI66" s="13">
        <f t="shared" si="9"/>
        <v>1.7054698579691532</v>
      </c>
      <c r="AJ66" s="15">
        <v>1825</v>
      </c>
      <c r="AK66" s="14">
        <v>0.98234656437625079</v>
      </c>
      <c r="AL66" s="14">
        <v>0.1632944112666013</v>
      </c>
      <c r="AM66" s="14">
        <v>103379.31034482764</v>
      </c>
    </row>
    <row r="67" spans="1:39">
      <c r="A67" s="5" t="s">
        <v>8</v>
      </c>
      <c r="B67" s="5">
        <v>2002</v>
      </c>
      <c r="C67" s="6">
        <v>82.7</v>
      </c>
      <c r="D67" s="7">
        <v>2565266</v>
      </c>
      <c r="F67" s="3" t="s">
        <v>56</v>
      </c>
      <c r="G67" s="13">
        <v>99883</v>
      </c>
      <c r="H67" s="13">
        <v>23387</v>
      </c>
      <c r="I67" s="13">
        <v>0</v>
      </c>
      <c r="J67" s="13">
        <v>0</v>
      </c>
      <c r="K67" s="13">
        <v>0</v>
      </c>
      <c r="L67" s="13">
        <v>0</v>
      </c>
      <c r="M67" s="13">
        <v>462</v>
      </c>
      <c r="N67" s="13">
        <v>90</v>
      </c>
      <c r="O67" s="13">
        <v>22</v>
      </c>
      <c r="P67" s="19" t="s">
        <v>55</v>
      </c>
      <c r="Q67" s="13">
        <v>3893.6702860444102</v>
      </c>
      <c r="R67" s="13">
        <v>911.67933461871019</v>
      </c>
      <c r="S67" s="13">
        <v>0</v>
      </c>
      <c r="T67" s="13">
        <v>0</v>
      </c>
      <c r="U67" s="13">
        <v>0</v>
      </c>
      <c r="V67" s="13">
        <v>0</v>
      </c>
      <c r="W67" s="13">
        <v>18.009828220543209</v>
      </c>
      <c r="X67" s="13">
        <v>3.5084080949110152</v>
      </c>
      <c r="Y67" s="13">
        <v>0.85761086764491479</v>
      </c>
      <c r="Z67" s="19" t="s">
        <v>53</v>
      </c>
      <c r="AA67" s="13">
        <f t="shared" ref="AA67:AA130" si="10">(100*Q67)/(100-$C67)</f>
        <v>22506.764659216249</v>
      </c>
      <c r="AB67" s="13">
        <f t="shared" ref="AB67:AB130" si="11">(100*R67)/(100-$C67)</f>
        <v>5269.8227434607534</v>
      </c>
      <c r="AC67" s="13">
        <f t="shared" ref="AC67:AC130" si="12">(100*S67)/(100-$C67)</f>
        <v>0</v>
      </c>
      <c r="AD67" s="13">
        <f t="shared" ref="AD67:AD130" si="13">(100*T67)/(100-$C67)</f>
        <v>0</v>
      </c>
      <c r="AE67" s="13">
        <f t="shared" ref="AE67:AE130" si="14">(100*U67)/(100-$C67)</f>
        <v>0</v>
      </c>
      <c r="AF67" s="13">
        <f t="shared" ref="AF67:AF130" si="15">(100*V67)/(100-$C67)</f>
        <v>0</v>
      </c>
      <c r="AG67" s="13">
        <f t="shared" ref="AG67:AG130" si="16">W67</f>
        <v>18.009828220543209</v>
      </c>
      <c r="AH67" s="13">
        <f t="shared" ref="AH67:AH130" si="17">(100*X67)/(100-$C67)</f>
        <v>20.279815577520324</v>
      </c>
      <c r="AI67" s="13">
        <f t="shared" ref="AI67:AI130" si="18">(100*Y67)/(100-$C67)</f>
        <v>4.9572882522827451</v>
      </c>
      <c r="AJ67" s="15">
        <v>8132</v>
      </c>
      <c r="AK67" s="14">
        <v>0.98591516073806351</v>
      </c>
      <c r="AL67" s="14">
        <v>5.5973962078492222E-2</v>
      </c>
      <c r="AM67" s="14">
        <v>577358.38150289026</v>
      </c>
    </row>
    <row r="68" spans="1:39">
      <c r="A68" s="5" t="s">
        <v>9</v>
      </c>
      <c r="B68" s="5">
        <v>2002</v>
      </c>
      <c r="C68" s="6">
        <v>74</v>
      </c>
      <c r="D68" s="7">
        <v>466882</v>
      </c>
      <c r="F68" s="3" t="s">
        <v>56</v>
      </c>
      <c r="G68" s="13">
        <v>13663</v>
      </c>
      <c r="H68" s="13">
        <v>0</v>
      </c>
      <c r="I68" s="13">
        <v>0</v>
      </c>
      <c r="J68" s="13">
        <v>832</v>
      </c>
      <c r="K68" s="13">
        <v>9</v>
      </c>
      <c r="L68" s="13">
        <v>0</v>
      </c>
      <c r="M68" s="13">
        <v>28</v>
      </c>
      <c r="N68" s="13">
        <v>22</v>
      </c>
      <c r="O68" s="13">
        <v>0</v>
      </c>
      <c r="P68" s="19" t="s">
        <v>55</v>
      </c>
      <c r="Q68" s="13">
        <v>2926.435373391992</v>
      </c>
      <c r="R68" s="13">
        <v>0</v>
      </c>
      <c r="S68" s="13">
        <v>0</v>
      </c>
      <c r="T68" s="13">
        <v>178.20348610569695</v>
      </c>
      <c r="U68" s="13">
        <v>1.9276819410472024</v>
      </c>
      <c r="V68" s="13">
        <v>0</v>
      </c>
      <c r="W68" s="13">
        <v>5.9972327054801857</v>
      </c>
      <c r="X68" s="13">
        <v>4.712111411448717</v>
      </c>
      <c r="Y68" s="13">
        <v>0</v>
      </c>
      <c r="Z68" s="19" t="s">
        <v>53</v>
      </c>
      <c r="AA68" s="13">
        <f t="shared" si="10"/>
        <v>11255.520666892278</v>
      </c>
      <c r="AB68" s="13">
        <f t="shared" si="11"/>
        <v>0</v>
      </c>
      <c r="AC68" s="13">
        <f t="shared" si="12"/>
        <v>0</v>
      </c>
      <c r="AD68" s="13">
        <f t="shared" si="13"/>
        <v>685.39802348344972</v>
      </c>
      <c r="AE68" s="13">
        <f t="shared" si="14"/>
        <v>7.4141613117200089</v>
      </c>
      <c r="AF68" s="13">
        <f t="shared" si="15"/>
        <v>0</v>
      </c>
      <c r="AG68" s="13">
        <f t="shared" si="16"/>
        <v>5.9972327054801857</v>
      </c>
      <c r="AH68" s="13">
        <f t="shared" si="17"/>
        <v>18.123505428648912</v>
      </c>
      <c r="AI68" s="13">
        <f t="shared" si="18"/>
        <v>0</v>
      </c>
      <c r="AJ68" s="15">
        <v>971</v>
      </c>
      <c r="AK68" s="14">
        <v>0.98152235965746903</v>
      </c>
      <c r="AL68" s="14">
        <v>0.10107457380625354</v>
      </c>
      <c r="AM68" s="14">
        <v>52550</v>
      </c>
    </row>
    <row r="69" spans="1:39">
      <c r="A69" s="5" t="s">
        <v>10</v>
      </c>
      <c r="B69" s="5">
        <v>2002</v>
      </c>
      <c r="C69" s="6">
        <v>95.6</v>
      </c>
      <c r="D69" s="7">
        <v>729930</v>
      </c>
      <c r="F69" s="3" t="s">
        <v>56</v>
      </c>
      <c r="G69" s="13">
        <v>2910</v>
      </c>
      <c r="H69" s="13">
        <v>1</v>
      </c>
      <c r="I69" s="13">
        <v>102</v>
      </c>
      <c r="J69" s="13">
        <v>42</v>
      </c>
      <c r="K69" s="13">
        <v>81</v>
      </c>
      <c r="L69" s="13">
        <v>98</v>
      </c>
      <c r="M69" s="13">
        <v>52</v>
      </c>
      <c r="N69" s="13">
        <v>0</v>
      </c>
      <c r="O69" s="13">
        <v>0</v>
      </c>
      <c r="P69" s="19" t="s">
        <v>55</v>
      </c>
      <c r="Q69" s="13">
        <v>398.66836545970159</v>
      </c>
      <c r="R69" s="13">
        <v>0.13699943830230296</v>
      </c>
      <c r="S69" s="13">
        <v>13.973942706834903</v>
      </c>
      <c r="T69" s="13">
        <v>5.7539764086967242</v>
      </c>
      <c r="U69" s="13">
        <v>11.09695450248654</v>
      </c>
      <c r="V69" s="13">
        <v>13.42594495362569</v>
      </c>
      <c r="W69" s="13">
        <v>7.1239707917197546</v>
      </c>
      <c r="X69" s="13">
        <v>0</v>
      </c>
      <c r="Y69" s="13">
        <v>0</v>
      </c>
      <c r="Z69" s="19" t="s">
        <v>53</v>
      </c>
      <c r="AA69" s="13">
        <f t="shared" si="10"/>
        <v>9060.6446695386603</v>
      </c>
      <c r="AB69" s="13">
        <f t="shared" si="11"/>
        <v>3.113623597779609</v>
      </c>
      <c r="AC69" s="13">
        <f t="shared" si="12"/>
        <v>317.58960697352012</v>
      </c>
      <c r="AD69" s="13">
        <f t="shared" si="13"/>
        <v>130.77219110674355</v>
      </c>
      <c r="AE69" s="13">
        <f t="shared" si="14"/>
        <v>252.20351142014832</v>
      </c>
      <c r="AF69" s="13">
        <f t="shared" si="15"/>
        <v>305.13511258240163</v>
      </c>
      <c r="AG69" s="13">
        <f t="shared" si="16"/>
        <v>7.1239707917197546</v>
      </c>
      <c r="AH69" s="13">
        <f t="shared" si="17"/>
        <v>0</v>
      </c>
      <c r="AI69" s="13">
        <f t="shared" si="18"/>
        <v>0</v>
      </c>
      <c r="AJ69" s="15">
        <v>846</v>
      </c>
      <c r="AK69" s="14">
        <v>0.98725205479452049</v>
      </c>
      <c r="AL69" s="14">
        <v>0.13351027002077082</v>
      </c>
      <c r="AM69" s="14">
        <v>66363.63636363628</v>
      </c>
    </row>
    <row r="70" spans="1:39">
      <c r="A70" s="5" t="s">
        <v>11</v>
      </c>
      <c r="B70" s="5">
        <v>2002</v>
      </c>
      <c r="C70" s="6">
        <v>81.8</v>
      </c>
      <c r="D70" s="7">
        <v>3140332</v>
      </c>
      <c r="F70" s="3" t="s">
        <v>56</v>
      </c>
      <c r="G70" s="13">
        <v>63043</v>
      </c>
      <c r="H70" s="13">
        <v>312</v>
      </c>
      <c r="I70" s="13">
        <v>523</v>
      </c>
      <c r="J70" s="13">
        <v>7002</v>
      </c>
      <c r="K70" s="13">
        <v>194</v>
      </c>
      <c r="L70" s="13">
        <v>499</v>
      </c>
      <c r="M70" s="13">
        <v>528</v>
      </c>
      <c r="N70" s="13">
        <v>49</v>
      </c>
      <c r="O70" s="13">
        <v>4</v>
      </c>
      <c r="P70" s="19" t="s">
        <v>55</v>
      </c>
      <c r="Q70" s="13">
        <v>2007.5265927296859</v>
      </c>
      <c r="R70" s="13">
        <v>9.9352552532662148</v>
      </c>
      <c r="S70" s="13">
        <v>16.654290055955865</v>
      </c>
      <c r="T70" s="13">
        <v>222.97005539541681</v>
      </c>
      <c r="U70" s="13">
        <v>6.177690766453992</v>
      </c>
      <c r="V70" s="13">
        <v>15.890039651858466</v>
      </c>
      <c r="W70" s="13">
        <v>16.813508890142828</v>
      </c>
      <c r="X70" s="13">
        <v>1.560344575032194</v>
      </c>
      <c r="Y70" s="13">
        <v>0.12737506734956686</v>
      </c>
      <c r="Z70" s="19" t="s">
        <v>53</v>
      </c>
      <c r="AA70" s="13">
        <f t="shared" si="10"/>
        <v>11030.365894119152</v>
      </c>
      <c r="AB70" s="13">
        <f t="shared" si="11"/>
        <v>54.589314578385789</v>
      </c>
      <c r="AC70" s="13">
        <f t="shared" si="12"/>
        <v>91.507088219537707</v>
      </c>
      <c r="AD70" s="13">
        <f t="shared" si="13"/>
        <v>1225.110194480312</v>
      </c>
      <c r="AE70" s="13">
        <f t="shared" si="14"/>
        <v>33.943355859637315</v>
      </c>
      <c r="AF70" s="13">
        <f t="shared" si="15"/>
        <v>87.307910175046501</v>
      </c>
      <c r="AG70" s="13">
        <f t="shared" si="16"/>
        <v>16.813508890142828</v>
      </c>
      <c r="AH70" s="13">
        <f t="shared" si="17"/>
        <v>8.5733218408362308</v>
      </c>
      <c r="AI70" s="13">
        <f t="shared" si="18"/>
        <v>0.69986300741520235</v>
      </c>
      <c r="AJ70" s="15">
        <v>5114</v>
      </c>
      <c r="AK70" s="14">
        <v>0.98523629903399268</v>
      </c>
      <c r="AL70" s="14">
        <v>0.11266172158012765</v>
      </c>
      <c r="AM70" s="14">
        <v>346390.10989010986</v>
      </c>
    </row>
    <row r="71" spans="1:39">
      <c r="A71" s="5" t="s">
        <v>12</v>
      </c>
      <c r="B71" s="5">
        <v>2002</v>
      </c>
      <c r="C71" s="6">
        <v>54.7</v>
      </c>
      <c r="D71" s="7">
        <v>4148101</v>
      </c>
      <c r="F71" s="3" t="s">
        <v>56</v>
      </c>
      <c r="G71" s="13">
        <v>35605</v>
      </c>
      <c r="H71" s="13">
        <v>311</v>
      </c>
      <c r="I71" s="13">
        <v>546</v>
      </c>
      <c r="J71" s="13">
        <v>892</v>
      </c>
      <c r="K71" s="13">
        <v>118</v>
      </c>
      <c r="L71" s="13">
        <v>395</v>
      </c>
      <c r="M71" s="13">
        <v>1056</v>
      </c>
      <c r="N71" s="13">
        <v>110</v>
      </c>
      <c r="O71" s="13">
        <v>12</v>
      </c>
      <c r="P71" s="19" t="s">
        <v>55</v>
      </c>
      <c r="Q71" s="13">
        <v>858.34457743434893</v>
      </c>
      <c r="R71" s="13">
        <v>7.49740664463088</v>
      </c>
      <c r="S71" s="13">
        <v>13.162649607615629</v>
      </c>
      <c r="T71" s="13">
        <v>21.503815842478282</v>
      </c>
      <c r="U71" s="13">
        <v>2.8446751899242568</v>
      </c>
      <c r="V71" s="13">
        <v>9.5224296611871324</v>
      </c>
      <c r="W71" s="13">
        <v>25.457432208135721</v>
      </c>
      <c r="X71" s="13">
        <v>2.6518158550141377</v>
      </c>
      <c r="Y71" s="13">
        <v>0.28928900236517868</v>
      </c>
      <c r="Z71" s="19" t="s">
        <v>53</v>
      </c>
      <c r="AA71" s="13">
        <f t="shared" si="10"/>
        <v>1894.8003916873045</v>
      </c>
      <c r="AB71" s="13">
        <f t="shared" si="11"/>
        <v>16.550566544439029</v>
      </c>
      <c r="AC71" s="13">
        <f t="shared" si="12"/>
        <v>29.056621650365628</v>
      </c>
      <c r="AD71" s="13">
        <f t="shared" si="13"/>
        <v>47.469792146751182</v>
      </c>
      <c r="AE71" s="13">
        <f t="shared" si="14"/>
        <v>6.2796361808482501</v>
      </c>
      <c r="AF71" s="13">
        <f t="shared" si="15"/>
        <v>21.020816029110669</v>
      </c>
      <c r="AG71" s="13">
        <f t="shared" si="16"/>
        <v>25.457432208135721</v>
      </c>
      <c r="AH71" s="13">
        <f t="shared" si="17"/>
        <v>5.8538981346890466</v>
      </c>
      <c r="AI71" s="13">
        <f t="shared" si="18"/>
        <v>0.63860706923880506</v>
      </c>
      <c r="AJ71" s="15">
        <v>4217</v>
      </c>
      <c r="AK71" s="14">
        <v>0.94634739502878806</v>
      </c>
      <c r="AL71" s="14">
        <v>0.15629426763622628</v>
      </c>
      <c r="AM71" s="14">
        <v>78598.233995584989</v>
      </c>
    </row>
    <row r="72" spans="1:39">
      <c r="A72" s="5" t="s">
        <v>13</v>
      </c>
      <c r="B72" s="5">
        <v>2002</v>
      </c>
      <c r="C72" s="6">
        <v>91</v>
      </c>
      <c r="D72" s="7">
        <v>2418661</v>
      </c>
      <c r="F72" s="3" t="s">
        <v>56</v>
      </c>
      <c r="G72" s="13">
        <v>27127</v>
      </c>
      <c r="H72" s="13">
        <v>29</v>
      </c>
      <c r="I72" s="13">
        <v>390</v>
      </c>
      <c r="J72" s="13">
        <v>554</v>
      </c>
      <c r="K72" s="13">
        <v>893</v>
      </c>
      <c r="L72" s="13">
        <v>146</v>
      </c>
      <c r="M72" s="13">
        <v>131</v>
      </c>
      <c r="N72" s="13">
        <v>0</v>
      </c>
      <c r="O72" s="13">
        <v>2</v>
      </c>
      <c r="P72" s="19" t="s">
        <v>55</v>
      </c>
      <c r="Q72" s="13">
        <v>1121.5709849375337</v>
      </c>
      <c r="R72" s="13">
        <v>1.1990105268989744</v>
      </c>
      <c r="S72" s="13">
        <v>16.124624327262065</v>
      </c>
      <c r="T72" s="13">
        <v>22.905235582828681</v>
      </c>
      <c r="U72" s="13">
        <v>36.921255190371866</v>
      </c>
      <c r="V72" s="13">
        <v>6.0363978250775947</v>
      </c>
      <c r="W72" s="13">
        <v>5.4162199663367456</v>
      </c>
      <c r="X72" s="13">
        <v>0</v>
      </c>
      <c r="Y72" s="13">
        <v>8.2690381165446497E-2</v>
      </c>
      <c r="Z72" s="19" t="s">
        <v>53</v>
      </c>
      <c r="AA72" s="13">
        <f t="shared" si="10"/>
        <v>12461.899832639263</v>
      </c>
      <c r="AB72" s="13">
        <f t="shared" si="11"/>
        <v>13.322339187766381</v>
      </c>
      <c r="AC72" s="13">
        <f t="shared" si="12"/>
        <v>179.16249252513407</v>
      </c>
      <c r="AD72" s="13">
        <f t="shared" si="13"/>
        <v>254.50261758698537</v>
      </c>
      <c r="AE72" s="13">
        <f t="shared" si="14"/>
        <v>410.23616878190961</v>
      </c>
      <c r="AF72" s="13">
        <f t="shared" si="15"/>
        <v>67.071086945306604</v>
      </c>
      <c r="AG72" s="13">
        <f t="shared" si="16"/>
        <v>5.4162199663367456</v>
      </c>
      <c r="AH72" s="13">
        <f t="shared" si="17"/>
        <v>0</v>
      </c>
      <c r="AI72" s="13">
        <f t="shared" si="18"/>
        <v>0.91878201294940554</v>
      </c>
      <c r="AJ72" s="15">
        <v>2604</v>
      </c>
      <c r="AK72" s="14">
        <v>0.99136095547036274</v>
      </c>
      <c r="AL72" s="14">
        <v>0.30669249197206788</v>
      </c>
      <c r="AM72" s="14">
        <v>301422.22222222225</v>
      </c>
    </row>
    <row r="73" spans="1:39">
      <c r="A73" s="5" t="s">
        <v>14</v>
      </c>
      <c r="B73" s="5">
        <v>2002</v>
      </c>
      <c r="C73" s="6">
        <v>87.8</v>
      </c>
      <c r="D73" s="7">
        <v>545412</v>
      </c>
      <c r="F73" s="3" t="s">
        <v>56</v>
      </c>
      <c r="G73" s="13">
        <v>4867</v>
      </c>
      <c r="H73" s="13">
        <v>35</v>
      </c>
      <c r="I73" s="13">
        <v>30</v>
      </c>
      <c r="J73" s="13">
        <v>128</v>
      </c>
      <c r="K73" s="13">
        <v>20</v>
      </c>
      <c r="L73" s="13">
        <v>17</v>
      </c>
      <c r="M73" s="13">
        <v>45</v>
      </c>
      <c r="N73" s="13">
        <v>0</v>
      </c>
      <c r="O73" s="13">
        <v>1</v>
      </c>
      <c r="P73" s="19" t="s">
        <v>55</v>
      </c>
      <c r="Q73" s="13">
        <v>892.35293686240857</v>
      </c>
      <c r="R73" s="13">
        <v>6.4171672057087124</v>
      </c>
      <c r="S73" s="13">
        <v>5.5004290334646102</v>
      </c>
      <c r="T73" s="13">
        <v>23.468497209449005</v>
      </c>
      <c r="U73" s="13">
        <v>3.6669526889764068</v>
      </c>
      <c r="V73" s="13">
        <v>3.1169097856299457</v>
      </c>
      <c r="W73" s="13">
        <v>8.2506435501969158</v>
      </c>
      <c r="X73" s="13">
        <v>0</v>
      </c>
      <c r="Y73" s="13">
        <v>0.18334763444882035</v>
      </c>
      <c r="Z73" s="19" t="s">
        <v>53</v>
      </c>
      <c r="AA73" s="13">
        <f t="shared" si="10"/>
        <v>7314.3683349377734</v>
      </c>
      <c r="AB73" s="13">
        <f t="shared" si="11"/>
        <v>52.599731194333692</v>
      </c>
      <c r="AC73" s="13">
        <f t="shared" si="12"/>
        <v>45.085483880857446</v>
      </c>
      <c r="AD73" s="13">
        <f t="shared" si="13"/>
        <v>192.3647312249918</v>
      </c>
      <c r="AE73" s="13">
        <f t="shared" si="14"/>
        <v>30.056989253904966</v>
      </c>
      <c r="AF73" s="13">
        <f t="shared" si="15"/>
        <v>25.548440865819224</v>
      </c>
      <c r="AG73" s="13">
        <f t="shared" si="16"/>
        <v>8.2506435501969158</v>
      </c>
      <c r="AH73" s="13">
        <f t="shared" si="17"/>
        <v>0</v>
      </c>
      <c r="AI73" s="13">
        <f t="shared" si="18"/>
        <v>1.5028494626952484</v>
      </c>
      <c r="AJ73" s="15">
        <v>1375</v>
      </c>
      <c r="AK73" s="14">
        <v>0.96556855500821015</v>
      </c>
      <c r="AL73" s="14">
        <v>0.31014150943396224</v>
      </c>
      <c r="AM73" s="14">
        <v>39934.426229508186</v>
      </c>
    </row>
    <row r="74" spans="1:39">
      <c r="A74" s="5" t="s">
        <v>15</v>
      </c>
      <c r="B74" s="5">
        <v>2002</v>
      </c>
      <c r="C74" s="6">
        <v>90.1</v>
      </c>
      <c r="D74" s="7">
        <v>8768713</v>
      </c>
      <c r="F74" s="3" t="s">
        <v>56</v>
      </c>
      <c r="G74" s="13">
        <v>178090</v>
      </c>
      <c r="H74" s="13">
        <v>14552</v>
      </c>
      <c r="I74" s="13">
        <v>20960</v>
      </c>
      <c r="J74" s="13">
        <v>19923</v>
      </c>
      <c r="K74" s="13">
        <v>0</v>
      </c>
      <c r="L74" s="13">
        <v>0</v>
      </c>
      <c r="M74" s="13">
        <v>748</v>
      </c>
      <c r="N74" s="13">
        <v>289</v>
      </c>
      <c r="O74" s="13">
        <v>144</v>
      </c>
      <c r="P74" s="19" t="s">
        <v>55</v>
      </c>
      <c r="Q74" s="13">
        <v>2030.970793547468</v>
      </c>
      <c r="R74" s="13">
        <v>165.95365819362544</v>
      </c>
      <c r="S74" s="13">
        <v>239.03165721126919</v>
      </c>
      <c r="T74" s="13">
        <v>227.20552035401317</v>
      </c>
      <c r="U74" s="13">
        <v>0</v>
      </c>
      <c r="V74" s="13">
        <v>0</v>
      </c>
      <c r="W74" s="13">
        <v>8.5303282249059809</v>
      </c>
      <c r="X74" s="13">
        <v>3.2958086323500382</v>
      </c>
      <c r="Y74" s="13">
        <v>1.6422022251155901</v>
      </c>
      <c r="Z74" s="19" t="s">
        <v>53</v>
      </c>
      <c r="AA74" s="13">
        <f t="shared" si="10"/>
        <v>20514.856500479462</v>
      </c>
      <c r="AB74" s="13">
        <f t="shared" si="11"/>
        <v>1676.2995777133874</v>
      </c>
      <c r="AC74" s="13">
        <f t="shared" si="12"/>
        <v>2414.4611839522127</v>
      </c>
      <c r="AD74" s="13">
        <f t="shared" si="13"/>
        <v>2295.0052561011416</v>
      </c>
      <c r="AE74" s="13">
        <f t="shared" si="14"/>
        <v>0</v>
      </c>
      <c r="AF74" s="13">
        <f t="shared" si="15"/>
        <v>0</v>
      </c>
      <c r="AG74" s="13">
        <f t="shared" si="16"/>
        <v>8.5303282249059809</v>
      </c>
      <c r="AH74" s="13">
        <f t="shared" si="17"/>
        <v>33.290996286363999</v>
      </c>
      <c r="AI74" s="13">
        <f t="shared" si="18"/>
        <v>16.587901263793828</v>
      </c>
      <c r="AJ74" s="15">
        <v>14920</v>
      </c>
      <c r="AK74" s="14">
        <v>0.99170599135268689</v>
      </c>
      <c r="AL74" s="14">
        <v>7.2430153336971642E-2</v>
      </c>
      <c r="AM74" s="14">
        <v>1798888.8888888878</v>
      </c>
    </row>
    <row r="75" spans="1:39">
      <c r="A75" s="5" t="s">
        <v>16</v>
      </c>
      <c r="B75" s="5">
        <v>2002</v>
      </c>
      <c r="C75" s="6">
        <v>89</v>
      </c>
      <c r="D75" s="7">
        <v>1497988</v>
      </c>
      <c r="F75" s="3" t="s">
        <v>56</v>
      </c>
      <c r="G75" s="13">
        <v>16535</v>
      </c>
      <c r="H75" s="13">
        <v>15</v>
      </c>
      <c r="I75" s="13">
        <v>28</v>
      </c>
      <c r="J75" s="13">
        <v>504</v>
      </c>
      <c r="K75" s="13">
        <v>15</v>
      </c>
      <c r="L75" s="13">
        <v>115</v>
      </c>
      <c r="M75" s="13">
        <v>232</v>
      </c>
      <c r="N75" s="13">
        <v>17</v>
      </c>
      <c r="O75" s="13">
        <v>9</v>
      </c>
      <c r="P75" s="19" t="s">
        <v>55</v>
      </c>
      <c r="Q75" s="13">
        <v>1103.8139157323023</v>
      </c>
      <c r="R75" s="13">
        <v>1.0013431349249793</v>
      </c>
      <c r="S75" s="13">
        <v>1.8691738518599614</v>
      </c>
      <c r="T75" s="13">
        <v>33.645129333479304</v>
      </c>
      <c r="U75" s="13">
        <v>1.0013431349249793</v>
      </c>
      <c r="V75" s="13">
        <v>7.6769640344248424</v>
      </c>
      <c r="W75" s="13">
        <v>15.487440486839681</v>
      </c>
      <c r="X75" s="13">
        <v>1.1348555529149766</v>
      </c>
      <c r="Y75" s="13">
        <v>0.60080588095498766</v>
      </c>
      <c r="Z75" s="19" t="s">
        <v>53</v>
      </c>
      <c r="AA75" s="13">
        <f t="shared" si="10"/>
        <v>10034.67196120275</v>
      </c>
      <c r="AB75" s="13">
        <f t="shared" si="11"/>
        <v>9.1031194084089027</v>
      </c>
      <c r="AC75" s="13">
        <f t="shared" si="12"/>
        <v>16.992489562363286</v>
      </c>
      <c r="AD75" s="13">
        <f t="shared" si="13"/>
        <v>305.86481212253915</v>
      </c>
      <c r="AE75" s="13">
        <f t="shared" si="14"/>
        <v>9.1031194084089027</v>
      </c>
      <c r="AF75" s="13">
        <f t="shared" si="15"/>
        <v>69.790582131134926</v>
      </c>
      <c r="AG75" s="13">
        <f t="shared" si="16"/>
        <v>15.487440486839681</v>
      </c>
      <c r="AH75" s="13">
        <f t="shared" si="17"/>
        <v>10.316868662863424</v>
      </c>
      <c r="AI75" s="13">
        <f t="shared" si="18"/>
        <v>5.4618716450453428</v>
      </c>
      <c r="AJ75" s="15">
        <v>1450</v>
      </c>
      <c r="AK75" s="14">
        <v>0.9903555448059016</v>
      </c>
      <c r="AL75" s="14">
        <v>0.14365238905211072</v>
      </c>
      <c r="AM75" s="14">
        <v>150345.45454545456</v>
      </c>
    </row>
    <row r="76" spans="1:39">
      <c r="A76" s="5" t="s">
        <v>17</v>
      </c>
      <c r="B76" s="5">
        <v>2002</v>
      </c>
      <c r="C76" s="6">
        <v>87.7</v>
      </c>
      <c r="D76" s="7">
        <v>3151374</v>
      </c>
      <c r="F76" s="3" t="s">
        <v>56</v>
      </c>
      <c r="G76" s="13">
        <v>29791</v>
      </c>
      <c r="H76" s="13">
        <v>242</v>
      </c>
      <c r="I76" s="13">
        <v>3428</v>
      </c>
      <c r="J76" s="13">
        <v>1557</v>
      </c>
      <c r="K76" s="13">
        <v>0</v>
      </c>
      <c r="L76" s="13">
        <v>246</v>
      </c>
      <c r="M76" s="13">
        <v>1035</v>
      </c>
      <c r="N76" s="13">
        <v>75</v>
      </c>
      <c r="O76" s="13">
        <v>28</v>
      </c>
      <c r="P76" s="19" t="s">
        <v>55</v>
      </c>
      <c r="Q76" s="13">
        <v>945.33368619529131</v>
      </c>
      <c r="R76" s="13">
        <v>7.6791900929562784</v>
      </c>
      <c r="S76" s="13">
        <v>108.77794892005835</v>
      </c>
      <c r="T76" s="13">
        <v>49.407020556747632</v>
      </c>
      <c r="U76" s="13">
        <v>0</v>
      </c>
      <c r="V76" s="13">
        <v>7.8061188548233247</v>
      </c>
      <c r="W76" s="13">
        <v>32.84281713309813</v>
      </c>
      <c r="X76" s="13">
        <v>2.3799142850071111</v>
      </c>
      <c r="Y76" s="13">
        <v>0.88850133306932155</v>
      </c>
      <c r="Z76" s="19" t="s">
        <v>53</v>
      </c>
      <c r="AA76" s="13">
        <f t="shared" si="10"/>
        <v>7685.6397251649723</v>
      </c>
      <c r="AB76" s="13">
        <f t="shared" si="11"/>
        <v>62.432439780132356</v>
      </c>
      <c r="AC76" s="13">
        <f t="shared" si="12"/>
        <v>884.37356845575914</v>
      </c>
      <c r="AD76" s="13">
        <f t="shared" si="13"/>
        <v>401.6830939572979</v>
      </c>
      <c r="AE76" s="13">
        <f t="shared" si="14"/>
        <v>0</v>
      </c>
      <c r="AF76" s="13">
        <f t="shared" si="15"/>
        <v>63.464380933522982</v>
      </c>
      <c r="AG76" s="13">
        <f t="shared" si="16"/>
        <v>32.84281713309813</v>
      </c>
      <c r="AH76" s="13">
        <f t="shared" si="17"/>
        <v>19.34889662607408</v>
      </c>
      <c r="AI76" s="13">
        <f t="shared" si="18"/>
        <v>7.223588073734323</v>
      </c>
      <c r="AJ76" s="15">
        <v>1705</v>
      </c>
      <c r="AK76" s="14">
        <v>0.99296045785639964</v>
      </c>
      <c r="AL76" s="14">
        <v>0.10616136255682974</v>
      </c>
      <c r="AM76" s="14">
        <v>242203.2520325204</v>
      </c>
    </row>
    <row r="77" spans="1:39">
      <c r="A77" s="5" t="s">
        <v>18</v>
      </c>
      <c r="B77" s="5">
        <v>2002</v>
      </c>
      <c r="C77" s="6">
        <v>82.6</v>
      </c>
      <c r="D77" s="7">
        <v>4845072</v>
      </c>
      <c r="F77" s="3" t="s">
        <v>56</v>
      </c>
      <c r="G77" s="13">
        <v>62973</v>
      </c>
      <c r="H77" s="13">
        <v>38</v>
      </c>
      <c r="I77" s="13">
        <v>46</v>
      </c>
      <c r="J77" s="13">
        <v>2809</v>
      </c>
      <c r="K77" s="13">
        <v>160</v>
      </c>
      <c r="L77" s="13">
        <v>233</v>
      </c>
      <c r="M77" s="13">
        <v>208</v>
      </c>
      <c r="N77" s="13">
        <v>52</v>
      </c>
      <c r="O77" s="13">
        <v>11</v>
      </c>
      <c r="P77" s="19" t="s">
        <v>55</v>
      </c>
      <c r="Q77" s="13">
        <v>1299.7330070636722</v>
      </c>
      <c r="R77" s="13">
        <v>0.78430207022723286</v>
      </c>
      <c r="S77" s="13">
        <v>0.94941829553822932</v>
      </c>
      <c r="T77" s="13">
        <v>57.976434612323615</v>
      </c>
      <c r="U77" s="13">
        <v>3.3023245062199287</v>
      </c>
      <c r="V77" s="13">
        <v>4.8090100621827707</v>
      </c>
      <c r="W77" s="13">
        <v>4.2930218580859068</v>
      </c>
      <c r="X77" s="13">
        <v>1.0732554645214767</v>
      </c>
      <c r="Y77" s="13">
        <v>0.22703480980262009</v>
      </c>
      <c r="Z77" s="19" t="s">
        <v>53</v>
      </c>
      <c r="AA77" s="13">
        <f t="shared" si="10"/>
        <v>7469.729925653286</v>
      </c>
      <c r="AB77" s="13">
        <f t="shared" si="11"/>
        <v>4.5074831622254745</v>
      </c>
      <c r="AC77" s="13">
        <f t="shared" si="12"/>
        <v>5.4564269858518903</v>
      </c>
      <c r="AD77" s="13">
        <f t="shared" si="13"/>
        <v>333.19790007082531</v>
      </c>
      <c r="AE77" s="13">
        <f t="shared" si="14"/>
        <v>18.97887647252832</v>
      </c>
      <c r="AF77" s="13">
        <f t="shared" si="15"/>
        <v>27.637988863119364</v>
      </c>
      <c r="AG77" s="13">
        <f t="shared" si="16"/>
        <v>4.2930218580859068</v>
      </c>
      <c r="AH77" s="13">
        <f t="shared" si="17"/>
        <v>6.1681348535717024</v>
      </c>
      <c r="AI77" s="13">
        <f t="shared" si="18"/>
        <v>1.3047977574863219</v>
      </c>
      <c r="AJ77" s="15">
        <v>4208</v>
      </c>
      <c r="AK77" s="14">
        <v>0.98837292172835978</v>
      </c>
      <c r="AL77" s="14">
        <v>0.13171780900487526</v>
      </c>
      <c r="AM77" s="14">
        <v>361913.79310344817</v>
      </c>
    </row>
    <row r="78" spans="1:39">
      <c r="A78" s="5" t="s">
        <v>19</v>
      </c>
      <c r="B78" s="5">
        <v>2002</v>
      </c>
      <c r="C78" s="6">
        <v>81.099999999999994</v>
      </c>
      <c r="D78" s="7">
        <v>2323672</v>
      </c>
      <c r="F78" s="3" t="s">
        <v>56</v>
      </c>
      <c r="G78" s="13">
        <v>21962</v>
      </c>
      <c r="H78" s="13">
        <v>414</v>
      </c>
      <c r="I78" s="13">
        <v>135</v>
      </c>
      <c r="J78" s="13">
        <v>919</v>
      </c>
      <c r="K78" s="13">
        <v>289</v>
      </c>
      <c r="L78" s="13">
        <v>212</v>
      </c>
      <c r="M78" s="13">
        <v>129</v>
      </c>
      <c r="N78" s="13">
        <v>21</v>
      </c>
      <c r="O78" s="13">
        <v>4</v>
      </c>
      <c r="P78" s="19" t="s">
        <v>55</v>
      </c>
      <c r="Q78" s="13">
        <v>945.14199938717684</v>
      </c>
      <c r="R78" s="13">
        <v>17.816628164388089</v>
      </c>
      <c r="S78" s="13">
        <v>5.8097700536048116</v>
      </c>
      <c r="T78" s="13">
        <v>39.549471698243124</v>
      </c>
      <c r="U78" s="13">
        <v>12.437211448087339</v>
      </c>
      <c r="V78" s="13">
        <v>9.1234907508460736</v>
      </c>
      <c r="W78" s="13">
        <v>5.5515580512223757</v>
      </c>
      <c r="X78" s="13">
        <v>0.90374200833852625</v>
      </c>
      <c r="Y78" s="13">
        <v>0.17214133492162406</v>
      </c>
      <c r="Z78" s="19" t="s">
        <v>53</v>
      </c>
      <c r="AA78" s="13">
        <f t="shared" si="10"/>
        <v>5000.7513195088704</v>
      </c>
      <c r="AB78" s="13">
        <f t="shared" si="11"/>
        <v>94.267873885651241</v>
      </c>
      <c r="AC78" s="13">
        <f t="shared" si="12"/>
        <v>30.739524093147143</v>
      </c>
      <c r="AD78" s="13">
        <f t="shared" si="13"/>
        <v>209.2564640118683</v>
      </c>
      <c r="AE78" s="13">
        <f t="shared" si="14"/>
        <v>65.805351577181668</v>
      </c>
      <c r="AF78" s="13">
        <f t="shared" si="15"/>
        <v>48.272437835164396</v>
      </c>
      <c r="AG78" s="13">
        <f t="shared" si="16"/>
        <v>5.5515580512223757</v>
      </c>
      <c r="AH78" s="13">
        <f t="shared" si="17"/>
        <v>4.7817037478228892</v>
      </c>
      <c r="AI78" s="13">
        <f t="shared" si="18"/>
        <v>0.91080071387102657</v>
      </c>
      <c r="AJ78" s="15">
        <v>1188</v>
      </c>
      <c r="AK78" s="14">
        <v>0.9897763409525544</v>
      </c>
      <c r="AL78" s="14">
        <v>8.1859271246024212E-2</v>
      </c>
      <c r="AM78" s="14">
        <v>116201.05820105817</v>
      </c>
    </row>
    <row r="79" spans="1:39">
      <c r="A79" s="5" t="s">
        <v>20</v>
      </c>
      <c r="B79" s="5">
        <v>2002</v>
      </c>
      <c r="C79" s="6">
        <v>89.8</v>
      </c>
      <c r="D79" s="7">
        <v>6582629</v>
      </c>
      <c r="F79" s="3" t="s">
        <v>56</v>
      </c>
      <c r="G79" s="13">
        <v>96196</v>
      </c>
      <c r="H79" s="13">
        <v>1308</v>
      </c>
      <c r="I79" s="13">
        <v>2945</v>
      </c>
      <c r="J79" s="13">
        <v>9413</v>
      </c>
      <c r="K79" s="13">
        <v>1543</v>
      </c>
      <c r="L79" s="13">
        <v>0</v>
      </c>
      <c r="M79" s="13">
        <v>431</v>
      </c>
      <c r="N79" s="13">
        <v>253</v>
      </c>
      <c r="O79" s="13">
        <v>16</v>
      </c>
      <c r="P79" s="19" t="s">
        <v>55</v>
      </c>
      <c r="Q79" s="13">
        <v>1461.3614104638132</v>
      </c>
      <c r="R79" s="13">
        <v>19.870480320248944</v>
      </c>
      <c r="S79" s="13">
        <v>44.738963717991702</v>
      </c>
      <c r="T79" s="13">
        <v>142.99757741169978</v>
      </c>
      <c r="U79" s="13">
        <v>23.440482518458811</v>
      </c>
      <c r="V79" s="13">
        <v>0</v>
      </c>
      <c r="W79" s="13">
        <v>6.5475359465040492</v>
      </c>
      <c r="X79" s="13">
        <v>3.8434491750940238</v>
      </c>
      <c r="Y79" s="13">
        <v>0.24306397945258648</v>
      </c>
      <c r="Z79" s="19" t="s">
        <v>53</v>
      </c>
      <c r="AA79" s="13">
        <f t="shared" si="10"/>
        <v>14327.072651606008</v>
      </c>
      <c r="AB79" s="13">
        <f t="shared" si="11"/>
        <v>194.80863059067588</v>
      </c>
      <c r="AC79" s="13">
        <f t="shared" si="12"/>
        <v>438.6172913528597</v>
      </c>
      <c r="AD79" s="13">
        <f t="shared" si="13"/>
        <v>1401.9370334480368</v>
      </c>
      <c r="AE79" s="13">
        <f t="shared" si="14"/>
        <v>229.80865214175299</v>
      </c>
      <c r="AF79" s="13">
        <f t="shared" si="15"/>
        <v>0</v>
      </c>
      <c r="AG79" s="13">
        <f t="shared" si="16"/>
        <v>6.5475359465040492</v>
      </c>
      <c r="AH79" s="13">
        <f t="shared" si="17"/>
        <v>37.680874265627672</v>
      </c>
      <c r="AI79" s="13">
        <f t="shared" si="18"/>
        <v>2.3829801907116317</v>
      </c>
      <c r="AJ79" s="15">
        <v>6112</v>
      </c>
      <c r="AK79" s="14">
        <v>0.99351923156888022</v>
      </c>
      <c r="AL79" s="14">
        <v>9.1878061793665422E-2</v>
      </c>
      <c r="AM79" s="14">
        <v>943098.03921568603</v>
      </c>
    </row>
    <row r="80" spans="1:39">
      <c r="A80" s="5" t="s">
        <v>21</v>
      </c>
      <c r="B80" s="5">
        <v>2002</v>
      </c>
      <c r="C80" s="6">
        <v>91.1</v>
      </c>
      <c r="D80" s="7">
        <v>13358101</v>
      </c>
      <c r="F80" s="3" t="s">
        <v>56</v>
      </c>
      <c r="G80" s="13">
        <v>218666</v>
      </c>
      <c r="H80" s="13">
        <v>11620</v>
      </c>
      <c r="I80" s="13">
        <v>31669</v>
      </c>
      <c r="J80" s="13">
        <v>21794</v>
      </c>
      <c r="K80" s="13">
        <v>0</v>
      </c>
      <c r="L80" s="13">
        <v>0</v>
      </c>
      <c r="M80" s="13">
        <v>2870</v>
      </c>
      <c r="N80" s="13">
        <v>0</v>
      </c>
      <c r="O80" s="13">
        <v>82</v>
      </c>
      <c r="P80" s="19" t="s">
        <v>55</v>
      </c>
      <c r="Q80" s="13">
        <v>1636.9542347374079</v>
      </c>
      <c r="R80" s="13">
        <v>86.988412499650963</v>
      </c>
      <c r="S80" s="13">
        <v>237.07711148463392</v>
      </c>
      <c r="T80" s="13">
        <v>163.15193304796841</v>
      </c>
      <c r="U80" s="13">
        <v>0</v>
      </c>
      <c r="V80" s="13">
        <v>0</v>
      </c>
      <c r="W80" s="13">
        <v>21.485089834251141</v>
      </c>
      <c r="X80" s="13">
        <v>0</v>
      </c>
      <c r="Y80" s="13">
        <v>0.61385970955003266</v>
      </c>
      <c r="Z80" s="19" t="s">
        <v>53</v>
      </c>
      <c r="AA80" s="13">
        <f t="shared" si="10"/>
        <v>18392.744210532659</v>
      </c>
      <c r="AB80" s="13">
        <f t="shared" si="11"/>
        <v>977.39789325450465</v>
      </c>
      <c r="AC80" s="13">
        <f t="shared" si="12"/>
        <v>2663.7877694902672</v>
      </c>
      <c r="AD80" s="13">
        <f t="shared" si="13"/>
        <v>1833.1677870558237</v>
      </c>
      <c r="AE80" s="13">
        <f t="shared" si="14"/>
        <v>0</v>
      </c>
      <c r="AF80" s="13">
        <f t="shared" si="15"/>
        <v>0</v>
      </c>
      <c r="AG80" s="13">
        <f t="shared" si="16"/>
        <v>21.485089834251141</v>
      </c>
      <c r="AH80" s="13">
        <f t="shared" si="17"/>
        <v>0</v>
      </c>
      <c r="AI80" s="13">
        <f t="shared" si="18"/>
        <v>6.8973001073037334</v>
      </c>
      <c r="AJ80" s="15">
        <v>9057</v>
      </c>
      <c r="AK80" s="14">
        <v>0.99631367930999792</v>
      </c>
      <c r="AL80" s="14">
        <v>7.4114802141663688E-2</v>
      </c>
      <c r="AM80" s="14">
        <v>2456921.3483146052</v>
      </c>
    </row>
    <row r="81" spans="1:39">
      <c r="A81" s="5" t="s">
        <v>22</v>
      </c>
      <c r="B81" s="5">
        <v>2002</v>
      </c>
      <c r="C81" s="6">
        <v>91.6</v>
      </c>
      <c r="D81" s="7">
        <v>4046244</v>
      </c>
      <c r="F81" s="3" t="s">
        <v>56</v>
      </c>
      <c r="G81" s="13">
        <v>27444</v>
      </c>
      <c r="H81" s="13">
        <v>53</v>
      </c>
      <c r="I81" s="13">
        <v>78</v>
      </c>
      <c r="J81" s="13">
        <v>1614</v>
      </c>
      <c r="K81" s="13">
        <v>768</v>
      </c>
      <c r="L81" s="13">
        <v>220</v>
      </c>
      <c r="M81" s="13">
        <v>428</v>
      </c>
      <c r="N81" s="13">
        <v>162</v>
      </c>
      <c r="O81" s="13">
        <v>24</v>
      </c>
      <c r="P81" s="19" t="s">
        <v>55</v>
      </c>
      <c r="Q81" s="13">
        <v>678.25865172737974</v>
      </c>
      <c r="R81" s="13">
        <v>1.3098567461576711</v>
      </c>
      <c r="S81" s="13">
        <v>1.9277137018924217</v>
      </c>
      <c r="T81" s="13">
        <v>39.888845062235497</v>
      </c>
      <c r="U81" s="13">
        <v>18.980565680171537</v>
      </c>
      <c r="V81" s="13">
        <v>5.4371412104658052</v>
      </c>
      <c r="W81" s="13">
        <v>10.577711082178929</v>
      </c>
      <c r="X81" s="13">
        <v>4.0037130731611841</v>
      </c>
      <c r="Y81" s="13">
        <v>0.59314267750536054</v>
      </c>
      <c r="Z81" s="19" t="s">
        <v>53</v>
      </c>
      <c r="AA81" s="13">
        <f t="shared" si="10"/>
        <v>8074.5077586592779</v>
      </c>
      <c r="AB81" s="13">
        <f t="shared" si="11"/>
        <v>15.593532692353218</v>
      </c>
      <c r="AC81" s="13">
        <f t="shared" si="12"/>
        <v>22.948972641576432</v>
      </c>
      <c r="AD81" s="13">
        <f t="shared" si="13"/>
        <v>474.86720312185082</v>
      </c>
      <c r="AE81" s="13">
        <f t="shared" si="14"/>
        <v>225.95911524013721</v>
      </c>
      <c r="AF81" s="13">
        <f t="shared" si="15"/>
        <v>64.727871553164306</v>
      </c>
      <c r="AG81" s="13">
        <f t="shared" si="16"/>
        <v>10.577711082178929</v>
      </c>
      <c r="AH81" s="13">
        <f t="shared" si="17"/>
        <v>47.663250870966444</v>
      </c>
      <c r="AI81" s="13">
        <f t="shared" si="18"/>
        <v>7.0612223512542878</v>
      </c>
      <c r="AJ81" s="15">
        <v>7236</v>
      </c>
      <c r="AK81" s="14">
        <v>0.97785220813292517</v>
      </c>
      <c r="AL81" s="14">
        <v>0.27308016877637131</v>
      </c>
      <c r="AM81" s="14">
        <v>326714.28571428551</v>
      </c>
    </row>
    <row r="82" spans="1:39">
      <c r="A82" s="5" t="s">
        <v>23</v>
      </c>
      <c r="B82" s="5">
        <v>2002</v>
      </c>
      <c r="C82" s="6">
        <v>81.8</v>
      </c>
      <c r="D82" s="7">
        <v>1576643</v>
      </c>
      <c r="F82" s="3" t="s">
        <v>56</v>
      </c>
      <c r="G82" s="13">
        <v>31869</v>
      </c>
      <c r="H82" s="13">
        <v>284</v>
      </c>
      <c r="I82" s="13">
        <v>1392</v>
      </c>
      <c r="J82" s="13">
        <v>1349</v>
      </c>
      <c r="K82" s="13">
        <v>0</v>
      </c>
      <c r="L82" s="13">
        <v>0</v>
      </c>
      <c r="M82" s="13">
        <v>226</v>
      </c>
      <c r="N82" s="13">
        <v>108</v>
      </c>
      <c r="O82" s="13">
        <v>6</v>
      </c>
      <c r="P82" s="19" t="s">
        <v>55</v>
      </c>
      <c r="Q82" s="13">
        <v>2021.3199817587113</v>
      </c>
      <c r="R82" s="13">
        <v>18.012955374171579</v>
      </c>
      <c r="S82" s="13">
        <v>88.288851693122666</v>
      </c>
      <c r="T82" s="13">
        <v>85.561538027314995</v>
      </c>
      <c r="U82" s="13">
        <v>0</v>
      </c>
      <c r="V82" s="13">
        <v>0</v>
      </c>
      <c r="W82" s="13">
        <v>14.334253220291469</v>
      </c>
      <c r="X82" s="13">
        <v>6.8499971141215861</v>
      </c>
      <c r="Y82" s="13">
        <v>0.38055539522897702</v>
      </c>
      <c r="Z82" s="19" t="s">
        <v>53</v>
      </c>
      <c r="AA82" s="13">
        <f t="shared" si="10"/>
        <v>11106.153745926982</v>
      </c>
      <c r="AB82" s="13">
        <f t="shared" si="11"/>
        <v>98.972282275668007</v>
      </c>
      <c r="AC82" s="13">
        <f t="shared" si="12"/>
        <v>485.10358073144317</v>
      </c>
      <c r="AD82" s="13">
        <f t="shared" si="13"/>
        <v>470.11834080942299</v>
      </c>
      <c r="AE82" s="13">
        <f t="shared" si="14"/>
        <v>0</v>
      </c>
      <c r="AF82" s="13">
        <f t="shared" si="15"/>
        <v>0</v>
      </c>
      <c r="AG82" s="13">
        <f t="shared" si="16"/>
        <v>14.334253220291469</v>
      </c>
      <c r="AH82" s="13">
        <f t="shared" si="17"/>
        <v>37.637346780887832</v>
      </c>
      <c r="AI82" s="13">
        <f t="shared" si="18"/>
        <v>2.0909637100493241</v>
      </c>
      <c r="AJ82" s="15">
        <v>1489</v>
      </c>
      <c r="AK82" s="14">
        <v>0.9914965013022059</v>
      </c>
      <c r="AL82" s="14">
        <v>6.7797197947010682E-2</v>
      </c>
      <c r="AM82" s="14">
        <v>175104.39560439557</v>
      </c>
    </row>
    <row r="83" spans="1:39">
      <c r="A83" s="5" t="s">
        <v>24</v>
      </c>
      <c r="B83" s="5">
        <v>2002</v>
      </c>
      <c r="C83" s="6">
        <v>81.400000000000006</v>
      </c>
      <c r="D83" s="7">
        <v>948200</v>
      </c>
      <c r="F83" s="3" t="s">
        <v>56</v>
      </c>
      <c r="G83" s="13">
        <v>6411</v>
      </c>
      <c r="H83" s="13">
        <v>38</v>
      </c>
      <c r="I83" s="13">
        <v>1</v>
      </c>
      <c r="J83" s="13">
        <v>234</v>
      </c>
      <c r="K83" s="13">
        <v>0</v>
      </c>
      <c r="L83" s="13">
        <v>80</v>
      </c>
      <c r="M83" s="13">
        <v>117</v>
      </c>
      <c r="N83" s="13">
        <v>0</v>
      </c>
      <c r="O83" s="13">
        <v>11</v>
      </c>
      <c r="P83" s="19" t="s">
        <v>55</v>
      </c>
      <c r="Q83" s="13">
        <v>676.123180763552</v>
      </c>
      <c r="R83" s="13">
        <v>4.0075933347395063</v>
      </c>
      <c r="S83" s="13">
        <v>0.10546298249314491</v>
      </c>
      <c r="T83" s="13">
        <v>24.67833790339591</v>
      </c>
      <c r="U83" s="13">
        <v>0</v>
      </c>
      <c r="V83" s="13">
        <v>8.4370385994515917</v>
      </c>
      <c r="W83" s="13">
        <v>12.339168951697955</v>
      </c>
      <c r="X83" s="13">
        <v>0</v>
      </c>
      <c r="Y83" s="13">
        <v>1.160092807424594</v>
      </c>
      <c r="Z83" s="19" t="s">
        <v>53</v>
      </c>
      <c r="AA83" s="13">
        <f t="shared" si="10"/>
        <v>3635.0708643201729</v>
      </c>
      <c r="AB83" s="13">
        <f t="shared" si="11"/>
        <v>21.546200724405953</v>
      </c>
      <c r="AC83" s="13">
        <f t="shared" si="12"/>
        <v>0.56700528222120938</v>
      </c>
      <c r="AD83" s="13">
        <f t="shared" si="13"/>
        <v>132.679236039763</v>
      </c>
      <c r="AE83" s="13">
        <f t="shared" si="14"/>
        <v>0</v>
      </c>
      <c r="AF83" s="13">
        <f t="shared" si="15"/>
        <v>45.360422577696738</v>
      </c>
      <c r="AG83" s="13">
        <f t="shared" si="16"/>
        <v>12.339168951697955</v>
      </c>
      <c r="AH83" s="13">
        <f t="shared" si="17"/>
        <v>0</v>
      </c>
      <c r="AI83" s="13">
        <f t="shared" si="18"/>
        <v>6.2370581044333031</v>
      </c>
      <c r="AJ83" s="15">
        <v>2186</v>
      </c>
      <c r="AK83" s="14">
        <v>0.93661792673421673</v>
      </c>
      <c r="AL83" s="14">
        <v>0.35810598933835058</v>
      </c>
      <c r="AM83" s="14">
        <v>34489.247311827967</v>
      </c>
    </row>
    <row r="84" spans="1:39">
      <c r="A84" s="5" t="s">
        <v>25</v>
      </c>
      <c r="B84" s="5">
        <v>2002</v>
      </c>
      <c r="C84" s="6">
        <v>82.4</v>
      </c>
      <c r="D84" s="9">
        <v>4036168</v>
      </c>
      <c r="F84" s="3" t="s">
        <v>56</v>
      </c>
      <c r="G84" s="13">
        <v>57299</v>
      </c>
      <c r="H84" s="13">
        <v>127</v>
      </c>
      <c r="I84" s="13">
        <v>1317</v>
      </c>
      <c r="J84" s="13">
        <v>1936</v>
      </c>
      <c r="K84" s="13">
        <v>2209</v>
      </c>
      <c r="L84" s="13">
        <v>0</v>
      </c>
      <c r="M84" s="13">
        <v>124</v>
      </c>
      <c r="N84" s="13">
        <v>32</v>
      </c>
      <c r="O84" s="13">
        <v>3</v>
      </c>
      <c r="P84" s="19" t="s">
        <v>55</v>
      </c>
      <c r="Q84" s="13">
        <v>1419.6386275298748</v>
      </c>
      <c r="R84" s="13">
        <v>3.1465489048027733</v>
      </c>
      <c r="S84" s="13">
        <v>32.629959902561041</v>
      </c>
      <c r="T84" s="13">
        <v>47.966288816521015</v>
      </c>
      <c r="U84" s="13">
        <v>54.73013016306556</v>
      </c>
      <c r="V84" s="13">
        <v>0</v>
      </c>
      <c r="W84" s="13">
        <v>3.0722209779176683</v>
      </c>
      <c r="X84" s="13">
        <v>0.79283122010778539</v>
      </c>
      <c r="Y84" s="13">
        <v>7.4327926885104881E-2</v>
      </c>
      <c r="Z84" s="19" t="s">
        <v>53</v>
      </c>
      <c r="AA84" s="13">
        <f t="shared" si="10"/>
        <v>8066.1285655106549</v>
      </c>
      <c r="AB84" s="13">
        <f t="shared" si="11"/>
        <v>17.878118777288492</v>
      </c>
      <c r="AC84" s="13">
        <f t="shared" si="12"/>
        <v>185.39749944636961</v>
      </c>
      <c r="AD84" s="13">
        <f t="shared" si="13"/>
        <v>272.53573191205135</v>
      </c>
      <c r="AE84" s="13">
        <f t="shared" si="14"/>
        <v>310.9666486537817</v>
      </c>
      <c r="AF84" s="13">
        <f t="shared" si="15"/>
        <v>0</v>
      </c>
      <c r="AG84" s="13">
        <f t="shared" si="16"/>
        <v>3.0722209779176683</v>
      </c>
      <c r="AH84" s="13">
        <f t="shared" si="17"/>
        <v>4.5047228415215095</v>
      </c>
      <c r="AI84" s="13">
        <f t="shared" si="18"/>
        <v>0.42231776639264151</v>
      </c>
      <c r="AJ84" s="15">
        <v>3866</v>
      </c>
      <c r="AK84" s="14">
        <v>0.98812641130791379</v>
      </c>
      <c r="AL84" s="14">
        <v>8.2441961080324755E-2</v>
      </c>
      <c r="AM84" s="14">
        <v>325596.590909091</v>
      </c>
    </row>
    <row r="85" spans="1:39">
      <c r="A85" s="5" t="s">
        <v>26</v>
      </c>
      <c r="B85" s="5">
        <v>2002</v>
      </c>
      <c r="C85" s="6">
        <v>80.900000000000006</v>
      </c>
      <c r="D85" s="7">
        <v>3543035</v>
      </c>
      <c r="F85" s="3" t="s">
        <v>56</v>
      </c>
      <c r="G85" s="13">
        <v>35109</v>
      </c>
      <c r="H85" s="13">
        <v>0</v>
      </c>
      <c r="I85" s="13">
        <v>738</v>
      </c>
      <c r="J85" s="13">
        <v>246</v>
      </c>
      <c r="K85" s="13">
        <v>0</v>
      </c>
      <c r="L85" s="13">
        <v>0</v>
      </c>
      <c r="M85" s="13">
        <v>1427</v>
      </c>
      <c r="N85" s="13">
        <v>101</v>
      </c>
      <c r="O85" s="13">
        <v>6</v>
      </c>
      <c r="P85" s="19" t="s">
        <v>55</v>
      </c>
      <c r="Q85" s="13">
        <v>990.93009242076346</v>
      </c>
      <c r="R85" s="13">
        <v>0</v>
      </c>
      <c r="S85" s="13">
        <v>20.829599481800209</v>
      </c>
      <c r="T85" s="13">
        <v>6.9431998272667359</v>
      </c>
      <c r="U85" s="13">
        <v>0</v>
      </c>
      <c r="V85" s="13">
        <v>0</v>
      </c>
      <c r="W85" s="13">
        <v>40.276203876055412</v>
      </c>
      <c r="X85" s="13">
        <v>2.8506633437152047</v>
      </c>
      <c r="Y85" s="13">
        <v>0.16934633725040818</v>
      </c>
      <c r="Z85" s="19" t="s">
        <v>53</v>
      </c>
      <c r="AA85" s="13">
        <f t="shared" si="10"/>
        <v>5188.1156671244171</v>
      </c>
      <c r="AB85" s="13">
        <f t="shared" si="11"/>
        <v>0</v>
      </c>
      <c r="AC85" s="13">
        <f t="shared" si="12"/>
        <v>109.05549466911108</v>
      </c>
      <c r="AD85" s="13">
        <f t="shared" si="13"/>
        <v>36.351831556370357</v>
      </c>
      <c r="AE85" s="13">
        <f t="shared" si="14"/>
        <v>0</v>
      </c>
      <c r="AF85" s="13">
        <f t="shared" si="15"/>
        <v>0</v>
      </c>
      <c r="AG85" s="13">
        <f t="shared" si="16"/>
        <v>40.276203876055412</v>
      </c>
      <c r="AH85" s="13">
        <f t="shared" si="17"/>
        <v>14.924938972330921</v>
      </c>
      <c r="AI85" s="13">
        <f t="shared" si="18"/>
        <v>0.88663003796025253</v>
      </c>
      <c r="AJ85" s="15">
        <v>3475</v>
      </c>
      <c r="AK85" s="14">
        <v>0.98109530319861005</v>
      </c>
      <c r="AL85" s="14">
        <v>0.15146922363130219</v>
      </c>
      <c r="AM85" s="14">
        <v>183816.75392670161</v>
      </c>
    </row>
    <row r="86" spans="1:39">
      <c r="A86" s="5" t="s">
        <v>27</v>
      </c>
      <c r="B86" s="5">
        <v>2002</v>
      </c>
      <c r="C86" s="6">
        <v>90</v>
      </c>
      <c r="D86" s="7">
        <v>5225769</v>
      </c>
      <c r="F86" s="3" t="s">
        <v>56</v>
      </c>
      <c r="G86" s="13">
        <v>60627</v>
      </c>
      <c r="H86" s="13">
        <v>281</v>
      </c>
      <c r="I86" s="13">
        <v>1110</v>
      </c>
      <c r="J86" s="13">
        <v>2727</v>
      </c>
      <c r="K86" s="13">
        <v>1654</v>
      </c>
      <c r="L86" s="13">
        <v>829</v>
      </c>
      <c r="M86" s="13">
        <v>463</v>
      </c>
      <c r="N86" s="13">
        <v>0</v>
      </c>
      <c r="O86" s="13">
        <v>10</v>
      </c>
      <c r="P86" s="19" t="s">
        <v>55</v>
      </c>
      <c r="Q86" s="13">
        <v>1160.1546107376732</v>
      </c>
      <c r="R86" s="13">
        <v>5.3771990304202113</v>
      </c>
      <c r="S86" s="13">
        <v>21.24089296714034</v>
      </c>
      <c r="T86" s="13">
        <v>52.183707316569098</v>
      </c>
      <c r="U86" s="13">
        <v>31.650844115000108</v>
      </c>
      <c r="V86" s="13">
        <v>15.863693936720127</v>
      </c>
      <c r="W86" s="13">
        <v>8.8599400394468262</v>
      </c>
      <c r="X86" s="13">
        <v>0</v>
      </c>
      <c r="Y86" s="13">
        <v>0.1913593961003634</v>
      </c>
      <c r="Z86" s="19" t="s">
        <v>53</v>
      </c>
      <c r="AA86" s="13">
        <f t="shared" si="10"/>
        <v>11601.546107376733</v>
      </c>
      <c r="AB86" s="13">
        <f t="shared" si="11"/>
        <v>53.771990304202106</v>
      </c>
      <c r="AC86" s="13">
        <f t="shared" si="12"/>
        <v>212.4089296714034</v>
      </c>
      <c r="AD86" s="13">
        <f t="shared" si="13"/>
        <v>521.83707316569098</v>
      </c>
      <c r="AE86" s="13">
        <f t="shared" si="14"/>
        <v>316.50844115000109</v>
      </c>
      <c r="AF86" s="13">
        <f t="shared" si="15"/>
        <v>158.63693936720125</v>
      </c>
      <c r="AG86" s="13">
        <f t="shared" si="16"/>
        <v>8.8599400394468262</v>
      </c>
      <c r="AH86" s="13">
        <f t="shared" si="17"/>
        <v>0</v>
      </c>
      <c r="AI86" s="13">
        <f t="shared" si="18"/>
        <v>1.9135939610036339</v>
      </c>
      <c r="AJ86" s="15">
        <v>4309</v>
      </c>
      <c r="AK86" s="14">
        <v>0.99289974953862381</v>
      </c>
      <c r="AL86" s="14">
        <v>8.7155319362278147E-2</v>
      </c>
      <c r="AM86" s="14">
        <v>606880</v>
      </c>
    </row>
    <row r="87" spans="1:39">
      <c r="A87" s="5" t="s">
        <v>28</v>
      </c>
      <c r="B87" s="5">
        <v>2002</v>
      </c>
      <c r="C87" s="6">
        <v>86.8</v>
      </c>
      <c r="D87" s="7">
        <v>996263</v>
      </c>
      <c r="F87" s="3" t="s">
        <v>56</v>
      </c>
      <c r="G87" s="13">
        <v>24634</v>
      </c>
      <c r="H87" s="13">
        <v>103</v>
      </c>
      <c r="I87" s="13">
        <v>308</v>
      </c>
      <c r="J87" s="13">
        <v>534</v>
      </c>
      <c r="K87" s="13">
        <v>366</v>
      </c>
      <c r="L87" s="13">
        <v>361</v>
      </c>
      <c r="M87" s="13">
        <v>194</v>
      </c>
      <c r="N87" s="13">
        <v>6</v>
      </c>
      <c r="O87" s="13">
        <v>0</v>
      </c>
      <c r="P87" s="19" t="s">
        <v>55</v>
      </c>
      <c r="Q87" s="13">
        <v>2472.6402566390602</v>
      </c>
      <c r="R87" s="13">
        <v>10.338635480791718</v>
      </c>
      <c r="S87" s="13">
        <v>30.915531340619896</v>
      </c>
      <c r="T87" s="13">
        <v>53.600304337308522</v>
      </c>
      <c r="U87" s="13">
        <v>36.737287242424941</v>
      </c>
      <c r="V87" s="13">
        <v>36.235411733648647</v>
      </c>
      <c r="W87" s="13">
        <v>19.472769740520327</v>
      </c>
      <c r="X87" s="13">
        <v>0.60225061053155649</v>
      </c>
      <c r="Y87" s="13">
        <v>0</v>
      </c>
      <c r="Z87" s="19" t="s">
        <v>53</v>
      </c>
      <c r="AA87" s="13">
        <f t="shared" si="10"/>
        <v>18732.123156356512</v>
      </c>
      <c r="AB87" s="13">
        <f t="shared" si="11"/>
        <v>78.322996066603906</v>
      </c>
      <c r="AC87" s="13">
        <f t="shared" si="12"/>
        <v>234.20857076227188</v>
      </c>
      <c r="AD87" s="13">
        <f t="shared" si="13"/>
        <v>406.06291164627663</v>
      </c>
      <c r="AE87" s="13">
        <f t="shared" si="14"/>
        <v>278.31278213958285</v>
      </c>
      <c r="AF87" s="13">
        <f t="shared" si="15"/>
        <v>274.51069495188364</v>
      </c>
      <c r="AG87" s="13">
        <f t="shared" si="16"/>
        <v>19.472769740520327</v>
      </c>
      <c r="AH87" s="13">
        <f t="shared" si="17"/>
        <v>4.5625046252390637</v>
      </c>
      <c r="AI87" s="13">
        <f t="shared" si="18"/>
        <v>0</v>
      </c>
      <c r="AJ87" s="15">
        <v>1048</v>
      </c>
      <c r="AK87" s="14">
        <v>0.99438525854371296</v>
      </c>
      <c r="AL87" s="14">
        <v>8.5567348725243464E-2</v>
      </c>
      <c r="AM87" s="14">
        <v>186651.51515151511</v>
      </c>
    </row>
    <row r="88" spans="1:39">
      <c r="A88" s="5" t="s">
        <v>29</v>
      </c>
      <c r="B88" s="5">
        <v>2002</v>
      </c>
      <c r="C88" s="6">
        <v>77.900000000000006</v>
      </c>
      <c r="D88" s="7">
        <v>1504233</v>
      </c>
      <c r="F88" s="3" t="s">
        <v>56</v>
      </c>
      <c r="G88" s="13">
        <v>19667</v>
      </c>
      <c r="H88" s="13">
        <v>55</v>
      </c>
      <c r="I88" s="13">
        <v>92</v>
      </c>
      <c r="J88" s="13">
        <v>1339</v>
      </c>
      <c r="K88" s="13">
        <v>174</v>
      </c>
      <c r="L88" s="13">
        <v>47</v>
      </c>
      <c r="M88" s="13">
        <v>71</v>
      </c>
      <c r="N88" s="13">
        <v>8</v>
      </c>
      <c r="O88" s="13">
        <v>1</v>
      </c>
      <c r="P88" s="19" t="s">
        <v>55</v>
      </c>
      <c r="Q88" s="13">
        <v>1307.4437271353572</v>
      </c>
      <c r="R88" s="13">
        <v>3.6563484513369939</v>
      </c>
      <c r="S88" s="13">
        <v>6.1160737731455166</v>
      </c>
      <c r="T88" s="13">
        <v>89.015465024367899</v>
      </c>
      <c r="U88" s="13">
        <v>11.567356918775216</v>
      </c>
      <c r="V88" s="13">
        <v>3.1245159493243397</v>
      </c>
      <c r="W88" s="13">
        <v>4.7200134553623005</v>
      </c>
      <c r="X88" s="13">
        <v>0.53183250201265364</v>
      </c>
      <c r="Y88" s="13">
        <v>6.6479062751581705E-2</v>
      </c>
      <c r="Z88" s="19" t="s">
        <v>53</v>
      </c>
      <c r="AA88" s="13">
        <f t="shared" si="10"/>
        <v>5916.0349644133821</v>
      </c>
      <c r="AB88" s="13">
        <f t="shared" si="11"/>
        <v>16.544563128221697</v>
      </c>
      <c r="AC88" s="13">
        <f t="shared" si="12"/>
        <v>27.674541959934469</v>
      </c>
      <c r="AD88" s="13">
        <f t="shared" si="13"/>
        <v>402.78490961252453</v>
      </c>
      <c r="AE88" s="13">
        <f t="shared" si="14"/>
        <v>52.340981532919535</v>
      </c>
      <c r="AF88" s="13">
        <f t="shared" si="15"/>
        <v>14.138081218662174</v>
      </c>
      <c r="AG88" s="13">
        <f t="shared" si="16"/>
        <v>4.7200134553623005</v>
      </c>
      <c r="AH88" s="13">
        <f t="shared" si="17"/>
        <v>2.4064819095595196</v>
      </c>
      <c r="AI88" s="13">
        <f t="shared" si="18"/>
        <v>0.30081023869493995</v>
      </c>
      <c r="AJ88" s="15">
        <v>2731</v>
      </c>
      <c r="AK88" s="14">
        <v>0.96931148624599583</v>
      </c>
      <c r="AL88" s="14">
        <v>0.15969102662430151</v>
      </c>
      <c r="AM88" s="14">
        <v>88990.950226244371</v>
      </c>
    </row>
    <row r="89" spans="1:39">
      <c r="A89" s="5" t="s">
        <v>30</v>
      </c>
      <c r="B89" s="5">
        <v>2002</v>
      </c>
      <c r="C89" s="6">
        <v>94.1</v>
      </c>
      <c r="D89" s="7">
        <v>2609483</v>
      </c>
      <c r="F89" s="3" t="s">
        <v>56</v>
      </c>
      <c r="G89" s="13">
        <v>19911</v>
      </c>
      <c r="H89" s="13">
        <v>360</v>
      </c>
      <c r="I89" s="13">
        <v>0</v>
      </c>
      <c r="J89" s="13">
        <v>1924</v>
      </c>
      <c r="K89" s="13">
        <v>0</v>
      </c>
      <c r="L89" s="13">
        <v>211</v>
      </c>
      <c r="M89" s="13">
        <v>485</v>
      </c>
      <c r="N89" s="13">
        <v>92</v>
      </c>
      <c r="O89" s="13">
        <v>12</v>
      </c>
      <c r="P89" s="19" t="s">
        <v>55</v>
      </c>
      <c r="Q89" s="13">
        <v>763.02470642652202</v>
      </c>
      <c r="R89" s="13">
        <v>13.795836186708248</v>
      </c>
      <c r="S89" s="13">
        <v>0</v>
      </c>
      <c r="T89" s="13">
        <v>73.731080064518522</v>
      </c>
      <c r="U89" s="13">
        <v>0</v>
      </c>
      <c r="V89" s="13">
        <v>8.0858928760984448</v>
      </c>
      <c r="W89" s="13">
        <v>18.586057084870834</v>
      </c>
      <c r="X89" s="13">
        <v>3.5256025810476634</v>
      </c>
      <c r="Y89" s="13">
        <v>0.45986120622360827</v>
      </c>
      <c r="Z89" s="19" t="s">
        <v>53</v>
      </c>
      <c r="AA89" s="13">
        <f t="shared" si="10"/>
        <v>12932.622142822394</v>
      </c>
      <c r="AB89" s="13">
        <f t="shared" si="11"/>
        <v>233.82773197810567</v>
      </c>
      <c r="AC89" s="13">
        <f t="shared" si="12"/>
        <v>0</v>
      </c>
      <c r="AD89" s="13">
        <f t="shared" si="13"/>
        <v>1249.6793231274314</v>
      </c>
      <c r="AE89" s="13">
        <f t="shared" si="14"/>
        <v>0</v>
      </c>
      <c r="AF89" s="13">
        <f t="shared" si="15"/>
        <v>137.04903179827861</v>
      </c>
      <c r="AG89" s="13">
        <f t="shared" si="16"/>
        <v>18.586057084870834</v>
      </c>
      <c r="AH89" s="13">
        <f t="shared" si="17"/>
        <v>59.755975949960337</v>
      </c>
      <c r="AI89" s="13">
        <f t="shared" si="18"/>
        <v>7.7942577326035227</v>
      </c>
      <c r="AJ89" s="15">
        <v>4270</v>
      </c>
      <c r="AK89" s="14">
        <v>0.9873471950178293</v>
      </c>
      <c r="AL89" s="14">
        <v>0.23800293378038559</v>
      </c>
      <c r="AM89" s="14">
        <v>337474.57627118612</v>
      </c>
    </row>
    <row r="90" spans="1:39">
      <c r="A90" s="5" t="s">
        <v>31</v>
      </c>
      <c r="B90" s="5">
        <v>2002</v>
      </c>
      <c r="C90" s="6">
        <v>54.9</v>
      </c>
      <c r="D90" s="7">
        <v>2389002</v>
      </c>
      <c r="F90" s="3" t="s">
        <v>56</v>
      </c>
      <c r="G90" s="13">
        <v>42811</v>
      </c>
      <c r="H90" s="13">
        <v>153</v>
      </c>
      <c r="I90" s="13">
        <v>799</v>
      </c>
      <c r="J90" s="13">
        <v>997</v>
      </c>
      <c r="K90" s="13">
        <v>0</v>
      </c>
      <c r="L90" s="13">
        <v>0</v>
      </c>
      <c r="M90" s="13">
        <v>245</v>
      </c>
      <c r="N90" s="13">
        <v>13</v>
      </c>
      <c r="O90" s="13">
        <v>2</v>
      </c>
      <c r="P90" s="19" t="s">
        <v>55</v>
      </c>
      <c r="Q90" s="13">
        <v>1792.0035228099432</v>
      </c>
      <c r="R90" s="13">
        <v>6.4043479243633952</v>
      </c>
      <c r="S90" s="13">
        <v>33.444928049453289</v>
      </c>
      <c r="T90" s="13">
        <v>41.7329077162765</v>
      </c>
      <c r="U90" s="13">
        <v>0</v>
      </c>
      <c r="V90" s="13">
        <v>0</v>
      </c>
      <c r="W90" s="13">
        <v>10.255328375614587</v>
      </c>
      <c r="X90" s="13">
        <v>0.54416028115505977</v>
      </c>
      <c r="Y90" s="13">
        <v>8.3716966331547654E-2</v>
      </c>
      <c r="Z90" s="19" t="s">
        <v>53</v>
      </c>
      <c r="AA90" s="13">
        <f t="shared" si="10"/>
        <v>3973.4002723058607</v>
      </c>
      <c r="AB90" s="13">
        <f t="shared" si="11"/>
        <v>14.200327991936575</v>
      </c>
      <c r="AC90" s="13">
        <f t="shared" si="12"/>
        <v>74.157268402335447</v>
      </c>
      <c r="AD90" s="13">
        <f t="shared" si="13"/>
        <v>92.534163450723952</v>
      </c>
      <c r="AE90" s="13">
        <f t="shared" si="14"/>
        <v>0</v>
      </c>
      <c r="AF90" s="13">
        <f t="shared" si="15"/>
        <v>0</v>
      </c>
      <c r="AG90" s="13">
        <f t="shared" si="16"/>
        <v>10.255328375614587</v>
      </c>
      <c r="AH90" s="13">
        <f t="shared" si="17"/>
        <v>1.2065638163083363</v>
      </c>
      <c r="AI90" s="13">
        <f t="shared" si="18"/>
        <v>0.18562520250897485</v>
      </c>
      <c r="AJ90" s="15">
        <v>3630</v>
      </c>
      <c r="AK90" s="14">
        <v>0.96175912732708879</v>
      </c>
      <c r="AL90" s="14">
        <v>8.8281710045930981E-2</v>
      </c>
      <c r="AM90" s="14">
        <v>94924.611973392457</v>
      </c>
    </row>
    <row r="91" spans="1:39">
      <c r="A91" s="5" t="s">
        <v>32</v>
      </c>
      <c r="B91" s="5">
        <v>2002</v>
      </c>
      <c r="C91" s="6">
        <v>94</v>
      </c>
      <c r="D91" s="7">
        <v>2329015</v>
      </c>
      <c r="F91" s="3" t="s">
        <v>56</v>
      </c>
      <c r="G91" s="13">
        <v>16831</v>
      </c>
      <c r="H91" s="13">
        <v>39</v>
      </c>
      <c r="I91" s="13">
        <v>0</v>
      </c>
      <c r="J91" s="13">
        <v>818</v>
      </c>
      <c r="K91" s="13">
        <v>0</v>
      </c>
      <c r="L91" s="13">
        <v>0</v>
      </c>
      <c r="M91" s="13">
        <v>165</v>
      </c>
      <c r="N91" s="13">
        <v>17</v>
      </c>
      <c r="O91" s="13">
        <v>7</v>
      </c>
      <c r="P91" s="19" t="s">
        <v>55</v>
      </c>
      <c r="Q91" s="13">
        <v>722.66601975513254</v>
      </c>
      <c r="R91" s="13">
        <v>1.6745276436605174</v>
      </c>
      <c r="S91" s="13">
        <v>0</v>
      </c>
      <c r="T91" s="13">
        <v>35.122143910623159</v>
      </c>
      <c r="U91" s="13">
        <v>0</v>
      </c>
      <c r="V91" s="13">
        <v>0</v>
      </c>
      <c r="W91" s="13">
        <v>7.0845400308714197</v>
      </c>
      <c r="X91" s="13">
        <v>0.72992230621099474</v>
      </c>
      <c r="Y91" s="13">
        <v>0.30055624373393902</v>
      </c>
      <c r="Z91" s="19" t="s">
        <v>53</v>
      </c>
      <c r="AA91" s="13">
        <f t="shared" si="10"/>
        <v>12044.433662585543</v>
      </c>
      <c r="AB91" s="13">
        <f t="shared" si="11"/>
        <v>27.908794061008624</v>
      </c>
      <c r="AC91" s="13">
        <f t="shared" si="12"/>
        <v>0</v>
      </c>
      <c r="AD91" s="13">
        <f t="shared" si="13"/>
        <v>585.36906517705268</v>
      </c>
      <c r="AE91" s="13">
        <f t="shared" si="14"/>
        <v>0</v>
      </c>
      <c r="AF91" s="13">
        <f t="shared" si="15"/>
        <v>0</v>
      </c>
      <c r="AG91" s="13">
        <f t="shared" si="16"/>
        <v>7.0845400308714197</v>
      </c>
      <c r="AH91" s="13">
        <f t="shared" si="17"/>
        <v>12.165371770183247</v>
      </c>
      <c r="AI91" s="13">
        <f t="shared" si="18"/>
        <v>5.0092707288989837</v>
      </c>
      <c r="AJ91" s="15">
        <v>5643</v>
      </c>
      <c r="AK91" s="14">
        <v>0.97988354821460399</v>
      </c>
      <c r="AL91" s="14">
        <v>0.23984505104626747</v>
      </c>
      <c r="AM91" s="14">
        <v>280516.66666666669</v>
      </c>
    </row>
    <row r="92" spans="1:39">
      <c r="A92" s="5" t="s">
        <v>33</v>
      </c>
      <c r="B92" s="5">
        <v>2002</v>
      </c>
      <c r="C92" s="6">
        <v>68.5</v>
      </c>
      <c r="D92" s="7">
        <v>1966916</v>
      </c>
      <c r="F92" s="3" t="s">
        <v>56</v>
      </c>
      <c r="G92" s="13">
        <v>38493</v>
      </c>
      <c r="H92" s="13">
        <v>0</v>
      </c>
      <c r="I92" s="13">
        <v>4950</v>
      </c>
      <c r="J92" s="13">
        <v>662</v>
      </c>
      <c r="K92" s="13">
        <v>0</v>
      </c>
      <c r="L92" s="13">
        <v>0</v>
      </c>
      <c r="M92" s="13">
        <v>141</v>
      </c>
      <c r="N92" s="13">
        <v>25</v>
      </c>
      <c r="O92" s="13">
        <v>0</v>
      </c>
      <c r="P92" s="19" t="s">
        <v>55</v>
      </c>
      <c r="Q92" s="13">
        <v>1957.0230757185361</v>
      </c>
      <c r="R92" s="13">
        <v>0</v>
      </c>
      <c r="S92" s="13">
        <v>251.66300950320198</v>
      </c>
      <c r="T92" s="13">
        <v>33.656749957801956</v>
      </c>
      <c r="U92" s="13">
        <v>0</v>
      </c>
      <c r="V92" s="13">
        <v>0</v>
      </c>
      <c r="W92" s="13">
        <v>7.1685826949396931</v>
      </c>
      <c r="X92" s="13">
        <v>1.2710253005212222</v>
      </c>
      <c r="Y92" s="13">
        <v>0</v>
      </c>
      <c r="Z92" s="19" t="s">
        <v>53</v>
      </c>
      <c r="AA92" s="13">
        <f t="shared" si="10"/>
        <v>6212.7716689477329</v>
      </c>
      <c r="AB92" s="13">
        <f t="shared" si="11"/>
        <v>0</v>
      </c>
      <c r="AC92" s="13">
        <f t="shared" si="12"/>
        <v>798.93018889905386</v>
      </c>
      <c r="AD92" s="13">
        <f t="shared" si="13"/>
        <v>106.84682526286336</v>
      </c>
      <c r="AE92" s="13">
        <f t="shared" si="14"/>
        <v>0</v>
      </c>
      <c r="AF92" s="13">
        <f t="shared" si="15"/>
        <v>0</v>
      </c>
      <c r="AG92" s="13">
        <f t="shared" si="16"/>
        <v>7.1685826949396931</v>
      </c>
      <c r="AH92" s="13">
        <f t="shared" si="17"/>
        <v>4.0350009540356258</v>
      </c>
      <c r="AI92" s="13">
        <f t="shared" si="18"/>
        <v>0</v>
      </c>
      <c r="AJ92" s="15">
        <v>2828</v>
      </c>
      <c r="AK92" s="14">
        <v>0.97685761047463171</v>
      </c>
      <c r="AL92" s="14">
        <v>0.15237812349162738</v>
      </c>
      <c r="AM92" s="14">
        <v>122200</v>
      </c>
    </row>
    <row r="93" spans="1:39">
      <c r="A93" s="5" t="s">
        <v>34</v>
      </c>
      <c r="B93" s="5">
        <v>2002</v>
      </c>
      <c r="C93" s="6">
        <v>84.6</v>
      </c>
      <c r="D93" s="7">
        <v>2906979</v>
      </c>
      <c r="F93" s="3" t="s">
        <v>56</v>
      </c>
      <c r="G93" s="13">
        <v>45799</v>
      </c>
      <c r="H93" s="13">
        <v>0</v>
      </c>
      <c r="I93" s="13">
        <v>0</v>
      </c>
      <c r="J93" s="13">
        <v>2954</v>
      </c>
      <c r="K93" s="13">
        <v>93</v>
      </c>
      <c r="L93" s="13">
        <v>188</v>
      </c>
      <c r="M93" s="13">
        <v>184</v>
      </c>
      <c r="N93" s="13">
        <v>9</v>
      </c>
      <c r="O93" s="13">
        <v>4</v>
      </c>
      <c r="P93" s="19" t="s">
        <v>55</v>
      </c>
      <c r="Q93" s="13">
        <v>1575.4843774241231</v>
      </c>
      <c r="R93" s="13">
        <v>0</v>
      </c>
      <c r="S93" s="13">
        <v>0</v>
      </c>
      <c r="T93" s="13">
        <v>101.6175211448036</v>
      </c>
      <c r="U93" s="13">
        <v>3.1991975174227263</v>
      </c>
      <c r="V93" s="13">
        <v>6.4671949814566938</v>
      </c>
      <c r="W93" s="13">
        <v>6.3295950882342114</v>
      </c>
      <c r="X93" s="13">
        <v>0.30959975975058646</v>
      </c>
      <c r="Y93" s="13">
        <v>0.13759989322248287</v>
      </c>
      <c r="Z93" s="19" t="s">
        <v>53</v>
      </c>
      <c r="AA93" s="13">
        <f t="shared" si="10"/>
        <v>10230.418035221574</v>
      </c>
      <c r="AB93" s="13">
        <f t="shared" si="11"/>
        <v>0</v>
      </c>
      <c r="AC93" s="13">
        <f t="shared" si="12"/>
        <v>0</v>
      </c>
      <c r="AD93" s="13">
        <f t="shared" si="13"/>
        <v>659.85403340781534</v>
      </c>
      <c r="AE93" s="13">
        <f t="shared" si="14"/>
        <v>20.774009853394318</v>
      </c>
      <c r="AF93" s="13">
        <f t="shared" si="15"/>
        <v>41.99477260686163</v>
      </c>
      <c r="AG93" s="13">
        <f t="shared" si="16"/>
        <v>6.3295950882342114</v>
      </c>
      <c r="AH93" s="13">
        <f t="shared" si="17"/>
        <v>2.010388050328483</v>
      </c>
      <c r="AI93" s="13">
        <f t="shared" si="18"/>
        <v>0.89350580014599223</v>
      </c>
      <c r="AJ93" s="15">
        <v>5950</v>
      </c>
      <c r="AK93" s="14">
        <v>0.97999301294788099</v>
      </c>
      <c r="AL93" s="14">
        <v>0.16946112081130857</v>
      </c>
      <c r="AM93" s="14">
        <v>297396.1038961038</v>
      </c>
    </row>
    <row r="94" spans="1:39">
      <c r="A94" s="5" t="s">
        <v>35</v>
      </c>
      <c r="B94" s="5">
        <v>2002</v>
      </c>
      <c r="C94" s="6">
        <v>91.7</v>
      </c>
      <c r="D94" s="7">
        <v>1024185</v>
      </c>
      <c r="F94" s="3" t="s">
        <v>56</v>
      </c>
      <c r="G94" s="13">
        <v>5378</v>
      </c>
      <c r="H94" s="13">
        <v>42</v>
      </c>
      <c r="I94" s="13">
        <v>39</v>
      </c>
      <c r="J94" s="13">
        <v>415</v>
      </c>
      <c r="K94" s="13">
        <v>69</v>
      </c>
      <c r="L94" s="13">
        <v>4</v>
      </c>
      <c r="M94" s="13">
        <v>309</v>
      </c>
      <c r="N94" s="13">
        <v>0</v>
      </c>
      <c r="O94" s="13">
        <v>0</v>
      </c>
      <c r="P94" s="19" t="s">
        <v>55</v>
      </c>
      <c r="Q94" s="13">
        <v>525.10044572025561</v>
      </c>
      <c r="R94" s="13">
        <v>4.1008216289049342</v>
      </c>
      <c r="S94" s="13">
        <v>3.8079057982688678</v>
      </c>
      <c r="T94" s="13">
        <v>40.520023237989236</v>
      </c>
      <c r="U94" s="13">
        <v>6.7370641046295354</v>
      </c>
      <c r="V94" s="13">
        <v>0.39055444084808899</v>
      </c>
      <c r="W94" s="13">
        <v>30.170330555514873</v>
      </c>
      <c r="X94" s="13">
        <v>0</v>
      </c>
      <c r="Y94" s="13">
        <v>0</v>
      </c>
      <c r="Z94" s="19" t="s">
        <v>53</v>
      </c>
      <c r="AA94" s="13">
        <f t="shared" si="10"/>
        <v>6326.5113942199487</v>
      </c>
      <c r="AB94" s="13">
        <f t="shared" si="11"/>
        <v>49.40748950487874</v>
      </c>
      <c r="AC94" s="13">
        <f t="shared" si="12"/>
        <v>45.878383111673116</v>
      </c>
      <c r="AD94" s="13">
        <f t="shared" si="13"/>
        <v>488.19305106011143</v>
      </c>
      <c r="AE94" s="13">
        <f t="shared" si="14"/>
        <v>81.169447043729363</v>
      </c>
      <c r="AF94" s="13">
        <f t="shared" si="15"/>
        <v>4.7054751909408328</v>
      </c>
      <c r="AG94" s="13">
        <f t="shared" si="16"/>
        <v>30.170330555514873</v>
      </c>
      <c r="AH94" s="13">
        <f t="shared" si="17"/>
        <v>0</v>
      </c>
      <c r="AI94" s="13">
        <f t="shared" si="18"/>
        <v>0</v>
      </c>
      <c r="AJ94" s="15">
        <v>1008</v>
      </c>
      <c r="AK94" s="14">
        <v>0.98445773732119635</v>
      </c>
      <c r="AL94" s="14">
        <v>0.28275212064090482</v>
      </c>
      <c r="AM94" s="14">
        <v>64855.42168674701</v>
      </c>
    </row>
    <row r="95" spans="1:39">
      <c r="A95" s="5" t="s">
        <v>36</v>
      </c>
      <c r="B95" s="5">
        <v>2002</v>
      </c>
      <c r="C95" s="6">
        <v>79.599999999999994</v>
      </c>
      <c r="D95" s="7">
        <v>7119092</v>
      </c>
      <c r="F95" s="3" t="s">
        <v>56</v>
      </c>
      <c r="G95" s="13">
        <v>62522</v>
      </c>
      <c r="H95" s="13">
        <v>228</v>
      </c>
      <c r="I95" s="13">
        <v>792</v>
      </c>
      <c r="J95" s="13">
        <v>1183</v>
      </c>
      <c r="K95" s="13">
        <v>622</v>
      </c>
      <c r="L95" s="13">
        <v>896</v>
      </c>
      <c r="M95" s="13">
        <v>450</v>
      </c>
      <c r="N95" s="13">
        <v>71</v>
      </c>
      <c r="O95" s="13">
        <v>10</v>
      </c>
      <c r="P95" s="19" t="s">
        <v>55</v>
      </c>
      <c r="Q95" s="13">
        <v>878.22997651947742</v>
      </c>
      <c r="R95" s="13">
        <v>3.2026556195649674</v>
      </c>
      <c r="S95" s="13">
        <v>11.125014257436201</v>
      </c>
      <c r="T95" s="13">
        <v>16.61728771028665</v>
      </c>
      <c r="U95" s="13">
        <v>8.7370692779360066</v>
      </c>
      <c r="V95" s="13">
        <v>12.585874715483378</v>
      </c>
      <c r="W95" s="13">
        <v>6.3210308280887508</v>
      </c>
      <c r="X95" s="13">
        <v>0.99731819732066951</v>
      </c>
      <c r="Y95" s="13">
        <v>0.14046735173530556</v>
      </c>
      <c r="Z95" s="19" t="s">
        <v>53</v>
      </c>
      <c r="AA95" s="13">
        <f t="shared" si="10"/>
        <v>4305.0489045072409</v>
      </c>
      <c r="AB95" s="13">
        <f t="shared" si="11"/>
        <v>15.699292252769444</v>
      </c>
      <c r="AC95" s="13">
        <f t="shared" si="12"/>
        <v>54.534383614883325</v>
      </c>
      <c r="AD95" s="13">
        <f t="shared" si="13"/>
        <v>81.457292697483553</v>
      </c>
      <c r="AE95" s="13">
        <f t="shared" si="14"/>
        <v>42.828770970274533</v>
      </c>
      <c r="AF95" s="13">
        <f t="shared" si="15"/>
        <v>61.695464291585168</v>
      </c>
      <c r="AG95" s="13">
        <f t="shared" si="16"/>
        <v>6.3210308280887508</v>
      </c>
      <c r="AH95" s="13">
        <f t="shared" si="17"/>
        <v>4.8888146927483787</v>
      </c>
      <c r="AI95" s="13">
        <f t="shared" si="18"/>
        <v>0.68856544968287015</v>
      </c>
      <c r="AJ95" s="15">
        <v>8358</v>
      </c>
      <c r="AK95" s="14">
        <v>0.97272908736124886</v>
      </c>
      <c r="AL95" s="14">
        <v>0.19485892566467716</v>
      </c>
      <c r="AM95" s="14">
        <v>306480.39215686265</v>
      </c>
    </row>
    <row r="96" spans="1:39">
      <c r="A96" s="5" t="s">
        <v>37</v>
      </c>
      <c r="B96" s="5">
        <v>2002</v>
      </c>
      <c r="C96" s="6">
        <v>82.9</v>
      </c>
      <c r="D96" s="7">
        <v>1751908</v>
      </c>
      <c r="F96" s="3" t="s">
        <v>56</v>
      </c>
      <c r="G96" s="13">
        <v>49517</v>
      </c>
      <c r="H96" s="13">
        <v>0</v>
      </c>
      <c r="I96" s="13">
        <v>2118</v>
      </c>
      <c r="J96" s="13">
        <v>302</v>
      </c>
      <c r="K96" s="13">
        <v>0</v>
      </c>
      <c r="L96" s="13">
        <v>346</v>
      </c>
      <c r="M96" s="13">
        <v>30</v>
      </c>
      <c r="N96" s="13">
        <v>0</v>
      </c>
      <c r="O96" s="13">
        <v>0</v>
      </c>
      <c r="P96" s="19" t="s">
        <v>55</v>
      </c>
      <c r="Q96" s="13">
        <v>2826.4612068670272</v>
      </c>
      <c r="R96" s="13">
        <v>0</v>
      </c>
      <c r="S96" s="13">
        <v>120.8967594188736</v>
      </c>
      <c r="T96" s="13">
        <v>17.23834813243618</v>
      </c>
      <c r="U96" s="13">
        <v>0</v>
      </c>
      <c r="V96" s="13">
        <v>19.749895542459992</v>
      </c>
      <c r="W96" s="13">
        <v>1.7124186886526003</v>
      </c>
      <c r="X96" s="13">
        <v>0</v>
      </c>
      <c r="Y96" s="13">
        <v>0</v>
      </c>
      <c r="Z96" s="19" t="s">
        <v>53</v>
      </c>
      <c r="AA96" s="13">
        <f t="shared" si="10"/>
        <v>16529.012905655134</v>
      </c>
      <c r="AB96" s="13">
        <f t="shared" si="11"/>
        <v>0</v>
      </c>
      <c r="AC96" s="13">
        <f t="shared" si="12"/>
        <v>706.9985930928284</v>
      </c>
      <c r="AD96" s="13">
        <f t="shared" si="13"/>
        <v>100.80905340605956</v>
      </c>
      <c r="AE96" s="13">
        <f t="shared" si="14"/>
        <v>0</v>
      </c>
      <c r="AF96" s="13">
        <f t="shared" si="15"/>
        <v>115.49646516058479</v>
      </c>
      <c r="AG96" s="13">
        <f t="shared" si="16"/>
        <v>1.7124186886526003</v>
      </c>
      <c r="AH96" s="13">
        <f t="shared" si="17"/>
        <v>0</v>
      </c>
      <c r="AI96" s="13">
        <f t="shared" si="18"/>
        <v>0</v>
      </c>
      <c r="AJ96" s="15">
        <v>1919</v>
      </c>
      <c r="AK96" s="14">
        <v>0.9933730032110184</v>
      </c>
      <c r="AL96" s="14">
        <v>6.0982507594008591E-2</v>
      </c>
      <c r="AM96" s="14">
        <v>289573.09941520478</v>
      </c>
    </row>
    <row r="97" spans="1:39">
      <c r="A97" s="5" t="s">
        <v>38</v>
      </c>
      <c r="B97" s="5">
        <v>2002</v>
      </c>
      <c r="C97" s="6">
        <v>79.599999999999994</v>
      </c>
      <c r="D97" s="7">
        <v>1383160</v>
      </c>
      <c r="F97" s="3" t="s">
        <v>56</v>
      </c>
      <c r="G97" s="13">
        <v>14602</v>
      </c>
      <c r="H97" s="13">
        <v>39</v>
      </c>
      <c r="I97" s="13">
        <v>100</v>
      </c>
      <c r="J97" s="13">
        <v>861</v>
      </c>
      <c r="K97" s="13">
        <v>53</v>
      </c>
      <c r="L97" s="13">
        <v>133</v>
      </c>
      <c r="M97" s="13">
        <v>104</v>
      </c>
      <c r="N97" s="13">
        <v>0</v>
      </c>
      <c r="O97" s="13">
        <v>0</v>
      </c>
      <c r="P97" s="19" t="s">
        <v>55</v>
      </c>
      <c r="Q97" s="13">
        <v>1055.6985453599004</v>
      </c>
      <c r="R97" s="13">
        <v>2.8196304115214437</v>
      </c>
      <c r="S97" s="13">
        <v>7.2298215680037012</v>
      </c>
      <c r="T97" s="13">
        <v>62.248763700511873</v>
      </c>
      <c r="U97" s="13">
        <v>3.8318054310419623</v>
      </c>
      <c r="V97" s="13">
        <v>9.6156626854449225</v>
      </c>
      <c r="W97" s="13">
        <v>7.5190144307238498</v>
      </c>
      <c r="X97" s="13">
        <v>0</v>
      </c>
      <c r="Y97" s="13">
        <v>0</v>
      </c>
      <c r="Z97" s="19" t="s">
        <v>53</v>
      </c>
      <c r="AA97" s="13">
        <f t="shared" si="10"/>
        <v>5174.992869411275</v>
      </c>
      <c r="AB97" s="13">
        <f t="shared" si="11"/>
        <v>13.821717703536484</v>
      </c>
      <c r="AC97" s="13">
        <f t="shared" si="12"/>
        <v>35.440301803939704</v>
      </c>
      <c r="AD97" s="13">
        <f t="shared" si="13"/>
        <v>305.14099853192084</v>
      </c>
      <c r="AE97" s="13">
        <f t="shared" si="14"/>
        <v>18.783359956088045</v>
      </c>
      <c r="AF97" s="13">
        <f t="shared" si="15"/>
        <v>47.135601399239803</v>
      </c>
      <c r="AG97" s="13">
        <f t="shared" si="16"/>
        <v>7.5190144307238498</v>
      </c>
      <c r="AH97" s="13">
        <f t="shared" si="17"/>
        <v>0</v>
      </c>
      <c r="AI97" s="13">
        <f t="shared" si="18"/>
        <v>0</v>
      </c>
      <c r="AJ97" s="15">
        <v>1803</v>
      </c>
      <c r="AK97" s="14">
        <v>0.97481257275902211</v>
      </c>
      <c r="AL97" s="14">
        <v>0.15441176470588236</v>
      </c>
      <c r="AM97" s="14">
        <v>71583.333333333314</v>
      </c>
    </row>
    <row r="98" spans="1:39">
      <c r="A98" s="5" t="s">
        <v>7</v>
      </c>
      <c r="B98" s="5">
        <v>2003</v>
      </c>
      <c r="C98" s="6">
        <v>90.3</v>
      </c>
      <c r="D98" s="7">
        <v>1031196</v>
      </c>
      <c r="F98" s="3" t="s">
        <v>56</v>
      </c>
      <c r="G98" s="13">
        <v>12170</v>
      </c>
      <c r="H98" s="13">
        <v>11</v>
      </c>
      <c r="I98" s="13">
        <v>148</v>
      </c>
      <c r="J98" s="13">
        <v>526</v>
      </c>
      <c r="K98" s="13">
        <v>340</v>
      </c>
      <c r="L98" s="13">
        <v>72</v>
      </c>
      <c r="M98" s="13">
        <v>21</v>
      </c>
      <c r="N98" s="13">
        <v>13</v>
      </c>
      <c r="O98" s="13">
        <v>0</v>
      </c>
      <c r="P98" s="19" t="s">
        <v>55</v>
      </c>
      <c r="Q98" s="13">
        <v>1180.1830107952319</v>
      </c>
      <c r="R98" s="13">
        <v>1.0667225241370215</v>
      </c>
      <c r="S98" s="13">
        <v>14.352266688389017</v>
      </c>
      <c r="T98" s="13">
        <v>51.008731608733932</v>
      </c>
      <c r="U98" s="13">
        <v>32.971423473326119</v>
      </c>
      <c r="V98" s="13">
        <v>6.9821837943514131</v>
      </c>
      <c r="W98" s="13">
        <v>2.0364702733524958</v>
      </c>
      <c r="X98" s="13">
        <v>1.2606720739801163</v>
      </c>
      <c r="Y98" s="13">
        <v>0</v>
      </c>
      <c r="Z98" s="19" t="s">
        <v>53</v>
      </c>
      <c r="AA98" s="13">
        <f t="shared" si="10"/>
        <v>12166.83516283744</v>
      </c>
      <c r="AB98" s="13">
        <f t="shared" si="11"/>
        <v>10.997139424093003</v>
      </c>
      <c r="AC98" s="13">
        <f t="shared" si="12"/>
        <v>147.96151225143313</v>
      </c>
      <c r="AD98" s="13">
        <f t="shared" si="13"/>
        <v>525.86321246117438</v>
      </c>
      <c r="AE98" s="13">
        <f t="shared" si="14"/>
        <v>339.91158219923824</v>
      </c>
      <c r="AF98" s="13">
        <f t="shared" si="15"/>
        <v>71.981276230426914</v>
      </c>
      <c r="AG98" s="13">
        <f t="shared" si="16"/>
        <v>2.0364702733524958</v>
      </c>
      <c r="AH98" s="13">
        <f t="shared" si="17"/>
        <v>12.996619319382638</v>
      </c>
      <c r="AI98" s="13">
        <f t="shared" si="18"/>
        <v>0</v>
      </c>
      <c r="AJ98" s="15">
        <v>1871</v>
      </c>
      <c r="AK98" s="14">
        <v>0.98508734593262115</v>
      </c>
      <c r="AL98" s="14">
        <v>0.15397396842979785</v>
      </c>
      <c r="AM98" s="14">
        <v>125463.91752577315</v>
      </c>
    </row>
    <row r="99" spans="1:39">
      <c r="A99" s="5" t="s">
        <v>8</v>
      </c>
      <c r="B99" s="5">
        <v>2003</v>
      </c>
      <c r="C99" s="6">
        <v>83.7</v>
      </c>
      <c r="D99" s="7">
        <v>2651600</v>
      </c>
      <c r="F99" s="3" t="s">
        <v>56</v>
      </c>
      <c r="G99" s="13">
        <v>96139</v>
      </c>
      <c r="H99" s="13">
        <v>24873</v>
      </c>
      <c r="I99" s="13">
        <v>0</v>
      </c>
      <c r="J99" s="13">
        <v>0</v>
      </c>
      <c r="K99" s="13">
        <v>0</v>
      </c>
      <c r="L99" s="13">
        <v>0</v>
      </c>
      <c r="M99" s="13">
        <v>479</v>
      </c>
      <c r="N99" s="13">
        <v>108</v>
      </c>
      <c r="O99" s="13">
        <v>20</v>
      </c>
      <c r="P99" s="19" t="s">
        <v>55</v>
      </c>
      <c r="Q99" s="13">
        <v>3625.6976919595713</v>
      </c>
      <c r="R99" s="13">
        <v>938.03741137426459</v>
      </c>
      <c r="S99" s="13">
        <v>0</v>
      </c>
      <c r="T99" s="13">
        <v>0</v>
      </c>
      <c r="U99" s="13">
        <v>0</v>
      </c>
      <c r="V99" s="13">
        <v>0</v>
      </c>
      <c r="W99" s="13">
        <v>18.064564791069543</v>
      </c>
      <c r="X99" s="13">
        <v>4.0730125207421937</v>
      </c>
      <c r="Y99" s="13">
        <v>0.75426157791522108</v>
      </c>
      <c r="Z99" s="19" t="s">
        <v>53</v>
      </c>
      <c r="AA99" s="13">
        <f t="shared" si="10"/>
        <v>22243.54412245136</v>
      </c>
      <c r="AB99" s="13">
        <f t="shared" si="11"/>
        <v>5754.8307446273911</v>
      </c>
      <c r="AC99" s="13">
        <f t="shared" si="12"/>
        <v>0</v>
      </c>
      <c r="AD99" s="13">
        <f t="shared" si="13"/>
        <v>0</v>
      </c>
      <c r="AE99" s="13">
        <f t="shared" si="14"/>
        <v>0</v>
      </c>
      <c r="AF99" s="13">
        <f t="shared" si="15"/>
        <v>0</v>
      </c>
      <c r="AG99" s="13">
        <f t="shared" si="16"/>
        <v>18.064564791069543</v>
      </c>
      <c r="AH99" s="13">
        <f t="shared" si="17"/>
        <v>24.987806875718984</v>
      </c>
      <c r="AI99" s="13">
        <f t="shared" si="18"/>
        <v>4.6273716436516645</v>
      </c>
      <c r="AJ99" s="15">
        <v>10374</v>
      </c>
      <c r="AK99" s="14">
        <v>0.98241127950155505</v>
      </c>
      <c r="AL99" s="14">
        <v>6.6064015730828055E-2</v>
      </c>
      <c r="AM99" s="14">
        <v>589809.81595092034</v>
      </c>
    </row>
    <row r="100" spans="1:39">
      <c r="A100" s="5" t="s">
        <v>9</v>
      </c>
      <c r="B100" s="5">
        <v>2003</v>
      </c>
      <c r="C100" s="6">
        <v>73.900000000000006</v>
      </c>
      <c r="D100" s="7">
        <v>481300</v>
      </c>
      <c r="F100" s="3" t="s">
        <v>56</v>
      </c>
      <c r="G100" s="13">
        <v>13300</v>
      </c>
      <c r="H100" s="13">
        <v>0</v>
      </c>
      <c r="I100" s="13">
        <v>0</v>
      </c>
      <c r="J100" s="13">
        <v>725</v>
      </c>
      <c r="K100" s="13">
        <v>17</v>
      </c>
      <c r="L100" s="13">
        <v>5</v>
      </c>
      <c r="M100" s="13">
        <v>24</v>
      </c>
      <c r="N100" s="13">
        <v>14</v>
      </c>
      <c r="O100" s="13">
        <v>0</v>
      </c>
      <c r="P100" s="19" t="s">
        <v>55</v>
      </c>
      <c r="Q100" s="13">
        <v>2763.3492624142946</v>
      </c>
      <c r="R100" s="13">
        <v>0</v>
      </c>
      <c r="S100" s="13">
        <v>0</v>
      </c>
      <c r="T100" s="13">
        <v>150.63370039476419</v>
      </c>
      <c r="U100" s="13">
        <v>3.5321005609806773</v>
      </c>
      <c r="V100" s="13">
        <v>1.0388531061707875</v>
      </c>
      <c r="W100" s="13">
        <v>4.986494909619779</v>
      </c>
      <c r="X100" s="13">
        <v>2.9087886972782049</v>
      </c>
      <c r="Y100" s="13">
        <v>0</v>
      </c>
      <c r="Z100" s="19" t="s">
        <v>53</v>
      </c>
      <c r="AA100" s="13">
        <f t="shared" si="10"/>
        <v>10587.545066721437</v>
      </c>
      <c r="AB100" s="13">
        <f t="shared" si="11"/>
        <v>0</v>
      </c>
      <c r="AC100" s="13">
        <f t="shared" si="12"/>
        <v>0</v>
      </c>
      <c r="AD100" s="13">
        <f t="shared" si="13"/>
        <v>577.14061453932652</v>
      </c>
      <c r="AE100" s="13">
        <f t="shared" si="14"/>
        <v>13.532952340922138</v>
      </c>
      <c r="AF100" s="13">
        <f t="shared" si="15"/>
        <v>3.9802801002712176</v>
      </c>
      <c r="AG100" s="13">
        <f t="shared" si="16"/>
        <v>4.986494909619779</v>
      </c>
      <c r="AH100" s="13">
        <f t="shared" si="17"/>
        <v>11.144784280759408</v>
      </c>
      <c r="AI100" s="13">
        <f t="shared" si="18"/>
        <v>0</v>
      </c>
      <c r="AJ100" s="15">
        <v>1260</v>
      </c>
      <c r="AK100" s="14">
        <v>0.97527368421052629</v>
      </c>
      <c r="AL100" s="14">
        <v>9.4233789544536678E-2</v>
      </c>
      <c r="AM100" s="14">
        <v>50957.854406130282</v>
      </c>
    </row>
    <row r="101" spans="1:39">
      <c r="A101" s="5" t="s">
        <v>10</v>
      </c>
      <c r="B101" s="5">
        <v>2003</v>
      </c>
      <c r="C101" s="6">
        <v>96.7</v>
      </c>
      <c r="D101" s="7">
        <v>740088</v>
      </c>
      <c r="F101" s="3" t="s">
        <v>56</v>
      </c>
      <c r="G101" s="13">
        <v>2203</v>
      </c>
      <c r="H101" s="13">
        <v>0</v>
      </c>
      <c r="I101" s="13">
        <v>46</v>
      </c>
      <c r="J101" s="13">
        <v>16</v>
      </c>
      <c r="K101" s="13">
        <v>68</v>
      </c>
      <c r="L101" s="13">
        <v>71</v>
      </c>
      <c r="M101" s="13">
        <v>55</v>
      </c>
      <c r="N101" s="13">
        <v>0</v>
      </c>
      <c r="O101" s="13">
        <v>1</v>
      </c>
      <c r="P101" s="19" t="s">
        <v>55</v>
      </c>
      <c r="Q101" s="13">
        <v>297.66730442866253</v>
      </c>
      <c r="R101" s="13">
        <v>0</v>
      </c>
      <c r="S101" s="13">
        <v>6.2154770784014879</v>
      </c>
      <c r="T101" s="13">
        <v>2.1619050707483431</v>
      </c>
      <c r="U101" s="13">
        <v>9.1880965506804593</v>
      </c>
      <c r="V101" s="13">
        <v>9.5934537514457734</v>
      </c>
      <c r="W101" s="13">
        <v>7.4315486806974311</v>
      </c>
      <c r="X101" s="13">
        <v>0</v>
      </c>
      <c r="Y101" s="13">
        <v>0.13511906692177145</v>
      </c>
      <c r="Z101" s="19" t="s">
        <v>53</v>
      </c>
      <c r="AA101" s="13">
        <f t="shared" si="10"/>
        <v>9020.2213463231146</v>
      </c>
      <c r="AB101" s="13">
        <f t="shared" si="11"/>
        <v>0</v>
      </c>
      <c r="AC101" s="13">
        <f t="shared" si="12"/>
        <v>188.34779025459068</v>
      </c>
      <c r="AD101" s="13">
        <f t="shared" si="13"/>
        <v>65.512274871161978</v>
      </c>
      <c r="AE101" s="13">
        <f t="shared" si="14"/>
        <v>278.42716820243839</v>
      </c>
      <c r="AF101" s="13">
        <f t="shared" si="15"/>
        <v>290.71071974078126</v>
      </c>
      <c r="AG101" s="13">
        <f t="shared" si="16"/>
        <v>7.4315486806974311</v>
      </c>
      <c r="AH101" s="13">
        <f t="shared" si="17"/>
        <v>0</v>
      </c>
      <c r="AI101" s="13">
        <f t="shared" si="18"/>
        <v>4.0945171794476236</v>
      </c>
      <c r="AJ101" s="15">
        <v>959</v>
      </c>
      <c r="AK101" s="14">
        <v>0.98563458919655023</v>
      </c>
      <c r="AL101" s="14">
        <v>0.2052008668111352</v>
      </c>
      <c r="AM101" s="14">
        <v>66757.575757575818</v>
      </c>
    </row>
    <row r="102" spans="1:39">
      <c r="A102" s="5" t="s">
        <v>11</v>
      </c>
      <c r="B102" s="5">
        <v>2003</v>
      </c>
      <c r="C102" s="6">
        <v>82.6</v>
      </c>
      <c r="D102" s="7">
        <v>3181264</v>
      </c>
      <c r="F102" s="3" t="s">
        <v>56</v>
      </c>
      <c r="G102" s="13">
        <v>60166</v>
      </c>
      <c r="H102" s="13">
        <v>231</v>
      </c>
      <c r="I102" s="13">
        <v>559</v>
      </c>
      <c r="J102" s="13">
        <v>7747</v>
      </c>
      <c r="K102" s="13">
        <v>177</v>
      </c>
      <c r="L102" s="13">
        <v>568</v>
      </c>
      <c r="M102" s="13">
        <v>471</v>
      </c>
      <c r="N102" s="13">
        <v>39</v>
      </c>
      <c r="O102" s="13">
        <v>6</v>
      </c>
      <c r="P102" s="19" t="s">
        <v>55</v>
      </c>
      <c r="Q102" s="13">
        <v>1891.2608321723694</v>
      </c>
      <c r="R102" s="13">
        <v>7.2612647048468792</v>
      </c>
      <c r="S102" s="13">
        <v>17.571631904802619</v>
      </c>
      <c r="T102" s="13">
        <v>243.51955700627173</v>
      </c>
      <c r="U102" s="13">
        <v>5.5638262024151404</v>
      </c>
      <c r="V102" s="13">
        <v>17.854538321874575</v>
      </c>
      <c r="W102" s="13">
        <v>14.805435826765713</v>
      </c>
      <c r="X102" s="13">
        <v>1.2259278073118105</v>
      </c>
      <c r="Y102" s="13">
        <v>0.18860427804797086</v>
      </c>
      <c r="Z102" s="19" t="s">
        <v>53</v>
      </c>
      <c r="AA102" s="13">
        <f t="shared" si="10"/>
        <v>10869.315127427406</v>
      </c>
      <c r="AB102" s="13">
        <f t="shared" si="11"/>
        <v>41.731406349694694</v>
      </c>
      <c r="AC102" s="13">
        <f t="shared" si="12"/>
        <v>100.98639025748628</v>
      </c>
      <c r="AD102" s="13">
        <f t="shared" si="13"/>
        <v>1399.5376839440898</v>
      </c>
      <c r="AE102" s="13">
        <f t="shared" si="14"/>
        <v>31.976012657558268</v>
      </c>
      <c r="AF102" s="13">
        <f t="shared" si="15"/>
        <v>102.61228920617569</v>
      </c>
      <c r="AG102" s="13">
        <f t="shared" si="16"/>
        <v>14.805435826765713</v>
      </c>
      <c r="AH102" s="13">
        <f t="shared" si="17"/>
        <v>7.0455621109874143</v>
      </c>
      <c r="AI102" s="13">
        <f t="shared" si="18"/>
        <v>1.0839326324596024</v>
      </c>
      <c r="AJ102" s="15">
        <v>4942</v>
      </c>
      <c r="AK102" s="14">
        <v>0.98561714085001761</v>
      </c>
      <c r="AL102" s="14">
        <v>0.14555754886224154</v>
      </c>
      <c r="AM102" s="14">
        <v>343603.44827586197</v>
      </c>
    </row>
    <row r="103" spans="1:39">
      <c r="A103" s="5" t="s">
        <v>12</v>
      </c>
      <c r="B103" s="5">
        <v>2003</v>
      </c>
      <c r="C103" s="6">
        <v>54</v>
      </c>
      <c r="D103" s="7">
        <v>4206345</v>
      </c>
      <c r="F103" s="3" t="s">
        <v>56</v>
      </c>
      <c r="G103" s="13">
        <v>34832</v>
      </c>
      <c r="H103" s="13">
        <v>419</v>
      </c>
      <c r="I103" s="13">
        <v>1234</v>
      </c>
      <c r="J103" s="13">
        <v>962</v>
      </c>
      <c r="K103" s="13">
        <v>375</v>
      </c>
      <c r="L103" s="13">
        <v>329</v>
      </c>
      <c r="M103" s="13">
        <v>921</v>
      </c>
      <c r="N103" s="13">
        <v>107</v>
      </c>
      <c r="O103" s="13">
        <v>13</v>
      </c>
      <c r="P103" s="19" t="s">
        <v>55</v>
      </c>
      <c r="Q103" s="13">
        <v>828.08233751629973</v>
      </c>
      <c r="R103" s="13">
        <v>9.9611420366137349</v>
      </c>
      <c r="S103" s="13">
        <v>29.336633110218017</v>
      </c>
      <c r="T103" s="13">
        <v>22.870211549456833</v>
      </c>
      <c r="U103" s="13">
        <v>8.9151032547258957</v>
      </c>
      <c r="V103" s="13">
        <v>7.8215172554795194</v>
      </c>
      <c r="W103" s="13">
        <v>21.895493593606801</v>
      </c>
      <c r="X103" s="13">
        <v>2.543776128681789</v>
      </c>
      <c r="Y103" s="13">
        <v>0.30905691283049774</v>
      </c>
      <c r="Z103" s="19" t="s">
        <v>53</v>
      </c>
      <c r="AA103" s="13">
        <f t="shared" si="10"/>
        <v>1800.1789946006515</v>
      </c>
      <c r="AB103" s="13">
        <f t="shared" si="11"/>
        <v>21.654656601334207</v>
      </c>
      <c r="AC103" s="13">
        <f t="shared" si="12"/>
        <v>63.775289370039168</v>
      </c>
      <c r="AD103" s="13">
        <f t="shared" si="13"/>
        <v>49.717851194471379</v>
      </c>
      <c r="AE103" s="13">
        <f t="shared" si="14"/>
        <v>19.380659249404122</v>
      </c>
      <c r="AF103" s="13">
        <f t="shared" si="15"/>
        <v>17.003298381477215</v>
      </c>
      <c r="AG103" s="13">
        <f t="shared" si="16"/>
        <v>21.895493593606801</v>
      </c>
      <c r="AH103" s="13">
        <f t="shared" si="17"/>
        <v>5.529948105829976</v>
      </c>
      <c r="AI103" s="13">
        <f t="shared" si="18"/>
        <v>0.67186285397934287</v>
      </c>
      <c r="AJ103" s="15">
        <v>4110</v>
      </c>
      <c r="AK103" s="14">
        <v>0.94572232429949477</v>
      </c>
      <c r="AL103" s="14">
        <v>0.15172460072473493</v>
      </c>
      <c r="AM103" s="14">
        <v>75721.739130434784</v>
      </c>
    </row>
    <row r="104" spans="1:39">
      <c r="A104" s="5" t="s">
        <v>13</v>
      </c>
      <c r="B104" s="5">
        <v>2003</v>
      </c>
      <c r="C104" s="6">
        <v>90.9</v>
      </c>
      <c r="D104" s="7">
        <v>2452867</v>
      </c>
      <c r="F104" s="3" t="s">
        <v>56</v>
      </c>
      <c r="G104" s="13">
        <v>28228</v>
      </c>
      <c r="H104" s="13">
        <v>18</v>
      </c>
      <c r="I104" s="13">
        <v>419</v>
      </c>
      <c r="J104" s="13">
        <v>541</v>
      </c>
      <c r="K104" s="13">
        <v>791</v>
      </c>
      <c r="L104" s="13">
        <v>146</v>
      </c>
      <c r="M104" s="13">
        <v>116</v>
      </c>
      <c r="N104" s="13">
        <v>0</v>
      </c>
      <c r="O104" s="13">
        <v>0</v>
      </c>
      <c r="P104" s="19" t="s">
        <v>55</v>
      </c>
      <c r="Q104" s="13">
        <v>1150.8165750527853</v>
      </c>
      <c r="R104" s="13">
        <v>0.73383514067415812</v>
      </c>
      <c r="S104" s="13">
        <v>17.082051330137347</v>
      </c>
      <c r="T104" s="13">
        <v>22.055822839151084</v>
      </c>
      <c r="U104" s="13">
        <v>32.247977570736609</v>
      </c>
      <c r="V104" s="13">
        <v>5.9522183632459482</v>
      </c>
      <c r="W104" s="13">
        <v>4.7291597954556854</v>
      </c>
      <c r="X104" s="13">
        <v>0</v>
      </c>
      <c r="Y104" s="13">
        <v>0</v>
      </c>
      <c r="Z104" s="19" t="s">
        <v>53</v>
      </c>
      <c r="AA104" s="13">
        <f t="shared" si="10"/>
        <v>12646.335989591056</v>
      </c>
      <c r="AB104" s="13">
        <f t="shared" si="11"/>
        <v>8.0641224249907548</v>
      </c>
      <c r="AC104" s="13">
        <f t="shared" si="12"/>
        <v>187.71484978172921</v>
      </c>
      <c r="AD104" s="13">
        <f t="shared" si="13"/>
        <v>242.37167955111096</v>
      </c>
      <c r="AE104" s="13">
        <f t="shared" si="14"/>
        <v>354.37337989820469</v>
      </c>
      <c r="AF104" s="13">
        <f t="shared" si="15"/>
        <v>65.408993002702772</v>
      </c>
      <c r="AG104" s="13">
        <f t="shared" si="16"/>
        <v>4.7291597954556854</v>
      </c>
      <c r="AH104" s="13">
        <f t="shared" si="17"/>
        <v>0</v>
      </c>
      <c r="AI104" s="13">
        <f t="shared" si="18"/>
        <v>0</v>
      </c>
      <c r="AJ104" s="15">
        <v>2636</v>
      </c>
      <c r="AK104" s="14">
        <v>0.99150219640073689</v>
      </c>
      <c r="AL104" s="14">
        <v>0.16297306512103649</v>
      </c>
      <c r="AM104" s="14">
        <v>310197.8021978024</v>
      </c>
    </row>
    <row r="105" spans="1:39">
      <c r="A105" s="5" t="s">
        <v>14</v>
      </c>
      <c r="B105" s="5">
        <v>2003</v>
      </c>
      <c r="C105" s="6">
        <v>86.9</v>
      </c>
      <c r="D105" s="7">
        <v>553819</v>
      </c>
      <c r="F105" s="3" t="s">
        <v>56</v>
      </c>
      <c r="G105" s="13">
        <v>5022</v>
      </c>
      <c r="H105" s="13">
        <v>26</v>
      </c>
      <c r="I105" s="13">
        <v>16</v>
      </c>
      <c r="J105" s="13">
        <v>160</v>
      </c>
      <c r="K105" s="13">
        <v>13</v>
      </c>
      <c r="L105" s="13">
        <v>26</v>
      </c>
      <c r="M105" s="13">
        <v>34</v>
      </c>
      <c r="N105" s="13">
        <v>0</v>
      </c>
      <c r="O105" s="13">
        <v>2</v>
      </c>
      <c r="P105" s="19" t="s">
        <v>55</v>
      </c>
      <c r="Q105" s="13">
        <v>906.79445811718278</v>
      </c>
      <c r="R105" s="13">
        <v>4.6946746139081545</v>
      </c>
      <c r="S105" s="13">
        <v>2.8890305316357874</v>
      </c>
      <c r="T105" s="13">
        <v>28.890305316357871</v>
      </c>
      <c r="U105" s="13">
        <v>2.3473373069540773</v>
      </c>
      <c r="V105" s="13">
        <v>4.6946746139081545</v>
      </c>
      <c r="W105" s="13">
        <v>6.1391898797260476</v>
      </c>
      <c r="X105" s="13">
        <v>0</v>
      </c>
      <c r="Y105" s="13">
        <v>0.36112881645447342</v>
      </c>
      <c r="Z105" s="19" t="s">
        <v>53</v>
      </c>
      <c r="AA105" s="13">
        <f t="shared" si="10"/>
        <v>6922.0951001311696</v>
      </c>
      <c r="AB105" s="13">
        <f t="shared" si="11"/>
        <v>35.837210793192035</v>
      </c>
      <c r="AC105" s="13">
        <f t="shared" si="12"/>
        <v>22.05366818042587</v>
      </c>
      <c r="AD105" s="13">
        <f t="shared" si="13"/>
        <v>220.53668180425865</v>
      </c>
      <c r="AE105" s="13">
        <f t="shared" si="14"/>
        <v>17.918605396596018</v>
      </c>
      <c r="AF105" s="13">
        <f t="shared" si="15"/>
        <v>35.837210793192035</v>
      </c>
      <c r="AG105" s="13">
        <f t="shared" si="16"/>
        <v>6.1391898797260476</v>
      </c>
      <c r="AH105" s="13">
        <f t="shared" si="17"/>
        <v>0</v>
      </c>
      <c r="AI105" s="13">
        <f t="shared" si="18"/>
        <v>2.7567085225532337</v>
      </c>
      <c r="AJ105" s="15">
        <v>1392</v>
      </c>
      <c r="AK105" s="14">
        <v>0.96361691939345573</v>
      </c>
      <c r="AL105" s="14">
        <v>0.34500347785763968</v>
      </c>
      <c r="AM105" s="14">
        <v>38259.541984732838</v>
      </c>
    </row>
    <row r="106" spans="1:39">
      <c r="A106" s="5" t="s">
        <v>15</v>
      </c>
      <c r="B106" s="5">
        <v>2003</v>
      </c>
      <c r="C106" s="6">
        <v>88.2</v>
      </c>
      <c r="D106" s="7">
        <v>8791472</v>
      </c>
      <c r="F106" s="3" t="s">
        <v>56</v>
      </c>
      <c r="G106" s="13">
        <v>172827</v>
      </c>
      <c r="H106" s="13">
        <v>14261</v>
      </c>
      <c r="I106" s="13">
        <v>22391</v>
      </c>
      <c r="J106" s="13">
        <v>19694</v>
      </c>
      <c r="K106" s="13">
        <v>0</v>
      </c>
      <c r="L106" s="13">
        <v>0</v>
      </c>
      <c r="M106" s="13">
        <v>715</v>
      </c>
      <c r="N106" s="13">
        <v>387</v>
      </c>
      <c r="O106" s="13">
        <v>136</v>
      </c>
      <c r="P106" s="19" t="s">
        <v>55</v>
      </c>
      <c r="Q106" s="13">
        <v>1965.8482675028708</v>
      </c>
      <c r="R106" s="13">
        <v>162.21401831229173</v>
      </c>
      <c r="S106" s="13">
        <v>254.68999958141251</v>
      </c>
      <c r="T106" s="13">
        <v>224.01254306446066</v>
      </c>
      <c r="U106" s="13">
        <v>0</v>
      </c>
      <c r="V106" s="13">
        <v>0</v>
      </c>
      <c r="W106" s="13">
        <v>8.1328815015278444</v>
      </c>
      <c r="X106" s="13">
        <v>4.4019932043234622</v>
      </c>
      <c r="Y106" s="13">
        <v>1.5469536842066949</v>
      </c>
      <c r="Z106" s="19" t="s">
        <v>53</v>
      </c>
      <c r="AA106" s="13">
        <f t="shared" si="10"/>
        <v>16659.731080532809</v>
      </c>
      <c r="AB106" s="13">
        <f t="shared" si="11"/>
        <v>1374.6950704431506</v>
      </c>
      <c r="AC106" s="13">
        <f t="shared" si="12"/>
        <v>2158.3898269611236</v>
      </c>
      <c r="AD106" s="13">
        <f t="shared" si="13"/>
        <v>1898.4113819022095</v>
      </c>
      <c r="AE106" s="13">
        <f t="shared" si="14"/>
        <v>0</v>
      </c>
      <c r="AF106" s="13">
        <f t="shared" si="15"/>
        <v>0</v>
      </c>
      <c r="AG106" s="13">
        <f t="shared" si="16"/>
        <v>8.1328815015278444</v>
      </c>
      <c r="AH106" s="13">
        <f t="shared" si="17"/>
        <v>37.305027155283589</v>
      </c>
      <c r="AI106" s="13">
        <f t="shared" si="18"/>
        <v>13.109776984802503</v>
      </c>
      <c r="AJ106" s="15">
        <v>17173</v>
      </c>
      <c r="AK106" s="14">
        <v>0.98827489917663325</v>
      </c>
      <c r="AL106" s="14">
        <v>8.9183974834084884E-2</v>
      </c>
      <c r="AM106" s="14">
        <v>1464635.5932203394</v>
      </c>
    </row>
    <row r="107" spans="1:39">
      <c r="A107" s="5" t="s">
        <v>16</v>
      </c>
      <c r="B107" s="5">
        <v>2003</v>
      </c>
      <c r="C107" s="6">
        <v>91.1</v>
      </c>
      <c r="D107" s="7">
        <v>1507993</v>
      </c>
      <c r="F107" s="3" t="s">
        <v>56</v>
      </c>
      <c r="G107" s="13">
        <v>12537</v>
      </c>
      <c r="H107" s="13">
        <v>24</v>
      </c>
      <c r="I107" s="13">
        <v>21</v>
      </c>
      <c r="J107" s="13">
        <v>361</v>
      </c>
      <c r="K107" s="13">
        <v>23</v>
      </c>
      <c r="L107" s="13">
        <v>125</v>
      </c>
      <c r="M107" s="13">
        <v>216</v>
      </c>
      <c r="N107" s="13">
        <v>27</v>
      </c>
      <c r="O107" s="13">
        <v>11</v>
      </c>
      <c r="P107" s="19" t="s">
        <v>55</v>
      </c>
      <c r="Q107" s="13">
        <v>831.36990688948822</v>
      </c>
      <c r="R107" s="13">
        <v>1.5915193240286925</v>
      </c>
      <c r="S107" s="13">
        <v>1.392579408525106</v>
      </c>
      <c r="T107" s="13">
        <v>23.939103165598247</v>
      </c>
      <c r="U107" s="13">
        <v>1.5252060188608303</v>
      </c>
      <c r="V107" s="13">
        <v>8.2891631459827728</v>
      </c>
      <c r="W107" s="13">
        <v>14.323673916258231</v>
      </c>
      <c r="X107" s="13">
        <v>1.7904592395322789</v>
      </c>
      <c r="Y107" s="13">
        <v>0.72944635684648396</v>
      </c>
      <c r="Z107" s="19" t="s">
        <v>53</v>
      </c>
      <c r="AA107" s="13">
        <f t="shared" si="10"/>
        <v>9341.2349088706487</v>
      </c>
      <c r="AB107" s="13">
        <f t="shared" si="11"/>
        <v>17.882239595827993</v>
      </c>
      <c r="AC107" s="13">
        <f t="shared" si="12"/>
        <v>15.646959646349494</v>
      </c>
      <c r="AD107" s="13">
        <f t="shared" si="13"/>
        <v>268.97868725391271</v>
      </c>
      <c r="AE107" s="13">
        <f t="shared" si="14"/>
        <v>17.137146279335163</v>
      </c>
      <c r="AF107" s="13">
        <f t="shared" si="15"/>
        <v>93.136664561604121</v>
      </c>
      <c r="AG107" s="13">
        <f t="shared" si="16"/>
        <v>14.323673916258231</v>
      </c>
      <c r="AH107" s="13">
        <f t="shared" si="17"/>
        <v>20.117519545306489</v>
      </c>
      <c r="AI107" s="13">
        <f t="shared" si="18"/>
        <v>8.1960264814211623</v>
      </c>
      <c r="AJ107" s="15">
        <v>1428</v>
      </c>
      <c r="AK107" s="14">
        <v>0.98986264656616418</v>
      </c>
      <c r="AL107" s="14">
        <v>0.12702618453865336</v>
      </c>
      <c r="AM107" s="14">
        <v>140865.16853932576</v>
      </c>
    </row>
    <row r="108" spans="1:39">
      <c r="A108" s="5" t="s">
        <v>17</v>
      </c>
      <c r="B108" s="5">
        <v>2003</v>
      </c>
      <c r="C108" s="6">
        <v>88.4</v>
      </c>
      <c r="D108" s="7">
        <v>3156130</v>
      </c>
      <c r="F108" s="3" t="s">
        <v>56</v>
      </c>
      <c r="G108" s="13">
        <v>29354</v>
      </c>
      <c r="H108" s="13">
        <v>634</v>
      </c>
      <c r="I108" s="13">
        <v>1441</v>
      </c>
      <c r="J108" s="13">
        <v>863</v>
      </c>
      <c r="K108" s="13">
        <v>246</v>
      </c>
      <c r="L108" s="13">
        <v>238</v>
      </c>
      <c r="M108" s="13">
        <v>808</v>
      </c>
      <c r="N108" s="13">
        <v>78</v>
      </c>
      <c r="O108" s="13">
        <v>23</v>
      </c>
      <c r="P108" s="19" t="s">
        <v>55</v>
      </c>
      <c r="Q108" s="13">
        <v>930.06308358654439</v>
      </c>
      <c r="R108" s="13">
        <v>20.087892450564457</v>
      </c>
      <c r="S108" s="13">
        <v>45.65718142155108</v>
      </c>
      <c r="T108" s="13">
        <v>27.343613856209977</v>
      </c>
      <c r="U108" s="13">
        <v>7.7943557458026129</v>
      </c>
      <c r="V108" s="13">
        <v>7.5408807621992757</v>
      </c>
      <c r="W108" s="13">
        <v>25.600973343937035</v>
      </c>
      <c r="X108" s="13">
        <v>2.4713810901325357</v>
      </c>
      <c r="Y108" s="13">
        <v>0.7287405778595939</v>
      </c>
      <c r="Z108" s="19" t="s">
        <v>53</v>
      </c>
      <c r="AA108" s="13">
        <f t="shared" si="10"/>
        <v>8017.7852033322833</v>
      </c>
      <c r="AB108" s="13">
        <f t="shared" si="11"/>
        <v>173.17148664279713</v>
      </c>
      <c r="AC108" s="13">
        <f t="shared" si="12"/>
        <v>393.5963915650957</v>
      </c>
      <c r="AD108" s="13">
        <f t="shared" si="13"/>
        <v>235.72080910525852</v>
      </c>
      <c r="AE108" s="13">
        <f t="shared" si="14"/>
        <v>67.192721946574281</v>
      </c>
      <c r="AF108" s="13">
        <f t="shared" si="15"/>
        <v>65.007592777579987</v>
      </c>
      <c r="AG108" s="13">
        <f t="shared" si="16"/>
        <v>25.600973343937035</v>
      </c>
      <c r="AH108" s="13">
        <f t="shared" si="17"/>
        <v>21.305009397694285</v>
      </c>
      <c r="AI108" s="13">
        <f t="shared" si="18"/>
        <v>6.2822463608585712</v>
      </c>
      <c r="AJ108" s="15">
        <v>1731</v>
      </c>
      <c r="AK108" s="14">
        <v>0.99249725367111308</v>
      </c>
      <c r="AL108" s="14">
        <v>0.10571928976929582</v>
      </c>
      <c r="AM108" s="14">
        <v>230715.51724137942</v>
      </c>
    </row>
    <row r="109" spans="1:39">
      <c r="A109" s="5" t="s">
        <v>18</v>
      </c>
      <c r="B109" s="5">
        <v>2003</v>
      </c>
      <c r="C109" s="6">
        <v>83.2</v>
      </c>
      <c r="D109" s="7">
        <v>4880950</v>
      </c>
      <c r="F109" s="3" t="s">
        <v>56</v>
      </c>
      <c r="G109" s="13">
        <v>60941</v>
      </c>
      <c r="H109" s="13">
        <v>55</v>
      </c>
      <c r="I109" s="13">
        <v>100</v>
      </c>
      <c r="J109" s="13">
        <v>3084</v>
      </c>
      <c r="K109" s="13">
        <v>296</v>
      </c>
      <c r="L109" s="13">
        <v>292</v>
      </c>
      <c r="M109" s="13">
        <v>213</v>
      </c>
      <c r="N109" s="13">
        <v>84</v>
      </c>
      <c r="O109" s="13">
        <v>4</v>
      </c>
      <c r="P109" s="19" t="s">
        <v>55</v>
      </c>
      <c r="Q109" s="13">
        <v>1248.5479261209396</v>
      </c>
      <c r="R109" s="13">
        <v>1.1268298179657648</v>
      </c>
      <c r="S109" s="13">
        <v>2.0487814872104817</v>
      </c>
      <c r="T109" s="13">
        <v>63.18442106557125</v>
      </c>
      <c r="U109" s="13">
        <v>6.0643932021430258</v>
      </c>
      <c r="V109" s="13">
        <v>5.9824419426546065</v>
      </c>
      <c r="W109" s="13">
        <v>4.3639045677583255</v>
      </c>
      <c r="X109" s="13">
        <v>1.7209764492568043</v>
      </c>
      <c r="Y109" s="13">
        <v>8.1951259488419262E-2</v>
      </c>
      <c r="Z109" s="19" t="s">
        <v>53</v>
      </c>
      <c r="AA109" s="13">
        <f t="shared" si="10"/>
        <v>7431.8328935770223</v>
      </c>
      <c r="AB109" s="13">
        <f t="shared" si="11"/>
        <v>6.7073203450343151</v>
      </c>
      <c r="AC109" s="13">
        <f t="shared" si="12"/>
        <v>12.195127900062394</v>
      </c>
      <c r="AD109" s="13">
        <f t="shared" si="13"/>
        <v>376.09774443792418</v>
      </c>
      <c r="AE109" s="13">
        <f t="shared" si="14"/>
        <v>36.097578584184681</v>
      </c>
      <c r="AF109" s="13">
        <f t="shared" si="15"/>
        <v>35.60977346818219</v>
      </c>
      <c r="AG109" s="13">
        <f t="shared" si="16"/>
        <v>4.3639045677583255</v>
      </c>
      <c r="AH109" s="13">
        <f t="shared" si="17"/>
        <v>10.243907436052407</v>
      </c>
      <c r="AI109" s="13">
        <f t="shared" si="18"/>
        <v>0.48780511600249571</v>
      </c>
      <c r="AJ109" s="15">
        <v>4478</v>
      </c>
      <c r="AK109" s="14">
        <v>0.98765520749577462</v>
      </c>
      <c r="AL109" s="14">
        <v>9.6423968368394605E-2</v>
      </c>
      <c r="AM109" s="14">
        <v>362744.04761904769</v>
      </c>
    </row>
    <row r="110" spans="1:39">
      <c r="A110" s="5" t="s">
        <v>19</v>
      </c>
      <c r="B110" s="5">
        <v>2003</v>
      </c>
      <c r="C110" s="6">
        <v>79.099999999999994</v>
      </c>
      <c r="D110" s="7">
        <v>2340848</v>
      </c>
      <c r="F110" s="3" t="s">
        <v>56</v>
      </c>
      <c r="G110" s="13">
        <v>24680</v>
      </c>
      <c r="H110" s="13">
        <v>450</v>
      </c>
      <c r="I110" s="13">
        <v>125</v>
      </c>
      <c r="J110" s="13">
        <v>891</v>
      </c>
      <c r="K110" s="13">
        <v>300</v>
      </c>
      <c r="L110" s="13">
        <v>214</v>
      </c>
      <c r="M110" s="13">
        <v>113</v>
      </c>
      <c r="N110" s="13">
        <v>40</v>
      </c>
      <c r="O110" s="13">
        <v>6</v>
      </c>
      <c r="P110" s="19" t="s">
        <v>55</v>
      </c>
      <c r="Q110" s="13">
        <v>1054.318776785165</v>
      </c>
      <c r="R110" s="13">
        <v>19.223802656131451</v>
      </c>
      <c r="S110" s="13">
        <v>5.3399451822587372</v>
      </c>
      <c r="T110" s="13">
        <v>38.063129259140275</v>
      </c>
      <c r="U110" s="13">
        <v>12.815868437420969</v>
      </c>
      <c r="V110" s="13">
        <v>9.1419861520269574</v>
      </c>
      <c r="W110" s="13">
        <v>4.8273104447618982</v>
      </c>
      <c r="X110" s="13">
        <v>1.708782458322796</v>
      </c>
      <c r="Y110" s="13">
        <v>0.25631736874841937</v>
      </c>
      <c r="Z110" s="19" t="s">
        <v>53</v>
      </c>
      <c r="AA110" s="13">
        <f t="shared" si="10"/>
        <v>5044.5874487328456</v>
      </c>
      <c r="AB110" s="13">
        <f t="shared" si="11"/>
        <v>91.979917014982988</v>
      </c>
      <c r="AC110" s="13">
        <f t="shared" si="12"/>
        <v>25.549976948606389</v>
      </c>
      <c r="AD110" s="13">
        <f t="shared" si="13"/>
        <v>182.12023568966634</v>
      </c>
      <c r="AE110" s="13">
        <f t="shared" si="14"/>
        <v>61.319944676655332</v>
      </c>
      <c r="AF110" s="13">
        <f t="shared" si="15"/>
        <v>43.741560536014134</v>
      </c>
      <c r="AG110" s="13">
        <f t="shared" si="16"/>
        <v>4.8273104447618982</v>
      </c>
      <c r="AH110" s="13">
        <f t="shared" si="17"/>
        <v>8.1759926235540448</v>
      </c>
      <c r="AI110" s="13">
        <f t="shared" si="18"/>
        <v>1.2263988935331067</v>
      </c>
      <c r="AJ110" s="15">
        <v>1303</v>
      </c>
      <c r="AK110" s="14">
        <v>0.98896568071312807</v>
      </c>
      <c r="AL110" s="14">
        <v>0.10256563245823389</v>
      </c>
      <c r="AM110" s="14">
        <v>118086.12440191384</v>
      </c>
    </row>
    <row r="111" spans="1:39">
      <c r="A111" s="5" t="s">
        <v>20</v>
      </c>
      <c r="B111" s="5">
        <v>2003</v>
      </c>
      <c r="C111" s="6">
        <v>90</v>
      </c>
      <c r="D111" s="7">
        <v>6654365</v>
      </c>
      <c r="F111" s="3" t="s">
        <v>56</v>
      </c>
      <c r="G111" s="13">
        <v>91587</v>
      </c>
      <c r="H111" s="13">
        <v>1462</v>
      </c>
      <c r="I111" s="13">
        <v>2855</v>
      </c>
      <c r="J111" s="13">
        <v>8908</v>
      </c>
      <c r="K111" s="13">
        <v>1200</v>
      </c>
      <c r="L111" s="13">
        <v>0</v>
      </c>
      <c r="M111" s="13">
        <v>424</v>
      </c>
      <c r="N111" s="13">
        <v>261</v>
      </c>
      <c r="O111" s="13">
        <v>13</v>
      </c>
      <c r="P111" s="19" t="s">
        <v>55</v>
      </c>
      <c r="Q111" s="13">
        <v>1376.3447000577814</v>
      </c>
      <c r="R111" s="13">
        <v>21.970541141040506</v>
      </c>
      <c r="S111" s="13">
        <v>42.90416891769538</v>
      </c>
      <c r="T111" s="13">
        <v>133.86701811517705</v>
      </c>
      <c r="U111" s="13">
        <v>18.033275902358827</v>
      </c>
      <c r="V111" s="13">
        <v>0</v>
      </c>
      <c r="W111" s="13">
        <v>6.3717574855001189</v>
      </c>
      <c r="X111" s="13">
        <v>3.922237508763045</v>
      </c>
      <c r="Y111" s="13">
        <v>0.19536048894222061</v>
      </c>
      <c r="Z111" s="19" t="s">
        <v>53</v>
      </c>
      <c r="AA111" s="13">
        <f t="shared" si="10"/>
        <v>13763.447000577813</v>
      </c>
      <c r="AB111" s="13">
        <f t="shared" si="11"/>
        <v>219.70541141040508</v>
      </c>
      <c r="AC111" s="13">
        <f t="shared" si="12"/>
        <v>429.04168917695381</v>
      </c>
      <c r="AD111" s="13">
        <f t="shared" si="13"/>
        <v>1338.6701811517705</v>
      </c>
      <c r="AE111" s="13">
        <f t="shared" si="14"/>
        <v>180.33275902358827</v>
      </c>
      <c r="AF111" s="13">
        <f t="shared" si="15"/>
        <v>0</v>
      </c>
      <c r="AG111" s="13">
        <f t="shared" si="16"/>
        <v>6.3717574855001189</v>
      </c>
      <c r="AH111" s="13">
        <f t="shared" si="17"/>
        <v>39.222375087630454</v>
      </c>
      <c r="AI111" s="13">
        <f t="shared" si="18"/>
        <v>1.953604889422206</v>
      </c>
      <c r="AJ111" s="15">
        <v>6656</v>
      </c>
      <c r="AK111" s="14">
        <v>0.99273259305359929</v>
      </c>
      <c r="AL111" s="14">
        <v>8.5260048381094161E-2</v>
      </c>
      <c r="AM111" s="14">
        <v>915870</v>
      </c>
    </row>
    <row r="112" spans="1:39">
      <c r="A112" s="5" t="s">
        <v>21</v>
      </c>
      <c r="B112" s="5">
        <v>2003</v>
      </c>
      <c r="C112" s="6">
        <v>90.7</v>
      </c>
      <c r="D112" s="7">
        <v>13585435</v>
      </c>
      <c r="F112" s="3" t="s">
        <v>56</v>
      </c>
      <c r="G112" s="13">
        <v>218326</v>
      </c>
      <c r="H112" s="13">
        <v>12366</v>
      </c>
      <c r="I112" s="13">
        <v>30345</v>
      </c>
      <c r="J112" s="13">
        <v>22512</v>
      </c>
      <c r="K112" s="13">
        <v>0</v>
      </c>
      <c r="L112" s="13">
        <v>0</v>
      </c>
      <c r="M112" s="13">
        <v>2741</v>
      </c>
      <c r="N112" s="13">
        <v>0</v>
      </c>
      <c r="O112" s="13">
        <v>80</v>
      </c>
      <c r="P112" s="19" t="s">
        <v>55</v>
      </c>
      <c r="Q112" s="13">
        <v>1607.0593249314431</v>
      </c>
      <c r="R112" s="13">
        <v>91.023953226378097</v>
      </c>
      <c r="S112" s="13">
        <v>223.36421321805301</v>
      </c>
      <c r="T112" s="13">
        <v>165.7068765188601</v>
      </c>
      <c r="U112" s="13">
        <v>0</v>
      </c>
      <c r="V112" s="13">
        <v>0</v>
      </c>
      <c r="W112" s="13">
        <v>20.176019391355521</v>
      </c>
      <c r="X112" s="13">
        <v>0</v>
      </c>
      <c r="Y112" s="13">
        <v>0.58886594356382405</v>
      </c>
      <c r="Z112" s="19" t="s">
        <v>53</v>
      </c>
      <c r="AA112" s="13">
        <f t="shared" si="10"/>
        <v>17280.20779496176</v>
      </c>
      <c r="AB112" s="13">
        <f t="shared" si="11"/>
        <v>978.75218522987223</v>
      </c>
      <c r="AC112" s="13">
        <f t="shared" si="12"/>
        <v>2401.7657335274525</v>
      </c>
      <c r="AD112" s="13">
        <f t="shared" si="13"/>
        <v>1781.7943711705391</v>
      </c>
      <c r="AE112" s="13">
        <f t="shared" si="14"/>
        <v>0</v>
      </c>
      <c r="AF112" s="13">
        <f t="shared" si="15"/>
        <v>0</v>
      </c>
      <c r="AG112" s="13">
        <f t="shared" si="16"/>
        <v>20.176019391355521</v>
      </c>
      <c r="AH112" s="13">
        <f t="shared" si="17"/>
        <v>0</v>
      </c>
      <c r="AI112" s="13">
        <f t="shared" si="18"/>
        <v>6.3318918662776795</v>
      </c>
      <c r="AJ112" s="15">
        <v>9246</v>
      </c>
      <c r="AK112" s="14">
        <v>0.99612909934770577</v>
      </c>
      <c r="AL112" s="14">
        <v>7.1622332036589215E-2</v>
      </c>
      <c r="AM112" s="14">
        <v>2388591.3978494629</v>
      </c>
    </row>
    <row r="113" spans="1:39">
      <c r="A113" s="5" t="s">
        <v>22</v>
      </c>
      <c r="B113" s="5">
        <v>2003</v>
      </c>
      <c r="C113" s="6">
        <v>92.4</v>
      </c>
      <c r="D113" s="7">
        <v>4040540</v>
      </c>
      <c r="F113" s="3" t="s">
        <v>56</v>
      </c>
      <c r="G113" s="13">
        <v>27031</v>
      </c>
      <c r="H113" s="13">
        <v>81</v>
      </c>
      <c r="I113" s="13">
        <v>132</v>
      </c>
      <c r="J113" s="13">
        <v>2281</v>
      </c>
      <c r="K113" s="13">
        <v>748</v>
      </c>
      <c r="L113" s="13">
        <v>212</v>
      </c>
      <c r="M113" s="13">
        <v>440</v>
      </c>
      <c r="N113" s="13">
        <v>137</v>
      </c>
      <c r="O113" s="13">
        <v>20</v>
      </c>
      <c r="P113" s="19" t="s">
        <v>55</v>
      </c>
      <c r="Q113" s="13">
        <v>668.9947383270553</v>
      </c>
      <c r="R113" s="13">
        <v>2.0046825424324473</v>
      </c>
      <c r="S113" s="13">
        <v>3.2668900691491731</v>
      </c>
      <c r="T113" s="13">
        <v>56.452850361585334</v>
      </c>
      <c r="U113" s="13">
        <v>18.51237705851198</v>
      </c>
      <c r="V113" s="13">
        <v>5.2468234443910964</v>
      </c>
      <c r="W113" s="13">
        <v>10.889633563830577</v>
      </c>
      <c r="X113" s="13">
        <v>3.3906359051017931</v>
      </c>
      <c r="Y113" s="13">
        <v>0.49498334381048076</v>
      </c>
      <c r="Z113" s="19" t="s">
        <v>53</v>
      </c>
      <c r="AA113" s="13">
        <f t="shared" si="10"/>
        <v>8802.5623464086275</v>
      </c>
      <c r="AB113" s="13">
        <f t="shared" si="11"/>
        <v>26.377401874111168</v>
      </c>
      <c r="AC113" s="13">
        <f t="shared" si="12"/>
        <v>42.985395646699672</v>
      </c>
      <c r="AD113" s="13">
        <f t="shared" si="13"/>
        <v>742.8006626524392</v>
      </c>
      <c r="AE113" s="13">
        <f t="shared" si="14"/>
        <v>243.58390866463148</v>
      </c>
      <c r="AF113" s="13">
        <f t="shared" si="15"/>
        <v>69.037150584093425</v>
      </c>
      <c r="AG113" s="13">
        <f t="shared" si="16"/>
        <v>10.889633563830577</v>
      </c>
      <c r="AH113" s="13">
        <f t="shared" si="17"/>
        <v>44.613630330286789</v>
      </c>
      <c r="AI113" s="13">
        <f t="shared" si="18"/>
        <v>6.5129387343484355</v>
      </c>
      <c r="AJ113" s="15">
        <v>7358</v>
      </c>
      <c r="AK113" s="14">
        <v>0.97979082794261141</v>
      </c>
      <c r="AL113" s="14">
        <v>0.30919700830114244</v>
      </c>
      <c r="AM113" s="14">
        <v>364092.10526315816</v>
      </c>
    </row>
    <row r="114" spans="1:39">
      <c r="A114" s="5" t="s">
        <v>23</v>
      </c>
      <c r="B114" s="5">
        <v>2003</v>
      </c>
      <c r="C114" s="6">
        <v>82.6</v>
      </c>
      <c r="D114" s="7">
        <v>1592338</v>
      </c>
      <c r="F114" s="3" t="s">
        <v>56</v>
      </c>
      <c r="G114" s="13">
        <v>31529</v>
      </c>
      <c r="H114" s="13">
        <v>143</v>
      </c>
      <c r="I114" s="13">
        <v>1256</v>
      </c>
      <c r="J114" s="13">
        <v>1302</v>
      </c>
      <c r="K114" s="13">
        <v>0</v>
      </c>
      <c r="L114" s="13">
        <v>0</v>
      </c>
      <c r="M114" s="13">
        <v>173</v>
      </c>
      <c r="N114" s="13">
        <v>112</v>
      </c>
      <c r="O114" s="13">
        <v>10</v>
      </c>
      <c r="P114" s="19" t="s">
        <v>55</v>
      </c>
      <c r="Q114" s="13">
        <v>1980.044437801522</v>
      </c>
      <c r="R114" s="13">
        <v>8.9805053952113187</v>
      </c>
      <c r="S114" s="13">
        <v>78.877725708988919</v>
      </c>
      <c r="T114" s="13">
        <v>81.766559612343613</v>
      </c>
      <c r="U114" s="13">
        <v>0</v>
      </c>
      <c r="V114" s="13">
        <v>0</v>
      </c>
      <c r="W114" s="13">
        <v>10.864527506094811</v>
      </c>
      <c r="X114" s="13">
        <v>7.0336825472983753</v>
      </c>
      <c r="Y114" s="13">
        <v>0.62800737029449782</v>
      </c>
      <c r="Z114" s="19" t="s">
        <v>53</v>
      </c>
      <c r="AA114" s="13">
        <f t="shared" si="10"/>
        <v>11379.565734491503</v>
      </c>
      <c r="AB114" s="13">
        <f t="shared" si="11"/>
        <v>51.612099972478831</v>
      </c>
      <c r="AC114" s="13">
        <f t="shared" si="12"/>
        <v>453.32026269533844</v>
      </c>
      <c r="AD114" s="13">
        <f t="shared" si="13"/>
        <v>469.92275639277926</v>
      </c>
      <c r="AE114" s="13">
        <f t="shared" si="14"/>
        <v>0</v>
      </c>
      <c r="AF114" s="13">
        <f t="shared" si="15"/>
        <v>0</v>
      </c>
      <c r="AG114" s="13">
        <f t="shared" si="16"/>
        <v>10.864527506094811</v>
      </c>
      <c r="AH114" s="13">
        <f t="shared" si="17"/>
        <v>40.423462915507891</v>
      </c>
      <c r="AI114" s="13">
        <f t="shared" si="18"/>
        <v>3.6092377603132046</v>
      </c>
      <c r="AJ114" s="15">
        <v>1320</v>
      </c>
      <c r="AK114" s="14">
        <v>0.99271527799803361</v>
      </c>
      <c r="AL114" s="14">
        <v>7.3504273504273507E-2</v>
      </c>
      <c r="AM114" s="14">
        <v>181201.14942528729</v>
      </c>
    </row>
    <row r="115" spans="1:39">
      <c r="A115" s="5" t="s">
        <v>24</v>
      </c>
      <c r="B115" s="5">
        <v>2003</v>
      </c>
      <c r="C115" s="6">
        <v>88.7</v>
      </c>
      <c r="D115" s="7">
        <v>952426</v>
      </c>
      <c r="F115" s="3" t="s">
        <v>56</v>
      </c>
      <c r="G115" s="13">
        <v>5676</v>
      </c>
      <c r="H115" s="13">
        <v>24</v>
      </c>
      <c r="I115" s="13">
        <v>0</v>
      </c>
      <c r="J115" s="13">
        <v>159</v>
      </c>
      <c r="K115" s="13">
        <v>0</v>
      </c>
      <c r="L115" s="13">
        <v>80</v>
      </c>
      <c r="M115" s="13">
        <v>95</v>
      </c>
      <c r="N115" s="13">
        <v>2</v>
      </c>
      <c r="O115" s="13">
        <v>1</v>
      </c>
      <c r="P115" s="19" t="s">
        <v>55</v>
      </c>
      <c r="Q115" s="13">
        <v>595.95181147931703</v>
      </c>
      <c r="R115" s="13">
        <v>2.5198808096377041</v>
      </c>
      <c r="S115" s="13">
        <v>0</v>
      </c>
      <c r="T115" s="13">
        <v>16.694210363849791</v>
      </c>
      <c r="U115" s="13">
        <v>0</v>
      </c>
      <c r="V115" s="13">
        <v>8.3996026987923464</v>
      </c>
      <c r="W115" s="13">
        <v>9.974528204815913</v>
      </c>
      <c r="X115" s="13">
        <v>0.20999006746980869</v>
      </c>
      <c r="Y115" s="13">
        <v>0.10499503373490435</v>
      </c>
      <c r="Z115" s="19" t="s">
        <v>53</v>
      </c>
      <c r="AA115" s="13">
        <f t="shared" si="10"/>
        <v>5273.9098361001525</v>
      </c>
      <c r="AB115" s="13">
        <f t="shared" si="11"/>
        <v>22.299830173784997</v>
      </c>
      <c r="AC115" s="13">
        <f t="shared" si="12"/>
        <v>0</v>
      </c>
      <c r="AD115" s="13">
        <f t="shared" si="13"/>
        <v>147.7363749013256</v>
      </c>
      <c r="AE115" s="13">
        <f t="shared" si="14"/>
        <v>0</v>
      </c>
      <c r="AF115" s="13">
        <f t="shared" si="15"/>
        <v>74.332767245949981</v>
      </c>
      <c r="AG115" s="13">
        <f t="shared" si="16"/>
        <v>9.974528204815913</v>
      </c>
      <c r="AH115" s="13">
        <f t="shared" si="17"/>
        <v>1.8583191811487498</v>
      </c>
      <c r="AI115" s="13">
        <f t="shared" si="18"/>
        <v>0.92915959057437492</v>
      </c>
      <c r="AJ115" s="15">
        <v>2121</v>
      </c>
      <c r="AK115" s="14">
        <v>0.95777431289640591</v>
      </c>
      <c r="AL115" s="14">
        <v>0.23700534759358288</v>
      </c>
      <c r="AM115" s="14">
        <v>50230.088495575234</v>
      </c>
    </row>
    <row r="116" spans="1:39">
      <c r="A116" s="5" t="s">
        <v>25</v>
      </c>
      <c r="B116" s="5">
        <v>2003</v>
      </c>
      <c r="C116" s="6">
        <v>83.03</v>
      </c>
      <c r="D116" s="9">
        <v>4101135</v>
      </c>
      <c r="F116" s="3" t="s">
        <v>56</v>
      </c>
      <c r="G116" s="13">
        <v>52151</v>
      </c>
      <c r="H116" s="13">
        <v>89</v>
      </c>
      <c r="I116" s="13">
        <v>1070</v>
      </c>
      <c r="J116" s="13">
        <v>2555</v>
      </c>
      <c r="K116" s="13">
        <v>1749</v>
      </c>
      <c r="L116" s="13">
        <v>0</v>
      </c>
      <c r="M116" s="13">
        <v>135</v>
      </c>
      <c r="N116" s="13">
        <v>52</v>
      </c>
      <c r="O116" s="13">
        <v>5</v>
      </c>
      <c r="P116" s="19" t="s">
        <v>55</v>
      </c>
      <c r="Q116" s="13">
        <v>1271.6235871289291</v>
      </c>
      <c r="R116" s="13">
        <v>2.1701309515536553</v>
      </c>
      <c r="S116" s="13">
        <v>26.090338406319226</v>
      </c>
      <c r="T116" s="13">
        <v>62.299826755276285</v>
      </c>
      <c r="U116" s="13">
        <v>42.646730722104977</v>
      </c>
      <c r="V116" s="13">
        <v>0</v>
      </c>
      <c r="W116" s="13">
        <v>3.2917716680870051</v>
      </c>
      <c r="X116" s="13">
        <v>1.2679416795594391</v>
      </c>
      <c r="Y116" s="13">
        <v>0.1219174691884076</v>
      </c>
      <c r="Z116" s="19" t="s">
        <v>53</v>
      </c>
      <c r="AA116" s="13">
        <f t="shared" si="10"/>
        <v>7493.3623283967536</v>
      </c>
      <c r="AB116" s="13">
        <f t="shared" si="11"/>
        <v>12.788043320881883</v>
      </c>
      <c r="AC116" s="13">
        <f t="shared" si="12"/>
        <v>153.74389161060239</v>
      </c>
      <c r="AD116" s="13">
        <f t="shared" si="13"/>
        <v>367.11742342531693</v>
      </c>
      <c r="AE116" s="13">
        <f t="shared" si="14"/>
        <v>251.30660413733045</v>
      </c>
      <c r="AF116" s="13">
        <f t="shared" si="15"/>
        <v>0</v>
      </c>
      <c r="AG116" s="13">
        <f t="shared" si="16"/>
        <v>3.2917716680870051</v>
      </c>
      <c r="AH116" s="13">
        <f t="shared" si="17"/>
        <v>7.4716657605152577</v>
      </c>
      <c r="AI116" s="13">
        <f t="shared" si="18"/>
        <v>0.71842940004954392</v>
      </c>
      <c r="AJ116" s="15">
        <v>4129</v>
      </c>
      <c r="AK116" s="14">
        <v>0.98655954385897604</v>
      </c>
      <c r="AL116" s="14">
        <v>8.9536345227288594E-2</v>
      </c>
      <c r="AM116" s="14">
        <v>307206.83559222159</v>
      </c>
    </row>
    <row r="117" spans="1:39">
      <c r="A117" s="5" t="s">
        <v>26</v>
      </c>
      <c r="B117" s="5">
        <v>2003</v>
      </c>
      <c r="C117" s="6">
        <v>80.7</v>
      </c>
      <c r="D117" s="7">
        <v>3550129</v>
      </c>
      <c r="F117" s="3" t="s">
        <v>56</v>
      </c>
      <c r="G117" s="13">
        <v>40761</v>
      </c>
      <c r="H117" s="13">
        <v>0</v>
      </c>
      <c r="I117" s="13">
        <v>1049</v>
      </c>
      <c r="J117" s="13">
        <v>245</v>
      </c>
      <c r="K117" s="13">
        <v>0</v>
      </c>
      <c r="L117" s="13">
        <v>0</v>
      </c>
      <c r="M117" s="13">
        <v>1571</v>
      </c>
      <c r="N117" s="13">
        <v>136</v>
      </c>
      <c r="O117" s="13">
        <v>6</v>
      </c>
      <c r="P117" s="19" t="s">
        <v>55</v>
      </c>
      <c r="Q117" s="13">
        <v>1148.155461393093</v>
      </c>
      <c r="R117" s="13">
        <v>0</v>
      </c>
      <c r="S117" s="13">
        <v>29.548222050522671</v>
      </c>
      <c r="T117" s="13">
        <v>6.9011576762421871</v>
      </c>
      <c r="U117" s="13">
        <v>0</v>
      </c>
      <c r="V117" s="13">
        <v>0</v>
      </c>
      <c r="W117" s="13">
        <v>44.251913099495823</v>
      </c>
      <c r="X117" s="13">
        <v>3.8308467100772958</v>
      </c>
      <c r="Y117" s="13">
        <v>0.16900794309164541</v>
      </c>
      <c r="Z117" s="19" t="s">
        <v>53</v>
      </c>
      <c r="AA117" s="13">
        <f t="shared" si="10"/>
        <v>5948.9920279434882</v>
      </c>
      <c r="AB117" s="13">
        <f t="shared" si="11"/>
        <v>0</v>
      </c>
      <c r="AC117" s="13">
        <f t="shared" si="12"/>
        <v>153.0995961166978</v>
      </c>
      <c r="AD117" s="13">
        <f t="shared" si="13"/>
        <v>35.757293659285949</v>
      </c>
      <c r="AE117" s="13">
        <f t="shared" si="14"/>
        <v>0</v>
      </c>
      <c r="AF117" s="13">
        <f t="shared" si="15"/>
        <v>0</v>
      </c>
      <c r="AG117" s="13">
        <f t="shared" si="16"/>
        <v>44.251913099495823</v>
      </c>
      <c r="AH117" s="13">
        <f t="shared" si="17"/>
        <v>19.848946684338323</v>
      </c>
      <c r="AI117" s="13">
        <f t="shared" si="18"/>
        <v>0.87568882430904382</v>
      </c>
      <c r="AJ117" s="15">
        <v>3357</v>
      </c>
      <c r="AK117" s="14">
        <v>0.98425054693956926</v>
      </c>
      <c r="AL117" s="14">
        <v>0.13265100187400894</v>
      </c>
      <c r="AM117" s="14">
        <v>213150.25906735755</v>
      </c>
    </row>
    <row r="118" spans="1:39">
      <c r="A118" s="5" t="s">
        <v>27</v>
      </c>
      <c r="B118" s="5">
        <v>2003</v>
      </c>
      <c r="C118" s="6">
        <v>90.3</v>
      </c>
      <c r="D118" s="7">
        <v>5294847</v>
      </c>
      <c r="F118" s="3" t="s">
        <v>56</v>
      </c>
      <c r="G118" s="13">
        <v>64752</v>
      </c>
      <c r="H118" s="13">
        <v>195</v>
      </c>
      <c r="I118" s="13">
        <v>1505</v>
      </c>
      <c r="J118" s="13">
        <v>2715</v>
      </c>
      <c r="K118" s="13">
        <v>1816</v>
      </c>
      <c r="L118" s="13">
        <v>521</v>
      </c>
      <c r="M118" s="13">
        <v>488</v>
      </c>
      <c r="N118" s="13">
        <v>0</v>
      </c>
      <c r="O118" s="13">
        <v>9</v>
      </c>
      <c r="P118" s="19" t="s">
        <v>55</v>
      </c>
      <c r="Q118" s="13">
        <v>1222.924855052469</v>
      </c>
      <c r="R118" s="13">
        <v>3.6828259626765418</v>
      </c>
      <c r="S118" s="13">
        <v>28.423861917067672</v>
      </c>
      <c r="T118" s="13">
        <v>51.276269172650316</v>
      </c>
      <c r="U118" s="13">
        <v>34.29749717036205</v>
      </c>
      <c r="V118" s="13">
        <v>9.8397555207921972</v>
      </c>
      <c r="W118" s="13">
        <v>9.2165080501853964</v>
      </c>
      <c r="X118" s="13">
        <v>0</v>
      </c>
      <c r="Y118" s="13">
        <v>0.16997658289276346</v>
      </c>
      <c r="Z118" s="19" t="s">
        <v>53</v>
      </c>
      <c r="AA118" s="13">
        <f t="shared" si="10"/>
        <v>12607.472732499677</v>
      </c>
      <c r="AB118" s="13">
        <f t="shared" si="11"/>
        <v>37.967277965737537</v>
      </c>
      <c r="AC118" s="13">
        <f t="shared" si="12"/>
        <v>293.0295042996666</v>
      </c>
      <c r="AD118" s="13">
        <f t="shared" si="13"/>
        <v>528.62133167680724</v>
      </c>
      <c r="AE118" s="13">
        <f t="shared" si="14"/>
        <v>353.58244505527875</v>
      </c>
      <c r="AF118" s="13">
        <f t="shared" si="15"/>
        <v>101.44077856486798</v>
      </c>
      <c r="AG118" s="13">
        <f t="shared" si="16"/>
        <v>9.2165080501853964</v>
      </c>
      <c r="AH118" s="13">
        <f t="shared" si="17"/>
        <v>0</v>
      </c>
      <c r="AI118" s="13">
        <f t="shared" si="18"/>
        <v>1.7523359061109629</v>
      </c>
      <c r="AJ118" s="15">
        <v>4052</v>
      </c>
      <c r="AK118" s="14">
        <v>0.9939300098838646</v>
      </c>
      <c r="AL118" s="14">
        <v>8.6667811551891918E-2</v>
      </c>
      <c r="AM118" s="14">
        <v>667546.39175257715</v>
      </c>
    </row>
    <row r="119" spans="1:39">
      <c r="A119" s="5" t="s">
        <v>28</v>
      </c>
      <c r="B119" s="5">
        <v>2003</v>
      </c>
      <c r="C119" s="6">
        <v>85.5</v>
      </c>
      <c r="D119" s="7">
        <v>1041357</v>
      </c>
      <c r="F119" s="3" t="s">
        <v>56</v>
      </c>
      <c r="G119" s="13">
        <v>26127</v>
      </c>
      <c r="H119" s="13">
        <v>66</v>
      </c>
      <c r="I119" s="13">
        <v>239</v>
      </c>
      <c r="J119" s="13">
        <v>733</v>
      </c>
      <c r="K119" s="13">
        <v>417</v>
      </c>
      <c r="L119" s="13">
        <v>320</v>
      </c>
      <c r="M119" s="13">
        <v>228</v>
      </c>
      <c r="N119" s="13">
        <v>10</v>
      </c>
      <c r="O119" s="13">
        <v>0</v>
      </c>
      <c r="P119" s="19" t="s">
        <v>55</v>
      </c>
      <c r="Q119" s="13">
        <v>2508.9378570461427</v>
      </c>
      <c r="R119" s="13">
        <v>6.3378841261930345</v>
      </c>
      <c r="S119" s="13">
        <v>22.95082282060811</v>
      </c>
      <c r="T119" s="13">
        <v>70.388925219689312</v>
      </c>
      <c r="U119" s="13">
        <v>40.043904251855992</v>
      </c>
      <c r="V119" s="13">
        <v>30.729135157299559</v>
      </c>
      <c r="W119" s="13">
        <v>21.894508799575938</v>
      </c>
      <c r="X119" s="13">
        <v>0.96028547366561123</v>
      </c>
      <c r="Y119" s="13">
        <v>0</v>
      </c>
      <c r="Z119" s="19" t="s">
        <v>53</v>
      </c>
      <c r="AA119" s="13">
        <f t="shared" si="10"/>
        <v>17303.019703766502</v>
      </c>
      <c r="AB119" s="13">
        <f t="shared" si="11"/>
        <v>43.709545697883001</v>
      </c>
      <c r="AC119" s="13">
        <f t="shared" si="12"/>
        <v>158.28153669384903</v>
      </c>
      <c r="AD119" s="13">
        <f t="shared" si="13"/>
        <v>485.44086358406418</v>
      </c>
      <c r="AE119" s="13">
        <f t="shared" si="14"/>
        <v>276.16485690935167</v>
      </c>
      <c r="AF119" s="13">
        <f t="shared" si="15"/>
        <v>211.92507005034179</v>
      </c>
      <c r="AG119" s="13">
        <f t="shared" si="16"/>
        <v>21.894508799575938</v>
      </c>
      <c r="AH119" s="13">
        <f t="shared" si="17"/>
        <v>6.6226584390731809</v>
      </c>
      <c r="AI119" s="13">
        <f t="shared" si="18"/>
        <v>0</v>
      </c>
      <c r="AJ119" s="15">
        <v>1364</v>
      </c>
      <c r="AK119" s="14">
        <v>0.99243005320166877</v>
      </c>
      <c r="AL119" s="14">
        <v>8.397416179637035E-2</v>
      </c>
      <c r="AM119" s="14">
        <v>180186.20689655171</v>
      </c>
    </row>
    <row r="120" spans="1:39">
      <c r="A120" s="5" t="s">
        <v>29</v>
      </c>
      <c r="B120" s="5">
        <v>2003</v>
      </c>
      <c r="C120" s="6">
        <v>71.400000000000006</v>
      </c>
      <c r="D120" s="7">
        <v>1536293</v>
      </c>
      <c r="F120" s="3" t="s">
        <v>56</v>
      </c>
      <c r="G120" s="13">
        <v>20441</v>
      </c>
      <c r="H120" s="13">
        <v>29</v>
      </c>
      <c r="I120" s="13">
        <v>30</v>
      </c>
      <c r="J120" s="13">
        <v>1400</v>
      </c>
      <c r="K120" s="13">
        <v>12</v>
      </c>
      <c r="L120" s="13">
        <v>9</v>
      </c>
      <c r="M120" s="13">
        <v>71</v>
      </c>
      <c r="N120" s="13">
        <v>21</v>
      </c>
      <c r="O120" s="13">
        <v>1</v>
      </c>
      <c r="P120" s="19" t="s">
        <v>55</v>
      </c>
      <c r="Q120" s="13">
        <v>1330.5404633100588</v>
      </c>
      <c r="R120" s="13">
        <v>1.8876607522132824</v>
      </c>
      <c r="S120" s="13">
        <v>1.9527525022896024</v>
      </c>
      <c r="T120" s="13">
        <v>91.128450106848106</v>
      </c>
      <c r="U120" s="13">
        <v>0.78110100091584089</v>
      </c>
      <c r="V120" s="13">
        <v>0.5858257506868807</v>
      </c>
      <c r="W120" s="13">
        <v>4.6215142554187256</v>
      </c>
      <c r="X120" s="13">
        <v>1.3669267516027217</v>
      </c>
      <c r="Y120" s="13">
        <v>6.5091750076320079E-2</v>
      </c>
      <c r="Z120" s="19" t="s">
        <v>53</v>
      </c>
      <c r="AA120" s="13">
        <f t="shared" si="10"/>
        <v>4652.2393822030035</v>
      </c>
      <c r="AB120" s="13">
        <f t="shared" si="11"/>
        <v>6.6002124203261632</v>
      </c>
      <c r="AC120" s="13">
        <f t="shared" si="12"/>
        <v>6.8278059520615475</v>
      </c>
      <c r="AD120" s="13">
        <f t="shared" si="13"/>
        <v>318.63094442953889</v>
      </c>
      <c r="AE120" s="13">
        <f t="shared" si="14"/>
        <v>2.731122380824619</v>
      </c>
      <c r="AF120" s="13">
        <f t="shared" si="15"/>
        <v>2.0483417856184647</v>
      </c>
      <c r="AG120" s="13">
        <f t="shared" si="16"/>
        <v>4.6215142554187256</v>
      </c>
      <c r="AH120" s="13">
        <f t="shared" si="17"/>
        <v>4.7794641664430833</v>
      </c>
      <c r="AI120" s="13">
        <f t="shared" si="18"/>
        <v>0.22759353173538494</v>
      </c>
      <c r="AJ120" s="15">
        <v>2896</v>
      </c>
      <c r="AK120" s="14">
        <v>0.95948065163152485</v>
      </c>
      <c r="AL120" s="14">
        <v>0.12484093801127068</v>
      </c>
      <c r="AM120" s="14">
        <v>71472.02797202798</v>
      </c>
    </row>
    <row r="121" spans="1:39">
      <c r="A121" s="5" t="s">
        <v>30</v>
      </c>
      <c r="B121" s="5">
        <v>2003</v>
      </c>
      <c r="C121" s="6">
        <v>94.5</v>
      </c>
      <c r="D121" s="7">
        <v>2618791</v>
      </c>
      <c r="F121" s="3" t="s">
        <v>56</v>
      </c>
      <c r="G121" s="13">
        <v>20391</v>
      </c>
      <c r="H121" s="13">
        <v>535</v>
      </c>
      <c r="I121" s="13">
        <v>0</v>
      </c>
      <c r="J121" s="13">
        <v>2315</v>
      </c>
      <c r="K121" s="13">
        <v>0</v>
      </c>
      <c r="L121" s="13">
        <v>150</v>
      </c>
      <c r="M121" s="13">
        <v>482</v>
      </c>
      <c r="N121" s="13">
        <v>115</v>
      </c>
      <c r="O121" s="13">
        <v>14</v>
      </c>
      <c r="P121" s="19" t="s">
        <v>55</v>
      </c>
      <c r="Q121" s="13">
        <v>778.64174727956527</v>
      </c>
      <c r="R121" s="13">
        <v>20.429274424724998</v>
      </c>
      <c r="S121" s="13">
        <v>0</v>
      </c>
      <c r="T121" s="13">
        <v>88.399570641567053</v>
      </c>
      <c r="U121" s="13">
        <v>0</v>
      </c>
      <c r="V121" s="13">
        <v>5.7278339508574758</v>
      </c>
      <c r="W121" s="13">
        <v>18.405439762088687</v>
      </c>
      <c r="X121" s="13">
        <v>4.3913393623240653</v>
      </c>
      <c r="Y121" s="13">
        <v>0.53459783541336447</v>
      </c>
      <c r="Z121" s="19" t="s">
        <v>53</v>
      </c>
      <c r="AA121" s="13">
        <f t="shared" si="10"/>
        <v>14157.122677810279</v>
      </c>
      <c r="AB121" s="13">
        <f t="shared" si="11"/>
        <v>371.44135317681815</v>
      </c>
      <c r="AC121" s="13">
        <f t="shared" si="12"/>
        <v>0</v>
      </c>
      <c r="AD121" s="13">
        <f t="shared" si="13"/>
        <v>1607.2649207557647</v>
      </c>
      <c r="AE121" s="13">
        <f t="shared" si="14"/>
        <v>0</v>
      </c>
      <c r="AF121" s="13">
        <f t="shared" si="15"/>
        <v>104.14243547013592</v>
      </c>
      <c r="AG121" s="13">
        <f t="shared" si="16"/>
        <v>18.405439762088687</v>
      </c>
      <c r="AH121" s="13">
        <f t="shared" si="17"/>
        <v>79.842533860437555</v>
      </c>
      <c r="AI121" s="13">
        <f t="shared" si="18"/>
        <v>9.7199606438793538</v>
      </c>
      <c r="AJ121" s="15">
        <v>4205</v>
      </c>
      <c r="AK121" s="14">
        <v>0.98845933133732533</v>
      </c>
      <c r="AL121" s="14">
        <v>0.26480927645731678</v>
      </c>
      <c r="AM121" s="14">
        <v>364363.63636363635</v>
      </c>
    </row>
    <row r="122" spans="1:39">
      <c r="A122" s="5" t="s">
        <v>31</v>
      </c>
      <c r="B122" s="5">
        <v>2003</v>
      </c>
      <c r="C122" s="6">
        <v>54.8</v>
      </c>
      <c r="D122" s="7">
        <v>2406612</v>
      </c>
      <c r="F122" s="3" t="s">
        <v>56</v>
      </c>
      <c r="G122" s="13">
        <v>44357</v>
      </c>
      <c r="H122" s="13">
        <v>87</v>
      </c>
      <c r="I122" s="13">
        <v>520</v>
      </c>
      <c r="J122" s="13">
        <v>976</v>
      </c>
      <c r="K122" s="13">
        <v>471</v>
      </c>
      <c r="L122" s="13">
        <v>342</v>
      </c>
      <c r="M122" s="13">
        <v>121</v>
      </c>
      <c r="N122" s="13">
        <v>20</v>
      </c>
      <c r="O122" s="13">
        <v>1</v>
      </c>
      <c r="P122" s="19" t="s">
        <v>55</v>
      </c>
      <c r="Q122" s="13">
        <v>1843.1305087816399</v>
      </c>
      <c r="R122" s="13">
        <v>3.6150405632482507</v>
      </c>
      <c r="S122" s="13">
        <v>21.60713899872518</v>
      </c>
      <c r="T122" s="13">
        <v>40.554937812991874</v>
      </c>
      <c r="U122" s="13">
        <v>19.571081669999153</v>
      </c>
      <c r="V122" s="13">
        <v>14.210849110700019</v>
      </c>
      <c r="W122" s="13">
        <v>5.0278150362418206</v>
      </c>
      <c r="X122" s="13">
        <v>0.83104380764327612</v>
      </c>
      <c r="Y122" s="13">
        <v>4.155219038216381E-2</v>
      </c>
      <c r="Z122" s="19" t="s">
        <v>53</v>
      </c>
      <c r="AA122" s="13">
        <f t="shared" si="10"/>
        <v>4077.7223645611502</v>
      </c>
      <c r="AB122" s="13">
        <f t="shared" si="11"/>
        <v>7.9978773523191382</v>
      </c>
      <c r="AC122" s="13">
        <f t="shared" si="12"/>
        <v>47.803404864436239</v>
      </c>
      <c r="AD122" s="13">
        <f t="shared" si="13"/>
        <v>89.723313745557235</v>
      </c>
      <c r="AE122" s="13">
        <f t="shared" si="14"/>
        <v>43.298853252210513</v>
      </c>
      <c r="AF122" s="13">
        <f t="shared" si="15"/>
        <v>31.439931660840749</v>
      </c>
      <c r="AG122" s="13">
        <f t="shared" si="16"/>
        <v>5.0278150362418206</v>
      </c>
      <c r="AH122" s="13">
        <f t="shared" si="17"/>
        <v>1.8385924947860091</v>
      </c>
      <c r="AI122" s="13">
        <f t="shared" si="18"/>
        <v>9.1929624739300456E-2</v>
      </c>
      <c r="AJ122" s="15">
        <v>3335</v>
      </c>
      <c r="AK122" s="14">
        <v>0.95703520022801769</v>
      </c>
      <c r="AL122" s="14">
        <v>0.11210866534285352</v>
      </c>
      <c r="AM122" s="14">
        <v>77621.681415929197</v>
      </c>
    </row>
    <row r="123" spans="1:39">
      <c r="A123" s="5" t="s">
        <v>32</v>
      </c>
      <c r="B123" s="5">
        <v>2003</v>
      </c>
      <c r="C123" s="6">
        <v>94.8</v>
      </c>
      <c r="D123" s="7">
        <v>2358773</v>
      </c>
      <c r="F123" s="3" t="s">
        <v>56</v>
      </c>
      <c r="G123" s="13">
        <v>16185</v>
      </c>
      <c r="H123" s="13">
        <v>33</v>
      </c>
      <c r="I123" s="13">
        <v>0</v>
      </c>
      <c r="J123" s="13">
        <v>739</v>
      </c>
      <c r="K123" s="13">
        <v>0</v>
      </c>
      <c r="L123" s="13">
        <v>0</v>
      </c>
      <c r="M123" s="13">
        <v>203</v>
      </c>
      <c r="N123" s="13">
        <v>15</v>
      </c>
      <c r="O123" s="13">
        <v>8</v>
      </c>
      <c r="P123" s="19" t="s">
        <v>55</v>
      </c>
      <c r="Q123" s="13">
        <v>686.16183074844423</v>
      </c>
      <c r="R123" s="13">
        <v>1.399032463064483</v>
      </c>
      <c r="S123" s="13">
        <v>0</v>
      </c>
      <c r="T123" s="13">
        <v>31.329848188019792</v>
      </c>
      <c r="U123" s="13">
        <v>0</v>
      </c>
      <c r="V123" s="13">
        <v>0</v>
      </c>
      <c r="W123" s="13">
        <v>8.6061693940027304</v>
      </c>
      <c r="X123" s="13">
        <v>0.63592384684749237</v>
      </c>
      <c r="Y123" s="13">
        <v>0.33915938498532922</v>
      </c>
      <c r="Z123" s="19" t="s">
        <v>53</v>
      </c>
      <c r="AA123" s="13">
        <f t="shared" si="10"/>
        <v>13195.419822085458</v>
      </c>
      <c r="AB123" s="13">
        <f t="shared" si="11"/>
        <v>26.904470443547734</v>
      </c>
      <c r="AC123" s="13">
        <f t="shared" si="12"/>
        <v>0</v>
      </c>
      <c r="AD123" s="13">
        <f t="shared" si="13"/>
        <v>602.49708053884183</v>
      </c>
      <c r="AE123" s="13">
        <f t="shared" si="14"/>
        <v>0</v>
      </c>
      <c r="AF123" s="13">
        <f t="shared" si="15"/>
        <v>0</v>
      </c>
      <c r="AG123" s="13">
        <f t="shared" si="16"/>
        <v>8.6061693940027304</v>
      </c>
      <c r="AH123" s="13">
        <f t="shared" si="17"/>
        <v>12.229304747067154</v>
      </c>
      <c r="AI123" s="13">
        <f t="shared" si="18"/>
        <v>6.5222958651024818</v>
      </c>
      <c r="AJ123" s="15">
        <v>4576</v>
      </c>
      <c r="AK123" s="14">
        <v>0.98529799196787149</v>
      </c>
      <c r="AL123" s="14">
        <v>0.30631387372252555</v>
      </c>
      <c r="AM123" s="14">
        <v>311249.99999999983</v>
      </c>
    </row>
    <row r="124" spans="1:39">
      <c r="A124" s="5" t="s">
        <v>33</v>
      </c>
      <c r="B124" s="5">
        <v>2003</v>
      </c>
      <c r="C124" s="6">
        <v>68</v>
      </c>
      <c r="D124" s="7">
        <v>1981647</v>
      </c>
      <c r="F124" s="3" t="s">
        <v>56</v>
      </c>
      <c r="G124" s="13">
        <v>39747</v>
      </c>
      <c r="H124" s="13">
        <v>0</v>
      </c>
      <c r="I124" s="13">
        <v>4739</v>
      </c>
      <c r="J124" s="13">
        <v>896</v>
      </c>
      <c r="K124" s="13">
        <v>0</v>
      </c>
      <c r="L124" s="13">
        <v>0</v>
      </c>
      <c r="M124" s="13">
        <v>150</v>
      </c>
      <c r="N124" s="13">
        <v>19</v>
      </c>
      <c r="O124" s="13">
        <v>0</v>
      </c>
      <c r="P124" s="19" t="s">
        <v>55</v>
      </c>
      <c r="Q124" s="13">
        <v>2005.7558182663211</v>
      </c>
      <c r="R124" s="13">
        <v>0</v>
      </c>
      <c r="S124" s="13">
        <v>239.14450959227349</v>
      </c>
      <c r="T124" s="13">
        <v>45.214914664418032</v>
      </c>
      <c r="U124" s="13">
        <v>0</v>
      </c>
      <c r="V124" s="13">
        <v>0</v>
      </c>
      <c r="W124" s="13">
        <v>7.5694611603378403</v>
      </c>
      <c r="X124" s="13">
        <v>0.95879841364279306</v>
      </c>
      <c r="Y124" s="13">
        <v>0</v>
      </c>
      <c r="Z124" s="19" t="s">
        <v>53</v>
      </c>
      <c r="AA124" s="13">
        <f t="shared" si="10"/>
        <v>6267.9869320822536</v>
      </c>
      <c r="AB124" s="13">
        <f t="shared" si="11"/>
        <v>0</v>
      </c>
      <c r="AC124" s="13">
        <f t="shared" si="12"/>
        <v>747.32659247585468</v>
      </c>
      <c r="AD124" s="13">
        <f t="shared" si="13"/>
        <v>141.29660832630634</v>
      </c>
      <c r="AE124" s="13">
        <f t="shared" si="14"/>
        <v>0</v>
      </c>
      <c r="AF124" s="13">
        <f t="shared" si="15"/>
        <v>0</v>
      </c>
      <c r="AG124" s="13">
        <f t="shared" si="16"/>
        <v>7.5694611603378403</v>
      </c>
      <c r="AH124" s="13">
        <f t="shared" si="17"/>
        <v>2.9962450426337282</v>
      </c>
      <c r="AI124" s="13">
        <f t="shared" si="18"/>
        <v>0</v>
      </c>
      <c r="AJ124" s="15">
        <v>2471</v>
      </c>
      <c r="AK124" s="14">
        <v>0.9801061715349586</v>
      </c>
      <c r="AL124" s="14">
        <v>0.16154319720911142</v>
      </c>
      <c r="AM124" s="14">
        <v>124209.375</v>
      </c>
    </row>
    <row r="125" spans="1:39">
      <c r="A125" s="5" t="s">
        <v>34</v>
      </c>
      <c r="B125" s="5">
        <v>2003</v>
      </c>
      <c r="C125" s="6">
        <v>84</v>
      </c>
      <c r="D125" s="7">
        <v>2952026</v>
      </c>
      <c r="F125" s="3" t="s">
        <v>56</v>
      </c>
      <c r="G125" s="13">
        <v>47504</v>
      </c>
      <c r="H125" s="13">
        <v>0</v>
      </c>
      <c r="I125" s="13">
        <v>0</v>
      </c>
      <c r="J125" s="13">
        <v>3644</v>
      </c>
      <c r="K125" s="13">
        <v>36</v>
      </c>
      <c r="L125" s="13">
        <v>147</v>
      </c>
      <c r="M125" s="13">
        <v>244</v>
      </c>
      <c r="N125" s="13">
        <v>9</v>
      </c>
      <c r="O125" s="13">
        <v>5</v>
      </c>
      <c r="P125" s="19" t="s">
        <v>55</v>
      </c>
      <c r="Q125" s="13">
        <v>1609.1999189709031</v>
      </c>
      <c r="R125" s="13">
        <v>0</v>
      </c>
      <c r="S125" s="13">
        <v>0</v>
      </c>
      <c r="T125" s="13">
        <v>123.44064720297177</v>
      </c>
      <c r="U125" s="13">
        <v>1.2195014542554843</v>
      </c>
      <c r="V125" s="13">
        <v>4.9796309382098931</v>
      </c>
      <c r="W125" s="13">
        <v>8.2655098566205041</v>
      </c>
      <c r="X125" s="13">
        <v>0.30487536356387107</v>
      </c>
      <c r="Y125" s="13">
        <v>0.16937520197992836</v>
      </c>
      <c r="Z125" s="19" t="s">
        <v>53</v>
      </c>
      <c r="AA125" s="13">
        <f t="shared" si="10"/>
        <v>10057.499493568144</v>
      </c>
      <c r="AB125" s="13">
        <f t="shared" si="11"/>
        <v>0</v>
      </c>
      <c r="AC125" s="13">
        <f t="shared" si="12"/>
        <v>0</v>
      </c>
      <c r="AD125" s="13">
        <f t="shared" si="13"/>
        <v>771.50404501857361</v>
      </c>
      <c r="AE125" s="13">
        <f t="shared" si="14"/>
        <v>7.6218840890967767</v>
      </c>
      <c r="AF125" s="13">
        <f t="shared" si="15"/>
        <v>31.12269336381183</v>
      </c>
      <c r="AG125" s="13">
        <f t="shared" si="16"/>
        <v>8.2655098566205041</v>
      </c>
      <c r="AH125" s="13">
        <f t="shared" si="17"/>
        <v>1.9054710222741942</v>
      </c>
      <c r="AI125" s="13">
        <f t="shared" si="18"/>
        <v>1.0585950123745522</v>
      </c>
      <c r="AJ125" s="15">
        <v>6745</v>
      </c>
      <c r="AK125" s="14">
        <v>0.97728191310205459</v>
      </c>
      <c r="AL125" s="14">
        <v>0.17562598083995035</v>
      </c>
      <c r="AM125" s="14">
        <v>296900</v>
      </c>
    </row>
    <row r="126" spans="1:39">
      <c r="A126" s="5" t="s">
        <v>35</v>
      </c>
      <c r="B126" s="5">
        <v>2003</v>
      </c>
      <c r="C126" s="6">
        <v>91.3</v>
      </c>
      <c r="D126" s="7">
        <v>1041432</v>
      </c>
      <c r="F126" s="3" t="s">
        <v>56</v>
      </c>
      <c r="G126" s="13">
        <v>5264</v>
      </c>
      <c r="H126" s="13">
        <v>27</v>
      </c>
      <c r="I126" s="13">
        <v>16</v>
      </c>
      <c r="J126" s="13">
        <v>386</v>
      </c>
      <c r="K126" s="13">
        <v>25</v>
      </c>
      <c r="L126" s="13">
        <v>1</v>
      </c>
      <c r="M126" s="13">
        <v>286</v>
      </c>
      <c r="N126" s="13">
        <v>0</v>
      </c>
      <c r="O126" s="13">
        <v>0</v>
      </c>
      <c r="P126" s="19" t="s">
        <v>55</v>
      </c>
      <c r="Q126" s="13">
        <v>505.45786954885199</v>
      </c>
      <c r="R126" s="13">
        <v>2.5925840573364369</v>
      </c>
      <c r="S126" s="13">
        <v>1.536346108051222</v>
      </c>
      <c r="T126" s="13">
        <v>37.064349856735724</v>
      </c>
      <c r="U126" s="13">
        <v>2.400540793830034</v>
      </c>
      <c r="V126" s="13">
        <v>9.6021631753201372E-2</v>
      </c>
      <c r="W126" s="13">
        <v>27.462186681415588</v>
      </c>
      <c r="X126" s="13">
        <v>0</v>
      </c>
      <c r="Y126" s="13">
        <v>0</v>
      </c>
      <c r="Z126" s="19" t="s">
        <v>53</v>
      </c>
      <c r="AA126" s="13">
        <f t="shared" si="10"/>
        <v>5809.8605695270317</v>
      </c>
      <c r="AB126" s="13">
        <f t="shared" si="11"/>
        <v>29.799816750993521</v>
      </c>
      <c r="AC126" s="13">
        <f t="shared" si="12"/>
        <v>17.659150667255421</v>
      </c>
      <c r="AD126" s="13">
        <f t="shared" si="13"/>
        <v>426.02700984753693</v>
      </c>
      <c r="AE126" s="13">
        <f t="shared" si="14"/>
        <v>27.592422917586589</v>
      </c>
      <c r="AF126" s="13">
        <f t="shared" si="15"/>
        <v>1.1036969167034638</v>
      </c>
      <c r="AG126" s="13">
        <f t="shared" si="16"/>
        <v>27.462186681415588</v>
      </c>
      <c r="AH126" s="13">
        <f t="shared" si="17"/>
        <v>0</v>
      </c>
      <c r="AI126" s="13">
        <f t="shared" si="18"/>
        <v>0</v>
      </c>
      <c r="AJ126" s="15">
        <v>885</v>
      </c>
      <c r="AK126" s="14">
        <v>0.98537329027355625</v>
      </c>
      <c r="AL126" s="14">
        <v>0.27800681125649757</v>
      </c>
      <c r="AM126" s="14">
        <v>60505.747126436763</v>
      </c>
    </row>
    <row r="127" spans="1:39">
      <c r="A127" s="5" t="s">
        <v>36</v>
      </c>
      <c r="B127" s="5">
        <v>2003</v>
      </c>
      <c r="C127" s="6">
        <v>76.8</v>
      </c>
      <c r="D127" s="7">
        <v>7152996</v>
      </c>
      <c r="F127" s="3" t="s">
        <v>56</v>
      </c>
      <c r="G127" s="13">
        <v>66708</v>
      </c>
      <c r="H127" s="13">
        <v>356</v>
      </c>
      <c r="I127" s="13">
        <v>1014</v>
      </c>
      <c r="J127" s="13">
        <v>1498</v>
      </c>
      <c r="K127" s="13">
        <v>641</v>
      </c>
      <c r="L127" s="13">
        <v>1097</v>
      </c>
      <c r="M127" s="13">
        <v>501</v>
      </c>
      <c r="N127" s="13">
        <v>104</v>
      </c>
      <c r="O127" s="13">
        <v>16</v>
      </c>
      <c r="P127" s="19" t="s">
        <v>55</v>
      </c>
      <c r="Q127" s="13">
        <v>932.58824693876522</v>
      </c>
      <c r="R127" s="13">
        <v>4.9769355386190623</v>
      </c>
      <c r="S127" s="13">
        <v>14.175878191459914</v>
      </c>
      <c r="T127" s="13">
        <v>20.94227369902066</v>
      </c>
      <c r="U127" s="13">
        <v>8.9612800007157851</v>
      </c>
      <c r="V127" s="13">
        <v>15.33623114007054</v>
      </c>
      <c r="W127" s="13">
        <v>7.0040581596858154</v>
      </c>
      <c r="X127" s="13">
        <v>1.4539362247651195</v>
      </c>
      <c r="Y127" s="13">
        <v>0.22368249611771066</v>
      </c>
      <c r="Z127" s="19" t="s">
        <v>53</v>
      </c>
      <c r="AA127" s="13">
        <f t="shared" si="10"/>
        <v>4019.7769264601943</v>
      </c>
      <c r="AB127" s="13">
        <f t="shared" si="11"/>
        <v>21.452308356116646</v>
      </c>
      <c r="AC127" s="13">
        <f t="shared" si="12"/>
        <v>61.102923239051343</v>
      </c>
      <c r="AD127" s="13">
        <f t="shared" si="13"/>
        <v>90.26842111646836</v>
      </c>
      <c r="AE127" s="13">
        <f t="shared" si="14"/>
        <v>38.626206899636998</v>
      </c>
      <c r="AF127" s="13">
        <f t="shared" si="15"/>
        <v>66.10444456926956</v>
      </c>
      <c r="AG127" s="13">
        <f t="shared" si="16"/>
        <v>7.0040581596858154</v>
      </c>
      <c r="AH127" s="13">
        <f t="shared" si="17"/>
        <v>6.2669664860565488</v>
      </c>
      <c r="AI127" s="13">
        <f t="shared" si="18"/>
        <v>0.9641486901625459</v>
      </c>
      <c r="AJ127" s="15">
        <v>8746</v>
      </c>
      <c r="AK127" s="14">
        <v>0.96989016011515228</v>
      </c>
      <c r="AL127" s="14">
        <v>0.20686430698898664</v>
      </c>
      <c r="AM127" s="14">
        <v>290469.82758620684</v>
      </c>
    </row>
    <row r="128" spans="1:39">
      <c r="A128" s="5" t="s">
        <v>37</v>
      </c>
      <c r="B128" s="5">
        <v>2003</v>
      </c>
      <c r="C128" s="6">
        <v>80.599999999999994</v>
      </c>
      <c r="D128" s="7">
        <v>1778065</v>
      </c>
      <c r="F128" s="3" t="s">
        <v>56</v>
      </c>
      <c r="G128" s="13">
        <v>66708</v>
      </c>
      <c r="H128" s="13">
        <v>356</v>
      </c>
      <c r="I128" s="13">
        <v>1014</v>
      </c>
      <c r="J128" s="13">
        <v>1498</v>
      </c>
      <c r="K128" s="13">
        <v>641</v>
      </c>
      <c r="L128" s="13">
        <v>1097</v>
      </c>
      <c r="M128" s="13">
        <v>501</v>
      </c>
      <c r="N128" s="13">
        <v>104</v>
      </c>
      <c r="O128" s="13">
        <v>16</v>
      </c>
      <c r="P128" s="19" t="s">
        <v>55</v>
      </c>
      <c r="Q128" s="13">
        <v>3751.7188629212092</v>
      </c>
      <c r="R128" s="13">
        <v>20.021765233554454</v>
      </c>
      <c r="S128" s="13">
        <v>57.028286367483759</v>
      </c>
      <c r="T128" s="13">
        <v>84.248888538945437</v>
      </c>
      <c r="U128" s="13">
        <v>36.050425603113496</v>
      </c>
      <c r="V128" s="13">
        <v>61.696282194407964</v>
      </c>
      <c r="W128" s="13">
        <v>28.176697702277476</v>
      </c>
      <c r="X128" s="13">
        <v>5.8490550120496154</v>
      </c>
      <c r="Y128" s="13">
        <v>0.89985461723840254</v>
      </c>
      <c r="Z128" s="19" t="s">
        <v>53</v>
      </c>
      <c r="AA128" s="13">
        <f t="shared" si="10"/>
        <v>19338.757025367053</v>
      </c>
      <c r="AB128" s="13">
        <f t="shared" si="11"/>
        <v>103.20497543069303</v>
      </c>
      <c r="AC128" s="13">
        <f t="shared" si="12"/>
        <v>293.96023900764817</v>
      </c>
      <c r="AD128" s="13">
        <f t="shared" si="13"/>
        <v>434.27262133477012</v>
      </c>
      <c r="AE128" s="13">
        <f t="shared" si="14"/>
        <v>185.82693609852311</v>
      </c>
      <c r="AF128" s="13">
        <f t="shared" si="15"/>
        <v>318.0220731670513</v>
      </c>
      <c r="AG128" s="13">
        <f t="shared" si="16"/>
        <v>28.176697702277476</v>
      </c>
      <c r="AH128" s="13">
        <f t="shared" si="17"/>
        <v>30.149768103348524</v>
      </c>
      <c r="AI128" s="13">
        <f t="shared" si="18"/>
        <v>4.6384258620536203</v>
      </c>
      <c r="AJ128" s="15">
        <v>1995</v>
      </c>
      <c r="AK128" s="14">
        <v>0.99243061938941146</v>
      </c>
      <c r="AL128" s="14">
        <v>5.3644711483958732E-2</v>
      </c>
      <c r="AM128" s="14">
        <v>263561.85567010299</v>
      </c>
    </row>
    <row r="129" spans="1:39">
      <c r="A129" s="5" t="s">
        <v>38</v>
      </c>
      <c r="B129" s="5">
        <v>2003</v>
      </c>
      <c r="C129" s="6">
        <v>76.3</v>
      </c>
      <c r="D129" s="7">
        <v>1384476</v>
      </c>
      <c r="F129" s="3" t="s">
        <v>56</v>
      </c>
      <c r="G129" s="13">
        <v>14602</v>
      </c>
      <c r="H129" s="13">
        <v>55</v>
      </c>
      <c r="I129" s="13">
        <v>98</v>
      </c>
      <c r="J129" s="13">
        <v>1228</v>
      </c>
      <c r="K129" s="13">
        <v>61</v>
      </c>
      <c r="L129" s="13">
        <v>172</v>
      </c>
      <c r="M129" s="13">
        <v>105</v>
      </c>
      <c r="N129" s="13">
        <v>0</v>
      </c>
      <c r="O129" s="13">
        <v>2</v>
      </c>
      <c r="P129" s="19" t="s">
        <v>55</v>
      </c>
      <c r="Q129" s="13">
        <v>1054.6950615250823</v>
      </c>
      <c r="R129" s="13">
        <v>3.9726221328502622</v>
      </c>
      <c r="S129" s="13">
        <v>7.0784903458059221</v>
      </c>
      <c r="T129" s="13">
        <v>88.697817802547675</v>
      </c>
      <c r="U129" s="13">
        <v>4.4059990927975639</v>
      </c>
      <c r="V129" s="13">
        <v>12.423472851822638</v>
      </c>
      <c r="W129" s="13">
        <v>7.5840967990777735</v>
      </c>
      <c r="X129" s="13">
        <v>0</v>
      </c>
      <c r="Y129" s="13">
        <v>0.14445898664910045</v>
      </c>
      <c r="Z129" s="19" t="s">
        <v>53</v>
      </c>
      <c r="AA129" s="13">
        <f t="shared" si="10"/>
        <v>4450.1901330172241</v>
      </c>
      <c r="AB129" s="13">
        <f t="shared" si="11"/>
        <v>16.762118704009545</v>
      </c>
      <c r="AC129" s="13">
        <f t="shared" si="12"/>
        <v>29.867047872598821</v>
      </c>
      <c r="AD129" s="13">
        <f t="shared" si="13"/>
        <v>374.25239579134035</v>
      </c>
      <c r="AE129" s="13">
        <f t="shared" si="14"/>
        <v>18.590713471719678</v>
      </c>
      <c r="AF129" s="13">
        <f t="shared" si="15"/>
        <v>52.419716674357112</v>
      </c>
      <c r="AG129" s="13">
        <f t="shared" si="16"/>
        <v>7.5840967990777735</v>
      </c>
      <c r="AH129" s="13">
        <f t="shared" si="17"/>
        <v>0</v>
      </c>
      <c r="AI129" s="13">
        <f t="shared" si="18"/>
        <v>0.60953158923671069</v>
      </c>
      <c r="AJ129" s="15">
        <v>1767</v>
      </c>
      <c r="AK129" s="14">
        <v>0.96869878167277079</v>
      </c>
      <c r="AL129" s="14">
        <v>0.15266442630820931</v>
      </c>
      <c r="AM129" s="14">
        <v>56451.476793248941</v>
      </c>
    </row>
    <row r="130" spans="1:39">
      <c r="A130" s="5" t="s">
        <v>7</v>
      </c>
      <c r="B130" s="5">
        <v>2004</v>
      </c>
      <c r="C130" s="6">
        <v>90.3</v>
      </c>
      <c r="D130" s="7">
        <v>1050582</v>
      </c>
      <c r="F130" s="3" t="s">
        <v>56</v>
      </c>
      <c r="G130" s="13">
        <v>12344</v>
      </c>
      <c r="H130" s="13">
        <v>25</v>
      </c>
      <c r="I130" s="13">
        <v>145</v>
      </c>
      <c r="J130" s="13">
        <v>469</v>
      </c>
      <c r="K130" s="13">
        <v>377</v>
      </c>
      <c r="L130" s="13">
        <v>64</v>
      </c>
      <c r="M130" s="13">
        <v>17</v>
      </c>
      <c r="N130" s="13">
        <v>10</v>
      </c>
      <c r="O130" s="13">
        <v>4</v>
      </c>
      <c r="P130" s="19" t="s">
        <v>55</v>
      </c>
      <c r="Q130" s="13">
        <v>1174.9677797639783</v>
      </c>
      <c r="R130" s="13">
        <v>2.3796333841623025</v>
      </c>
      <c r="S130" s="13">
        <v>13.801873628141353</v>
      </c>
      <c r="T130" s="13">
        <v>44.641922286884792</v>
      </c>
      <c r="U130" s="13">
        <v>35.884871433167518</v>
      </c>
      <c r="V130" s="13">
        <v>6.0918614634554942</v>
      </c>
      <c r="W130" s="13">
        <v>1.6181507012303655</v>
      </c>
      <c r="X130" s="13">
        <v>0.95185335366492108</v>
      </c>
      <c r="Y130" s="13">
        <v>0.38074134146596839</v>
      </c>
      <c r="Z130" s="19" t="s">
        <v>53</v>
      </c>
      <c r="AA130" s="13">
        <f t="shared" si="10"/>
        <v>12113.069894474</v>
      </c>
      <c r="AB130" s="13">
        <f t="shared" si="11"/>
        <v>24.532302929508266</v>
      </c>
      <c r="AC130" s="13">
        <f t="shared" si="12"/>
        <v>142.28735699114793</v>
      </c>
      <c r="AD130" s="13">
        <f t="shared" si="13"/>
        <v>460.22600295757502</v>
      </c>
      <c r="AE130" s="13">
        <f t="shared" si="14"/>
        <v>369.94712817698462</v>
      </c>
      <c r="AF130" s="13">
        <f t="shared" si="15"/>
        <v>62.802695499541159</v>
      </c>
      <c r="AG130" s="13">
        <f t="shared" si="16"/>
        <v>1.6181507012303655</v>
      </c>
      <c r="AH130" s="13">
        <f t="shared" si="17"/>
        <v>9.8129211718033069</v>
      </c>
      <c r="AI130" s="13">
        <f t="shared" si="18"/>
        <v>3.9251684687213224</v>
      </c>
      <c r="AJ130" s="15">
        <v>1657</v>
      </c>
      <c r="AK130" s="14">
        <v>0.9869802349129202</v>
      </c>
      <c r="AL130" s="14">
        <v>0.18080276062477296</v>
      </c>
      <c r="AM130" s="14">
        <v>127268.04123711337</v>
      </c>
    </row>
    <row r="131" spans="1:39">
      <c r="A131" s="5" t="s">
        <v>8</v>
      </c>
      <c r="B131" s="5">
        <v>2004</v>
      </c>
      <c r="C131" s="6">
        <v>82.4</v>
      </c>
      <c r="D131" s="7">
        <v>2737104</v>
      </c>
      <c r="F131" s="3" t="s">
        <v>56</v>
      </c>
      <c r="G131" s="13">
        <v>112201</v>
      </c>
      <c r="H131" s="13">
        <v>0</v>
      </c>
      <c r="I131" s="13">
        <v>0</v>
      </c>
      <c r="J131" s="13">
        <v>28296</v>
      </c>
      <c r="K131" s="13">
        <v>0</v>
      </c>
      <c r="L131" s="13">
        <v>0</v>
      </c>
      <c r="M131" s="13">
        <v>470</v>
      </c>
      <c r="N131" s="13">
        <v>152</v>
      </c>
      <c r="O131" s="13">
        <v>9</v>
      </c>
      <c r="P131" s="19" t="s">
        <v>55</v>
      </c>
      <c r="Q131" s="13">
        <v>4099.2596554606625</v>
      </c>
      <c r="R131" s="13">
        <v>0</v>
      </c>
      <c r="S131" s="13">
        <v>0</v>
      </c>
      <c r="T131" s="13">
        <v>1033.7933816179436</v>
      </c>
      <c r="U131" s="13">
        <v>0</v>
      </c>
      <c r="V131" s="13">
        <v>0</v>
      </c>
      <c r="W131" s="13">
        <v>17.171433748955103</v>
      </c>
      <c r="X131" s="13">
        <v>5.5533147443429254</v>
      </c>
      <c r="Y131" s="13">
        <v>0.32881468880977849</v>
      </c>
      <c r="Z131" s="19" t="s">
        <v>53</v>
      </c>
      <c r="AA131" s="13">
        <f t="shared" ref="AA131:AA194" si="19">(100*Q131)/(100-$C131)</f>
        <v>23291.248042390136</v>
      </c>
      <c r="AB131" s="13">
        <f t="shared" ref="AB131:AB194" si="20">(100*R131)/(100-$C131)</f>
        <v>0</v>
      </c>
      <c r="AC131" s="13">
        <f t="shared" ref="AC131:AC194" si="21">(100*S131)/(100-$C131)</f>
        <v>0</v>
      </c>
      <c r="AD131" s="13">
        <f t="shared" ref="AD131:AD194" si="22">(100*T131)/(100-$C131)</f>
        <v>5873.8260319201363</v>
      </c>
      <c r="AE131" s="13">
        <f t="shared" ref="AE131:AE194" si="23">(100*U131)/(100-$C131)</f>
        <v>0</v>
      </c>
      <c r="AF131" s="13">
        <f t="shared" ref="AF131:AF194" si="24">(100*V131)/(100-$C131)</f>
        <v>0</v>
      </c>
      <c r="AG131" s="13">
        <f t="shared" ref="AG131:AG194" si="25">W131</f>
        <v>17.171433748955103</v>
      </c>
      <c r="AH131" s="13">
        <f t="shared" ref="AH131:AH194" si="26">(100*X131)/(100-$C131)</f>
        <v>31.552924683766634</v>
      </c>
      <c r="AI131" s="13">
        <f t="shared" ref="AI131:AI194" si="27">(100*Y131)/(100-$C131)</f>
        <v>1.8682652773282875</v>
      </c>
      <c r="AJ131" s="15">
        <v>10686</v>
      </c>
      <c r="AK131" s="14">
        <v>0.9832377964545771</v>
      </c>
      <c r="AL131" s="14">
        <v>7.7332551718921366E-2</v>
      </c>
      <c r="AM131" s="14">
        <v>637505.681818182</v>
      </c>
    </row>
    <row r="132" spans="1:39">
      <c r="A132" s="5" t="s">
        <v>9</v>
      </c>
      <c r="B132" s="5">
        <v>2004</v>
      </c>
      <c r="C132" s="6">
        <v>73.400000000000006</v>
      </c>
      <c r="D132" s="7">
        <v>495476</v>
      </c>
      <c r="F132" s="3" t="s">
        <v>56</v>
      </c>
      <c r="G132" s="13">
        <v>13934</v>
      </c>
      <c r="H132" s="13">
        <v>2</v>
      </c>
      <c r="I132" s="13">
        <v>0</v>
      </c>
      <c r="J132" s="13">
        <v>941</v>
      </c>
      <c r="K132" s="13">
        <v>4</v>
      </c>
      <c r="L132" s="13">
        <v>0</v>
      </c>
      <c r="M132" s="13">
        <v>36</v>
      </c>
      <c r="N132" s="13">
        <v>18</v>
      </c>
      <c r="O132" s="13">
        <v>1</v>
      </c>
      <c r="P132" s="19" t="s">
        <v>55</v>
      </c>
      <c r="Q132" s="13">
        <v>2812.2451945200173</v>
      </c>
      <c r="R132" s="13">
        <v>0.40365224551744183</v>
      </c>
      <c r="S132" s="13">
        <v>0</v>
      </c>
      <c r="T132" s="13">
        <v>189.91838151595638</v>
      </c>
      <c r="U132" s="13">
        <v>0.80730449103488366</v>
      </c>
      <c r="V132" s="13">
        <v>0</v>
      </c>
      <c r="W132" s="13">
        <v>7.2657404193139525</v>
      </c>
      <c r="X132" s="13">
        <v>3.6328702096569763</v>
      </c>
      <c r="Y132" s="13">
        <v>0.20182612275872092</v>
      </c>
      <c r="Z132" s="19" t="s">
        <v>53</v>
      </c>
      <c r="AA132" s="13">
        <f t="shared" si="19"/>
        <v>10572.350355338413</v>
      </c>
      <c r="AB132" s="13">
        <f t="shared" si="20"/>
        <v>1.5174896448024133</v>
      </c>
      <c r="AC132" s="13">
        <f t="shared" si="21"/>
        <v>0</v>
      </c>
      <c r="AD132" s="13">
        <f t="shared" si="22"/>
        <v>713.9788778795355</v>
      </c>
      <c r="AE132" s="13">
        <f t="shared" si="23"/>
        <v>3.0349792896048267</v>
      </c>
      <c r="AF132" s="13">
        <f t="shared" si="24"/>
        <v>0</v>
      </c>
      <c r="AG132" s="13">
        <f t="shared" si="25"/>
        <v>7.2657404193139525</v>
      </c>
      <c r="AH132" s="13">
        <f t="shared" si="26"/>
        <v>13.657406803221718</v>
      </c>
      <c r="AI132" s="13">
        <f t="shared" si="27"/>
        <v>0.75874482240120666</v>
      </c>
      <c r="AJ132" s="15">
        <v>1262</v>
      </c>
      <c r="AK132" s="14">
        <v>0.97590842543418976</v>
      </c>
      <c r="AL132" s="14">
        <v>0.10306428077720606</v>
      </c>
      <c r="AM132" s="14">
        <v>52383.458646616549</v>
      </c>
    </row>
    <row r="133" spans="1:39">
      <c r="A133" s="5" t="s">
        <v>10</v>
      </c>
      <c r="B133" s="5">
        <v>2004</v>
      </c>
      <c r="C133" s="6">
        <v>97.2</v>
      </c>
      <c r="D133" s="7">
        <v>749697</v>
      </c>
      <c r="F133" s="3" t="s">
        <v>56</v>
      </c>
      <c r="G133" s="13">
        <v>1885</v>
      </c>
      <c r="H133" s="13">
        <v>4</v>
      </c>
      <c r="I133" s="13">
        <v>36</v>
      </c>
      <c r="J133" s="13">
        <v>18</v>
      </c>
      <c r="K133" s="13">
        <v>45</v>
      </c>
      <c r="L133" s="13">
        <v>37</v>
      </c>
      <c r="M133" s="13">
        <v>37</v>
      </c>
      <c r="N133" s="13">
        <v>0</v>
      </c>
      <c r="O133" s="13">
        <v>2</v>
      </c>
      <c r="P133" s="19" t="s">
        <v>55</v>
      </c>
      <c r="Q133" s="13">
        <v>251.43491303820076</v>
      </c>
      <c r="R133" s="13">
        <v>0.53354888708371517</v>
      </c>
      <c r="S133" s="13">
        <v>4.801939983753436</v>
      </c>
      <c r="T133" s="13">
        <v>2.400969991876718</v>
      </c>
      <c r="U133" s="13">
        <v>6.0024249796917957</v>
      </c>
      <c r="V133" s="13">
        <v>4.9353272055243647</v>
      </c>
      <c r="W133" s="13">
        <v>4.9353272055243647</v>
      </c>
      <c r="X133" s="13">
        <v>0</v>
      </c>
      <c r="Y133" s="13">
        <v>0.26677444354185759</v>
      </c>
      <c r="Z133" s="19" t="s">
        <v>53</v>
      </c>
      <c r="AA133" s="13">
        <f t="shared" si="19"/>
        <v>8979.818322792893</v>
      </c>
      <c r="AB133" s="13">
        <f t="shared" si="20"/>
        <v>19.055317395846991</v>
      </c>
      <c r="AC133" s="13">
        <f t="shared" si="21"/>
        <v>171.4978565626229</v>
      </c>
      <c r="AD133" s="13">
        <f t="shared" si="22"/>
        <v>85.74892828131145</v>
      </c>
      <c r="AE133" s="13">
        <f t="shared" si="23"/>
        <v>214.37232070327863</v>
      </c>
      <c r="AF133" s="13">
        <f t="shared" si="24"/>
        <v>176.26168591158464</v>
      </c>
      <c r="AG133" s="13">
        <f t="shared" si="25"/>
        <v>4.9353272055243647</v>
      </c>
      <c r="AH133" s="13">
        <f t="shared" si="26"/>
        <v>0</v>
      </c>
      <c r="AI133" s="13">
        <f t="shared" si="27"/>
        <v>9.5276586979234956</v>
      </c>
      <c r="AJ133" s="15">
        <v>954</v>
      </c>
      <c r="AK133" s="14">
        <v>0.98582917771883294</v>
      </c>
      <c r="AL133" s="14">
        <v>0.35582368874661413</v>
      </c>
      <c r="AM133" s="14">
        <v>67321.428571428638</v>
      </c>
    </row>
    <row r="134" spans="1:39">
      <c r="A134" s="5" t="s">
        <v>11</v>
      </c>
      <c r="B134" s="5">
        <v>2004</v>
      </c>
      <c r="C134" s="6">
        <v>83.3</v>
      </c>
      <c r="D134" s="7">
        <v>3219679</v>
      </c>
      <c r="F134" s="3" t="s">
        <v>56</v>
      </c>
      <c r="G134" s="13">
        <v>59289</v>
      </c>
      <c r="H134" s="13">
        <v>296</v>
      </c>
      <c r="I134" s="13">
        <v>459</v>
      </c>
      <c r="J134" s="13">
        <v>7300</v>
      </c>
      <c r="K134" s="13">
        <v>139</v>
      </c>
      <c r="L134" s="13">
        <v>587</v>
      </c>
      <c r="M134" s="13">
        <v>444</v>
      </c>
      <c r="N134" s="13">
        <v>36</v>
      </c>
      <c r="O134" s="13">
        <v>3</v>
      </c>
      <c r="P134" s="19" t="s">
        <v>55</v>
      </c>
      <c r="Q134" s="13">
        <v>1841.4568657310247</v>
      </c>
      <c r="R134" s="13">
        <v>9.1934630750456812</v>
      </c>
      <c r="S134" s="13">
        <v>14.256079565695837</v>
      </c>
      <c r="T134" s="13">
        <v>226.73067718862657</v>
      </c>
      <c r="U134" s="13">
        <v>4.3172005656464512</v>
      </c>
      <c r="V134" s="13">
        <v>18.231631165715587</v>
      </c>
      <c r="W134" s="13">
        <v>13.790194612568522</v>
      </c>
      <c r="X134" s="13">
        <v>1.1181238875055557</v>
      </c>
      <c r="Y134" s="13">
        <v>9.3176990625462974E-2</v>
      </c>
      <c r="Z134" s="19" t="s">
        <v>53</v>
      </c>
      <c r="AA134" s="13">
        <f t="shared" si="19"/>
        <v>11026.687818748649</v>
      </c>
      <c r="AB134" s="13">
        <f t="shared" si="20"/>
        <v>55.050677096081913</v>
      </c>
      <c r="AC134" s="13">
        <f t="shared" si="21"/>
        <v>85.365745902370264</v>
      </c>
      <c r="AD134" s="13">
        <f t="shared" si="22"/>
        <v>1357.6687256803984</v>
      </c>
      <c r="AE134" s="13">
        <f t="shared" si="23"/>
        <v>25.851500393092518</v>
      </c>
      <c r="AF134" s="13">
        <f t="shared" si="24"/>
        <v>109.17144410608134</v>
      </c>
      <c r="AG134" s="13">
        <f t="shared" si="25"/>
        <v>13.790194612568522</v>
      </c>
      <c r="AH134" s="13">
        <f t="shared" si="26"/>
        <v>6.6953526197937459</v>
      </c>
      <c r="AI134" s="13">
        <f t="shared" si="27"/>
        <v>0.55794605164947886</v>
      </c>
      <c r="AJ134" s="15">
        <v>4565</v>
      </c>
      <c r="AK134" s="14">
        <v>0.98713281460977587</v>
      </c>
      <c r="AL134" s="14">
        <v>0.12306590471643217</v>
      </c>
      <c r="AM134" s="14">
        <v>354778.44311377237</v>
      </c>
    </row>
    <row r="135" spans="1:39">
      <c r="A135" s="5" t="s">
        <v>12</v>
      </c>
      <c r="B135" s="5">
        <v>2004</v>
      </c>
      <c r="C135" s="6">
        <v>53.1</v>
      </c>
      <c r="D135" s="7">
        <v>4260523</v>
      </c>
      <c r="F135" s="3" t="s">
        <v>56</v>
      </c>
      <c r="G135" s="13">
        <v>36173</v>
      </c>
      <c r="H135" s="13">
        <v>318</v>
      </c>
      <c r="I135" s="13">
        <v>1018</v>
      </c>
      <c r="J135" s="13">
        <v>1070</v>
      </c>
      <c r="K135" s="13">
        <v>623</v>
      </c>
      <c r="L135" s="13">
        <v>344</v>
      </c>
      <c r="M135" s="13">
        <v>787</v>
      </c>
      <c r="N135" s="13">
        <v>128</v>
      </c>
      <c r="O135" s="13">
        <v>5</v>
      </c>
      <c r="P135" s="19" t="s">
        <v>55</v>
      </c>
      <c r="Q135" s="13">
        <v>849.02722036707701</v>
      </c>
      <c r="R135" s="13">
        <v>7.4638723931310782</v>
      </c>
      <c r="S135" s="13">
        <v>23.893780176752948</v>
      </c>
      <c r="T135" s="13">
        <v>25.114287612107717</v>
      </c>
      <c r="U135" s="13">
        <v>14.622617927423464</v>
      </c>
      <c r="V135" s="13">
        <v>8.0741261108084625</v>
      </c>
      <c r="W135" s="13">
        <v>18.471910608157728</v>
      </c>
      <c r="X135" s="13">
        <v>3.0043259947194279</v>
      </c>
      <c r="Y135" s="13">
        <v>0.11735648416872765</v>
      </c>
      <c r="Z135" s="19" t="s">
        <v>53</v>
      </c>
      <c r="AA135" s="13">
        <f t="shared" si="19"/>
        <v>1810.2925807400361</v>
      </c>
      <c r="AB135" s="13">
        <f t="shared" si="20"/>
        <v>15.914440070641957</v>
      </c>
      <c r="AC135" s="13">
        <f t="shared" si="21"/>
        <v>50.946226389665135</v>
      </c>
      <c r="AD135" s="13">
        <f t="shared" si="22"/>
        <v>53.548587659078294</v>
      </c>
      <c r="AE135" s="13">
        <f t="shared" si="23"/>
        <v>31.17828982393063</v>
      </c>
      <c r="AF135" s="13">
        <f t="shared" si="24"/>
        <v>17.215620705348535</v>
      </c>
      <c r="AG135" s="13">
        <f t="shared" si="25"/>
        <v>18.471910608157728</v>
      </c>
      <c r="AH135" s="13">
        <f t="shared" si="26"/>
        <v>6.4058123554785249</v>
      </c>
      <c r="AI135" s="13">
        <f t="shared" si="27"/>
        <v>0.25022704513587984</v>
      </c>
      <c r="AJ135" s="15">
        <v>4327</v>
      </c>
      <c r="AK135" s="14">
        <v>0.94373352371974384</v>
      </c>
      <c r="AL135" s="14">
        <v>0.1356155742875165</v>
      </c>
      <c r="AM135" s="14">
        <v>76901.918976545843</v>
      </c>
    </row>
    <row r="136" spans="1:39">
      <c r="A136" s="5" t="s">
        <v>13</v>
      </c>
      <c r="B136" s="5">
        <v>2004</v>
      </c>
      <c r="C136" s="6">
        <v>91.5</v>
      </c>
      <c r="D136" s="7">
        <v>2484893</v>
      </c>
      <c r="F136" s="3" t="s">
        <v>56</v>
      </c>
      <c r="G136" s="13">
        <v>28832</v>
      </c>
      <c r="H136" s="13">
        <v>19</v>
      </c>
      <c r="I136" s="13">
        <v>484</v>
      </c>
      <c r="J136" s="13">
        <v>571</v>
      </c>
      <c r="K136" s="13">
        <v>978</v>
      </c>
      <c r="L136" s="13">
        <v>120</v>
      </c>
      <c r="M136" s="13">
        <v>103</v>
      </c>
      <c r="N136" s="13">
        <v>0</v>
      </c>
      <c r="O136" s="13">
        <v>1</v>
      </c>
      <c r="P136" s="19" t="s">
        <v>55</v>
      </c>
      <c r="Q136" s="13">
        <v>1160.2914089258572</v>
      </c>
      <c r="R136" s="13">
        <v>0.76462044844586874</v>
      </c>
      <c r="S136" s="13">
        <v>19.477699844621078</v>
      </c>
      <c r="T136" s="13">
        <v>22.978856634873214</v>
      </c>
      <c r="U136" s="13">
        <v>39.357831504213664</v>
      </c>
      <c r="V136" s="13">
        <v>4.8291817796581178</v>
      </c>
      <c r="W136" s="13">
        <v>4.1450476942065508</v>
      </c>
      <c r="X136" s="13">
        <v>0</v>
      </c>
      <c r="Y136" s="13">
        <v>4.0243181497150983E-2</v>
      </c>
      <c r="Z136" s="19" t="s">
        <v>53</v>
      </c>
      <c r="AA136" s="13">
        <f t="shared" si="19"/>
        <v>13650.487163833615</v>
      </c>
      <c r="AB136" s="13">
        <f t="shared" si="20"/>
        <v>8.9955346875984556</v>
      </c>
      <c r="AC136" s="13">
        <f t="shared" si="21"/>
        <v>229.14940993671857</v>
      </c>
      <c r="AD136" s="13">
        <f t="shared" si="22"/>
        <v>270.33948982203782</v>
      </c>
      <c r="AE136" s="13">
        <f t="shared" si="23"/>
        <v>463.03331181427842</v>
      </c>
      <c r="AF136" s="13">
        <f t="shared" si="24"/>
        <v>56.813903290095503</v>
      </c>
      <c r="AG136" s="13">
        <f t="shared" si="25"/>
        <v>4.1450476942065508</v>
      </c>
      <c r="AH136" s="13">
        <f t="shared" si="26"/>
        <v>0</v>
      </c>
      <c r="AI136" s="13">
        <f t="shared" si="27"/>
        <v>0.47344919408412922</v>
      </c>
      <c r="AJ136" s="15">
        <v>2630</v>
      </c>
      <c r="AK136" s="14">
        <v>0.99224592438432191</v>
      </c>
      <c r="AL136" s="14">
        <v>0.13841500713654592</v>
      </c>
      <c r="AM136" s="14">
        <v>339176.4705882353</v>
      </c>
    </row>
    <row r="137" spans="1:39">
      <c r="A137" s="5" t="s">
        <v>14</v>
      </c>
      <c r="B137" s="5">
        <v>2004</v>
      </c>
      <c r="C137" s="6">
        <v>83.6</v>
      </c>
      <c r="D137" s="7">
        <v>561868</v>
      </c>
      <c r="F137" s="3" t="s">
        <v>56</v>
      </c>
      <c r="G137" s="13">
        <v>6425</v>
      </c>
      <c r="H137" s="13">
        <v>80</v>
      </c>
      <c r="I137" s="13">
        <v>47</v>
      </c>
      <c r="J137" s="13">
        <v>298</v>
      </c>
      <c r="K137" s="13">
        <v>21</v>
      </c>
      <c r="L137" s="13">
        <v>13</v>
      </c>
      <c r="M137" s="13">
        <v>45</v>
      </c>
      <c r="N137" s="13">
        <v>0</v>
      </c>
      <c r="O137" s="13">
        <v>1</v>
      </c>
      <c r="P137" s="19" t="s">
        <v>55</v>
      </c>
      <c r="Q137" s="13">
        <v>1143.5070158827341</v>
      </c>
      <c r="R137" s="13">
        <v>14.238219653014587</v>
      </c>
      <c r="S137" s="13">
        <v>8.3649540461460692</v>
      </c>
      <c r="T137" s="13">
        <v>53.037368207479332</v>
      </c>
      <c r="U137" s="13">
        <v>3.7375326589163294</v>
      </c>
      <c r="V137" s="13">
        <v>2.3137106936148704</v>
      </c>
      <c r="W137" s="13">
        <v>8.008998554820705</v>
      </c>
      <c r="X137" s="13">
        <v>0</v>
      </c>
      <c r="Y137" s="13">
        <v>0.17797774566268232</v>
      </c>
      <c r="Z137" s="19" t="s">
        <v>53</v>
      </c>
      <c r="AA137" s="13">
        <f t="shared" si="19"/>
        <v>6972.6037553825226</v>
      </c>
      <c r="AB137" s="13">
        <f t="shared" si="20"/>
        <v>86.818412518381592</v>
      </c>
      <c r="AC137" s="13">
        <f t="shared" si="21"/>
        <v>51.005817354549187</v>
      </c>
      <c r="AD137" s="13">
        <f t="shared" si="22"/>
        <v>323.39858663097141</v>
      </c>
      <c r="AE137" s="13">
        <f t="shared" si="23"/>
        <v>22.789833286075172</v>
      </c>
      <c r="AF137" s="13">
        <f t="shared" si="24"/>
        <v>14.107992034237009</v>
      </c>
      <c r="AG137" s="13">
        <f t="shared" si="25"/>
        <v>8.008998554820705</v>
      </c>
      <c r="AH137" s="13">
        <f t="shared" si="26"/>
        <v>0</v>
      </c>
      <c r="AI137" s="13">
        <f t="shared" si="27"/>
        <v>1.0852301564797697</v>
      </c>
      <c r="AJ137" s="15">
        <v>1621</v>
      </c>
      <c r="AK137" s="14">
        <v>0.95862350194552526</v>
      </c>
      <c r="AL137" s="14">
        <v>0.36677050882658357</v>
      </c>
      <c r="AM137" s="14">
        <v>39176.829268292669</v>
      </c>
    </row>
    <row r="138" spans="1:39">
      <c r="A138" s="5" t="s">
        <v>15</v>
      </c>
      <c r="B138" s="5">
        <v>2004</v>
      </c>
      <c r="C138" s="6">
        <v>89</v>
      </c>
      <c r="D138" s="7">
        <v>8806256</v>
      </c>
      <c r="F138" s="3" t="s">
        <v>56</v>
      </c>
      <c r="G138" s="13">
        <v>162485</v>
      </c>
      <c r="H138" s="13">
        <v>13436</v>
      </c>
      <c r="I138" s="13">
        <v>20443</v>
      </c>
      <c r="J138" s="13">
        <v>17811</v>
      </c>
      <c r="K138" s="13">
        <v>0</v>
      </c>
      <c r="L138" s="13">
        <v>0</v>
      </c>
      <c r="M138" s="13">
        <v>710</v>
      </c>
      <c r="N138" s="13">
        <v>527</v>
      </c>
      <c r="O138" s="13">
        <v>145</v>
      </c>
      <c r="P138" s="19" t="s">
        <v>55</v>
      </c>
      <c r="Q138" s="13">
        <v>1845.1087499613911</v>
      </c>
      <c r="R138" s="13">
        <v>152.57335239856755</v>
      </c>
      <c r="S138" s="13">
        <v>232.14178647543289</v>
      </c>
      <c r="T138" s="13">
        <v>202.25394310590107</v>
      </c>
      <c r="U138" s="13">
        <v>0</v>
      </c>
      <c r="V138" s="13">
        <v>0</v>
      </c>
      <c r="W138" s="13">
        <v>8.0624501490758398</v>
      </c>
      <c r="X138" s="13">
        <v>5.9843820120605171</v>
      </c>
      <c r="Y138" s="13">
        <v>1.6465567205859106</v>
      </c>
      <c r="Z138" s="19" t="s">
        <v>53</v>
      </c>
      <c r="AA138" s="13">
        <f t="shared" si="19"/>
        <v>16773.71590873992</v>
      </c>
      <c r="AB138" s="13">
        <f t="shared" si="20"/>
        <v>1387.030476350614</v>
      </c>
      <c r="AC138" s="13">
        <f t="shared" si="21"/>
        <v>2110.37987704939</v>
      </c>
      <c r="AD138" s="13">
        <f t="shared" si="22"/>
        <v>1838.6722100536463</v>
      </c>
      <c r="AE138" s="13">
        <f t="shared" si="23"/>
        <v>0</v>
      </c>
      <c r="AF138" s="13">
        <f t="shared" si="24"/>
        <v>0</v>
      </c>
      <c r="AG138" s="13">
        <f t="shared" si="25"/>
        <v>8.0624501490758398</v>
      </c>
      <c r="AH138" s="13">
        <f t="shared" si="26"/>
        <v>54.403472836913799</v>
      </c>
      <c r="AI138" s="13">
        <f t="shared" si="27"/>
        <v>14.968697459871914</v>
      </c>
      <c r="AJ138" s="15">
        <v>19838</v>
      </c>
      <c r="AK138" s="14">
        <v>0.9865699603040281</v>
      </c>
      <c r="AL138" s="14">
        <v>9.2547340918766652E-2</v>
      </c>
      <c r="AM138" s="14">
        <v>1477136.3636363635</v>
      </c>
    </row>
    <row r="139" spans="1:39">
      <c r="A139" s="5" t="s">
        <v>16</v>
      </c>
      <c r="B139" s="5">
        <v>2004</v>
      </c>
      <c r="C139" s="6">
        <v>92.1</v>
      </c>
      <c r="D139" s="7">
        <v>1516537</v>
      </c>
      <c r="F139" s="3" t="s">
        <v>56</v>
      </c>
      <c r="G139" s="13">
        <v>13251</v>
      </c>
      <c r="H139" s="13">
        <v>347</v>
      </c>
      <c r="I139" s="13">
        <v>40</v>
      </c>
      <c r="J139" s="13">
        <v>542</v>
      </c>
      <c r="K139" s="13">
        <v>21</v>
      </c>
      <c r="L139" s="13">
        <v>132</v>
      </c>
      <c r="M139" s="13">
        <v>120</v>
      </c>
      <c r="N139" s="13">
        <v>50</v>
      </c>
      <c r="O139" s="13">
        <v>3</v>
      </c>
      <c r="P139" s="19" t="s">
        <v>55</v>
      </c>
      <c r="Q139" s="13">
        <v>873.76700997074261</v>
      </c>
      <c r="R139" s="13">
        <v>22.881077085491484</v>
      </c>
      <c r="S139" s="13">
        <v>2.6375881366560789</v>
      </c>
      <c r="T139" s="13">
        <v>35.739319251689871</v>
      </c>
      <c r="U139" s="13">
        <v>1.3847337717444415</v>
      </c>
      <c r="V139" s="13">
        <v>8.7040408509650611</v>
      </c>
      <c r="W139" s="13">
        <v>7.9127644099682364</v>
      </c>
      <c r="X139" s="13">
        <v>3.2969851708200983</v>
      </c>
      <c r="Y139" s="13">
        <v>0.19781911024920593</v>
      </c>
      <c r="Z139" s="19" t="s">
        <v>53</v>
      </c>
      <c r="AA139" s="13">
        <f t="shared" si="19"/>
        <v>11060.341898363824</v>
      </c>
      <c r="AB139" s="13">
        <f t="shared" si="20"/>
        <v>289.63388715811982</v>
      </c>
      <c r="AC139" s="13">
        <f t="shared" si="21"/>
        <v>33.387191603241476</v>
      </c>
      <c r="AD139" s="13">
        <f t="shared" si="22"/>
        <v>452.39644622392211</v>
      </c>
      <c r="AE139" s="13">
        <f t="shared" si="23"/>
        <v>17.528275591701778</v>
      </c>
      <c r="AF139" s="13">
        <f t="shared" si="24"/>
        <v>110.17773229069689</v>
      </c>
      <c r="AG139" s="13">
        <f t="shared" si="25"/>
        <v>7.9127644099682364</v>
      </c>
      <c r="AH139" s="13">
        <f t="shared" si="26"/>
        <v>41.733989504051848</v>
      </c>
      <c r="AI139" s="13">
        <f t="shared" si="27"/>
        <v>2.5040393702431114</v>
      </c>
      <c r="AJ139" s="15">
        <v>1304</v>
      </c>
      <c r="AK139" s="14">
        <v>0.99154844531955044</v>
      </c>
      <c r="AL139" s="14">
        <v>8.1131816308777069E-2</v>
      </c>
      <c r="AM139" s="14">
        <v>154291.13924050622</v>
      </c>
    </row>
    <row r="140" spans="1:39">
      <c r="A140" s="5" t="s">
        <v>17</v>
      </c>
      <c r="B140" s="5">
        <v>2004</v>
      </c>
      <c r="C140" s="6">
        <v>92.1</v>
      </c>
      <c r="D140" s="7">
        <v>3156838</v>
      </c>
      <c r="F140" s="3" t="s">
        <v>56</v>
      </c>
      <c r="G140" s="13">
        <v>20910</v>
      </c>
      <c r="H140" s="13">
        <v>122</v>
      </c>
      <c r="I140" s="13">
        <v>469</v>
      </c>
      <c r="J140" s="13">
        <v>1094</v>
      </c>
      <c r="K140" s="13">
        <v>324</v>
      </c>
      <c r="L140" s="13">
        <v>271</v>
      </c>
      <c r="M140" s="13">
        <v>539</v>
      </c>
      <c r="N140" s="13">
        <v>104</v>
      </c>
      <c r="O140" s="13">
        <v>11</v>
      </c>
      <c r="P140" s="19" t="s">
        <v>55</v>
      </c>
      <c r="Q140" s="13">
        <v>662.37165163369173</v>
      </c>
      <c r="R140" s="13">
        <v>3.8646265662032704</v>
      </c>
      <c r="S140" s="13">
        <v>14.856638193027326</v>
      </c>
      <c r="T140" s="13">
        <v>34.654930028085069</v>
      </c>
      <c r="U140" s="13">
        <v>10.263434487293932</v>
      </c>
      <c r="V140" s="13">
        <v>8.5845393396810348</v>
      </c>
      <c r="W140" s="13">
        <v>17.074046878553794</v>
      </c>
      <c r="X140" s="13">
        <v>3.2944357613536077</v>
      </c>
      <c r="Y140" s="13">
        <v>0.34844993629701615</v>
      </c>
      <c r="Z140" s="19" t="s">
        <v>53</v>
      </c>
      <c r="AA140" s="13">
        <f t="shared" si="19"/>
        <v>8384.4512865024226</v>
      </c>
      <c r="AB140" s="13">
        <f t="shared" si="20"/>
        <v>48.91932362282617</v>
      </c>
      <c r="AC140" s="13">
        <f t="shared" si="21"/>
        <v>188.05871130414323</v>
      </c>
      <c r="AD140" s="13">
        <f t="shared" si="22"/>
        <v>438.67000035550689</v>
      </c>
      <c r="AE140" s="13">
        <f t="shared" si="23"/>
        <v>129.91689224422689</v>
      </c>
      <c r="AF140" s="13">
        <f t="shared" si="24"/>
        <v>108.66505493267124</v>
      </c>
      <c r="AG140" s="13">
        <f t="shared" si="25"/>
        <v>17.074046878553794</v>
      </c>
      <c r="AH140" s="13">
        <f t="shared" si="26"/>
        <v>41.701718498146903</v>
      </c>
      <c r="AI140" s="13">
        <f t="shared" si="27"/>
        <v>4.4107586873039981</v>
      </c>
      <c r="AJ140" s="15">
        <v>1615</v>
      </c>
      <c r="AK140" s="14">
        <v>0.99389837398373981</v>
      </c>
      <c r="AL140" s="14">
        <v>0.12296102194562725</v>
      </c>
      <c r="AM140" s="14">
        <v>264683.5443037973</v>
      </c>
    </row>
    <row r="141" spans="1:39">
      <c r="A141" s="5" t="s">
        <v>18</v>
      </c>
      <c r="B141" s="5">
        <v>2004</v>
      </c>
      <c r="C141" s="6">
        <v>82.4</v>
      </c>
      <c r="D141" s="7">
        <v>4912288</v>
      </c>
      <c r="F141" s="3" t="s">
        <v>56</v>
      </c>
      <c r="G141" s="13">
        <v>66933</v>
      </c>
      <c r="H141" s="13">
        <v>56</v>
      </c>
      <c r="I141" s="13">
        <v>95</v>
      </c>
      <c r="J141" s="13">
        <v>2276</v>
      </c>
      <c r="K141" s="13">
        <v>381</v>
      </c>
      <c r="L141" s="13">
        <v>463</v>
      </c>
      <c r="M141" s="13">
        <v>194</v>
      </c>
      <c r="N141" s="13">
        <v>145</v>
      </c>
      <c r="O141" s="13">
        <v>6</v>
      </c>
      <c r="P141" s="19" t="s">
        <v>55</v>
      </c>
      <c r="Q141" s="13">
        <v>1362.5626184783953</v>
      </c>
      <c r="R141" s="13">
        <v>1.1399983062882306</v>
      </c>
      <c r="S141" s="13">
        <v>1.9339256981675341</v>
      </c>
      <c r="T141" s="13">
        <v>46.332788305571661</v>
      </c>
      <c r="U141" s="13">
        <v>7.7560599052824273</v>
      </c>
      <c r="V141" s="13">
        <v>9.4253431394901934</v>
      </c>
      <c r="W141" s="13">
        <v>3.9492798467842274</v>
      </c>
      <c r="X141" s="13">
        <v>2.9517813287820256</v>
      </c>
      <c r="Y141" s="13">
        <v>0.122142675673739</v>
      </c>
      <c r="Z141" s="19" t="s">
        <v>53</v>
      </c>
      <c r="AA141" s="13">
        <f t="shared" si="19"/>
        <v>7741.8330595363386</v>
      </c>
      <c r="AB141" s="13">
        <f t="shared" si="20"/>
        <v>6.4772631039104036</v>
      </c>
      <c r="AC141" s="13">
        <f t="shared" si="21"/>
        <v>10.98821419413372</v>
      </c>
      <c r="AD141" s="13">
        <f t="shared" si="22"/>
        <v>263.25447900892993</v>
      </c>
      <c r="AE141" s="13">
        <f t="shared" si="23"/>
        <v>44.068522189104712</v>
      </c>
      <c r="AF141" s="13">
        <f t="shared" si="24"/>
        <v>53.553086019830658</v>
      </c>
      <c r="AG141" s="13">
        <f t="shared" si="25"/>
        <v>3.9492798467842274</v>
      </c>
      <c r="AH141" s="13">
        <f t="shared" si="26"/>
        <v>16.771484822625151</v>
      </c>
      <c r="AI141" s="13">
        <f t="shared" si="27"/>
        <v>0.6939924754189718</v>
      </c>
      <c r="AJ141" s="15">
        <v>4514</v>
      </c>
      <c r="AK141" s="14">
        <v>0.98813045881702599</v>
      </c>
      <c r="AL141" s="14">
        <v>7.895932208699466E-2</v>
      </c>
      <c r="AM141" s="14">
        <v>380301.13636363647</v>
      </c>
    </row>
    <row r="142" spans="1:39">
      <c r="A142" s="5" t="s">
        <v>19</v>
      </c>
      <c r="B142" s="5">
        <v>2004</v>
      </c>
      <c r="C142" s="6">
        <v>79.5</v>
      </c>
      <c r="D142" s="7">
        <v>2355830</v>
      </c>
      <c r="F142" s="3" t="s">
        <v>56</v>
      </c>
      <c r="G142" s="13">
        <v>27744</v>
      </c>
      <c r="H142" s="13">
        <v>247</v>
      </c>
      <c r="I142" s="13">
        <v>67</v>
      </c>
      <c r="J142" s="13">
        <v>924</v>
      </c>
      <c r="K142" s="13">
        <v>311</v>
      </c>
      <c r="L142" s="13">
        <v>180</v>
      </c>
      <c r="M142" s="13">
        <v>123</v>
      </c>
      <c r="N142" s="13">
        <v>36</v>
      </c>
      <c r="O142" s="13">
        <v>6</v>
      </c>
      <c r="P142" s="19" t="s">
        <v>55</v>
      </c>
      <c r="Q142" s="13">
        <v>1177.6741106106977</v>
      </c>
      <c r="R142" s="13">
        <v>10.484627498588608</v>
      </c>
      <c r="S142" s="13">
        <v>2.8440082688479222</v>
      </c>
      <c r="T142" s="13">
        <v>39.22184537933552</v>
      </c>
      <c r="U142" s="13">
        <v>13.20129211360752</v>
      </c>
      <c r="V142" s="13">
        <v>7.6406192297406852</v>
      </c>
      <c r="W142" s="13">
        <v>5.2210898069894682</v>
      </c>
      <c r="X142" s="13">
        <v>1.5281238459481372</v>
      </c>
      <c r="Y142" s="13">
        <v>0.25468730765802283</v>
      </c>
      <c r="Z142" s="19" t="s">
        <v>53</v>
      </c>
      <c r="AA142" s="13">
        <f t="shared" si="19"/>
        <v>5744.7517590765738</v>
      </c>
      <c r="AB142" s="13">
        <f t="shared" si="20"/>
        <v>51.144524383359069</v>
      </c>
      <c r="AC142" s="13">
        <f t="shared" si="21"/>
        <v>13.873211067550839</v>
      </c>
      <c r="AD142" s="13">
        <f t="shared" si="22"/>
        <v>191.32607502114888</v>
      </c>
      <c r="AE142" s="13">
        <f t="shared" si="23"/>
        <v>64.396546895646438</v>
      </c>
      <c r="AF142" s="13">
        <f t="shared" si="24"/>
        <v>37.271313315808214</v>
      </c>
      <c r="AG142" s="13">
        <f t="shared" si="25"/>
        <v>5.2210898069894682</v>
      </c>
      <c r="AH142" s="13">
        <f t="shared" si="26"/>
        <v>7.4542626631616447</v>
      </c>
      <c r="AI142" s="13">
        <f t="shared" si="27"/>
        <v>1.2423771105269408</v>
      </c>
      <c r="AJ142" s="15">
        <v>1379</v>
      </c>
      <c r="AK142" s="14">
        <v>0.98981058967704727</v>
      </c>
      <c r="AL142" s="14">
        <v>7.8881221150770078E-2</v>
      </c>
      <c r="AM142" s="14">
        <v>135336.58536585365</v>
      </c>
    </row>
    <row r="143" spans="1:39">
      <c r="A143" s="5" t="s">
        <v>20</v>
      </c>
      <c r="B143" s="5">
        <v>2004</v>
      </c>
      <c r="C143" s="6">
        <v>92.9</v>
      </c>
      <c r="D143" s="7">
        <v>6720412</v>
      </c>
      <c r="F143" s="3" t="s">
        <v>56</v>
      </c>
      <c r="G143" s="13">
        <v>81558</v>
      </c>
      <c r="H143" s="13">
        <v>919</v>
      </c>
      <c r="I143" s="13">
        <v>1851</v>
      </c>
      <c r="J143" s="13">
        <v>7206</v>
      </c>
      <c r="K143" s="13">
        <v>1278</v>
      </c>
      <c r="L143" s="13">
        <v>0</v>
      </c>
      <c r="M143" s="13">
        <v>370</v>
      </c>
      <c r="N143" s="13">
        <v>255</v>
      </c>
      <c r="O143" s="13">
        <v>13</v>
      </c>
      <c r="P143" s="19" t="s">
        <v>55</v>
      </c>
      <c r="Q143" s="13">
        <v>1213.5863098869534</v>
      </c>
      <c r="R143" s="13">
        <v>13.674756845264845</v>
      </c>
      <c r="S143" s="13">
        <v>27.542954211735825</v>
      </c>
      <c r="T143" s="13">
        <v>107.22556890857287</v>
      </c>
      <c r="U143" s="13">
        <v>19.016691238572871</v>
      </c>
      <c r="V143" s="13">
        <v>0</v>
      </c>
      <c r="W143" s="13">
        <v>5.5056148343286093</v>
      </c>
      <c r="X143" s="13">
        <v>3.794410223658907</v>
      </c>
      <c r="Y143" s="13">
        <v>0.19344052120614033</v>
      </c>
      <c r="Z143" s="19" t="s">
        <v>53</v>
      </c>
      <c r="AA143" s="13">
        <f t="shared" si="19"/>
        <v>17092.764927985274</v>
      </c>
      <c r="AB143" s="13">
        <f t="shared" si="20"/>
        <v>192.6022090882374</v>
      </c>
      <c r="AC143" s="13">
        <f t="shared" si="21"/>
        <v>387.92893255965981</v>
      </c>
      <c r="AD143" s="13">
        <f t="shared" si="22"/>
        <v>1510.2192804024357</v>
      </c>
      <c r="AE143" s="13">
        <f t="shared" si="23"/>
        <v>267.84072167004064</v>
      </c>
      <c r="AF143" s="13">
        <f t="shared" si="24"/>
        <v>0</v>
      </c>
      <c r="AG143" s="13">
        <f t="shared" si="25"/>
        <v>5.5056148343286093</v>
      </c>
      <c r="AH143" s="13">
        <f t="shared" si="26"/>
        <v>53.442397516322679</v>
      </c>
      <c r="AI143" s="13">
        <f t="shared" si="27"/>
        <v>2.7245143831850775</v>
      </c>
      <c r="AJ143" s="15">
        <v>7420</v>
      </c>
      <c r="AK143" s="14">
        <v>0.99231984838545084</v>
      </c>
      <c r="AL143" s="14">
        <v>9.4757915810547391E-2</v>
      </c>
      <c r="AM143" s="14">
        <v>966126.76056338102</v>
      </c>
    </row>
    <row r="144" spans="1:39">
      <c r="A144" s="5" t="s">
        <v>21</v>
      </c>
      <c r="B144" s="5">
        <v>2004</v>
      </c>
      <c r="C144" s="6">
        <v>90.9</v>
      </c>
      <c r="D144" s="7">
        <v>13803752</v>
      </c>
      <c r="F144" s="3" t="s">
        <v>56</v>
      </c>
      <c r="G144" s="13">
        <v>221431</v>
      </c>
      <c r="H144" s="13">
        <v>12617</v>
      </c>
      <c r="I144" s="13">
        <v>28817</v>
      </c>
      <c r="J144" s="13">
        <v>19281</v>
      </c>
      <c r="K144" s="13">
        <v>0</v>
      </c>
      <c r="L144" s="13">
        <v>0</v>
      </c>
      <c r="M144" s="13">
        <v>2855</v>
      </c>
      <c r="N144" s="13">
        <v>0</v>
      </c>
      <c r="O144" s="13">
        <v>45</v>
      </c>
      <c r="P144" s="19" t="s">
        <v>55</v>
      </c>
      <c r="Q144" s="13">
        <v>1604.1363246746248</v>
      </c>
      <c r="R144" s="13">
        <v>91.402685298895548</v>
      </c>
      <c r="S144" s="13">
        <v>208.76208149784205</v>
      </c>
      <c r="T144" s="13">
        <v>139.67941469826462</v>
      </c>
      <c r="U144" s="13">
        <v>0</v>
      </c>
      <c r="V144" s="13">
        <v>0</v>
      </c>
      <c r="W144" s="13">
        <v>20.682782478271125</v>
      </c>
      <c r="X144" s="13">
        <v>0</v>
      </c>
      <c r="Y144" s="13">
        <v>0.32599832277485136</v>
      </c>
      <c r="Z144" s="19" t="s">
        <v>53</v>
      </c>
      <c r="AA144" s="13">
        <f t="shared" si="19"/>
        <v>17627.871699721163</v>
      </c>
      <c r="AB144" s="13">
        <f t="shared" si="20"/>
        <v>1004.4251131746769</v>
      </c>
      <c r="AC144" s="13">
        <f t="shared" si="21"/>
        <v>2294.0888076685956</v>
      </c>
      <c r="AD144" s="13">
        <f t="shared" si="22"/>
        <v>1534.9386230578541</v>
      </c>
      <c r="AE144" s="13">
        <f t="shared" si="23"/>
        <v>0</v>
      </c>
      <c r="AF144" s="13">
        <f t="shared" si="24"/>
        <v>0</v>
      </c>
      <c r="AG144" s="13">
        <f t="shared" si="25"/>
        <v>20.682782478271125</v>
      </c>
      <c r="AH144" s="13">
        <f t="shared" si="26"/>
        <v>0</v>
      </c>
      <c r="AI144" s="13">
        <f t="shared" si="27"/>
        <v>3.582399151371995</v>
      </c>
      <c r="AJ144" s="15">
        <v>9637</v>
      </c>
      <c r="AK144" s="14">
        <v>0.99603092554876671</v>
      </c>
      <c r="AL144" s="14">
        <v>6.7557762077525299E-2</v>
      </c>
      <c r="AM144" s="14">
        <v>2428021.9780219793</v>
      </c>
    </row>
    <row r="145" spans="1:39">
      <c r="A145" s="5" t="s">
        <v>22</v>
      </c>
      <c r="B145" s="5">
        <v>2004</v>
      </c>
      <c r="C145" s="6">
        <v>92.3</v>
      </c>
      <c r="D145" s="7">
        <v>4030251</v>
      </c>
      <c r="F145" s="3" t="s">
        <v>56</v>
      </c>
      <c r="G145" s="13">
        <v>26322</v>
      </c>
      <c r="H145" s="13">
        <v>116</v>
      </c>
      <c r="I145" s="13">
        <v>151</v>
      </c>
      <c r="J145" s="13">
        <v>2787</v>
      </c>
      <c r="K145" s="13">
        <v>765</v>
      </c>
      <c r="L145" s="13">
        <v>226</v>
      </c>
      <c r="M145" s="13">
        <v>446</v>
      </c>
      <c r="N145" s="13">
        <v>148</v>
      </c>
      <c r="O145" s="13">
        <v>8</v>
      </c>
      <c r="P145" s="19" t="s">
        <v>55</v>
      </c>
      <c r="Q145" s="13">
        <v>653.11068715075066</v>
      </c>
      <c r="R145" s="13">
        <v>2.8782326460560399</v>
      </c>
      <c r="S145" s="13">
        <v>3.7466649099522589</v>
      </c>
      <c r="T145" s="13">
        <v>69.152020556536058</v>
      </c>
      <c r="U145" s="13">
        <v>18.98144805373164</v>
      </c>
      <c r="V145" s="13">
        <v>5.6075911897298703</v>
      </c>
      <c r="W145" s="13">
        <v>11.066308277077532</v>
      </c>
      <c r="X145" s="13">
        <v>3.6722278587611541</v>
      </c>
      <c r="Y145" s="13">
        <v>0.1984988031762786</v>
      </c>
      <c r="Z145" s="19" t="s">
        <v>53</v>
      </c>
      <c r="AA145" s="13">
        <f t="shared" si="19"/>
        <v>8481.9569759837723</v>
      </c>
      <c r="AB145" s="13">
        <f t="shared" si="20"/>
        <v>37.379644753974532</v>
      </c>
      <c r="AC145" s="13">
        <f t="shared" si="21"/>
        <v>48.657985843535812</v>
      </c>
      <c r="AD145" s="13">
        <f t="shared" si="22"/>
        <v>898.07818904592261</v>
      </c>
      <c r="AE145" s="13">
        <f t="shared" si="23"/>
        <v>246.5123123861251</v>
      </c>
      <c r="AF145" s="13">
        <f t="shared" si="24"/>
        <v>72.825859606881409</v>
      </c>
      <c r="AG145" s="13">
        <f t="shared" si="25"/>
        <v>11.066308277077532</v>
      </c>
      <c r="AH145" s="13">
        <f t="shared" si="26"/>
        <v>47.691270893001978</v>
      </c>
      <c r="AI145" s="13">
        <f t="shared" si="27"/>
        <v>2.5779065347568642</v>
      </c>
      <c r="AJ145" s="15">
        <v>8517</v>
      </c>
      <c r="AK145" s="14">
        <v>0.97788389033150103</v>
      </c>
      <c r="AL145" s="14">
        <v>0.26200840588411889</v>
      </c>
      <c r="AM145" s="14">
        <v>385103.89610389597</v>
      </c>
    </row>
    <row r="146" spans="1:39">
      <c r="A146" s="5" t="s">
        <v>23</v>
      </c>
      <c r="B146" s="5">
        <v>2004</v>
      </c>
      <c r="C146" s="6">
        <v>81.900000000000006</v>
      </c>
      <c r="D146" s="7">
        <v>1606922</v>
      </c>
      <c r="F146" s="3" t="s">
        <v>56</v>
      </c>
      <c r="G146" s="13">
        <v>34768</v>
      </c>
      <c r="H146" s="13">
        <v>174</v>
      </c>
      <c r="I146" s="13">
        <v>1753</v>
      </c>
      <c r="J146" s="13">
        <v>1723</v>
      </c>
      <c r="K146" s="13">
        <v>0</v>
      </c>
      <c r="L146" s="13">
        <v>0</v>
      </c>
      <c r="M146" s="13">
        <v>219</v>
      </c>
      <c r="N146" s="13">
        <v>152</v>
      </c>
      <c r="O146" s="13">
        <v>9</v>
      </c>
      <c r="P146" s="19" t="s">
        <v>55</v>
      </c>
      <c r="Q146" s="13">
        <v>2163.6395543778726</v>
      </c>
      <c r="R146" s="13">
        <v>10.828154695747521</v>
      </c>
      <c r="S146" s="13">
        <v>109.09054702095062</v>
      </c>
      <c r="T146" s="13">
        <v>107.22362379754587</v>
      </c>
      <c r="U146" s="13">
        <v>0</v>
      </c>
      <c r="V146" s="13">
        <v>0</v>
      </c>
      <c r="W146" s="13">
        <v>13.62853953085464</v>
      </c>
      <c r="X146" s="13">
        <v>9.4590776652507085</v>
      </c>
      <c r="Y146" s="13">
        <v>0.56007696702142362</v>
      </c>
      <c r="Z146" s="19" t="s">
        <v>53</v>
      </c>
      <c r="AA146" s="13">
        <f t="shared" si="19"/>
        <v>11953.809692695433</v>
      </c>
      <c r="AB146" s="13">
        <f t="shared" si="20"/>
        <v>59.824059092527762</v>
      </c>
      <c r="AC146" s="13">
        <f t="shared" si="21"/>
        <v>602.71020453563892</v>
      </c>
      <c r="AD146" s="13">
        <f t="shared" si="22"/>
        <v>592.39571158865135</v>
      </c>
      <c r="AE146" s="13">
        <f t="shared" si="23"/>
        <v>0</v>
      </c>
      <c r="AF146" s="13">
        <f t="shared" si="24"/>
        <v>0</v>
      </c>
      <c r="AG146" s="13">
        <f t="shared" si="25"/>
        <v>13.62853953085464</v>
      </c>
      <c r="AH146" s="13">
        <f t="shared" si="26"/>
        <v>52.260097598070232</v>
      </c>
      <c r="AI146" s="13">
        <f t="shared" si="27"/>
        <v>3.0943478840962642</v>
      </c>
      <c r="AJ146" s="15">
        <v>1514</v>
      </c>
      <c r="AK146" s="14">
        <v>0.99211821214910267</v>
      </c>
      <c r="AL146" s="14">
        <v>5.7252698506579922E-2</v>
      </c>
      <c r="AM146" s="14">
        <v>192088.39779005531</v>
      </c>
    </row>
    <row r="147" spans="1:39">
      <c r="A147" s="5" t="s">
        <v>24</v>
      </c>
      <c r="B147" s="5">
        <v>2004</v>
      </c>
      <c r="C147" s="6">
        <v>91.9</v>
      </c>
      <c r="D147" s="7">
        <v>955793</v>
      </c>
      <c r="F147" s="3" t="s">
        <v>56</v>
      </c>
      <c r="G147" s="13">
        <v>4299</v>
      </c>
      <c r="H147" s="13">
        <v>27</v>
      </c>
      <c r="I147" s="13">
        <v>0</v>
      </c>
      <c r="J147" s="13">
        <v>62</v>
      </c>
      <c r="K147" s="13">
        <v>0</v>
      </c>
      <c r="L147" s="13">
        <v>37</v>
      </c>
      <c r="M147" s="13">
        <v>109</v>
      </c>
      <c r="N147" s="13">
        <v>0</v>
      </c>
      <c r="O147" s="13">
        <v>1</v>
      </c>
      <c r="P147" s="19" t="s">
        <v>55</v>
      </c>
      <c r="Q147" s="13">
        <v>449.78358284691348</v>
      </c>
      <c r="R147" s="13">
        <v>2.8248794456540276</v>
      </c>
      <c r="S147" s="13">
        <v>0</v>
      </c>
      <c r="T147" s="13">
        <v>6.4867602085388771</v>
      </c>
      <c r="U147" s="13">
        <v>0</v>
      </c>
      <c r="V147" s="13">
        <v>3.8711310921925564</v>
      </c>
      <c r="W147" s="13">
        <v>11.404142947269964</v>
      </c>
      <c r="X147" s="13">
        <v>0</v>
      </c>
      <c r="Y147" s="13">
        <v>0.10462516465385287</v>
      </c>
      <c r="Z147" s="19" t="s">
        <v>53</v>
      </c>
      <c r="AA147" s="13">
        <f t="shared" si="19"/>
        <v>5552.8837388507873</v>
      </c>
      <c r="AB147" s="13">
        <f t="shared" si="20"/>
        <v>34.875054884617647</v>
      </c>
      <c r="AC147" s="13">
        <f t="shared" si="21"/>
        <v>0</v>
      </c>
      <c r="AD147" s="13">
        <f t="shared" si="22"/>
        <v>80.083459364677552</v>
      </c>
      <c r="AE147" s="13">
        <f t="shared" si="23"/>
        <v>0</v>
      </c>
      <c r="AF147" s="13">
        <f t="shared" si="24"/>
        <v>47.791741878920483</v>
      </c>
      <c r="AG147" s="13">
        <f t="shared" si="25"/>
        <v>11.404142947269964</v>
      </c>
      <c r="AH147" s="13">
        <f t="shared" si="26"/>
        <v>0</v>
      </c>
      <c r="AI147" s="13">
        <f t="shared" si="27"/>
        <v>1.2916686994302833</v>
      </c>
      <c r="AJ147" s="15">
        <v>2532</v>
      </c>
      <c r="AK147" s="14">
        <v>0.95119181342217995</v>
      </c>
      <c r="AL147" s="14">
        <v>0.25688263299523906</v>
      </c>
      <c r="AM147" s="14">
        <v>51876.543209876581</v>
      </c>
    </row>
    <row r="148" spans="1:39">
      <c r="A148" s="5" t="s">
        <v>25</v>
      </c>
      <c r="B148" s="5">
        <v>2004</v>
      </c>
      <c r="C148" s="6">
        <v>85.4</v>
      </c>
      <c r="D148" s="9">
        <v>4162744</v>
      </c>
      <c r="F148" s="3" t="s">
        <v>56</v>
      </c>
      <c r="G148" s="13">
        <v>49807</v>
      </c>
      <c r="H148" s="13">
        <v>120</v>
      </c>
      <c r="I148" s="13">
        <v>1087</v>
      </c>
      <c r="J148" s="13">
        <v>2254</v>
      </c>
      <c r="K148" s="13">
        <v>1713</v>
      </c>
      <c r="L148" s="13">
        <v>0</v>
      </c>
      <c r="M148" s="13">
        <v>117</v>
      </c>
      <c r="N148" s="13">
        <v>77</v>
      </c>
      <c r="O148" s="13">
        <v>6</v>
      </c>
      <c r="P148" s="19" t="s">
        <v>55</v>
      </c>
      <c r="Q148" s="13">
        <v>1196.4944277140271</v>
      </c>
      <c r="R148" s="13">
        <v>2.8827139021760648</v>
      </c>
      <c r="S148" s="13">
        <v>26.112583430544852</v>
      </c>
      <c r="T148" s="13">
        <v>54.146976129207076</v>
      </c>
      <c r="U148" s="13">
        <v>41.150740953563322</v>
      </c>
      <c r="V148" s="13">
        <v>0</v>
      </c>
      <c r="W148" s="13">
        <v>2.8106460546216629</v>
      </c>
      <c r="X148" s="13">
        <v>1.8497414205629747</v>
      </c>
      <c r="Y148" s="13">
        <v>0.14413569510880322</v>
      </c>
      <c r="Z148" s="19" t="s">
        <v>53</v>
      </c>
      <c r="AA148" s="13">
        <f t="shared" si="19"/>
        <v>8195.1673131097778</v>
      </c>
      <c r="AB148" s="13">
        <f t="shared" si="20"/>
        <v>19.744615768329218</v>
      </c>
      <c r="AC148" s="13">
        <f t="shared" si="21"/>
        <v>178.85331116811548</v>
      </c>
      <c r="AD148" s="13">
        <f t="shared" si="22"/>
        <v>370.86969951511713</v>
      </c>
      <c r="AE148" s="13">
        <f t="shared" si="23"/>
        <v>281.85439009289956</v>
      </c>
      <c r="AF148" s="13">
        <f t="shared" si="24"/>
        <v>0</v>
      </c>
      <c r="AG148" s="13">
        <f t="shared" si="25"/>
        <v>2.8106460546216629</v>
      </c>
      <c r="AH148" s="13">
        <f t="shared" si="26"/>
        <v>12.669461784677914</v>
      </c>
      <c r="AI148" s="13">
        <f t="shared" si="27"/>
        <v>0.98723078841646084</v>
      </c>
      <c r="AJ148" s="15">
        <v>4228</v>
      </c>
      <c r="AK148" s="14">
        <v>0.98732103684837536</v>
      </c>
      <c r="AL148" s="14">
        <v>8.7530499135521189E-2</v>
      </c>
      <c r="AM148" s="14">
        <v>333465.75342465768</v>
      </c>
    </row>
    <row r="149" spans="1:39">
      <c r="A149" s="5" t="s">
        <v>26</v>
      </c>
      <c r="B149" s="5">
        <v>2004</v>
      </c>
      <c r="C149" s="6">
        <v>83.2</v>
      </c>
      <c r="D149" s="7">
        <v>3553065</v>
      </c>
      <c r="F149" s="3" t="s">
        <v>56</v>
      </c>
      <c r="G149" s="13">
        <v>37616</v>
      </c>
      <c r="H149" s="13">
        <v>0</v>
      </c>
      <c r="I149" s="13">
        <v>1041</v>
      </c>
      <c r="J149" s="13">
        <v>333</v>
      </c>
      <c r="K149" s="13">
        <v>0</v>
      </c>
      <c r="L149" s="13">
        <v>0</v>
      </c>
      <c r="M149" s="13">
        <v>1130</v>
      </c>
      <c r="N149" s="13">
        <v>187</v>
      </c>
      <c r="O149" s="13">
        <v>5</v>
      </c>
      <c r="P149" s="19" t="s">
        <v>55</v>
      </c>
      <c r="Q149" s="13">
        <v>1058.6915803679358</v>
      </c>
      <c r="R149" s="13">
        <v>0</v>
      </c>
      <c r="S149" s="13">
        <v>29.298647787192184</v>
      </c>
      <c r="T149" s="13">
        <v>9.3721899261623403</v>
      </c>
      <c r="U149" s="13">
        <v>0</v>
      </c>
      <c r="V149" s="13">
        <v>0</v>
      </c>
      <c r="W149" s="13">
        <v>31.803527377067404</v>
      </c>
      <c r="X149" s="13">
        <v>5.2630616101872603</v>
      </c>
      <c r="Y149" s="13">
        <v>0.14072357246490003</v>
      </c>
      <c r="Z149" s="19" t="s">
        <v>53</v>
      </c>
      <c r="AA149" s="13">
        <f t="shared" si="19"/>
        <v>6301.7355974281909</v>
      </c>
      <c r="AB149" s="13">
        <f t="shared" si="20"/>
        <v>0</v>
      </c>
      <c r="AC149" s="13">
        <f t="shared" si="21"/>
        <v>174.39671301900114</v>
      </c>
      <c r="AD149" s="13">
        <f t="shared" si="22"/>
        <v>55.786844798585363</v>
      </c>
      <c r="AE149" s="13">
        <f t="shared" si="23"/>
        <v>0</v>
      </c>
      <c r="AF149" s="13">
        <f t="shared" si="24"/>
        <v>0</v>
      </c>
      <c r="AG149" s="13">
        <f t="shared" si="25"/>
        <v>31.803527377067404</v>
      </c>
      <c r="AH149" s="13">
        <f t="shared" si="26"/>
        <v>31.327747679686077</v>
      </c>
      <c r="AI149" s="13">
        <f t="shared" si="27"/>
        <v>0.83764031229107172</v>
      </c>
      <c r="AJ149" s="15">
        <v>2963</v>
      </c>
      <c r="AK149" s="14">
        <v>0.98676669502339431</v>
      </c>
      <c r="AL149" s="14">
        <v>0.13899582497424498</v>
      </c>
      <c r="AM149" s="14">
        <v>223904.76190476195</v>
      </c>
    </row>
    <row r="150" spans="1:39">
      <c r="A150" s="5" t="s">
        <v>27</v>
      </c>
      <c r="B150" s="5">
        <v>2004</v>
      </c>
      <c r="C150" s="6">
        <v>90.4</v>
      </c>
      <c r="D150" s="7">
        <v>5359081</v>
      </c>
      <c r="F150" s="3" t="s">
        <v>56</v>
      </c>
      <c r="G150" s="13">
        <v>64438</v>
      </c>
      <c r="H150" s="13">
        <v>162</v>
      </c>
      <c r="I150" s="13">
        <v>1813</v>
      </c>
      <c r="J150" s="13">
        <v>2825</v>
      </c>
      <c r="K150" s="13">
        <v>956</v>
      </c>
      <c r="L150" s="13">
        <v>377</v>
      </c>
      <c r="M150" s="13">
        <v>468</v>
      </c>
      <c r="N150" s="13">
        <v>0</v>
      </c>
      <c r="O150" s="13">
        <v>7</v>
      </c>
      <c r="P150" s="19" t="s">
        <v>55</v>
      </c>
      <c r="Q150" s="13">
        <v>1202.407651610416</v>
      </c>
      <c r="R150" s="13">
        <v>3.0229063527869799</v>
      </c>
      <c r="S150" s="13">
        <v>33.830427269153049</v>
      </c>
      <c r="T150" s="13">
        <v>52.714262016192698</v>
      </c>
      <c r="U150" s="13">
        <v>17.838879464594772</v>
      </c>
      <c r="V150" s="13">
        <v>7.0347882407450086</v>
      </c>
      <c r="W150" s="13">
        <v>8.7328405747179421</v>
      </c>
      <c r="X150" s="13">
        <v>0</v>
      </c>
      <c r="Y150" s="13">
        <v>0.13061941030561022</v>
      </c>
      <c r="Z150" s="19" t="s">
        <v>53</v>
      </c>
      <c r="AA150" s="13">
        <f t="shared" si="19"/>
        <v>12525.079704275175</v>
      </c>
      <c r="AB150" s="13">
        <f t="shared" si="20"/>
        <v>31.48860784153106</v>
      </c>
      <c r="AC150" s="13">
        <f t="shared" si="21"/>
        <v>352.40028405367781</v>
      </c>
      <c r="AD150" s="13">
        <f t="shared" si="22"/>
        <v>549.1068960020076</v>
      </c>
      <c r="AE150" s="13">
        <f t="shared" si="23"/>
        <v>185.82166108952899</v>
      </c>
      <c r="AF150" s="13">
        <f t="shared" si="24"/>
        <v>73.279044174427213</v>
      </c>
      <c r="AG150" s="13">
        <f t="shared" si="25"/>
        <v>8.7328405747179421</v>
      </c>
      <c r="AH150" s="13">
        <f t="shared" si="26"/>
        <v>0</v>
      </c>
      <c r="AI150" s="13">
        <f t="shared" si="27"/>
        <v>1.3606188573501075</v>
      </c>
      <c r="AJ150" s="15">
        <v>4564</v>
      </c>
      <c r="AK150" s="14">
        <v>0.9932005338464881</v>
      </c>
      <c r="AL150" s="14">
        <v>8.3377953282912795E-2</v>
      </c>
      <c r="AM150" s="14">
        <v>671229.16666666709</v>
      </c>
    </row>
    <row r="151" spans="1:39">
      <c r="A151" s="5" t="s">
        <v>28</v>
      </c>
      <c r="B151" s="5">
        <v>2004</v>
      </c>
      <c r="C151" s="6">
        <v>86.4</v>
      </c>
      <c r="D151" s="7">
        <v>1086067</v>
      </c>
      <c r="F151" s="3" t="s">
        <v>56</v>
      </c>
      <c r="G151" s="13">
        <v>24990</v>
      </c>
      <c r="H151" s="13">
        <v>32</v>
      </c>
      <c r="I151" s="13">
        <v>93</v>
      </c>
      <c r="J151" s="13">
        <v>276</v>
      </c>
      <c r="K151" s="13">
        <v>278</v>
      </c>
      <c r="L151" s="13">
        <v>170</v>
      </c>
      <c r="M151" s="13">
        <v>138</v>
      </c>
      <c r="N151" s="13">
        <v>25</v>
      </c>
      <c r="O151" s="13">
        <v>1</v>
      </c>
      <c r="P151" s="19" t="s">
        <v>55</v>
      </c>
      <c r="Q151" s="13">
        <v>2300.9630160938505</v>
      </c>
      <c r="R151" s="13">
        <v>2.9464112250901651</v>
      </c>
      <c r="S151" s="13">
        <v>8.5630076229182919</v>
      </c>
      <c r="T151" s="13">
        <v>25.412796816402668</v>
      </c>
      <c r="U151" s="13">
        <v>25.596947517970808</v>
      </c>
      <c r="V151" s="13">
        <v>15.652809633291499</v>
      </c>
      <c r="W151" s="13">
        <v>12.706398408201334</v>
      </c>
      <c r="X151" s="13">
        <v>2.3018837696016914</v>
      </c>
      <c r="Y151" s="13">
        <v>9.2075350784067658E-2</v>
      </c>
      <c r="Z151" s="19" t="s">
        <v>53</v>
      </c>
      <c r="AA151" s="13">
        <f t="shared" si="19"/>
        <v>16918.84570657244</v>
      </c>
      <c r="AB151" s="13">
        <f t="shared" si="20"/>
        <v>21.664788419780635</v>
      </c>
      <c r="AC151" s="13">
        <f t="shared" si="21"/>
        <v>62.963291344987468</v>
      </c>
      <c r="AD151" s="13">
        <f t="shared" si="22"/>
        <v>186.85880012060795</v>
      </c>
      <c r="AE151" s="13">
        <f t="shared" si="23"/>
        <v>188.21284939684423</v>
      </c>
      <c r="AF151" s="13">
        <f t="shared" si="24"/>
        <v>115.0941884800846</v>
      </c>
      <c r="AG151" s="13">
        <f t="shared" si="25"/>
        <v>12.706398408201334</v>
      </c>
      <c r="AH151" s="13">
        <f t="shared" si="26"/>
        <v>16.925615952953621</v>
      </c>
      <c r="AI151" s="13">
        <f t="shared" si="27"/>
        <v>0.67702463811814484</v>
      </c>
      <c r="AJ151" s="15">
        <v>1449</v>
      </c>
      <c r="AK151" s="14">
        <v>0.99211428571428573</v>
      </c>
      <c r="AL151" s="14">
        <v>0.12241569318933215</v>
      </c>
      <c r="AM151" s="14">
        <v>183750.00000000009</v>
      </c>
    </row>
    <row r="152" spans="1:39">
      <c r="A152" s="5" t="s">
        <v>29</v>
      </c>
      <c r="B152" s="5">
        <v>2004</v>
      </c>
      <c r="C152" s="6">
        <v>77.8</v>
      </c>
      <c r="D152" s="7">
        <v>1567427</v>
      </c>
      <c r="F152" s="3" t="s">
        <v>56</v>
      </c>
      <c r="G152" s="13">
        <v>18462</v>
      </c>
      <c r="H152" s="13">
        <v>12</v>
      </c>
      <c r="I152" s="13">
        <v>11</v>
      </c>
      <c r="J152" s="13">
        <v>1051</v>
      </c>
      <c r="K152" s="13">
        <v>4</v>
      </c>
      <c r="L152" s="13">
        <v>0</v>
      </c>
      <c r="M152" s="13">
        <v>62</v>
      </c>
      <c r="N152" s="13">
        <v>34</v>
      </c>
      <c r="O152" s="13">
        <v>1</v>
      </c>
      <c r="P152" s="19" t="s">
        <v>55</v>
      </c>
      <c r="Q152" s="13">
        <v>1177.8538968640964</v>
      </c>
      <c r="R152" s="13">
        <v>0.7655858933143298</v>
      </c>
      <c r="S152" s="13">
        <v>0.70178706887146902</v>
      </c>
      <c r="T152" s="13">
        <v>67.052564489446723</v>
      </c>
      <c r="U152" s="13">
        <v>0.25519529777144329</v>
      </c>
      <c r="V152" s="13">
        <v>0</v>
      </c>
      <c r="W152" s="13">
        <v>3.9555271154573703</v>
      </c>
      <c r="X152" s="13">
        <v>2.1691600310572676</v>
      </c>
      <c r="Y152" s="13">
        <v>6.3798824442860821E-2</v>
      </c>
      <c r="Z152" s="19" t="s">
        <v>53</v>
      </c>
      <c r="AA152" s="13">
        <f t="shared" si="19"/>
        <v>5305.6481840725055</v>
      </c>
      <c r="AB152" s="13">
        <f t="shared" si="20"/>
        <v>3.4485851050195033</v>
      </c>
      <c r="AC152" s="13">
        <f t="shared" si="21"/>
        <v>3.1612030129345445</v>
      </c>
      <c r="AD152" s="13">
        <f t="shared" si="22"/>
        <v>302.03857878129151</v>
      </c>
      <c r="AE152" s="13">
        <f t="shared" si="23"/>
        <v>1.1495283683398345</v>
      </c>
      <c r="AF152" s="13">
        <f t="shared" si="24"/>
        <v>0</v>
      </c>
      <c r="AG152" s="13">
        <f t="shared" si="25"/>
        <v>3.9555271154573703</v>
      </c>
      <c r="AH152" s="13">
        <f t="shared" si="26"/>
        <v>9.7709911308885911</v>
      </c>
      <c r="AI152" s="13">
        <f t="shared" si="27"/>
        <v>0.28738209208495863</v>
      </c>
      <c r="AJ152" s="15">
        <v>3323</v>
      </c>
      <c r="AK152" s="14">
        <v>0.96004192395190124</v>
      </c>
      <c r="AL152" s="14">
        <v>0.1821781132872301</v>
      </c>
      <c r="AM152" s="14">
        <v>83162.162162162145</v>
      </c>
    </row>
    <row r="153" spans="1:39">
      <c r="A153" s="5" t="s">
        <v>30</v>
      </c>
      <c r="B153" s="5">
        <v>2004</v>
      </c>
      <c r="C153" s="6">
        <v>95.4</v>
      </c>
      <c r="D153" s="7">
        <v>2626158</v>
      </c>
      <c r="F153" s="3" t="s">
        <v>56</v>
      </c>
      <c r="G153" s="13">
        <v>18522</v>
      </c>
      <c r="H153" s="13">
        <v>642</v>
      </c>
      <c r="I153" s="13">
        <v>0</v>
      </c>
      <c r="J153" s="13">
        <v>2998</v>
      </c>
      <c r="K153" s="13">
        <v>0</v>
      </c>
      <c r="L153" s="13">
        <v>156</v>
      </c>
      <c r="M153" s="13">
        <v>515</v>
      </c>
      <c r="N153" s="13">
        <v>52</v>
      </c>
      <c r="O153" s="13">
        <v>7</v>
      </c>
      <c r="P153" s="19" t="s">
        <v>55</v>
      </c>
      <c r="Q153" s="13">
        <v>705.28886685416489</v>
      </c>
      <c r="R153" s="13">
        <v>24.446358520698297</v>
      </c>
      <c r="S153" s="13">
        <v>0</v>
      </c>
      <c r="T153" s="13">
        <v>114.15916331005218</v>
      </c>
      <c r="U153" s="13">
        <v>0</v>
      </c>
      <c r="V153" s="13">
        <v>5.9402366498893064</v>
      </c>
      <c r="W153" s="13">
        <v>19.610396632647387</v>
      </c>
      <c r="X153" s="13">
        <v>1.9800788832964353</v>
      </c>
      <c r="Y153" s="13">
        <v>0.26654908044375092</v>
      </c>
      <c r="Z153" s="19" t="s">
        <v>53</v>
      </c>
      <c r="AA153" s="13">
        <f t="shared" si="19"/>
        <v>15332.366670742735</v>
      </c>
      <c r="AB153" s="13">
        <f t="shared" si="20"/>
        <v>531.44257653692011</v>
      </c>
      <c r="AC153" s="13">
        <f t="shared" si="21"/>
        <v>0</v>
      </c>
      <c r="AD153" s="13">
        <f t="shared" si="22"/>
        <v>2481.7209415228763</v>
      </c>
      <c r="AE153" s="13">
        <f t="shared" si="23"/>
        <v>0</v>
      </c>
      <c r="AF153" s="13">
        <f t="shared" si="24"/>
        <v>129.13557934541984</v>
      </c>
      <c r="AG153" s="13">
        <f t="shared" si="25"/>
        <v>19.610396632647387</v>
      </c>
      <c r="AH153" s="13">
        <f t="shared" si="26"/>
        <v>43.045193115139952</v>
      </c>
      <c r="AI153" s="13">
        <f t="shared" si="27"/>
        <v>5.7945452270380704</v>
      </c>
      <c r="AJ153" s="15">
        <v>4281</v>
      </c>
      <c r="AK153" s="14">
        <v>0.9891667950269557</v>
      </c>
      <c r="AL153" s="14">
        <v>0.25731052816371569</v>
      </c>
      <c r="AM153" s="14">
        <v>395173.91304347874</v>
      </c>
    </row>
    <row r="154" spans="1:39">
      <c r="A154" s="5" t="s">
        <v>31</v>
      </c>
      <c r="B154" s="5">
        <v>2004</v>
      </c>
      <c r="C154" s="6">
        <v>63.3</v>
      </c>
      <c r="D154" s="7">
        <v>2421870</v>
      </c>
      <c r="F154" s="3" t="s">
        <v>56</v>
      </c>
      <c r="G154" s="13">
        <v>45373</v>
      </c>
      <c r="H154" s="13">
        <v>73</v>
      </c>
      <c r="I154" s="13">
        <v>532</v>
      </c>
      <c r="J154" s="13">
        <v>1001</v>
      </c>
      <c r="K154" s="13">
        <v>760</v>
      </c>
      <c r="L154" s="13">
        <v>405</v>
      </c>
      <c r="M154" s="13">
        <v>199</v>
      </c>
      <c r="N154" s="13">
        <v>81</v>
      </c>
      <c r="O154" s="13">
        <v>4</v>
      </c>
      <c r="P154" s="19" t="s">
        <v>55</v>
      </c>
      <c r="Q154" s="13">
        <v>1873.4696742599726</v>
      </c>
      <c r="R154" s="13">
        <v>3.0141997712511404</v>
      </c>
      <c r="S154" s="13">
        <v>21.966496963090506</v>
      </c>
      <c r="T154" s="13">
        <v>41.331698233183445</v>
      </c>
      <c r="U154" s="13">
        <v>31.380709947272148</v>
      </c>
      <c r="V154" s="13">
        <v>16.722615169270025</v>
      </c>
      <c r="W154" s="13">
        <v>8.2167911572462611</v>
      </c>
      <c r="X154" s="13">
        <v>3.3445230338540055</v>
      </c>
      <c r="Y154" s="13">
        <v>0.16516163130143238</v>
      </c>
      <c r="Z154" s="19" t="s">
        <v>53</v>
      </c>
      <c r="AA154" s="13">
        <f t="shared" si="19"/>
        <v>5104.8220007083719</v>
      </c>
      <c r="AB154" s="13">
        <f t="shared" si="20"/>
        <v>8.2130783957796734</v>
      </c>
      <c r="AC154" s="13">
        <f t="shared" si="21"/>
        <v>59.854215158284759</v>
      </c>
      <c r="AD154" s="13">
        <f t="shared" si="22"/>
        <v>112.62043115308839</v>
      </c>
      <c r="AE154" s="13">
        <f t="shared" si="23"/>
        <v>85.506021654692489</v>
      </c>
      <c r="AF154" s="13">
        <f t="shared" si="24"/>
        <v>45.565708908092709</v>
      </c>
      <c r="AG154" s="13">
        <f t="shared" si="25"/>
        <v>8.2167911572462611</v>
      </c>
      <c r="AH154" s="13">
        <f t="shared" si="26"/>
        <v>9.1131417816185429</v>
      </c>
      <c r="AI154" s="13">
        <f t="shared" si="27"/>
        <v>0.45003169291943423</v>
      </c>
      <c r="AJ154" s="15">
        <v>3099</v>
      </c>
      <c r="AK154" s="14">
        <v>0.97016596715807146</v>
      </c>
      <c r="AL154" s="14">
        <v>0.11211005199306759</v>
      </c>
      <c r="AM154" s="14">
        <v>103874.65940054494</v>
      </c>
    </row>
    <row r="155" spans="1:39">
      <c r="A155" s="5" t="s">
        <v>32</v>
      </c>
      <c r="B155" s="5">
        <v>2004</v>
      </c>
      <c r="C155" s="6">
        <v>91.7</v>
      </c>
      <c r="D155" s="7">
        <v>2386569</v>
      </c>
      <c r="F155" s="3" t="s">
        <v>56</v>
      </c>
      <c r="G155" s="13">
        <v>28279</v>
      </c>
      <c r="H155" s="13">
        <v>97</v>
      </c>
      <c r="I155" s="13">
        <v>0</v>
      </c>
      <c r="J155" s="13">
        <v>2918</v>
      </c>
      <c r="K155" s="13">
        <v>0</v>
      </c>
      <c r="L155" s="13">
        <v>0</v>
      </c>
      <c r="M155" s="13">
        <v>250</v>
      </c>
      <c r="N155" s="13">
        <v>34</v>
      </c>
      <c r="O155" s="13">
        <v>3</v>
      </c>
      <c r="P155" s="19" t="s">
        <v>55</v>
      </c>
      <c r="Q155" s="13">
        <v>1184.9227908348762</v>
      </c>
      <c r="R155" s="13">
        <v>4.0644121330663392</v>
      </c>
      <c r="S155" s="13">
        <v>0</v>
      </c>
      <c r="T155" s="13">
        <v>122.26757324007812</v>
      </c>
      <c r="U155" s="13">
        <v>0</v>
      </c>
      <c r="V155" s="13">
        <v>0</v>
      </c>
      <c r="W155" s="13">
        <v>10.475289002748296</v>
      </c>
      <c r="X155" s="13">
        <v>1.4246393043737684</v>
      </c>
      <c r="Y155" s="13">
        <v>0.12570346803297958</v>
      </c>
      <c r="Z155" s="19" t="s">
        <v>53</v>
      </c>
      <c r="AA155" s="13">
        <f t="shared" si="19"/>
        <v>14276.178202829838</v>
      </c>
      <c r="AB155" s="13">
        <f t="shared" si="20"/>
        <v>48.968820880317359</v>
      </c>
      <c r="AC155" s="13">
        <f t="shared" si="21"/>
        <v>0</v>
      </c>
      <c r="AD155" s="13">
        <f t="shared" si="22"/>
        <v>1473.1032920491346</v>
      </c>
      <c r="AE155" s="13">
        <f t="shared" si="23"/>
        <v>0</v>
      </c>
      <c r="AF155" s="13">
        <f t="shared" si="24"/>
        <v>0</v>
      </c>
      <c r="AG155" s="13">
        <f t="shared" si="25"/>
        <v>10.475289002748296</v>
      </c>
      <c r="AH155" s="13">
        <f t="shared" si="26"/>
        <v>17.16432896835866</v>
      </c>
      <c r="AI155" s="13">
        <f t="shared" si="27"/>
        <v>1.5144996148551761</v>
      </c>
      <c r="AJ155" s="15">
        <v>5038</v>
      </c>
      <c r="AK155" s="14">
        <v>0.98521326779589091</v>
      </c>
      <c r="AL155" s="14">
        <v>0.40285204991087342</v>
      </c>
      <c r="AM155" s="14">
        <v>340710.84337349411</v>
      </c>
    </row>
    <row r="156" spans="1:39">
      <c r="A156" s="5" t="s">
        <v>33</v>
      </c>
      <c r="B156" s="5">
        <v>2004</v>
      </c>
      <c r="C156" s="6">
        <v>81.099999999999994</v>
      </c>
      <c r="D156" s="7">
        <v>1994555</v>
      </c>
      <c r="F156" s="3" t="s">
        <v>56</v>
      </c>
      <c r="G156" s="13">
        <v>23989</v>
      </c>
      <c r="H156" s="13">
        <v>0</v>
      </c>
      <c r="I156" s="13">
        <v>4463</v>
      </c>
      <c r="J156" s="13">
        <v>759</v>
      </c>
      <c r="K156" s="13">
        <v>0</v>
      </c>
      <c r="L156" s="13">
        <v>0</v>
      </c>
      <c r="M156" s="13">
        <v>120</v>
      </c>
      <c r="N156" s="13">
        <v>30</v>
      </c>
      <c r="O156" s="13">
        <v>0</v>
      </c>
      <c r="P156" s="19" t="s">
        <v>55</v>
      </c>
      <c r="Q156" s="13">
        <v>1202.7244172258975</v>
      </c>
      <c r="R156" s="13">
        <v>0</v>
      </c>
      <c r="S156" s="13">
        <v>223.75918437947314</v>
      </c>
      <c r="T156" s="13">
        <v>38.053600928527914</v>
      </c>
      <c r="U156" s="13">
        <v>0</v>
      </c>
      <c r="V156" s="13">
        <v>0</v>
      </c>
      <c r="W156" s="13">
        <v>6.0163795934431485</v>
      </c>
      <c r="X156" s="13">
        <v>1.5040948983607871</v>
      </c>
      <c r="Y156" s="13">
        <v>0</v>
      </c>
      <c r="Z156" s="19" t="s">
        <v>53</v>
      </c>
      <c r="AA156" s="13">
        <f t="shared" si="19"/>
        <v>6363.6212551634771</v>
      </c>
      <c r="AB156" s="13">
        <f t="shared" si="20"/>
        <v>0</v>
      </c>
      <c r="AC156" s="13">
        <f t="shared" si="21"/>
        <v>1183.9110284628205</v>
      </c>
      <c r="AD156" s="13">
        <f t="shared" si="22"/>
        <v>201.34180385464498</v>
      </c>
      <c r="AE156" s="13">
        <f t="shared" si="23"/>
        <v>0</v>
      </c>
      <c r="AF156" s="13">
        <f t="shared" si="24"/>
        <v>0</v>
      </c>
      <c r="AG156" s="13">
        <f t="shared" si="25"/>
        <v>6.0163795934431485</v>
      </c>
      <c r="AH156" s="13">
        <f t="shared" si="26"/>
        <v>7.9581740654009874</v>
      </c>
      <c r="AI156" s="13">
        <f t="shared" si="27"/>
        <v>0</v>
      </c>
      <c r="AJ156" s="15">
        <v>2191</v>
      </c>
      <c r="AK156" s="14">
        <v>0.98273796323314855</v>
      </c>
      <c r="AL156" s="14">
        <v>9.3034275785815829E-2</v>
      </c>
      <c r="AM156" s="14">
        <v>126925.92592592588</v>
      </c>
    </row>
    <row r="157" spans="1:39">
      <c r="A157" s="5" t="s">
        <v>34</v>
      </c>
      <c r="B157" s="5">
        <v>2004</v>
      </c>
      <c r="C157" s="6">
        <v>84.1</v>
      </c>
      <c r="D157" s="7">
        <v>2994743</v>
      </c>
      <c r="F157" s="3" t="s">
        <v>56</v>
      </c>
      <c r="G157" s="13">
        <v>51376</v>
      </c>
      <c r="H157" s="13">
        <v>0</v>
      </c>
      <c r="I157" s="13">
        <v>0</v>
      </c>
      <c r="J157" s="13">
        <v>3909</v>
      </c>
      <c r="K157" s="13">
        <v>38</v>
      </c>
      <c r="L157" s="13">
        <v>117</v>
      </c>
      <c r="M157" s="13">
        <v>225</v>
      </c>
      <c r="N157" s="13">
        <v>8</v>
      </c>
      <c r="O157" s="13">
        <v>0</v>
      </c>
      <c r="P157" s="19" t="s">
        <v>55</v>
      </c>
      <c r="Q157" s="13">
        <v>1715.5395304371696</v>
      </c>
      <c r="R157" s="13">
        <v>0</v>
      </c>
      <c r="S157" s="13">
        <v>0</v>
      </c>
      <c r="T157" s="13">
        <v>130.52872984426375</v>
      </c>
      <c r="U157" s="13">
        <v>1.2688901852345926</v>
      </c>
      <c r="V157" s="13">
        <v>3.9068460966433514</v>
      </c>
      <c r="W157" s="13">
        <v>7.5131655704679838</v>
      </c>
      <c r="X157" s="13">
        <v>0.26713477583886164</v>
      </c>
      <c r="Y157" s="13">
        <v>0</v>
      </c>
      <c r="Z157" s="19" t="s">
        <v>53</v>
      </c>
      <c r="AA157" s="13">
        <f t="shared" si="19"/>
        <v>10789.556795202321</v>
      </c>
      <c r="AB157" s="13">
        <f t="shared" si="20"/>
        <v>0</v>
      </c>
      <c r="AC157" s="13">
        <f t="shared" si="21"/>
        <v>0</v>
      </c>
      <c r="AD157" s="13">
        <f t="shared" si="22"/>
        <v>820.93540782555783</v>
      </c>
      <c r="AE157" s="13">
        <f t="shared" si="23"/>
        <v>7.9804414165697617</v>
      </c>
      <c r="AF157" s="13">
        <f t="shared" si="24"/>
        <v>24.571359098385848</v>
      </c>
      <c r="AG157" s="13">
        <f t="shared" si="25"/>
        <v>7.5131655704679838</v>
      </c>
      <c r="AH157" s="13">
        <f t="shared" si="26"/>
        <v>1.6800929298041607</v>
      </c>
      <c r="AI157" s="13">
        <f t="shared" si="27"/>
        <v>0</v>
      </c>
      <c r="AJ157" s="15">
        <v>7987</v>
      </c>
      <c r="AK157" s="14">
        <v>0.97528159062597319</v>
      </c>
      <c r="AL157" s="14">
        <v>0.15923137186629527</v>
      </c>
      <c r="AM157" s="14">
        <v>323119.49685534579</v>
      </c>
    </row>
    <row r="158" spans="1:39">
      <c r="A158" s="5" t="s">
        <v>35</v>
      </c>
      <c r="B158" s="5">
        <v>2004</v>
      </c>
      <c r="C158" s="6">
        <v>92.5</v>
      </c>
      <c r="D158" s="7">
        <v>1057784</v>
      </c>
      <c r="F158" s="3" t="s">
        <v>56</v>
      </c>
      <c r="G158" s="13">
        <v>4673</v>
      </c>
      <c r="H158" s="13">
        <v>5</v>
      </c>
      <c r="I158" s="13">
        <v>4</v>
      </c>
      <c r="J158" s="13">
        <v>426</v>
      </c>
      <c r="K158" s="13">
        <v>17</v>
      </c>
      <c r="L158" s="13">
        <v>0</v>
      </c>
      <c r="M158" s="13">
        <v>260</v>
      </c>
      <c r="N158" s="13">
        <v>0</v>
      </c>
      <c r="O158" s="13">
        <v>0</v>
      </c>
      <c r="P158" s="19" t="s">
        <v>55</v>
      </c>
      <c r="Q158" s="13">
        <v>441.77261142161353</v>
      </c>
      <c r="R158" s="13">
        <v>0.47268629512263372</v>
      </c>
      <c r="S158" s="13">
        <v>0.37814903609810696</v>
      </c>
      <c r="T158" s="13">
        <v>40.272872344448395</v>
      </c>
      <c r="U158" s="13">
        <v>1.6071334034169547</v>
      </c>
      <c r="V158" s="13">
        <v>0</v>
      </c>
      <c r="W158" s="13">
        <v>24.579687346376954</v>
      </c>
      <c r="X158" s="13">
        <v>0</v>
      </c>
      <c r="Y158" s="13">
        <v>0</v>
      </c>
      <c r="Z158" s="19" t="s">
        <v>53</v>
      </c>
      <c r="AA158" s="13">
        <f t="shared" si="19"/>
        <v>5890.3014856215141</v>
      </c>
      <c r="AB158" s="13">
        <f t="shared" si="20"/>
        <v>6.3024839349684498</v>
      </c>
      <c r="AC158" s="13">
        <f t="shared" si="21"/>
        <v>5.0419871479747602</v>
      </c>
      <c r="AD158" s="13">
        <f t="shared" si="22"/>
        <v>536.97163125931195</v>
      </c>
      <c r="AE158" s="13">
        <f t="shared" si="23"/>
        <v>21.428445378892729</v>
      </c>
      <c r="AF158" s="13">
        <f t="shared" si="24"/>
        <v>0</v>
      </c>
      <c r="AG158" s="13">
        <f t="shared" si="25"/>
        <v>24.579687346376954</v>
      </c>
      <c r="AH158" s="13">
        <f t="shared" si="26"/>
        <v>0</v>
      </c>
      <c r="AI158" s="13">
        <f t="shared" si="27"/>
        <v>0</v>
      </c>
      <c r="AJ158" s="15">
        <v>932</v>
      </c>
      <c r="AK158" s="14">
        <v>0.98504172908196019</v>
      </c>
      <c r="AL158" s="14">
        <v>0.28237623762376235</v>
      </c>
      <c r="AM158" s="14">
        <v>62306.666666666664</v>
      </c>
    </row>
    <row r="159" spans="1:39">
      <c r="A159" s="5" t="s">
        <v>36</v>
      </c>
      <c r="B159" s="5">
        <v>2004</v>
      </c>
      <c r="C159" s="6">
        <v>77.900000000000006</v>
      </c>
      <c r="D159" s="7">
        <v>7179590</v>
      </c>
      <c r="F159" s="3" t="s">
        <v>56</v>
      </c>
      <c r="G159" s="13">
        <v>63754</v>
      </c>
      <c r="H159" s="13">
        <v>324</v>
      </c>
      <c r="I159" s="13">
        <v>1044</v>
      </c>
      <c r="J159" s="13">
        <v>1548</v>
      </c>
      <c r="K159" s="13">
        <v>598</v>
      </c>
      <c r="L159" s="13">
        <v>931</v>
      </c>
      <c r="M159" s="13">
        <v>465</v>
      </c>
      <c r="N159" s="13">
        <v>127</v>
      </c>
      <c r="O159" s="13">
        <v>13</v>
      </c>
      <c r="P159" s="19" t="s">
        <v>55</v>
      </c>
      <c r="Q159" s="13">
        <v>887.98942558001215</v>
      </c>
      <c r="R159" s="13">
        <v>4.5127925132215072</v>
      </c>
      <c r="S159" s="13">
        <v>14.541220320380411</v>
      </c>
      <c r="T159" s="13">
        <v>21.561119785391647</v>
      </c>
      <c r="U159" s="13">
        <v>8.3291664287236458</v>
      </c>
      <c r="V159" s="13">
        <v>12.96731428953464</v>
      </c>
      <c r="W159" s="13">
        <v>6.4766929587901254</v>
      </c>
      <c r="X159" s="13">
        <v>1.7689032382071959</v>
      </c>
      <c r="Y159" s="13">
        <v>0.18106883540703578</v>
      </c>
      <c r="Z159" s="19" t="s">
        <v>53</v>
      </c>
      <c r="AA159" s="13">
        <f t="shared" si="19"/>
        <v>4018.0516994570698</v>
      </c>
      <c r="AB159" s="13">
        <f t="shared" si="20"/>
        <v>20.419875625436692</v>
      </c>
      <c r="AC159" s="13">
        <f t="shared" si="21"/>
        <v>65.797377015295993</v>
      </c>
      <c r="AD159" s="13">
        <f t="shared" si="22"/>
        <v>97.561627988197529</v>
      </c>
      <c r="AE159" s="13">
        <f t="shared" si="23"/>
        <v>37.688535876577596</v>
      </c>
      <c r="AF159" s="13">
        <f t="shared" si="24"/>
        <v>58.675630269387526</v>
      </c>
      <c r="AG159" s="13">
        <f t="shared" si="25"/>
        <v>6.4766929587901254</v>
      </c>
      <c r="AH159" s="13">
        <f t="shared" si="26"/>
        <v>8.0040870507112949</v>
      </c>
      <c r="AI159" s="13">
        <f t="shared" si="27"/>
        <v>0.81931599731690419</v>
      </c>
      <c r="AJ159" s="15">
        <v>7008</v>
      </c>
      <c r="AK159" s="14">
        <v>0.97570712425887007</v>
      </c>
      <c r="AL159" s="14">
        <v>0.20777388762364457</v>
      </c>
      <c r="AM159" s="14">
        <v>288479.63800904987</v>
      </c>
    </row>
    <row r="160" spans="1:39">
      <c r="A160" s="5" t="s">
        <v>37</v>
      </c>
      <c r="B160" s="5">
        <v>2004</v>
      </c>
      <c r="C160" s="6">
        <v>81.7</v>
      </c>
      <c r="D160" s="7">
        <v>1802870</v>
      </c>
      <c r="F160" s="3" t="s">
        <v>56</v>
      </c>
      <c r="G160" s="13">
        <v>48423</v>
      </c>
      <c r="H160" s="13">
        <v>0</v>
      </c>
      <c r="I160" s="13">
        <v>1711</v>
      </c>
      <c r="J160" s="13">
        <v>240</v>
      </c>
      <c r="K160" s="13">
        <v>0</v>
      </c>
      <c r="L160" s="13">
        <v>259</v>
      </c>
      <c r="M160" s="13">
        <v>30</v>
      </c>
      <c r="N160" s="13">
        <v>0</v>
      </c>
      <c r="O160" s="13">
        <v>0</v>
      </c>
      <c r="P160" s="19" t="s">
        <v>55</v>
      </c>
      <c r="Q160" s="13">
        <v>2685.8841735677001</v>
      </c>
      <c r="R160" s="13">
        <v>0</v>
      </c>
      <c r="S160" s="13">
        <v>94.904236023673363</v>
      </c>
      <c r="T160" s="13">
        <v>13.312107916821512</v>
      </c>
      <c r="U160" s="13">
        <v>0</v>
      </c>
      <c r="V160" s="13">
        <v>14.365983126903215</v>
      </c>
      <c r="W160" s="13">
        <v>1.664013489602689</v>
      </c>
      <c r="X160" s="13">
        <v>0</v>
      </c>
      <c r="Y160" s="13">
        <v>0</v>
      </c>
      <c r="Z160" s="19" t="s">
        <v>53</v>
      </c>
      <c r="AA160" s="13">
        <f t="shared" si="19"/>
        <v>14676.96269709126</v>
      </c>
      <c r="AB160" s="13">
        <f t="shared" si="20"/>
        <v>0</v>
      </c>
      <c r="AC160" s="13">
        <f t="shared" si="21"/>
        <v>518.60238264302393</v>
      </c>
      <c r="AD160" s="13">
        <f t="shared" si="22"/>
        <v>72.743759108314293</v>
      </c>
      <c r="AE160" s="13">
        <f t="shared" si="23"/>
        <v>0</v>
      </c>
      <c r="AF160" s="13">
        <f t="shared" si="24"/>
        <v>78.5026400377225</v>
      </c>
      <c r="AG160" s="13">
        <f t="shared" si="25"/>
        <v>1.664013489602689</v>
      </c>
      <c r="AH160" s="13">
        <f t="shared" si="26"/>
        <v>0</v>
      </c>
      <c r="AI160" s="13">
        <f t="shared" si="27"/>
        <v>0</v>
      </c>
      <c r="AJ160" s="15">
        <v>2014</v>
      </c>
      <c r="AK160" s="14">
        <v>0.99226733524956467</v>
      </c>
      <c r="AL160" s="14">
        <v>5.502647960605779E-2</v>
      </c>
      <c r="AM160" s="14">
        <v>260453.55191256833</v>
      </c>
    </row>
    <row r="161" spans="1:39">
      <c r="A161" s="5" t="s">
        <v>38</v>
      </c>
      <c r="B161" s="5">
        <v>2004</v>
      </c>
      <c r="C161" s="6">
        <v>76.3</v>
      </c>
      <c r="D161" s="7">
        <v>1384643</v>
      </c>
      <c r="F161" s="3" t="s">
        <v>56</v>
      </c>
      <c r="G161" s="13">
        <v>13835</v>
      </c>
      <c r="H161" s="13">
        <v>40</v>
      </c>
      <c r="I161" s="13">
        <v>116</v>
      </c>
      <c r="J161" s="13">
        <v>938</v>
      </c>
      <c r="K161" s="13">
        <v>71</v>
      </c>
      <c r="L161" s="13">
        <v>165</v>
      </c>
      <c r="M161" s="13">
        <v>55</v>
      </c>
      <c r="N161" s="13">
        <v>0</v>
      </c>
      <c r="O161" s="13">
        <v>3</v>
      </c>
      <c r="P161" s="19" t="s">
        <v>55</v>
      </c>
      <c r="Q161" s="13">
        <v>999.17451646381051</v>
      </c>
      <c r="R161" s="13">
        <v>2.8888312727540604</v>
      </c>
      <c r="S161" s="13">
        <v>8.3776106909867742</v>
      </c>
      <c r="T161" s="13">
        <v>67.743093346082716</v>
      </c>
      <c r="U161" s="13">
        <v>5.1276755091384567</v>
      </c>
      <c r="V161" s="13">
        <v>11.916429000110499</v>
      </c>
      <c r="W161" s="13">
        <v>3.9721430000368327</v>
      </c>
      <c r="X161" s="13">
        <v>0</v>
      </c>
      <c r="Y161" s="13">
        <v>0.21666234545655452</v>
      </c>
      <c r="Z161" s="19" t="s">
        <v>53</v>
      </c>
      <c r="AA161" s="13">
        <f t="shared" si="19"/>
        <v>4215.9262298051071</v>
      </c>
      <c r="AB161" s="13">
        <f t="shared" si="20"/>
        <v>12.189161488413754</v>
      </c>
      <c r="AC161" s="13">
        <f t="shared" si="21"/>
        <v>35.348568316399891</v>
      </c>
      <c r="AD161" s="13">
        <f t="shared" si="22"/>
        <v>285.83583690330255</v>
      </c>
      <c r="AE161" s="13">
        <f t="shared" si="23"/>
        <v>21.635761641934412</v>
      </c>
      <c r="AF161" s="13">
        <f t="shared" si="24"/>
        <v>50.28029113970674</v>
      </c>
      <c r="AG161" s="13">
        <f t="shared" si="25"/>
        <v>3.9721430000368327</v>
      </c>
      <c r="AH161" s="13">
        <f t="shared" si="26"/>
        <v>0</v>
      </c>
      <c r="AI161" s="13">
        <f t="shared" si="27"/>
        <v>0.91418711163103161</v>
      </c>
      <c r="AJ161" s="15">
        <v>2012</v>
      </c>
      <c r="AK161" s="14">
        <v>0.96553350198771237</v>
      </c>
      <c r="AL161" s="14">
        <v>0.16517749335909201</v>
      </c>
      <c r="AM161" s="14">
        <v>58375.527426160334</v>
      </c>
    </row>
    <row r="162" spans="1:39">
      <c r="A162" s="5" t="s">
        <v>7</v>
      </c>
      <c r="B162" s="5">
        <v>2005</v>
      </c>
      <c r="C162" s="6">
        <v>89.7</v>
      </c>
      <c r="D162" s="7">
        <v>1069423</v>
      </c>
      <c r="F162" s="3" t="s">
        <v>56</v>
      </c>
      <c r="G162" s="13">
        <v>12163</v>
      </c>
      <c r="H162" s="13">
        <v>12</v>
      </c>
      <c r="I162" s="13">
        <v>110</v>
      </c>
      <c r="J162" s="13">
        <v>512</v>
      </c>
      <c r="K162" s="13">
        <v>201</v>
      </c>
      <c r="L162" s="13">
        <v>60</v>
      </c>
      <c r="M162" s="13">
        <v>19</v>
      </c>
      <c r="N162" s="13">
        <v>23</v>
      </c>
      <c r="O162" s="13">
        <v>0</v>
      </c>
      <c r="P162" s="19" t="s">
        <v>55</v>
      </c>
      <c r="Q162" s="13">
        <v>1137.3422864479257</v>
      </c>
      <c r="R162" s="13">
        <v>1.1221004223773008</v>
      </c>
      <c r="S162" s="13">
        <v>10.285920538458591</v>
      </c>
      <c r="T162" s="13">
        <v>47.87628468809816</v>
      </c>
      <c r="U162" s="13">
        <v>18.795182074819788</v>
      </c>
      <c r="V162" s="13">
        <v>5.6105021118865031</v>
      </c>
      <c r="W162" s="13">
        <v>1.7766590020973927</v>
      </c>
      <c r="X162" s="13">
        <v>2.1506924762231594</v>
      </c>
      <c r="Y162" s="13">
        <v>0</v>
      </c>
      <c r="Z162" s="19" t="s">
        <v>53</v>
      </c>
      <c r="AA162" s="13">
        <f t="shared" si="19"/>
        <v>11042.158120853652</v>
      </c>
      <c r="AB162" s="13">
        <f t="shared" si="20"/>
        <v>10.894178858032049</v>
      </c>
      <c r="AC162" s="13">
        <f t="shared" si="21"/>
        <v>99.863306198627114</v>
      </c>
      <c r="AD162" s="13">
        <f t="shared" si="22"/>
        <v>464.81829794270067</v>
      </c>
      <c r="AE162" s="13">
        <f t="shared" si="23"/>
        <v>182.47749587203683</v>
      </c>
      <c r="AF162" s="13">
        <f t="shared" si="24"/>
        <v>54.470894290160238</v>
      </c>
      <c r="AG162" s="13">
        <f t="shared" si="25"/>
        <v>1.7766590020973927</v>
      </c>
      <c r="AH162" s="13">
        <f t="shared" si="26"/>
        <v>20.880509477894758</v>
      </c>
      <c r="AI162" s="13">
        <f t="shared" si="27"/>
        <v>0</v>
      </c>
      <c r="AJ162" s="15">
        <v>1285</v>
      </c>
      <c r="AK162" s="14">
        <v>0.98911822741100053</v>
      </c>
      <c r="AL162" s="14">
        <v>0.19588058705803868</v>
      </c>
      <c r="AM162" s="14">
        <v>118087.37864077673</v>
      </c>
    </row>
    <row r="163" spans="1:39">
      <c r="A163" s="5" t="s">
        <v>8</v>
      </c>
      <c r="B163" s="5">
        <v>2005</v>
      </c>
      <c r="C163" s="6">
        <v>83.2</v>
      </c>
      <c r="D163" s="7">
        <v>2822478</v>
      </c>
      <c r="F163" s="3" t="s">
        <v>56</v>
      </c>
      <c r="G163" s="13">
        <v>101166</v>
      </c>
      <c r="H163" s="13">
        <v>0</v>
      </c>
      <c r="I163" s="13">
        <v>0</v>
      </c>
      <c r="J163" s="13">
        <v>28076</v>
      </c>
      <c r="K163" s="13">
        <v>0</v>
      </c>
      <c r="L163" s="13">
        <v>0</v>
      </c>
      <c r="M163" s="13">
        <v>539</v>
      </c>
      <c r="N163" s="13">
        <v>284</v>
      </c>
      <c r="O163" s="13">
        <v>9</v>
      </c>
      <c r="P163" s="19" t="s">
        <v>55</v>
      </c>
      <c r="Q163" s="13">
        <v>3584.2972026708449</v>
      </c>
      <c r="R163" s="13">
        <v>0</v>
      </c>
      <c r="S163" s="13">
        <v>0</v>
      </c>
      <c r="T163" s="13">
        <v>994.72874544992032</v>
      </c>
      <c r="U163" s="13">
        <v>0</v>
      </c>
      <c r="V163" s="13">
        <v>0</v>
      </c>
      <c r="W163" s="13">
        <v>19.096694464934711</v>
      </c>
      <c r="X163" s="13">
        <v>10.062080200447975</v>
      </c>
      <c r="Y163" s="13">
        <v>0.31886873874659077</v>
      </c>
      <c r="Z163" s="19" t="s">
        <v>53</v>
      </c>
      <c r="AA163" s="13">
        <f t="shared" si="19"/>
        <v>21335.10239685027</v>
      </c>
      <c r="AB163" s="13">
        <f t="shared" si="20"/>
        <v>0</v>
      </c>
      <c r="AC163" s="13">
        <f t="shared" si="21"/>
        <v>0</v>
      </c>
      <c r="AD163" s="13">
        <f t="shared" si="22"/>
        <v>5921.0044372019083</v>
      </c>
      <c r="AE163" s="13">
        <f t="shared" si="23"/>
        <v>0</v>
      </c>
      <c r="AF163" s="13">
        <f t="shared" si="24"/>
        <v>0</v>
      </c>
      <c r="AG163" s="13">
        <f t="shared" si="25"/>
        <v>19.096694464934711</v>
      </c>
      <c r="AH163" s="13">
        <f t="shared" si="26"/>
        <v>59.893334526476046</v>
      </c>
      <c r="AI163" s="13">
        <f t="shared" si="27"/>
        <v>1.8980282068249454</v>
      </c>
      <c r="AJ163" s="15">
        <v>10821</v>
      </c>
      <c r="AK163" s="14">
        <v>0.98203024731629207</v>
      </c>
      <c r="AL163" s="14">
        <v>9.914600082096052E-2</v>
      </c>
      <c r="AM163" s="14">
        <v>602178.57142857148</v>
      </c>
    </row>
    <row r="164" spans="1:39">
      <c r="A164" s="5" t="s">
        <v>9</v>
      </c>
      <c r="B164" s="5">
        <v>2005</v>
      </c>
      <c r="C164" s="6">
        <v>67.3</v>
      </c>
      <c r="D164" s="7">
        <v>509524</v>
      </c>
      <c r="F164" s="3" t="s">
        <v>56</v>
      </c>
      <c r="G164" s="13">
        <v>16993</v>
      </c>
      <c r="H164" s="13">
        <v>2</v>
      </c>
      <c r="I164" s="13">
        <v>1</v>
      </c>
      <c r="J164" s="13">
        <v>1403</v>
      </c>
      <c r="K164" s="13">
        <v>20</v>
      </c>
      <c r="L164" s="13">
        <v>0</v>
      </c>
      <c r="M164" s="13">
        <v>34</v>
      </c>
      <c r="N164" s="13">
        <v>91</v>
      </c>
      <c r="O164" s="13">
        <v>0</v>
      </c>
      <c r="P164" s="19" t="s">
        <v>55</v>
      </c>
      <c r="Q164" s="13">
        <v>3335.0735195986845</v>
      </c>
      <c r="R164" s="13">
        <v>0.39252321774832977</v>
      </c>
      <c r="S164" s="13">
        <v>0.19626160887416488</v>
      </c>
      <c r="T164" s="13">
        <v>275.35503725045339</v>
      </c>
      <c r="U164" s="13">
        <v>3.9252321774832986</v>
      </c>
      <c r="V164" s="13">
        <v>0</v>
      </c>
      <c r="W164" s="13">
        <v>6.6728947017216074</v>
      </c>
      <c r="X164" s="13">
        <v>17.859806407549005</v>
      </c>
      <c r="Y164" s="13">
        <v>0</v>
      </c>
      <c r="Z164" s="19" t="s">
        <v>53</v>
      </c>
      <c r="AA164" s="13">
        <f t="shared" si="19"/>
        <v>10199.001588986803</v>
      </c>
      <c r="AB164" s="13">
        <f t="shared" si="20"/>
        <v>1.2003768126860237</v>
      </c>
      <c r="AC164" s="13">
        <f t="shared" si="21"/>
        <v>0.60018840634301185</v>
      </c>
      <c r="AD164" s="13">
        <f t="shared" si="22"/>
        <v>842.0643340992458</v>
      </c>
      <c r="AE164" s="13">
        <f t="shared" si="23"/>
        <v>12.003768126860239</v>
      </c>
      <c r="AF164" s="13">
        <f t="shared" si="24"/>
        <v>0</v>
      </c>
      <c r="AG164" s="13">
        <f t="shared" si="25"/>
        <v>6.6728947017216074</v>
      </c>
      <c r="AH164" s="13">
        <f t="shared" si="26"/>
        <v>54.617144977214082</v>
      </c>
      <c r="AI164" s="13">
        <f t="shared" si="27"/>
        <v>0</v>
      </c>
      <c r="AJ164" s="15">
        <v>1078</v>
      </c>
      <c r="AK164" s="14">
        <v>0.97925581121638317</v>
      </c>
      <c r="AL164" s="14">
        <v>0.10949279074873747</v>
      </c>
      <c r="AM164" s="14">
        <v>51966.360856269108</v>
      </c>
    </row>
    <row r="165" spans="1:39">
      <c r="A165" s="5" t="s">
        <v>10</v>
      </c>
      <c r="B165" s="5">
        <v>2005</v>
      </c>
      <c r="C165" s="6">
        <v>97.7</v>
      </c>
      <c r="D165" s="7">
        <v>758987</v>
      </c>
      <c r="F165" s="3" t="s">
        <v>56</v>
      </c>
      <c r="G165" s="13">
        <v>1547</v>
      </c>
      <c r="H165" s="13">
        <v>8</v>
      </c>
      <c r="I165" s="13">
        <v>56</v>
      </c>
      <c r="J165" s="13">
        <v>13</v>
      </c>
      <c r="K165" s="13">
        <v>36</v>
      </c>
      <c r="L165" s="13">
        <v>10</v>
      </c>
      <c r="M165" s="13">
        <v>51</v>
      </c>
      <c r="N165" s="13">
        <v>0</v>
      </c>
      <c r="O165" s="13">
        <v>1</v>
      </c>
      <c r="P165" s="19" t="s">
        <v>55</v>
      </c>
      <c r="Q165" s="13">
        <v>203.82430792622273</v>
      </c>
      <c r="R165" s="13">
        <v>1.0540364986488571</v>
      </c>
      <c r="S165" s="13">
        <v>7.3782554905419984</v>
      </c>
      <c r="T165" s="13">
        <v>1.7128093103043927</v>
      </c>
      <c r="U165" s="13">
        <v>4.743164243919856</v>
      </c>
      <c r="V165" s="13">
        <v>1.3175456233110712</v>
      </c>
      <c r="W165" s="13">
        <v>6.7194826788864637</v>
      </c>
      <c r="X165" s="13">
        <v>0</v>
      </c>
      <c r="Y165" s="13">
        <v>0.13175456233110713</v>
      </c>
      <c r="Z165" s="19" t="s">
        <v>53</v>
      </c>
      <c r="AA165" s="13">
        <f t="shared" si="19"/>
        <v>8861.9264315749115</v>
      </c>
      <c r="AB165" s="13">
        <f t="shared" si="20"/>
        <v>45.82767385429819</v>
      </c>
      <c r="AC165" s="13">
        <f t="shared" si="21"/>
        <v>320.79371698008731</v>
      </c>
      <c r="AD165" s="13">
        <f t="shared" si="22"/>
        <v>74.469970013234558</v>
      </c>
      <c r="AE165" s="13">
        <f t="shared" si="23"/>
        <v>206.22453234434181</v>
      </c>
      <c r="AF165" s="13">
        <f t="shared" si="24"/>
        <v>57.284592317872729</v>
      </c>
      <c r="AG165" s="13">
        <f t="shared" si="25"/>
        <v>6.7194826788864637</v>
      </c>
      <c r="AH165" s="13">
        <f t="shared" si="26"/>
        <v>0</v>
      </c>
      <c r="AI165" s="13">
        <f t="shared" si="27"/>
        <v>5.7284592317872738</v>
      </c>
      <c r="AJ165" s="15">
        <v>773</v>
      </c>
      <c r="AK165" s="14">
        <v>0.98850743374272787</v>
      </c>
      <c r="AL165" s="14">
        <v>0.45273972602739726</v>
      </c>
      <c r="AM165" s="14">
        <v>67260.869565217479</v>
      </c>
    </row>
    <row r="166" spans="1:39">
      <c r="A166" s="5" t="s">
        <v>11</v>
      </c>
      <c r="B166" s="5">
        <v>2005</v>
      </c>
      <c r="C166" s="6">
        <v>80.400000000000006</v>
      </c>
      <c r="D166" s="7">
        <v>3256512</v>
      </c>
      <c r="F166" s="3" t="s">
        <v>56</v>
      </c>
      <c r="G166" s="13">
        <v>67690</v>
      </c>
      <c r="H166" s="13">
        <v>206</v>
      </c>
      <c r="I166" s="13">
        <v>1061</v>
      </c>
      <c r="J166" s="13">
        <v>1192</v>
      </c>
      <c r="K166" s="13">
        <v>449</v>
      </c>
      <c r="L166" s="13">
        <v>276</v>
      </c>
      <c r="M166" s="13">
        <v>415</v>
      </c>
      <c r="N166" s="13">
        <v>113</v>
      </c>
      <c r="O166" s="13">
        <v>6</v>
      </c>
      <c r="P166" s="19" t="s">
        <v>55</v>
      </c>
      <c r="Q166" s="13">
        <v>2078.6043472279543</v>
      </c>
      <c r="R166" s="13">
        <v>6.3257866084939964</v>
      </c>
      <c r="S166" s="13">
        <v>32.580871803942379</v>
      </c>
      <c r="T166" s="13">
        <v>36.603580763712827</v>
      </c>
      <c r="U166" s="13">
        <v>13.787758190358273</v>
      </c>
      <c r="V166" s="13">
        <v>8.4753257473026355</v>
      </c>
      <c r="W166" s="13">
        <v>12.743696322936934</v>
      </c>
      <c r="X166" s="13">
        <v>3.4699703240768036</v>
      </c>
      <c r="Y166" s="13">
        <v>0.18424621189788337</v>
      </c>
      <c r="Z166" s="19" t="s">
        <v>53</v>
      </c>
      <c r="AA166" s="13">
        <f t="shared" si="19"/>
        <v>10605.124220550792</v>
      </c>
      <c r="AB166" s="13">
        <f t="shared" si="20"/>
        <v>32.274421471908155</v>
      </c>
      <c r="AC166" s="13">
        <f t="shared" si="21"/>
        <v>166.22893777521625</v>
      </c>
      <c r="AD166" s="13">
        <f t="shared" si="22"/>
        <v>186.75296308016752</v>
      </c>
      <c r="AE166" s="13">
        <f t="shared" si="23"/>
        <v>70.345705052848345</v>
      </c>
      <c r="AF166" s="13">
        <f t="shared" si="24"/>
        <v>43.241457894401215</v>
      </c>
      <c r="AG166" s="13">
        <f t="shared" si="25"/>
        <v>12.743696322936934</v>
      </c>
      <c r="AH166" s="13">
        <f t="shared" si="26"/>
        <v>17.703930224881656</v>
      </c>
      <c r="AI166" s="13">
        <f t="shared" si="27"/>
        <v>0.94003169335654801</v>
      </c>
      <c r="AJ166" s="15">
        <v>4359</v>
      </c>
      <c r="AK166" s="14">
        <v>0.98737828335056876</v>
      </c>
      <c r="AL166" s="14">
        <v>0.1256919880081849</v>
      </c>
      <c r="AM166" s="14">
        <v>345357.14285714296</v>
      </c>
    </row>
    <row r="167" spans="1:39">
      <c r="A167" s="5" t="s">
        <v>12</v>
      </c>
      <c r="B167" s="5">
        <v>2005</v>
      </c>
      <c r="C167" s="6">
        <v>58.8</v>
      </c>
      <c r="D167" s="7">
        <v>4312067</v>
      </c>
      <c r="F167" s="3" t="s">
        <v>56</v>
      </c>
      <c r="G167" s="13">
        <v>31789</v>
      </c>
      <c r="H167" s="13">
        <v>206</v>
      </c>
      <c r="I167" s="13">
        <v>1061</v>
      </c>
      <c r="J167" s="13">
        <v>1192</v>
      </c>
      <c r="K167" s="13">
        <v>449</v>
      </c>
      <c r="L167" s="13">
        <v>276</v>
      </c>
      <c r="M167" s="13">
        <v>415</v>
      </c>
      <c r="N167" s="13">
        <v>113</v>
      </c>
      <c r="O167" s="13">
        <v>6</v>
      </c>
      <c r="P167" s="19" t="s">
        <v>55</v>
      </c>
      <c r="Q167" s="13">
        <v>737.21025206704803</v>
      </c>
      <c r="R167" s="13">
        <v>4.7772912619400394</v>
      </c>
      <c r="S167" s="13">
        <v>24.605369072419325</v>
      </c>
      <c r="T167" s="13">
        <v>27.643355263264692</v>
      </c>
      <c r="U167" s="13">
        <v>10.412639692286785</v>
      </c>
      <c r="V167" s="13">
        <v>6.4006426616284013</v>
      </c>
      <c r="W167" s="13">
        <v>9.6241547267238658</v>
      </c>
      <c r="X167" s="13">
        <v>2.620552973782643</v>
      </c>
      <c r="Y167" s="13">
        <v>0.13914440568757397</v>
      </c>
      <c r="Z167" s="19" t="s">
        <v>53</v>
      </c>
      <c r="AA167" s="13">
        <f t="shared" si="19"/>
        <v>1789.3452720073979</v>
      </c>
      <c r="AB167" s="13">
        <f t="shared" si="20"/>
        <v>11.595367140631163</v>
      </c>
      <c r="AC167" s="13">
        <f t="shared" si="21"/>
        <v>59.721769593250784</v>
      </c>
      <c r="AD167" s="13">
        <f t="shared" si="22"/>
        <v>67.095522483652161</v>
      </c>
      <c r="AE167" s="13">
        <f t="shared" si="23"/>
        <v>25.273397311375689</v>
      </c>
      <c r="AF167" s="13">
        <f t="shared" si="24"/>
        <v>15.535540440845633</v>
      </c>
      <c r="AG167" s="13">
        <f t="shared" si="25"/>
        <v>9.6241547267238658</v>
      </c>
      <c r="AH167" s="13">
        <f t="shared" si="26"/>
        <v>6.36056547034622</v>
      </c>
      <c r="AI167" s="13">
        <f t="shared" si="27"/>
        <v>0.33772914001838339</v>
      </c>
      <c r="AJ167" s="15">
        <v>4515</v>
      </c>
      <c r="AK167" s="14">
        <v>0.94148353203938473</v>
      </c>
      <c r="AL167" s="14">
        <v>0.13927819126527174</v>
      </c>
      <c r="AM167" s="14">
        <v>77157.76699029126</v>
      </c>
    </row>
    <row r="168" spans="1:39">
      <c r="A168" s="5" t="s">
        <v>13</v>
      </c>
      <c r="B168" s="5">
        <v>2005</v>
      </c>
      <c r="C168" s="6">
        <v>92.1</v>
      </c>
      <c r="D168" s="7">
        <v>2515416</v>
      </c>
      <c r="F168" s="3" t="s">
        <v>56</v>
      </c>
      <c r="G168" s="13">
        <v>24927</v>
      </c>
      <c r="H168" s="13">
        <v>27</v>
      </c>
      <c r="I168" s="13">
        <v>414</v>
      </c>
      <c r="J168" s="13">
        <v>629</v>
      </c>
      <c r="K168" s="13">
        <v>883</v>
      </c>
      <c r="L168" s="13">
        <v>115</v>
      </c>
      <c r="M168" s="13">
        <v>139</v>
      </c>
      <c r="N168" s="13">
        <v>0</v>
      </c>
      <c r="O168" s="13">
        <v>6</v>
      </c>
      <c r="P168" s="19" t="s">
        <v>55</v>
      </c>
      <c r="Q168" s="13">
        <v>990.96928698871284</v>
      </c>
      <c r="R168" s="13">
        <v>1.0733811027678921</v>
      </c>
      <c r="S168" s="13">
        <v>16.458510242441012</v>
      </c>
      <c r="T168" s="13">
        <v>25.005804208926079</v>
      </c>
      <c r="U168" s="13">
        <v>35.103537546075877</v>
      </c>
      <c r="V168" s="13">
        <v>4.5718084006780586</v>
      </c>
      <c r="W168" s="13">
        <v>5.5259249364717409</v>
      </c>
      <c r="X168" s="13">
        <v>0</v>
      </c>
      <c r="Y168" s="13">
        <v>0.23852913394842046</v>
      </c>
      <c r="Z168" s="19" t="s">
        <v>53</v>
      </c>
      <c r="AA168" s="13">
        <f t="shared" si="19"/>
        <v>12543.915025173572</v>
      </c>
      <c r="AB168" s="13">
        <f t="shared" si="20"/>
        <v>13.587102566682169</v>
      </c>
      <c r="AC168" s="13">
        <f t="shared" si="21"/>
        <v>208.33557268912656</v>
      </c>
      <c r="AD168" s="13">
        <f t="shared" si="22"/>
        <v>316.52916720159573</v>
      </c>
      <c r="AE168" s="13">
        <f t="shared" si="23"/>
        <v>444.3485765326057</v>
      </c>
      <c r="AF168" s="13">
        <f t="shared" si="24"/>
        <v>57.87099241364627</v>
      </c>
      <c r="AG168" s="13">
        <f t="shared" si="25"/>
        <v>5.5259249364717409</v>
      </c>
      <c r="AH168" s="13">
        <f t="shared" si="26"/>
        <v>0</v>
      </c>
      <c r="AI168" s="13">
        <f t="shared" si="27"/>
        <v>3.0193561259293706</v>
      </c>
      <c r="AJ168" s="15">
        <v>2424</v>
      </c>
      <c r="AK168" s="14">
        <v>0.99231772776507399</v>
      </c>
      <c r="AL168" s="14">
        <v>0.12746977292833972</v>
      </c>
      <c r="AM168" s="14">
        <v>315531.64556962001</v>
      </c>
    </row>
    <row r="169" spans="1:39">
      <c r="A169" s="5" t="s">
        <v>14</v>
      </c>
      <c r="B169" s="5">
        <v>2005</v>
      </c>
      <c r="C169" s="6">
        <v>75.2</v>
      </c>
      <c r="D169" s="7">
        <v>569727</v>
      </c>
      <c r="F169" s="3" t="s">
        <v>56</v>
      </c>
      <c r="G169" s="13">
        <v>9794</v>
      </c>
      <c r="H169" s="13">
        <v>41</v>
      </c>
      <c r="I169" s="13">
        <v>46</v>
      </c>
      <c r="J169" s="13">
        <v>355</v>
      </c>
      <c r="K169" s="13">
        <v>20</v>
      </c>
      <c r="L169" s="13">
        <v>23</v>
      </c>
      <c r="M169" s="13">
        <v>44</v>
      </c>
      <c r="N169" s="13">
        <v>0</v>
      </c>
      <c r="O169" s="13">
        <v>1</v>
      </c>
      <c r="P169" s="19" t="s">
        <v>55</v>
      </c>
      <c r="Q169" s="13">
        <v>1719.0689575884592</v>
      </c>
      <c r="R169" s="13">
        <v>7.1964291669518907</v>
      </c>
      <c r="S169" s="13">
        <v>8.0740424799948034</v>
      </c>
      <c r="T169" s="13">
        <v>62.310545226046862</v>
      </c>
      <c r="U169" s="13">
        <v>3.5104532521716543</v>
      </c>
      <c r="V169" s="13">
        <v>4.0370212399974017</v>
      </c>
      <c r="W169" s="13">
        <v>7.7229971547776399</v>
      </c>
      <c r="X169" s="13">
        <v>0</v>
      </c>
      <c r="Y169" s="13">
        <v>0.17552266260858271</v>
      </c>
      <c r="Z169" s="19" t="s">
        <v>53</v>
      </c>
      <c r="AA169" s="13">
        <f t="shared" si="19"/>
        <v>6931.7296676954011</v>
      </c>
      <c r="AB169" s="13">
        <f t="shared" si="20"/>
        <v>29.017859544160856</v>
      </c>
      <c r="AC169" s="13">
        <f t="shared" si="21"/>
        <v>32.556622903204861</v>
      </c>
      <c r="AD169" s="13">
        <f t="shared" si="22"/>
        <v>251.25219849212448</v>
      </c>
      <c r="AE169" s="13">
        <f t="shared" si="23"/>
        <v>14.155053436176027</v>
      </c>
      <c r="AF169" s="13">
        <f t="shared" si="24"/>
        <v>16.278311451602431</v>
      </c>
      <c r="AG169" s="13">
        <f t="shared" si="25"/>
        <v>7.7229971547776399</v>
      </c>
      <c r="AH169" s="13">
        <f t="shared" si="26"/>
        <v>0</v>
      </c>
      <c r="AI169" s="13">
        <f t="shared" si="27"/>
        <v>0.7077526718088013</v>
      </c>
      <c r="AJ169" s="15">
        <v>1435</v>
      </c>
      <c r="AK169" s="14">
        <v>0.96366346742903819</v>
      </c>
      <c r="AL169" s="14">
        <v>0.39449917898193759</v>
      </c>
      <c r="AM169" s="14">
        <v>39491.93548387097</v>
      </c>
    </row>
    <row r="170" spans="1:39">
      <c r="A170" s="5" t="s">
        <v>15</v>
      </c>
      <c r="B170" s="5">
        <v>2005</v>
      </c>
      <c r="C170" s="6">
        <v>89.5</v>
      </c>
      <c r="D170" s="7">
        <v>8815319</v>
      </c>
      <c r="F170" s="3" t="s">
        <v>56</v>
      </c>
      <c r="G170" s="13">
        <v>153997</v>
      </c>
      <c r="H170" s="13">
        <v>11594</v>
      </c>
      <c r="I170" s="13">
        <v>19719</v>
      </c>
      <c r="J170" s="13">
        <v>15800</v>
      </c>
      <c r="K170" s="13">
        <v>0</v>
      </c>
      <c r="L170" s="13">
        <v>0</v>
      </c>
      <c r="M170" s="13">
        <v>698</v>
      </c>
      <c r="N170" s="13">
        <v>469</v>
      </c>
      <c r="O170" s="13">
        <v>103</v>
      </c>
      <c r="P170" s="19" t="s">
        <v>55</v>
      </c>
      <c r="Q170" s="13">
        <v>1746.9248702174023</v>
      </c>
      <c r="R170" s="13">
        <v>131.52104875614825</v>
      </c>
      <c r="S170" s="13">
        <v>223.69014666400616</v>
      </c>
      <c r="T170" s="13">
        <v>179.23344577774213</v>
      </c>
      <c r="U170" s="13">
        <v>0</v>
      </c>
      <c r="V170" s="13">
        <v>0</v>
      </c>
      <c r="W170" s="13">
        <v>7.9180345033458233</v>
      </c>
      <c r="X170" s="13">
        <v>5.3202839284658898</v>
      </c>
      <c r="Y170" s="13">
        <v>1.1684205642473064</v>
      </c>
      <c r="Z170" s="19" t="s">
        <v>53</v>
      </c>
      <c r="AA170" s="13">
        <f t="shared" si="19"/>
        <v>16637.379716356212</v>
      </c>
      <c r="AB170" s="13">
        <f t="shared" si="20"/>
        <v>1252.5814167252215</v>
      </c>
      <c r="AC170" s="13">
        <f t="shared" si="21"/>
        <v>2130.3823491810113</v>
      </c>
      <c r="AD170" s="13">
        <f t="shared" si="22"/>
        <v>1706.9851978832583</v>
      </c>
      <c r="AE170" s="13">
        <f t="shared" si="23"/>
        <v>0</v>
      </c>
      <c r="AF170" s="13">
        <f t="shared" si="24"/>
        <v>0</v>
      </c>
      <c r="AG170" s="13">
        <f t="shared" si="25"/>
        <v>7.9180345033458233</v>
      </c>
      <c r="AH170" s="13">
        <f t="shared" si="26"/>
        <v>50.669370747294188</v>
      </c>
      <c r="AI170" s="13">
        <f t="shared" si="27"/>
        <v>11.127814897593394</v>
      </c>
      <c r="AJ170" s="15">
        <v>20055</v>
      </c>
      <c r="AK170" s="14">
        <v>0.98632586998448024</v>
      </c>
      <c r="AL170" s="14">
        <v>9.0600258296367003E-2</v>
      </c>
      <c r="AM170" s="14">
        <v>1466638.0952380951</v>
      </c>
    </row>
    <row r="171" spans="1:39">
      <c r="A171" s="5" t="s">
        <v>16</v>
      </c>
      <c r="B171" s="5">
        <v>2005</v>
      </c>
      <c r="C171" s="6">
        <v>93.1</v>
      </c>
      <c r="D171" s="7">
        <v>1524078</v>
      </c>
      <c r="F171" s="3" t="s">
        <v>56</v>
      </c>
      <c r="G171" s="13">
        <v>10209</v>
      </c>
      <c r="H171" s="13">
        <v>3</v>
      </c>
      <c r="I171" s="13">
        <v>1</v>
      </c>
      <c r="J171" s="13">
        <v>483</v>
      </c>
      <c r="K171" s="13">
        <v>2</v>
      </c>
      <c r="L171" s="13">
        <v>213</v>
      </c>
      <c r="M171" s="13">
        <v>189</v>
      </c>
      <c r="N171" s="13">
        <v>118</v>
      </c>
      <c r="O171" s="13">
        <v>4</v>
      </c>
      <c r="P171" s="19" t="s">
        <v>55</v>
      </c>
      <c r="Q171" s="13">
        <v>669.84760622487829</v>
      </c>
      <c r="R171" s="13">
        <v>0.1968403191962616</v>
      </c>
      <c r="S171" s="13">
        <v>6.5613439732087206E-2</v>
      </c>
      <c r="T171" s="13">
        <v>31.691291390598121</v>
      </c>
      <c r="U171" s="13">
        <v>0.13122687946417441</v>
      </c>
      <c r="V171" s="13">
        <v>13.975662662934575</v>
      </c>
      <c r="W171" s="13">
        <v>12.400940109364482</v>
      </c>
      <c r="X171" s="13">
        <v>7.7423858883862895</v>
      </c>
      <c r="Y171" s="13">
        <v>0.26245375892834882</v>
      </c>
      <c r="Z171" s="19" t="s">
        <v>53</v>
      </c>
      <c r="AA171" s="13">
        <f t="shared" si="19"/>
        <v>9707.9363220996765</v>
      </c>
      <c r="AB171" s="13">
        <f t="shared" si="20"/>
        <v>2.8527582492211803</v>
      </c>
      <c r="AC171" s="13">
        <f t="shared" si="21"/>
        <v>0.95091941640706013</v>
      </c>
      <c r="AD171" s="13">
        <f t="shared" si="22"/>
        <v>459.29407812461005</v>
      </c>
      <c r="AE171" s="13">
        <f t="shared" si="23"/>
        <v>1.9018388328141203</v>
      </c>
      <c r="AF171" s="13">
        <f t="shared" si="24"/>
        <v>202.54583569470381</v>
      </c>
      <c r="AG171" s="13">
        <f t="shared" si="25"/>
        <v>12.400940109364482</v>
      </c>
      <c r="AH171" s="13">
        <f t="shared" si="26"/>
        <v>112.20849113603309</v>
      </c>
      <c r="AI171" s="13">
        <f t="shared" si="27"/>
        <v>3.8036776656282405</v>
      </c>
      <c r="AJ171" s="15">
        <v>1171</v>
      </c>
      <c r="AK171" s="14">
        <v>0.99208551278283863</v>
      </c>
      <c r="AL171" s="14">
        <v>0.10230983190228564</v>
      </c>
      <c r="AM171" s="14">
        <v>147956.52173913032</v>
      </c>
    </row>
    <row r="172" spans="1:39">
      <c r="A172" s="5" t="s">
        <v>17</v>
      </c>
      <c r="B172" s="5">
        <v>2005</v>
      </c>
      <c r="C172" s="6">
        <v>92.9</v>
      </c>
      <c r="D172" s="7">
        <v>3154988</v>
      </c>
      <c r="F172" s="3" t="s">
        <v>56</v>
      </c>
      <c r="G172" s="13">
        <v>18051</v>
      </c>
      <c r="H172" s="13">
        <v>188</v>
      </c>
      <c r="I172" s="13">
        <v>963</v>
      </c>
      <c r="J172" s="13">
        <v>1307</v>
      </c>
      <c r="K172" s="13">
        <v>49</v>
      </c>
      <c r="L172" s="13">
        <v>148</v>
      </c>
      <c r="M172" s="13">
        <v>755</v>
      </c>
      <c r="N172" s="13">
        <v>31</v>
      </c>
      <c r="O172" s="13">
        <v>19</v>
      </c>
      <c r="P172" s="19" t="s">
        <v>55</v>
      </c>
      <c r="Q172" s="13">
        <v>572.14163730575206</v>
      </c>
      <c r="R172" s="13">
        <v>5.9588182268839063</v>
      </c>
      <c r="S172" s="13">
        <v>30.523095491963836</v>
      </c>
      <c r="T172" s="13">
        <v>41.426465013496092</v>
      </c>
      <c r="U172" s="13">
        <v>1.5530962399856987</v>
      </c>
      <c r="V172" s="13">
        <v>4.6909845615894579</v>
      </c>
      <c r="W172" s="13">
        <v>23.930360432432707</v>
      </c>
      <c r="X172" s="13">
        <v>0.98257109060319725</v>
      </c>
      <c r="Y172" s="13">
        <v>0.60222099101486282</v>
      </c>
      <c r="Z172" s="19" t="s">
        <v>53</v>
      </c>
      <c r="AA172" s="13">
        <f t="shared" si="19"/>
        <v>8058.3329197993316</v>
      </c>
      <c r="AB172" s="13">
        <f t="shared" si="20"/>
        <v>83.927017280055097</v>
      </c>
      <c r="AC172" s="13">
        <f t="shared" si="21"/>
        <v>429.9027534079417</v>
      </c>
      <c r="AD172" s="13">
        <f t="shared" si="22"/>
        <v>583.47133821825526</v>
      </c>
      <c r="AE172" s="13">
        <f t="shared" si="23"/>
        <v>21.874594929376055</v>
      </c>
      <c r="AF172" s="13">
        <f t="shared" si="24"/>
        <v>66.070205092809317</v>
      </c>
      <c r="AG172" s="13">
        <f t="shared" si="25"/>
        <v>23.930360432432707</v>
      </c>
      <c r="AH172" s="13">
        <f t="shared" si="26"/>
        <v>13.839029445115465</v>
      </c>
      <c r="AI172" s="13">
        <f t="shared" si="27"/>
        <v>8.4819857889417367</v>
      </c>
      <c r="AJ172" s="15">
        <v>1748</v>
      </c>
      <c r="AK172" s="14">
        <v>0.99312459143537757</v>
      </c>
      <c r="AL172" s="14">
        <v>0.11829075895404652</v>
      </c>
      <c r="AM172" s="14">
        <v>254239.4366197185</v>
      </c>
    </row>
    <row r="173" spans="1:39">
      <c r="A173" s="5" t="s">
        <v>18</v>
      </c>
      <c r="B173" s="5">
        <v>2005</v>
      </c>
      <c r="C173" s="6">
        <v>79.5</v>
      </c>
      <c r="D173" s="7">
        <v>4940605</v>
      </c>
      <c r="F173" s="3" t="s">
        <v>56</v>
      </c>
      <c r="G173" s="13">
        <v>75732</v>
      </c>
      <c r="H173" s="13">
        <v>62</v>
      </c>
      <c r="I173" s="13">
        <v>105</v>
      </c>
      <c r="J173" s="13">
        <v>2380</v>
      </c>
      <c r="K173" s="13">
        <v>374</v>
      </c>
      <c r="L173" s="13">
        <v>422</v>
      </c>
      <c r="M173" s="13">
        <v>213</v>
      </c>
      <c r="N173" s="13">
        <v>234</v>
      </c>
      <c r="O173" s="13">
        <v>4</v>
      </c>
      <c r="P173" s="19" t="s">
        <v>55</v>
      </c>
      <c r="Q173" s="13">
        <v>1532.8487098239993</v>
      </c>
      <c r="R173" s="13">
        <v>1.2549070407369138</v>
      </c>
      <c r="S173" s="13">
        <v>2.1252457947963861</v>
      </c>
      <c r="T173" s="13">
        <v>48.172238015384757</v>
      </c>
      <c r="U173" s="13">
        <v>7.5699231167033183</v>
      </c>
      <c r="V173" s="13">
        <v>8.541464051467381</v>
      </c>
      <c r="W173" s="13">
        <v>4.3112128980155271</v>
      </c>
      <c r="X173" s="13">
        <v>4.7362620569748035</v>
      </c>
      <c r="Y173" s="13">
        <v>8.0961744563671861E-2</v>
      </c>
      <c r="Z173" s="19" t="s">
        <v>53</v>
      </c>
      <c r="AA173" s="13">
        <f t="shared" si="19"/>
        <v>7477.3107796292652</v>
      </c>
      <c r="AB173" s="13">
        <f t="shared" si="20"/>
        <v>6.1214977596922626</v>
      </c>
      <c r="AC173" s="13">
        <f t="shared" si="21"/>
        <v>10.367052657543347</v>
      </c>
      <c r="AD173" s="13">
        <f t="shared" si="22"/>
        <v>234.98652690431587</v>
      </c>
      <c r="AE173" s="13">
        <f t="shared" si="23"/>
        <v>36.926454227821061</v>
      </c>
      <c r="AF173" s="13">
        <f t="shared" si="24"/>
        <v>41.665678299840884</v>
      </c>
      <c r="AG173" s="13">
        <f t="shared" si="25"/>
        <v>4.3112128980155271</v>
      </c>
      <c r="AH173" s="13">
        <f t="shared" si="26"/>
        <v>23.103717351096602</v>
      </c>
      <c r="AI173" s="13">
        <f t="shared" si="27"/>
        <v>0.39493533933498465</v>
      </c>
      <c r="AJ173" s="15">
        <v>5579</v>
      </c>
      <c r="AK173" s="14">
        <v>0.98489812760788042</v>
      </c>
      <c r="AL173" s="14">
        <v>9.0197386181379319E-2</v>
      </c>
      <c r="AM173" s="14">
        <v>369424.39024390245</v>
      </c>
    </row>
    <row r="174" spans="1:39">
      <c r="A174" s="5" t="s">
        <v>19</v>
      </c>
      <c r="B174" s="5">
        <v>2005</v>
      </c>
      <c r="C174" s="6">
        <v>75.099999999999994</v>
      </c>
      <c r="D174" s="7">
        <v>2369307</v>
      </c>
      <c r="F174" s="3" t="s">
        <v>56</v>
      </c>
      <c r="G174" s="13">
        <v>30723</v>
      </c>
      <c r="H174" s="13">
        <v>392</v>
      </c>
      <c r="I174" s="13">
        <v>77</v>
      </c>
      <c r="J174" s="13">
        <v>1196</v>
      </c>
      <c r="K174" s="13">
        <v>439</v>
      </c>
      <c r="L174" s="13">
        <v>187</v>
      </c>
      <c r="M174" s="13">
        <v>118</v>
      </c>
      <c r="N174" s="13">
        <v>92</v>
      </c>
      <c r="O174" s="13">
        <v>6</v>
      </c>
      <c r="P174" s="19" t="s">
        <v>55</v>
      </c>
      <c r="Q174" s="13">
        <v>1296.7082779901464</v>
      </c>
      <c r="R174" s="13">
        <v>16.544922207210803</v>
      </c>
      <c r="S174" s="13">
        <v>3.2498954335592649</v>
      </c>
      <c r="T174" s="13">
        <v>50.478895305673767</v>
      </c>
      <c r="U174" s="13">
        <v>18.528624614708015</v>
      </c>
      <c r="V174" s="13">
        <v>7.8926031957867853</v>
      </c>
      <c r="W174" s="13">
        <v>4.9803592358440678</v>
      </c>
      <c r="X174" s="13">
        <v>3.8829919465902902</v>
      </c>
      <c r="Y174" s="13">
        <v>0.25323860521241021</v>
      </c>
      <c r="Z174" s="19" t="s">
        <v>53</v>
      </c>
      <c r="AA174" s="13">
        <f t="shared" si="19"/>
        <v>5207.6637670286991</v>
      </c>
      <c r="AB174" s="13">
        <f t="shared" si="20"/>
        <v>66.44547071168995</v>
      </c>
      <c r="AC174" s="13">
        <f t="shared" si="21"/>
        <v>13.051788889796242</v>
      </c>
      <c r="AD174" s="13">
        <f t="shared" si="22"/>
        <v>202.72648717138054</v>
      </c>
      <c r="AE174" s="13">
        <f t="shared" si="23"/>
        <v>74.412147047020127</v>
      </c>
      <c r="AF174" s="13">
        <f t="shared" si="24"/>
        <v>31.697201589505152</v>
      </c>
      <c r="AG174" s="13">
        <f t="shared" si="25"/>
        <v>4.9803592358440678</v>
      </c>
      <c r="AH174" s="13">
        <f t="shared" si="26"/>
        <v>15.594345167029275</v>
      </c>
      <c r="AI174" s="13">
        <f t="shared" si="27"/>
        <v>1.0170225108932134</v>
      </c>
      <c r="AJ174" s="15">
        <v>1521</v>
      </c>
      <c r="AK174" s="14">
        <v>0.9876727858607558</v>
      </c>
      <c r="AL174" s="14">
        <v>8.7970130224933982E-2</v>
      </c>
      <c r="AM174" s="14">
        <v>123385.54216867467</v>
      </c>
    </row>
    <row r="175" spans="1:39">
      <c r="A175" s="5" t="s">
        <v>20</v>
      </c>
      <c r="B175" s="5">
        <v>2005</v>
      </c>
      <c r="C175" s="6">
        <v>93.6</v>
      </c>
      <c r="D175" s="7">
        <v>6782676</v>
      </c>
      <c r="F175" s="3" t="s">
        <v>56</v>
      </c>
      <c r="G175" s="13">
        <v>68928</v>
      </c>
      <c r="H175" s="13">
        <v>866</v>
      </c>
      <c r="I175" s="13">
        <v>1437</v>
      </c>
      <c r="J175" s="13">
        <v>6463</v>
      </c>
      <c r="K175" s="13">
        <v>834</v>
      </c>
      <c r="L175" s="13">
        <v>0</v>
      </c>
      <c r="M175" s="13">
        <v>384</v>
      </c>
      <c r="N175" s="13">
        <v>345</v>
      </c>
      <c r="O175" s="13">
        <v>7</v>
      </c>
      <c r="P175" s="19" t="s">
        <v>55</v>
      </c>
      <c r="Q175" s="13">
        <v>1016.2360696574626</v>
      </c>
      <c r="R175" s="13">
        <v>12.767822021868653</v>
      </c>
      <c r="S175" s="13">
        <v>21.186328227973739</v>
      </c>
      <c r="T175" s="13">
        <v>95.286874973830379</v>
      </c>
      <c r="U175" s="13">
        <v>12.296031831684131</v>
      </c>
      <c r="V175" s="13">
        <v>0</v>
      </c>
      <c r="W175" s="13">
        <v>5.6614822822142772</v>
      </c>
      <c r="X175" s="13">
        <v>5.0864879879268887</v>
      </c>
      <c r="Y175" s="13">
        <v>0.1032041041028644</v>
      </c>
      <c r="Z175" s="19" t="s">
        <v>53</v>
      </c>
      <c r="AA175" s="13">
        <f t="shared" si="19"/>
        <v>15878.688588397839</v>
      </c>
      <c r="AB175" s="13">
        <f t="shared" si="20"/>
        <v>199.49721909169753</v>
      </c>
      <c r="AC175" s="13">
        <f t="shared" si="21"/>
        <v>331.0363785620894</v>
      </c>
      <c r="AD175" s="13">
        <f t="shared" si="22"/>
        <v>1488.8574214660985</v>
      </c>
      <c r="AE175" s="13">
        <f t="shared" si="23"/>
        <v>192.12549737006438</v>
      </c>
      <c r="AF175" s="13">
        <f t="shared" si="24"/>
        <v>0</v>
      </c>
      <c r="AG175" s="13">
        <f t="shared" si="25"/>
        <v>5.6614822822142772</v>
      </c>
      <c r="AH175" s="13">
        <f t="shared" si="26"/>
        <v>79.476374811357559</v>
      </c>
      <c r="AI175" s="13">
        <f t="shared" si="27"/>
        <v>1.6125641266072548</v>
      </c>
      <c r="AJ175" s="15">
        <v>7936</v>
      </c>
      <c r="AK175" s="14">
        <v>0.99263138347260904</v>
      </c>
      <c r="AL175" s="14">
        <v>9.6698407418187873E-2</v>
      </c>
      <c r="AM175" s="14">
        <v>1076999.9999999991</v>
      </c>
    </row>
    <row r="176" spans="1:39">
      <c r="A176" s="5" t="s">
        <v>21</v>
      </c>
      <c r="B176" s="5">
        <v>2005</v>
      </c>
      <c r="C176" s="6">
        <v>90.3</v>
      </c>
      <c r="D176" s="7">
        <v>14016823</v>
      </c>
      <c r="F176" s="3" t="s">
        <v>56</v>
      </c>
      <c r="G176" s="13">
        <v>234274</v>
      </c>
      <c r="H176" s="13">
        <v>11804</v>
      </c>
      <c r="I176" s="13">
        <v>34399</v>
      </c>
      <c r="J176" s="13">
        <v>17642</v>
      </c>
      <c r="K176" s="13">
        <v>0</v>
      </c>
      <c r="L176" s="13">
        <v>0</v>
      </c>
      <c r="M176" s="13">
        <v>2313</v>
      </c>
      <c r="N176" s="13">
        <v>0</v>
      </c>
      <c r="O176" s="13">
        <v>46</v>
      </c>
      <c r="P176" s="19" t="s">
        <v>55</v>
      </c>
      <c r="Q176" s="13">
        <v>1671.3773156727455</v>
      </c>
      <c r="R176" s="13">
        <v>84.2130916542215</v>
      </c>
      <c r="S176" s="13">
        <v>245.41224498590017</v>
      </c>
      <c r="T176" s="13">
        <v>125.86304328734121</v>
      </c>
      <c r="U176" s="13">
        <v>0</v>
      </c>
      <c r="V176" s="13">
        <v>0</v>
      </c>
      <c r="W176" s="13">
        <v>16.501599542207245</v>
      </c>
      <c r="X176" s="13">
        <v>0</v>
      </c>
      <c r="Y176" s="13">
        <v>0.32817707693105636</v>
      </c>
      <c r="Z176" s="19" t="s">
        <v>53</v>
      </c>
      <c r="AA176" s="13">
        <f t="shared" si="19"/>
        <v>17230.693976007678</v>
      </c>
      <c r="AB176" s="13">
        <f t="shared" si="20"/>
        <v>868.17620262083994</v>
      </c>
      <c r="AC176" s="13">
        <f t="shared" si="21"/>
        <v>2530.0231441845372</v>
      </c>
      <c r="AD176" s="13">
        <f t="shared" si="22"/>
        <v>1297.557147292177</v>
      </c>
      <c r="AE176" s="13">
        <f t="shared" si="23"/>
        <v>0</v>
      </c>
      <c r="AF176" s="13">
        <f t="shared" si="24"/>
        <v>0</v>
      </c>
      <c r="AG176" s="13">
        <f t="shared" si="25"/>
        <v>16.501599542207245</v>
      </c>
      <c r="AH176" s="13">
        <f t="shared" si="26"/>
        <v>0</v>
      </c>
      <c r="AI176" s="13">
        <f t="shared" si="27"/>
        <v>3.383268834340786</v>
      </c>
      <c r="AJ176" s="15">
        <v>9963</v>
      </c>
      <c r="AK176" s="14">
        <v>0.99587486874343722</v>
      </c>
      <c r="AL176" s="14">
        <v>6.6786788984112763E-2</v>
      </c>
      <c r="AM176" s="14">
        <v>2415195.8762886589</v>
      </c>
    </row>
    <row r="177" spans="1:39">
      <c r="A177" s="5" t="s">
        <v>22</v>
      </c>
      <c r="B177" s="5">
        <v>2005</v>
      </c>
      <c r="C177" s="6">
        <v>92.6</v>
      </c>
      <c r="D177" s="7">
        <v>4016934</v>
      </c>
      <c r="F177" s="3" t="s">
        <v>56</v>
      </c>
      <c r="G177" s="13">
        <v>26010</v>
      </c>
      <c r="H177" s="13">
        <v>88</v>
      </c>
      <c r="I177" s="13">
        <v>137</v>
      </c>
      <c r="J177" s="13">
        <v>2871</v>
      </c>
      <c r="K177" s="13">
        <v>885</v>
      </c>
      <c r="L177" s="13">
        <v>197</v>
      </c>
      <c r="M177" s="13">
        <v>427</v>
      </c>
      <c r="N177" s="13">
        <v>106</v>
      </c>
      <c r="O177" s="13">
        <v>13</v>
      </c>
      <c r="P177" s="19" t="s">
        <v>55</v>
      </c>
      <c r="Q177" s="13">
        <v>647.5087716153663</v>
      </c>
      <c r="R177" s="13">
        <v>2.1907255633276526</v>
      </c>
      <c r="S177" s="13">
        <v>3.4105613883623676</v>
      </c>
      <c r="T177" s="13">
        <v>71.472421503564661</v>
      </c>
      <c r="U177" s="13">
        <v>22.031728676647415</v>
      </c>
      <c r="V177" s="13">
        <v>4.9042379088130401</v>
      </c>
      <c r="W177" s="13">
        <v>10.629997903873949</v>
      </c>
      <c r="X177" s="13">
        <v>2.6388285194628538</v>
      </c>
      <c r="Y177" s="13">
        <v>0.3236299127643123</v>
      </c>
      <c r="Z177" s="19" t="s">
        <v>53</v>
      </c>
      <c r="AA177" s="13">
        <f t="shared" si="19"/>
        <v>8750.1185353427809</v>
      </c>
      <c r="AB177" s="13">
        <f t="shared" si="20"/>
        <v>29.604399504427715</v>
      </c>
      <c r="AC177" s="13">
        <f t="shared" si="21"/>
        <v>46.088667410302229</v>
      </c>
      <c r="AD177" s="13">
        <f t="shared" si="22"/>
        <v>965.84353383195423</v>
      </c>
      <c r="AE177" s="13">
        <f t="shared" si="23"/>
        <v>297.72606319793778</v>
      </c>
      <c r="AF177" s="13">
        <f t="shared" si="24"/>
        <v>66.273485254230224</v>
      </c>
      <c r="AG177" s="13">
        <f t="shared" si="25"/>
        <v>10.629997903873949</v>
      </c>
      <c r="AH177" s="13">
        <f t="shared" si="26"/>
        <v>35.659844857606103</v>
      </c>
      <c r="AI177" s="13">
        <f t="shared" si="27"/>
        <v>4.3733771995177309</v>
      </c>
      <c r="AJ177" s="15">
        <v>8407</v>
      </c>
      <c r="AK177" s="14">
        <v>0.97608158400615141</v>
      </c>
      <c r="AL177" s="14">
        <v>0.25965602681824806</v>
      </c>
      <c r="AM177" s="14">
        <v>351486.48648648622</v>
      </c>
    </row>
    <row r="178" spans="1:39">
      <c r="A178" s="5" t="s">
        <v>23</v>
      </c>
      <c r="B178" s="5">
        <v>2005</v>
      </c>
      <c r="C178" s="6">
        <v>78.2</v>
      </c>
      <c r="D178" s="7">
        <v>1620871</v>
      </c>
      <c r="F178" s="3" t="s">
        <v>56</v>
      </c>
      <c r="G178" s="13">
        <v>40601</v>
      </c>
      <c r="H178" s="13">
        <v>275</v>
      </c>
      <c r="I178" s="13">
        <v>1605</v>
      </c>
      <c r="J178" s="13">
        <v>1670</v>
      </c>
      <c r="K178" s="13">
        <v>0</v>
      </c>
      <c r="L178" s="13">
        <v>0</v>
      </c>
      <c r="M178" s="13">
        <v>160</v>
      </c>
      <c r="N178" s="13">
        <v>283</v>
      </c>
      <c r="O178" s="13">
        <v>12</v>
      </c>
      <c r="P178" s="19" t="s">
        <v>55</v>
      </c>
      <c r="Q178" s="13">
        <v>2504.8878041497442</v>
      </c>
      <c r="R178" s="13">
        <v>16.966186698386238</v>
      </c>
      <c r="S178" s="13">
        <v>99.020835094217858</v>
      </c>
      <c r="T178" s="13">
        <v>103.03102467747279</v>
      </c>
      <c r="U178" s="13">
        <v>0</v>
      </c>
      <c r="V178" s="13">
        <v>0</v>
      </c>
      <c r="W178" s="13">
        <v>9.8712358972429026</v>
      </c>
      <c r="X178" s="13">
        <v>17.459748493248384</v>
      </c>
      <c r="Y178" s="13">
        <v>0.7403426922932177</v>
      </c>
      <c r="Z178" s="19" t="s">
        <v>53</v>
      </c>
      <c r="AA178" s="13">
        <f t="shared" si="19"/>
        <v>11490.311028209837</v>
      </c>
      <c r="AB178" s="13">
        <f t="shared" si="20"/>
        <v>77.826544488010285</v>
      </c>
      <c r="AC178" s="13">
        <f t="shared" si="21"/>
        <v>454.22401419365997</v>
      </c>
      <c r="AD178" s="13">
        <f t="shared" si="22"/>
        <v>472.61937925446233</v>
      </c>
      <c r="AE178" s="13">
        <f t="shared" si="23"/>
        <v>0</v>
      </c>
      <c r="AF178" s="13">
        <f t="shared" si="24"/>
        <v>0</v>
      </c>
      <c r="AG178" s="13">
        <f t="shared" si="25"/>
        <v>9.8712358972429026</v>
      </c>
      <c r="AH178" s="13">
        <f t="shared" si="26"/>
        <v>80.090589418570588</v>
      </c>
      <c r="AI178" s="13">
        <f t="shared" si="27"/>
        <v>3.3960673958404484</v>
      </c>
      <c r="AJ178" s="15">
        <v>1401</v>
      </c>
      <c r="AK178" s="14">
        <v>0.99247757444397922</v>
      </c>
      <c r="AL178" s="14">
        <v>7.1260472559540614E-2</v>
      </c>
      <c r="AM178" s="14">
        <v>186243.11926605506</v>
      </c>
    </row>
    <row r="179" spans="1:39">
      <c r="A179" s="5" t="s">
        <v>24</v>
      </c>
      <c r="B179" s="5">
        <v>2005</v>
      </c>
      <c r="C179" s="6">
        <v>80.400000000000006</v>
      </c>
      <c r="D179" s="7">
        <v>958587</v>
      </c>
      <c r="F179" s="3" t="s">
        <v>56</v>
      </c>
      <c r="G179" s="13">
        <v>10021</v>
      </c>
      <c r="H179" s="13">
        <v>24</v>
      </c>
      <c r="I179" s="13">
        <v>0</v>
      </c>
      <c r="J179" s="13">
        <v>197</v>
      </c>
      <c r="K179" s="13">
        <v>0</v>
      </c>
      <c r="L179" s="13">
        <v>58</v>
      </c>
      <c r="M179" s="13">
        <v>93</v>
      </c>
      <c r="N179" s="13">
        <v>5</v>
      </c>
      <c r="O179" s="13">
        <v>2</v>
      </c>
      <c r="P179" s="19" t="s">
        <v>55</v>
      </c>
      <c r="Q179" s="13">
        <v>1045.3928542740514</v>
      </c>
      <c r="R179" s="13">
        <v>2.5036851115235237</v>
      </c>
      <c r="S179" s="13">
        <v>0</v>
      </c>
      <c r="T179" s="13">
        <v>20.551081957088925</v>
      </c>
      <c r="U179" s="13">
        <v>0</v>
      </c>
      <c r="V179" s="13">
        <v>6.0505723528485156</v>
      </c>
      <c r="W179" s="13">
        <v>9.7017798071536543</v>
      </c>
      <c r="X179" s="13">
        <v>0.5216010649007341</v>
      </c>
      <c r="Y179" s="13">
        <v>0.20864042596029361</v>
      </c>
      <c r="Z179" s="19" t="s">
        <v>53</v>
      </c>
      <c r="AA179" s="13">
        <f t="shared" si="19"/>
        <v>5333.6370116023045</v>
      </c>
      <c r="AB179" s="13">
        <f t="shared" si="20"/>
        <v>12.773903630222064</v>
      </c>
      <c r="AC179" s="13">
        <f t="shared" si="21"/>
        <v>0</v>
      </c>
      <c r="AD179" s="13">
        <f t="shared" si="22"/>
        <v>104.85245896473945</v>
      </c>
      <c r="AE179" s="13">
        <f t="shared" si="23"/>
        <v>0</v>
      </c>
      <c r="AF179" s="13">
        <f t="shared" si="24"/>
        <v>30.870267106369987</v>
      </c>
      <c r="AG179" s="13">
        <f t="shared" si="25"/>
        <v>9.7017798071536543</v>
      </c>
      <c r="AH179" s="13">
        <f t="shared" si="26"/>
        <v>2.6612299229629297</v>
      </c>
      <c r="AI179" s="13">
        <f t="shared" si="27"/>
        <v>1.0644919691851717</v>
      </c>
      <c r="AJ179" s="15">
        <v>2287</v>
      </c>
      <c r="AK179" s="14">
        <v>0.95526873565512427</v>
      </c>
      <c r="AL179" s="14">
        <v>0.39563522992985189</v>
      </c>
      <c r="AM179" s="14">
        <v>51127.55102040818</v>
      </c>
    </row>
    <row r="180" spans="1:39">
      <c r="A180" s="5" t="s">
        <v>25</v>
      </c>
      <c r="B180" s="5">
        <v>2005</v>
      </c>
      <c r="C180" s="6">
        <v>86.6</v>
      </c>
      <c r="D180" s="9">
        <v>4221981</v>
      </c>
      <c r="F180" s="3" t="s">
        <v>56</v>
      </c>
      <c r="G180" s="13">
        <v>44254</v>
      </c>
      <c r="H180" s="13">
        <v>141</v>
      </c>
      <c r="I180" s="13">
        <v>1101</v>
      </c>
      <c r="J180" s="13">
        <v>2745</v>
      </c>
      <c r="K180" s="13">
        <v>1984</v>
      </c>
      <c r="L180" s="13">
        <v>0</v>
      </c>
      <c r="M180" s="13">
        <v>143</v>
      </c>
      <c r="N180" s="13">
        <v>74</v>
      </c>
      <c r="O180" s="13">
        <v>1</v>
      </c>
      <c r="P180" s="19" t="s">
        <v>55</v>
      </c>
      <c r="Q180" s="13">
        <v>1048.1809368635245</v>
      </c>
      <c r="R180" s="13">
        <v>3.3396644845156809</v>
      </c>
      <c r="S180" s="13">
        <v>26.077805655686273</v>
      </c>
      <c r="T180" s="13">
        <v>65.016872411315916</v>
      </c>
      <c r="U180" s="13">
        <v>46.99215842041923</v>
      </c>
      <c r="V180" s="13">
        <v>0</v>
      </c>
      <c r="W180" s="13">
        <v>3.38703561195562</v>
      </c>
      <c r="X180" s="13">
        <v>1.7527317152777335</v>
      </c>
      <c r="Y180" s="13">
        <v>2.3685563719969369E-2</v>
      </c>
      <c r="Z180" s="19" t="s">
        <v>53</v>
      </c>
      <c r="AA180" s="13">
        <f t="shared" si="19"/>
        <v>7822.2457974889858</v>
      </c>
      <c r="AB180" s="13">
        <f t="shared" si="20"/>
        <v>24.922869287430444</v>
      </c>
      <c r="AC180" s="13">
        <f t="shared" si="21"/>
        <v>194.61048996780795</v>
      </c>
      <c r="AD180" s="13">
        <f t="shared" si="22"/>
        <v>485.20054038295439</v>
      </c>
      <c r="AE180" s="13">
        <f t="shared" si="23"/>
        <v>350.68774940611348</v>
      </c>
      <c r="AF180" s="13">
        <f t="shared" si="24"/>
        <v>0</v>
      </c>
      <c r="AG180" s="13">
        <f t="shared" si="25"/>
        <v>3.38703561195562</v>
      </c>
      <c r="AH180" s="13">
        <f t="shared" si="26"/>
        <v>13.080087427445767</v>
      </c>
      <c r="AI180" s="13">
        <f t="shared" si="27"/>
        <v>0.17675793820872654</v>
      </c>
      <c r="AJ180" s="15">
        <v>3687</v>
      </c>
      <c r="AK180" s="14">
        <v>0.98883585664572693</v>
      </c>
      <c r="AL180" s="14">
        <v>0.1042491929151034</v>
      </c>
      <c r="AM180" s="14">
        <v>330253.73134328343</v>
      </c>
    </row>
    <row r="181" spans="1:39">
      <c r="A181" s="5" t="s">
        <v>26</v>
      </c>
      <c r="B181" s="5">
        <v>2005</v>
      </c>
      <c r="C181" s="6">
        <v>86.1</v>
      </c>
      <c r="D181" s="7">
        <v>3553231</v>
      </c>
      <c r="F181" s="3" t="s">
        <v>56</v>
      </c>
      <c r="G181" s="13">
        <v>29603</v>
      </c>
      <c r="H181" s="13">
        <v>0</v>
      </c>
      <c r="I181" s="13">
        <v>639</v>
      </c>
      <c r="J181" s="13">
        <v>365</v>
      </c>
      <c r="K181" s="13">
        <v>0</v>
      </c>
      <c r="L181" s="13">
        <v>0</v>
      </c>
      <c r="M181" s="13">
        <v>1053</v>
      </c>
      <c r="N181" s="13">
        <v>156</v>
      </c>
      <c r="O181" s="13">
        <v>1</v>
      </c>
      <c r="P181" s="19" t="s">
        <v>55</v>
      </c>
      <c r="Q181" s="13">
        <v>833.12905915770739</v>
      </c>
      <c r="R181" s="13">
        <v>0</v>
      </c>
      <c r="S181" s="13">
        <v>17.983632361644936</v>
      </c>
      <c r="T181" s="13">
        <v>10.272340863850395</v>
      </c>
      <c r="U181" s="13">
        <v>0</v>
      </c>
      <c r="V181" s="13">
        <v>0</v>
      </c>
      <c r="W181" s="13">
        <v>29.63499980721771</v>
      </c>
      <c r="X181" s="13">
        <v>4.3903703418100317</v>
      </c>
      <c r="Y181" s="13">
        <v>2.8143399626987378E-2</v>
      </c>
      <c r="Z181" s="19" t="s">
        <v>53</v>
      </c>
      <c r="AA181" s="13">
        <f t="shared" si="19"/>
        <v>5993.7342385446545</v>
      </c>
      <c r="AB181" s="13">
        <f t="shared" si="20"/>
        <v>0</v>
      </c>
      <c r="AC181" s="13">
        <f t="shared" si="21"/>
        <v>129.37865008377648</v>
      </c>
      <c r="AD181" s="13">
        <f t="shared" si="22"/>
        <v>73.901732833456052</v>
      </c>
      <c r="AE181" s="13">
        <f t="shared" si="23"/>
        <v>0</v>
      </c>
      <c r="AF181" s="13">
        <f t="shared" si="24"/>
        <v>0</v>
      </c>
      <c r="AG181" s="13">
        <f t="shared" si="25"/>
        <v>29.63499980721771</v>
      </c>
      <c r="AH181" s="13">
        <f t="shared" si="26"/>
        <v>31.585398142518198</v>
      </c>
      <c r="AI181" s="13">
        <f t="shared" si="27"/>
        <v>0.20247050091357818</v>
      </c>
      <c r="AJ181" s="15">
        <v>3030</v>
      </c>
      <c r="AK181" s="14">
        <v>0.98577272573725638</v>
      </c>
      <c r="AL181" s="14">
        <v>0.1613261556865761</v>
      </c>
      <c r="AM181" s="14">
        <v>212971.22302158264</v>
      </c>
    </row>
    <row r="182" spans="1:39">
      <c r="A182" s="5" t="s">
        <v>27</v>
      </c>
      <c r="B182" s="5">
        <v>2005</v>
      </c>
      <c r="C182" s="6">
        <v>91.3</v>
      </c>
      <c r="D182" s="7">
        <v>5420091</v>
      </c>
      <c r="F182" s="3" t="s">
        <v>56</v>
      </c>
      <c r="G182" s="13">
        <v>55918</v>
      </c>
      <c r="H182" s="13">
        <v>149</v>
      </c>
      <c r="I182" s="13">
        <v>1410</v>
      </c>
      <c r="J182" s="13">
        <v>2589</v>
      </c>
      <c r="K182" s="13">
        <v>534</v>
      </c>
      <c r="L182" s="13">
        <v>360</v>
      </c>
      <c r="M182" s="13">
        <v>341</v>
      </c>
      <c r="N182" s="13">
        <v>0</v>
      </c>
      <c r="O182" s="13">
        <v>5</v>
      </c>
      <c r="P182" s="19" t="s">
        <v>55</v>
      </c>
      <c r="Q182" s="13">
        <v>1031.6800954079922</v>
      </c>
      <c r="R182" s="13">
        <v>2.7490313354517482</v>
      </c>
      <c r="S182" s="13">
        <v>26.014323375751438</v>
      </c>
      <c r="T182" s="13">
        <v>47.766725687815942</v>
      </c>
      <c r="U182" s="13">
        <v>9.8522331082633112</v>
      </c>
      <c r="V182" s="13">
        <v>6.6419549044471768</v>
      </c>
      <c r="W182" s="13">
        <v>6.2914072844902424</v>
      </c>
      <c r="X182" s="13">
        <v>0</v>
      </c>
      <c r="Y182" s="13">
        <v>9.2249373672877444E-2</v>
      </c>
      <c r="Z182" s="19" t="s">
        <v>53</v>
      </c>
      <c r="AA182" s="13">
        <f t="shared" si="19"/>
        <v>11858.391901241286</v>
      </c>
      <c r="AB182" s="13">
        <f t="shared" si="20"/>
        <v>31.598061327031576</v>
      </c>
      <c r="AC182" s="13">
        <f t="shared" si="21"/>
        <v>299.01521121553367</v>
      </c>
      <c r="AD182" s="13">
        <f t="shared" si="22"/>
        <v>549.04282399788417</v>
      </c>
      <c r="AE182" s="13">
        <f t="shared" si="23"/>
        <v>113.24405871567021</v>
      </c>
      <c r="AF182" s="13">
        <f t="shared" si="24"/>
        <v>76.344309246519259</v>
      </c>
      <c r="AG182" s="13">
        <f t="shared" si="25"/>
        <v>6.2914072844902424</v>
      </c>
      <c r="AH182" s="13">
        <f t="shared" si="26"/>
        <v>0</v>
      </c>
      <c r="AI182" s="13">
        <f t="shared" si="27"/>
        <v>1.0603376284238784</v>
      </c>
      <c r="AJ182" s="15">
        <v>4897</v>
      </c>
      <c r="AK182" s="14">
        <v>0.99238100432776566</v>
      </c>
      <c r="AL182" s="14">
        <v>8.7200105457421573E-2</v>
      </c>
      <c r="AM182" s="14">
        <v>642735.63218390779</v>
      </c>
    </row>
    <row r="183" spans="1:39">
      <c r="A183" s="5" t="s">
        <v>28</v>
      </c>
      <c r="B183" s="5">
        <v>2005</v>
      </c>
      <c r="C183" s="6">
        <v>86.7</v>
      </c>
      <c r="D183" s="7">
        <v>1130652</v>
      </c>
      <c r="F183" s="3" t="s">
        <v>56</v>
      </c>
      <c r="G183" s="13">
        <v>23718</v>
      </c>
      <c r="H183" s="13">
        <v>17</v>
      </c>
      <c r="I183" s="13">
        <v>56</v>
      </c>
      <c r="J183" s="13">
        <v>537</v>
      </c>
      <c r="K183" s="13">
        <v>247</v>
      </c>
      <c r="L183" s="13">
        <v>263</v>
      </c>
      <c r="M183" s="13">
        <v>119</v>
      </c>
      <c r="N183" s="13">
        <v>30</v>
      </c>
      <c r="O183" s="13">
        <v>2</v>
      </c>
      <c r="P183" s="19" t="s">
        <v>55</v>
      </c>
      <c r="Q183" s="13">
        <v>2097.7276827883379</v>
      </c>
      <c r="R183" s="13">
        <v>1.5035572395396639</v>
      </c>
      <c r="S183" s="13">
        <v>4.9528944361306575</v>
      </c>
      <c r="T183" s="13">
        <v>47.494719860752909</v>
      </c>
      <c r="U183" s="13">
        <v>21.845802245076293</v>
      </c>
      <c r="V183" s="13">
        <v>23.260914941113622</v>
      </c>
      <c r="W183" s="13">
        <v>10.524900676777646</v>
      </c>
      <c r="X183" s="13">
        <v>2.653336305069995</v>
      </c>
      <c r="Y183" s="13">
        <v>0.17688908700466632</v>
      </c>
      <c r="Z183" s="19" t="s">
        <v>53</v>
      </c>
      <c r="AA183" s="13">
        <f t="shared" si="19"/>
        <v>15772.388592393521</v>
      </c>
      <c r="AB183" s="13">
        <f t="shared" si="20"/>
        <v>11.304941650674166</v>
      </c>
      <c r="AC183" s="13">
        <f t="shared" si="21"/>
        <v>37.239807790456084</v>
      </c>
      <c r="AD183" s="13">
        <f t="shared" si="22"/>
        <v>357.10315684776634</v>
      </c>
      <c r="AE183" s="13">
        <f t="shared" si="23"/>
        <v>164.25415221861877</v>
      </c>
      <c r="AF183" s="13">
        <f t="shared" si="24"/>
        <v>174.89409730160622</v>
      </c>
      <c r="AG183" s="13">
        <f t="shared" si="25"/>
        <v>10.524900676777646</v>
      </c>
      <c r="AH183" s="13">
        <f t="shared" si="26"/>
        <v>19.94989703060147</v>
      </c>
      <c r="AI183" s="13">
        <f t="shared" si="27"/>
        <v>1.3299931353734313</v>
      </c>
      <c r="AJ183" s="15">
        <v>1388</v>
      </c>
      <c r="AK183" s="14">
        <v>0.99221671304494474</v>
      </c>
      <c r="AL183" s="14">
        <v>0.10995210650215115</v>
      </c>
      <c r="AM183" s="14">
        <v>178330.82706766922</v>
      </c>
    </row>
    <row r="184" spans="1:39">
      <c r="A184" s="5" t="s">
        <v>29</v>
      </c>
      <c r="B184" s="5">
        <v>2005</v>
      </c>
      <c r="C184" s="6">
        <v>79.7</v>
      </c>
      <c r="D184" s="7">
        <v>1598089</v>
      </c>
      <c r="F184" s="3" t="s">
        <v>56</v>
      </c>
      <c r="G184" s="13">
        <v>16996</v>
      </c>
      <c r="H184" s="13">
        <v>24</v>
      </c>
      <c r="I184" s="13">
        <v>21</v>
      </c>
      <c r="J184" s="13">
        <v>1199</v>
      </c>
      <c r="K184" s="13">
        <v>1</v>
      </c>
      <c r="L184" s="13">
        <v>3</v>
      </c>
      <c r="M184" s="13">
        <v>68</v>
      </c>
      <c r="N184" s="13">
        <v>58</v>
      </c>
      <c r="O184" s="13">
        <v>0</v>
      </c>
      <c r="P184" s="19" t="s">
        <v>55</v>
      </c>
      <c r="Q184" s="13">
        <v>1063.5202419890256</v>
      </c>
      <c r="R184" s="13">
        <v>1.5017937048562375</v>
      </c>
      <c r="S184" s="13">
        <v>1.314069491749208</v>
      </c>
      <c r="T184" s="13">
        <v>75.027110505109533</v>
      </c>
      <c r="U184" s="13">
        <v>6.2574737702343231E-2</v>
      </c>
      <c r="V184" s="13">
        <v>0.18772421310702969</v>
      </c>
      <c r="W184" s="13">
        <v>4.2550821637593401</v>
      </c>
      <c r="X184" s="13">
        <v>3.6293347867359076</v>
      </c>
      <c r="Y184" s="13">
        <v>0</v>
      </c>
      <c r="Z184" s="19" t="s">
        <v>53</v>
      </c>
      <c r="AA184" s="13">
        <f t="shared" si="19"/>
        <v>5239.0159703892896</v>
      </c>
      <c r="AB184" s="13">
        <f t="shared" si="20"/>
        <v>7.3979985460898412</v>
      </c>
      <c r="AC184" s="13">
        <f t="shared" si="21"/>
        <v>6.4732487278286106</v>
      </c>
      <c r="AD184" s="13">
        <f t="shared" si="22"/>
        <v>369.59167736507163</v>
      </c>
      <c r="AE184" s="13">
        <f t="shared" si="23"/>
        <v>0.30824993942041007</v>
      </c>
      <c r="AF184" s="13">
        <f t="shared" si="24"/>
        <v>0.92474981826123015</v>
      </c>
      <c r="AG184" s="13">
        <f t="shared" si="25"/>
        <v>4.2550821637593401</v>
      </c>
      <c r="AH184" s="13">
        <f t="shared" si="26"/>
        <v>17.878496486383781</v>
      </c>
      <c r="AI184" s="13">
        <f t="shared" si="27"/>
        <v>0</v>
      </c>
      <c r="AJ184" s="15">
        <v>3029</v>
      </c>
      <c r="AK184" s="14">
        <v>0.96382166392092261</v>
      </c>
      <c r="AL184" s="14">
        <v>0.24111455738038337</v>
      </c>
      <c r="AM184" s="14">
        <v>83724.137931034493</v>
      </c>
    </row>
    <row r="185" spans="1:39">
      <c r="A185" s="5" t="s">
        <v>30</v>
      </c>
      <c r="B185" s="5">
        <v>2005</v>
      </c>
      <c r="C185" s="6">
        <v>93.9</v>
      </c>
      <c r="D185" s="7">
        <v>2632273</v>
      </c>
      <c r="F185" s="3" t="s">
        <v>56</v>
      </c>
      <c r="G185" s="13">
        <v>22418</v>
      </c>
      <c r="H185" s="13">
        <v>804</v>
      </c>
      <c r="I185" s="13">
        <v>0</v>
      </c>
      <c r="J185" s="13">
        <v>3661</v>
      </c>
      <c r="K185" s="13">
        <v>0</v>
      </c>
      <c r="L185" s="13">
        <v>166</v>
      </c>
      <c r="M185" s="13">
        <v>609</v>
      </c>
      <c r="N185" s="13">
        <v>72</v>
      </c>
      <c r="O185" s="13">
        <v>6</v>
      </c>
      <c r="P185" s="19" t="s">
        <v>55</v>
      </c>
      <c r="Q185" s="13">
        <v>851.65938335423425</v>
      </c>
      <c r="R185" s="13">
        <v>30.54394434011974</v>
      </c>
      <c r="S185" s="13">
        <v>0</v>
      </c>
      <c r="T185" s="13">
        <v>139.08131869300792</v>
      </c>
      <c r="U185" s="13">
        <v>0</v>
      </c>
      <c r="V185" s="13">
        <v>6.3063367667411399</v>
      </c>
      <c r="W185" s="13">
        <v>23.135898138225024</v>
      </c>
      <c r="X185" s="13">
        <v>2.735278597622663</v>
      </c>
      <c r="Y185" s="13">
        <v>0.2279398831352219</v>
      </c>
      <c r="Z185" s="19" t="s">
        <v>53</v>
      </c>
      <c r="AA185" s="13">
        <f t="shared" si="19"/>
        <v>13961.629235315329</v>
      </c>
      <c r="AB185" s="13">
        <f t="shared" si="20"/>
        <v>500.72039901835689</v>
      </c>
      <c r="AC185" s="13">
        <f t="shared" si="21"/>
        <v>0</v>
      </c>
      <c r="AD185" s="13">
        <f t="shared" si="22"/>
        <v>2280.0216179181648</v>
      </c>
      <c r="AE185" s="13">
        <f t="shared" si="23"/>
        <v>0</v>
      </c>
      <c r="AF185" s="13">
        <f t="shared" si="24"/>
        <v>103.38256994657615</v>
      </c>
      <c r="AG185" s="13">
        <f t="shared" si="25"/>
        <v>23.135898138225024</v>
      </c>
      <c r="AH185" s="13">
        <f t="shared" si="26"/>
        <v>44.840632747912551</v>
      </c>
      <c r="AI185" s="13">
        <f t="shared" si="27"/>
        <v>3.7367193956593785</v>
      </c>
      <c r="AJ185" s="15">
        <v>4415</v>
      </c>
      <c r="AK185" s="14">
        <v>0.98798666250334555</v>
      </c>
      <c r="AL185" s="14">
        <v>0.25839987946361309</v>
      </c>
      <c r="AM185" s="14">
        <v>367508.19672131183</v>
      </c>
    </row>
    <row r="186" spans="1:39">
      <c r="A186" s="5" t="s">
        <v>31</v>
      </c>
      <c r="B186" s="5">
        <v>2005</v>
      </c>
      <c r="C186" s="6">
        <v>61.2</v>
      </c>
      <c r="D186" s="7">
        <v>2435543</v>
      </c>
      <c r="F186" s="3" t="s">
        <v>56</v>
      </c>
      <c r="G186" s="13">
        <v>39345</v>
      </c>
      <c r="H186" s="13">
        <v>24</v>
      </c>
      <c r="I186" s="13">
        <v>289</v>
      </c>
      <c r="J186" s="13">
        <v>1235</v>
      </c>
      <c r="K186" s="13">
        <v>631</v>
      </c>
      <c r="L186" s="13">
        <v>287</v>
      </c>
      <c r="M186" s="13">
        <v>176</v>
      </c>
      <c r="N186" s="13">
        <v>106</v>
      </c>
      <c r="O186" s="13">
        <v>0</v>
      </c>
      <c r="P186" s="19" t="s">
        <v>55</v>
      </c>
      <c r="Q186" s="13">
        <v>1615.4508460741611</v>
      </c>
      <c r="R186" s="13">
        <v>0.98540653973261816</v>
      </c>
      <c r="S186" s="13">
        <v>11.865937082613611</v>
      </c>
      <c r="T186" s="13">
        <v>50.707378190407645</v>
      </c>
      <c r="U186" s="13">
        <v>25.907980273803421</v>
      </c>
      <c r="V186" s="13">
        <v>11.783819870969225</v>
      </c>
      <c r="W186" s="13">
        <v>7.2263146247058661</v>
      </c>
      <c r="X186" s="13">
        <v>4.3522122171523971</v>
      </c>
      <c r="Y186" s="13">
        <v>0</v>
      </c>
      <c r="Z186" s="19" t="s">
        <v>53</v>
      </c>
      <c r="AA186" s="13">
        <f t="shared" si="19"/>
        <v>4163.5331084385598</v>
      </c>
      <c r="AB186" s="13">
        <f t="shared" si="20"/>
        <v>2.5397075766304593</v>
      </c>
      <c r="AC186" s="13">
        <f t="shared" si="21"/>
        <v>30.582312068591783</v>
      </c>
      <c r="AD186" s="13">
        <f t="shared" si="22"/>
        <v>130.6891190474424</v>
      </c>
      <c r="AE186" s="13">
        <f t="shared" si="23"/>
        <v>66.773145035575837</v>
      </c>
      <c r="AF186" s="13">
        <f t="shared" si="24"/>
        <v>30.370669770539244</v>
      </c>
      <c r="AG186" s="13">
        <f t="shared" si="25"/>
        <v>7.2263146247058661</v>
      </c>
      <c r="AH186" s="13">
        <f t="shared" si="26"/>
        <v>11.21704179678453</v>
      </c>
      <c r="AI186" s="13">
        <f t="shared" si="27"/>
        <v>0</v>
      </c>
      <c r="AJ186" s="15">
        <v>3039</v>
      </c>
      <c r="AK186" s="14">
        <v>0.97003095691955776</v>
      </c>
      <c r="AL186" s="14">
        <v>0.10976150989231739</v>
      </c>
      <c r="AM186" s="14">
        <v>101404.63917525773</v>
      </c>
    </row>
    <row r="187" spans="1:39">
      <c r="A187" s="5" t="s">
        <v>32</v>
      </c>
      <c r="B187" s="5">
        <v>2005</v>
      </c>
      <c r="C187" s="6">
        <v>86.2</v>
      </c>
      <c r="D187" s="7">
        <v>2413074</v>
      </c>
      <c r="F187" s="3" t="s">
        <v>56</v>
      </c>
      <c r="G187" s="13">
        <v>43512</v>
      </c>
      <c r="H187" s="13">
        <v>78</v>
      </c>
      <c r="I187" s="13">
        <v>0</v>
      </c>
      <c r="J187" s="13">
        <v>3543</v>
      </c>
      <c r="K187" s="13">
        <v>0</v>
      </c>
      <c r="L187" s="13">
        <v>0</v>
      </c>
      <c r="M187" s="13">
        <v>275</v>
      </c>
      <c r="N187" s="13">
        <v>39</v>
      </c>
      <c r="O187" s="13">
        <v>5</v>
      </c>
      <c r="P187" s="19" t="s">
        <v>55</v>
      </c>
      <c r="Q187" s="13">
        <v>1803.177192245244</v>
      </c>
      <c r="R187" s="13">
        <v>3.2323915470474591</v>
      </c>
      <c r="S187" s="13">
        <v>0</v>
      </c>
      <c r="T187" s="13">
        <v>146.82516988704035</v>
      </c>
      <c r="U187" s="13">
        <v>0</v>
      </c>
      <c r="V187" s="13">
        <v>0</v>
      </c>
      <c r="W187" s="13">
        <v>11.396252249205784</v>
      </c>
      <c r="X187" s="13">
        <v>1.6161957735237296</v>
      </c>
      <c r="Y187" s="13">
        <v>0.20720458634919608</v>
      </c>
      <c r="Z187" s="19" t="s">
        <v>53</v>
      </c>
      <c r="AA187" s="13">
        <f t="shared" si="19"/>
        <v>13066.50139308148</v>
      </c>
      <c r="AB187" s="13">
        <f t="shared" si="20"/>
        <v>23.423127152517822</v>
      </c>
      <c r="AC187" s="13">
        <f t="shared" si="21"/>
        <v>0</v>
      </c>
      <c r="AD187" s="13">
        <f t="shared" si="22"/>
        <v>1063.9505064278287</v>
      </c>
      <c r="AE187" s="13">
        <f t="shared" si="23"/>
        <v>0</v>
      </c>
      <c r="AF187" s="13">
        <f t="shared" si="24"/>
        <v>0</v>
      </c>
      <c r="AG187" s="13">
        <f t="shared" si="25"/>
        <v>11.396252249205784</v>
      </c>
      <c r="AH187" s="13">
        <f t="shared" si="26"/>
        <v>11.711563576258911</v>
      </c>
      <c r="AI187" s="13">
        <f t="shared" si="27"/>
        <v>1.5014825097767837</v>
      </c>
      <c r="AJ187" s="15">
        <v>5209</v>
      </c>
      <c r="AK187" s="14">
        <v>0.9834794539437397</v>
      </c>
      <c r="AL187" s="14">
        <v>0.34994949795021091</v>
      </c>
      <c r="AM187" s="14">
        <v>315304.34782608703</v>
      </c>
    </row>
    <row r="188" spans="1:39">
      <c r="A188" s="5" t="s">
        <v>33</v>
      </c>
      <c r="B188" s="5">
        <v>2005</v>
      </c>
      <c r="C188" s="6">
        <v>93.9</v>
      </c>
      <c r="D188" s="7">
        <v>2006277</v>
      </c>
      <c r="F188" s="3" t="s">
        <v>56</v>
      </c>
      <c r="G188" s="13">
        <v>7527</v>
      </c>
      <c r="H188" s="13">
        <v>0</v>
      </c>
      <c r="I188" s="13">
        <v>3503</v>
      </c>
      <c r="J188" s="13">
        <v>853</v>
      </c>
      <c r="K188" s="13">
        <v>0</v>
      </c>
      <c r="L188" s="13">
        <v>0</v>
      </c>
      <c r="M188" s="13">
        <v>84</v>
      </c>
      <c r="N188" s="13">
        <v>0</v>
      </c>
      <c r="O188" s="13">
        <v>0</v>
      </c>
      <c r="P188" s="19" t="s">
        <v>55</v>
      </c>
      <c r="Q188" s="13">
        <v>375.17252104270744</v>
      </c>
      <c r="R188" s="13">
        <v>0</v>
      </c>
      <c r="S188" s="13">
        <v>174.60201158663534</v>
      </c>
      <c r="T188" s="13">
        <v>42.516561770882085</v>
      </c>
      <c r="U188" s="13">
        <v>0</v>
      </c>
      <c r="V188" s="13">
        <v>0</v>
      </c>
      <c r="W188" s="13">
        <v>4.1868595413295377</v>
      </c>
      <c r="X188" s="13">
        <v>0</v>
      </c>
      <c r="Y188" s="13">
        <v>0</v>
      </c>
      <c r="Z188" s="19" t="s">
        <v>53</v>
      </c>
      <c r="AA188" s="13">
        <f t="shared" si="19"/>
        <v>6150.3691974214389</v>
      </c>
      <c r="AB188" s="13">
        <f t="shared" si="20"/>
        <v>0</v>
      </c>
      <c r="AC188" s="13">
        <f t="shared" si="21"/>
        <v>2862.3280587973036</v>
      </c>
      <c r="AD188" s="13">
        <f t="shared" si="22"/>
        <v>696.99281591610031</v>
      </c>
      <c r="AE188" s="13">
        <f t="shared" si="23"/>
        <v>0</v>
      </c>
      <c r="AF188" s="13">
        <f t="shared" si="24"/>
        <v>0</v>
      </c>
      <c r="AG188" s="13">
        <f t="shared" si="25"/>
        <v>4.1868595413295377</v>
      </c>
      <c r="AH188" s="13">
        <f t="shared" si="26"/>
        <v>0</v>
      </c>
      <c r="AI188" s="13">
        <f t="shared" si="27"/>
        <v>0</v>
      </c>
      <c r="AJ188" s="15">
        <v>1914</v>
      </c>
      <c r="AK188" s="14">
        <v>0.98448864089278598</v>
      </c>
      <c r="AL188" s="14">
        <v>8.6093575455277585E-2</v>
      </c>
      <c r="AM188" s="14">
        <v>123393.44262295094</v>
      </c>
    </row>
    <row r="189" spans="1:39">
      <c r="A189" s="5" t="s">
        <v>34</v>
      </c>
      <c r="B189" s="5">
        <v>2005</v>
      </c>
      <c r="C189" s="6">
        <v>82.8</v>
      </c>
      <c r="D189" s="7">
        <v>3035926</v>
      </c>
      <c r="F189" s="3" t="s">
        <v>56</v>
      </c>
      <c r="G189" s="13">
        <v>52515</v>
      </c>
      <c r="H189" s="13">
        <v>0</v>
      </c>
      <c r="I189" s="13">
        <v>0</v>
      </c>
      <c r="J189" s="13">
        <v>4913</v>
      </c>
      <c r="K189" s="13">
        <v>107</v>
      </c>
      <c r="L189" s="13">
        <v>157</v>
      </c>
      <c r="M189" s="13">
        <v>357</v>
      </c>
      <c r="N189" s="13">
        <v>14</v>
      </c>
      <c r="O189" s="13">
        <v>7</v>
      </c>
      <c r="P189" s="19" t="s">
        <v>55</v>
      </c>
      <c r="Q189" s="13">
        <v>1729.7852450949069</v>
      </c>
      <c r="R189" s="13">
        <v>0</v>
      </c>
      <c r="S189" s="13">
        <v>0</v>
      </c>
      <c r="T189" s="13">
        <v>161.82871387510764</v>
      </c>
      <c r="U189" s="13">
        <v>3.5244600823603736</v>
      </c>
      <c r="V189" s="13">
        <v>5.1714040460801751</v>
      </c>
      <c r="W189" s="13">
        <v>11.759179900959378</v>
      </c>
      <c r="X189" s="13">
        <v>0.46114430984154425</v>
      </c>
      <c r="Y189" s="13">
        <v>0.23057215492077213</v>
      </c>
      <c r="Z189" s="19" t="s">
        <v>53</v>
      </c>
      <c r="AA189" s="13">
        <f t="shared" si="19"/>
        <v>10056.890959854109</v>
      </c>
      <c r="AB189" s="13">
        <f t="shared" si="20"/>
        <v>0</v>
      </c>
      <c r="AC189" s="13">
        <f t="shared" si="21"/>
        <v>0</v>
      </c>
      <c r="AD189" s="13">
        <f t="shared" si="22"/>
        <v>940.86461555295125</v>
      </c>
      <c r="AE189" s="13">
        <f t="shared" si="23"/>
        <v>20.491046990467286</v>
      </c>
      <c r="AF189" s="13">
        <f t="shared" si="24"/>
        <v>30.066302593489386</v>
      </c>
      <c r="AG189" s="13">
        <f t="shared" si="25"/>
        <v>11.759179900959378</v>
      </c>
      <c r="AH189" s="13">
        <f t="shared" si="26"/>
        <v>2.6810715688461868</v>
      </c>
      <c r="AI189" s="13">
        <f t="shared" si="27"/>
        <v>1.3405357844230934</v>
      </c>
      <c r="AJ189" s="15">
        <v>10127</v>
      </c>
      <c r="AK189" s="14">
        <v>0.96683149576311533</v>
      </c>
      <c r="AL189" s="14">
        <v>0.15098582938492106</v>
      </c>
      <c r="AM189" s="14">
        <v>305319.7674418604</v>
      </c>
    </row>
    <row r="190" spans="1:39">
      <c r="A190" s="5" t="s">
        <v>35</v>
      </c>
      <c r="B190" s="5">
        <v>2005</v>
      </c>
      <c r="C190" s="6">
        <v>71</v>
      </c>
      <c r="D190" s="7">
        <v>1073525</v>
      </c>
      <c r="F190" s="3" t="s">
        <v>56</v>
      </c>
      <c r="G190" s="13">
        <v>17794</v>
      </c>
      <c r="H190" s="13">
        <v>0</v>
      </c>
      <c r="I190" s="13">
        <v>18</v>
      </c>
      <c r="J190" s="13">
        <v>496</v>
      </c>
      <c r="K190" s="13">
        <v>45</v>
      </c>
      <c r="L190" s="13">
        <v>0</v>
      </c>
      <c r="M190" s="13">
        <v>350</v>
      </c>
      <c r="N190" s="13">
        <v>0</v>
      </c>
      <c r="O190" s="13">
        <v>47</v>
      </c>
      <c r="P190" s="19" t="s">
        <v>55</v>
      </c>
      <c r="Q190" s="13">
        <v>1657.5300994387649</v>
      </c>
      <c r="R190" s="13">
        <v>0</v>
      </c>
      <c r="S190" s="13">
        <v>1.6767192193940521</v>
      </c>
      <c r="T190" s="13">
        <v>46.202929601080555</v>
      </c>
      <c r="U190" s="13">
        <v>4.1917980484851309</v>
      </c>
      <c r="V190" s="13">
        <v>0</v>
      </c>
      <c r="W190" s="13">
        <v>32.602873710439908</v>
      </c>
      <c r="X190" s="13">
        <v>0</v>
      </c>
      <c r="Y190" s="13">
        <v>4.3781001839733582</v>
      </c>
      <c r="Z190" s="19" t="s">
        <v>53</v>
      </c>
      <c r="AA190" s="13">
        <f t="shared" si="19"/>
        <v>5715.6210325474649</v>
      </c>
      <c r="AB190" s="13">
        <f t="shared" si="20"/>
        <v>0</v>
      </c>
      <c r="AC190" s="13">
        <f t="shared" si="21"/>
        <v>5.7817904117036285</v>
      </c>
      <c r="AD190" s="13">
        <f t="shared" si="22"/>
        <v>159.3204469002778</v>
      </c>
      <c r="AE190" s="13">
        <f t="shared" si="23"/>
        <v>14.454476029259071</v>
      </c>
      <c r="AF190" s="13">
        <f t="shared" si="24"/>
        <v>0</v>
      </c>
      <c r="AG190" s="13">
        <f t="shared" si="25"/>
        <v>32.602873710439908</v>
      </c>
      <c r="AH190" s="13">
        <f t="shared" si="26"/>
        <v>0</v>
      </c>
      <c r="AI190" s="13">
        <f t="shared" si="27"/>
        <v>15.096897186115028</v>
      </c>
      <c r="AJ190" s="15">
        <v>942</v>
      </c>
      <c r="AK190" s="14">
        <v>0.98464763403394406</v>
      </c>
      <c r="AL190" s="14">
        <v>0.25766301318967116</v>
      </c>
      <c r="AM190" s="14">
        <v>61358.620689655174</v>
      </c>
    </row>
    <row r="191" spans="1:39">
      <c r="A191" s="5" t="s">
        <v>36</v>
      </c>
      <c r="B191" s="5">
        <v>2005</v>
      </c>
      <c r="C191" s="6">
        <v>77</v>
      </c>
      <c r="D191" s="7">
        <v>7201126</v>
      </c>
      <c r="F191" s="3" t="s">
        <v>56</v>
      </c>
      <c r="G191" s="13">
        <v>66182</v>
      </c>
      <c r="H191" s="13">
        <v>304</v>
      </c>
      <c r="I191" s="13">
        <v>979</v>
      </c>
      <c r="J191" s="13">
        <v>1936</v>
      </c>
      <c r="K191" s="13">
        <v>674</v>
      </c>
      <c r="L191" s="13">
        <v>916</v>
      </c>
      <c r="M191" s="13">
        <v>459</v>
      </c>
      <c r="N191" s="13">
        <v>185</v>
      </c>
      <c r="O191" s="13">
        <v>6</v>
      </c>
      <c r="P191" s="19" t="s">
        <v>55</v>
      </c>
      <c r="Q191" s="13">
        <v>919.05071512427355</v>
      </c>
      <c r="R191" s="13">
        <v>4.2215620168290346</v>
      </c>
      <c r="S191" s="13">
        <v>13.595096100248766</v>
      </c>
      <c r="T191" s="13">
        <v>26.884684422963854</v>
      </c>
      <c r="U191" s="13">
        <v>9.3596473662591091</v>
      </c>
      <c r="V191" s="13">
        <v>12.720232919129591</v>
      </c>
      <c r="W191" s="13">
        <v>6.3740031767254175</v>
      </c>
      <c r="X191" s="13">
        <v>2.5690426747150377</v>
      </c>
      <c r="Y191" s="13">
        <v>8.3320302963730955E-2</v>
      </c>
      <c r="Z191" s="19" t="s">
        <v>53</v>
      </c>
      <c r="AA191" s="13">
        <f t="shared" si="19"/>
        <v>3995.8726744533633</v>
      </c>
      <c r="AB191" s="13">
        <f t="shared" si="20"/>
        <v>18.354617464474064</v>
      </c>
      <c r="AC191" s="13">
        <f t="shared" si="21"/>
        <v>59.109113479342462</v>
      </c>
      <c r="AD191" s="13">
        <f t="shared" si="22"/>
        <v>116.88993227375589</v>
      </c>
      <c r="AE191" s="13">
        <f t="shared" si="23"/>
        <v>40.694118983735258</v>
      </c>
      <c r="AF191" s="13">
        <f t="shared" si="24"/>
        <v>55.305360517954746</v>
      </c>
      <c r="AG191" s="13">
        <f t="shared" si="25"/>
        <v>6.3740031767254175</v>
      </c>
      <c r="AH191" s="13">
        <f t="shared" si="26"/>
        <v>11.169750759630599</v>
      </c>
      <c r="AI191" s="13">
        <f t="shared" si="27"/>
        <v>0.36226218679883027</v>
      </c>
      <c r="AJ191" s="15">
        <v>6067</v>
      </c>
      <c r="AK191" s="14">
        <v>0.97891556616602704</v>
      </c>
      <c r="AL191" s="14">
        <v>0.19525926873740443</v>
      </c>
      <c r="AM191" s="14">
        <v>287747.82608695654</v>
      </c>
    </row>
    <row r="192" spans="1:39">
      <c r="A192" s="5" t="s">
        <v>37</v>
      </c>
      <c r="B192" s="5">
        <v>2005</v>
      </c>
      <c r="C192" s="6">
        <v>81</v>
      </c>
      <c r="D192" s="7">
        <v>1826750</v>
      </c>
      <c r="F192" s="3" t="s">
        <v>56</v>
      </c>
      <c r="G192" s="13">
        <v>49052</v>
      </c>
      <c r="H192" s="13">
        <v>304</v>
      </c>
      <c r="I192" s="13">
        <v>979</v>
      </c>
      <c r="J192" s="13">
        <v>1936</v>
      </c>
      <c r="K192" s="13">
        <v>674</v>
      </c>
      <c r="L192" s="13">
        <v>916</v>
      </c>
      <c r="M192" s="13">
        <v>459</v>
      </c>
      <c r="N192" s="13">
        <v>185</v>
      </c>
      <c r="O192" s="13">
        <v>6</v>
      </c>
      <c r="P192" s="19" t="s">
        <v>55</v>
      </c>
      <c r="Q192" s="13">
        <v>2685.205966881073</v>
      </c>
      <c r="R192" s="13">
        <v>16.641576570411932</v>
      </c>
      <c r="S192" s="13">
        <v>53.592445600109485</v>
      </c>
      <c r="T192" s="13">
        <v>105.98056657999179</v>
      </c>
      <c r="U192" s="13">
        <v>36.896127001505405</v>
      </c>
      <c r="V192" s="13">
        <v>50.143697824004384</v>
      </c>
      <c r="W192" s="13">
        <v>25.126590940194333</v>
      </c>
      <c r="X192" s="13">
        <v>10.127275215546735</v>
      </c>
      <c r="Y192" s="13">
        <v>0.32845216915286712</v>
      </c>
      <c r="Z192" s="19" t="s">
        <v>53</v>
      </c>
      <c r="AA192" s="13">
        <f t="shared" si="19"/>
        <v>14132.662983584594</v>
      </c>
      <c r="AB192" s="13">
        <f t="shared" si="20"/>
        <v>87.587245107431229</v>
      </c>
      <c r="AC192" s="13">
        <f t="shared" si="21"/>
        <v>282.06550315847096</v>
      </c>
      <c r="AD192" s="13">
        <f t="shared" si="22"/>
        <v>557.79245568416729</v>
      </c>
      <c r="AE192" s="13">
        <f t="shared" si="23"/>
        <v>194.19014211318634</v>
      </c>
      <c r="AF192" s="13">
        <f t="shared" si="24"/>
        <v>263.91419907370727</v>
      </c>
      <c r="AG192" s="13">
        <f t="shared" si="25"/>
        <v>25.126590940194333</v>
      </c>
      <c r="AH192" s="13">
        <f t="shared" si="26"/>
        <v>53.301448502877555</v>
      </c>
      <c r="AI192" s="13">
        <f t="shared" si="27"/>
        <v>1.7286956271203533</v>
      </c>
      <c r="AJ192" s="15">
        <v>2466</v>
      </c>
      <c r="AK192" s="14">
        <v>0.99044809589823046</v>
      </c>
      <c r="AL192" s="14">
        <v>5.0104004685259607E-2</v>
      </c>
      <c r="AM192" s="14">
        <v>258168.42105263157</v>
      </c>
    </row>
    <row r="193" spans="1:39">
      <c r="A193" s="5" t="s">
        <v>38</v>
      </c>
      <c r="B193" s="5">
        <v>2005</v>
      </c>
      <c r="C193" s="6">
        <v>79.7</v>
      </c>
      <c r="D193" s="7">
        <v>1384006</v>
      </c>
      <c r="F193" s="3" t="s">
        <v>56</v>
      </c>
      <c r="G193" s="13">
        <v>12232</v>
      </c>
      <c r="H193" s="13">
        <v>48</v>
      </c>
      <c r="I193" s="13">
        <v>65</v>
      </c>
      <c r="J193" s="13">
        <v>707</v>
      </c>
      <c r="K193" s="13">
        <v>38</v>
      </c>
      <c r="L193" s="13">
        <v>134</v>
      </c>
      <c r="M193" s="13">
        <v>58</v>
      </c>
      <c r="N193" s="13">
        <v>0</v>
      </c>
      <c r="O193" s="13">
        <v>1</v>
      </c>
      <c r="P193" s="19" t="s">
        <v>55</v>
      </c>
      <c r="Q193" s="13">
        <v>883.81119735030052</v>
      </c>
      <c r="R193" s="13">
        <v>3.4681930569665158</v>
      </c>
      <c r="S193" s="13">
        <v>4.6965114313088243</v>
      </c>
      <c r="T193" s="13">
        <v>51.083593568235976</v>
      </c>
      <c r="U193" s="13">
        <v>2.7456528367651587</v>
      </c>
      <c r="V193" s="13">
        <v>9.6820389506981908</v>
      </c>
      <c r="W193" s="13">
        <v>4.1907332771678734</v>
      </c>
      <c r="X193" s="13">
        <v>0</v>
      </c>
      <c r="Y193" s="13">
        <v>7.2254022020135741E-2</v>
      </c>
      <c r="Z193" s="19" t="s">
        <v>53</v>
      </c>
      <c r="AA193" s="13">
        <f t="shared" si="19"/>
        <v>4353.7497406418752</v>
      </c>
      <c r="AB193" s="13">
        <f t="shared" si="20"/>
        <v>17.084694861904019</v>
      </c>
      <c r="AC193" s="13">
        <f t="shared" si="21"/>
        <v>23.135524292161698</v>
      </c>
      <c r="AD193" s="13">
        <f t="shared" si="22"/>
        <v>251.64331807012798</v>
      </c>
      <c r="AE193" s="13">
        <f t="shared" si="23"/>
        <v>13.525383432340686</v>
      </c>
      <c r="AF193" s="13">
        <f t="shared" si="24"/>
        <v>47.694773156148727</v>
      </c>
      <c r="AG193" s="13">
        <f t="shared" si="25"/>
        <v>4.1907332771678734</v>
      </c>
      <c r="AH193" s="13">
        <f t="shared" si="26"/>
        <v>0</v>
      </c>
      <c r="AI193" s="13">
        <f t="shared" si="27"/>
        <v>0.35593114295633371</v>
      </c>
      <c r="AJ193" s="15">
        <v>2225</v>
      </c>
      <c r="AK193" s="14">
        <v>0.96307431327665138</v>
      </c>
      <c r="AL193" s="14">
        <v>0.15140724508662604</v>
      </c>
      <c r="AM193" s="14">
        <v>60256.157635467986</v>
      </c>
    </row>
    <row r="194" spans="1:39">
      <c r="A194" s="5" t="s">
        <v>7</v>
      </c>
      <c r="B194" s="5">
        <v>2006</v>
      </c>
      <c r="C194" s="6">
        <v>88.5</v>
      </c>
      <c r="D194" s="7">
        <v>1088005</v>
      </c>
      <c r="F194" s="3" t="s">
        <v>56</v>
      </c>
      <c r="G194" s="13">
        <v>14235</v>
      </c>
      <c r="H194" s="13">
        <v>19</v>
      </c>
      <c r="I194" s="13">
        <v>134</v>
      </c>
      <c r="J194" s="13">
        <v>397</v>
      </c>
      <c r="K194" s="13">
        <v>271</v>
      </c>
      <c r="L194" s="13">
        <v>79</v>
      </c>
      <c r="M194" s="13">
        <v>24</v>
      </c>
      <c r="N194" s="13">
        <v>30</v>
      </c>
      <c r="O194" s="13">
        <v>1</v>
      </c>
      <c r="P194" s="19" t="s">
        <v>55</v>
      </c>
      <c r="Q194" s="13">
        <v>1308.3579579137963</v>
      </c>
      <c r="R194" s="13">
        <v>1.7463155040647793</v>
      </c>
      <c r="S194" s="13">
        <v>12.316119870772654</v>
      </c>
      <c r="T194" s="13">
        <v>36.488802900721964</v>
      </c>
      <c r="U194" s="13">
        <v>24.907973768502902</v>
      </c>
      <c r="V194" s="13">
        <v>7.2609960432167124</v>
      </c>
      <c r="W194" s="13">
        <v>2.2058722156607735</v>
      </c>
      <c r="X194" s="13">
        <v>2.757340269575967</v>
      </c>
      <c r="Y194" s="13">
        <v>9.1911342319198897E-2</v>
      </c>
      <c r="Z194" s="19" t="s">
        <v>53</v>
      </c>
      <c r="AA194" s="13">
        <f t="shared" si="19"/>
        <v>11377.025720989534</v>
      </c>
      <c r="AB194" s="13">
        <f t="shared" si="20"/>
        <v>15.185352209258951</v>
      </c>
      <c r="AC194" s="13">
        <f t="shared" si="21"/>
        <v>107.09669452845786</v>
      </c>
      <c r="AD194" s="13">
        <f t="shared" si="22"/>
        <v>317.29393826714755</v>
      </c>
      <c r="AE194" s="13">
        <f t="shared" si="23"/>
        <v>216.59107624785133</v>
      </c>
      <c r="AF194" s="13">
        <f t="shared" si="24"/>
        <v>63.139096027971412</v>
      </c>
      <c r="AG194" s="13">
        <f t="shared" si="25"/>
        <v>2.2058722156607735</v>
      </c>
      <c r="AH194" s="13">
        <f t="shared" si="26"/>
        <v>23.976871909356237</v>
      </c>
      <c r="AI194" s="13">
        <f t="shared" si="27"/>
        <v>0.79922906364520774</v>
      </c>
      <c r="AJ194" s="15">
        <v>946</v>
      </c>
      <c r="AK194" s="14">
        <v>0.99235756937126796</v>
      </c>
      <c r="AL194" s="14">
        <v>0.20624486442070666</v>
      </c>
      <c r="AM194" s="14">
        <v>123782.60869565218</v>
      </c>
    </row>
    <row r="195" spans="1:39">
      <c r="A195" s="5" t="s">
        <v>8</v>
      </c>
      <c r="B195" s="5">
        <v>2006</v>
      </c>
      <c r="C195" s="6">
        <v>81.599999999999994</v>
      </c>
      <c r="D195" s="7">
        <v>2907896</v>
      </c>
      <c r="F195" s="3" t="s">
        <v>56</v>
      </c>
      <c r="G195" s="13">
        <v>112081</v>
      </c>
      <c r="H195" s="13">
        <v>0</v>
      </c>
      <c r="I195" s="13">
        <v>0</v>
      </c>
      <c r="J195" s="13">
        <v>28130</v>
      </c>
      <c r="K195" s="13">
        <v>0</v>
      </c>
      <c r="L195" s="13">
        <v>0</v>
      </c>
      <c r="M195" s="13">
        <v>483</v>
      </c>
      <c r="N195" s="13">
        <v>329</v>
      </c>
      <c r="O195" s="13">
        <v>38</v>
      </c>
      <c r="P195" s="19" t="s">
        <v>55</v>
      </c>
      <c r="Q195" s="13">
        <v>3854.3675564738214</v>
      </c>
      <c r="R195" s="13">
        <v>0</v>
      </c>
      <c r="S195" s="13">
        <v>0</v>
      </c>
      <c r="T195" s="13">
        <v>967.36609562377748</v>
      </c>
      <c r="U195" s="13">
        <v>0</v>
      </c>
      <c r="V195" s="13">
        <v>0</v>
      </c>
      <c r="W195" s="13">
        <v>16.60994753595039</v>
      </c>
      <c r="X195" s="13">
        <v>11.314022234632876</v>
      </c>
      <c r="Y195" s="13">
        <v>1.3067867626627638</v>
      </c>
      <c r="Z195" s="19" t="s">
        <v>53</v>
      </c>
      <c r="AA195" s="13">
        <f t="shared" ref="AA195:AA258" si="28">(100*Q195)/(100-$C195)</f>
        <v>20947.649763444675</v>
      </c>
      <c r="AB195" s="13">
        <f t="shared" ref="AB195:AB258" si="29">(100*R195)/(100-$C195)</f>
        <v>0</v>
      </c>
      <c r="AC195" s="13">
        <f t="shared" ref="AC195:AC258" si="30">(100*S195)/(100-$C195)</f>
        <v>0</v>
      </c>
      <c r="AD195" s="13">
        <f t="shared" ref="AD195:AD258" si="31">(100*T195)/(100-$C195)</f>
        <v>5257.4244327379192</v>
      </c>
      <c r="AE195" s="13">
        <f t="shared" ref="AE195:AE258" si="32">(100*U195)/(100-$C195)</f>
        <v>0</v>
      </c>
      <c r="AF195" s="13">
        <f t="shared" ref="AF195:AF258" si="33">(100*V195)/(100-$C195)</f>
        <v>0</v>
      </c>
      <c r="AG195" s="13">
        <f t="shared" ref="AG195:AG258" si="34">W195</f>
        <v>16.60994753595039</v>
      </c>
      <c r="AH195" s="13">
        <f t="shared" ref="AH195:AH258" si="35">(100*X195)/(100-$C195)</f>
        <v>61.489251275178653</v>
      </c>
      <c r="AI195" s="13">
        <f t="shared" ref="AI195:AI258" si="36">(100*Y195)/(100-$C195)</f>
        <v>7.1021019709932807</v>
      </c>
      <c r="AJ195" s="15">
        <v>10625</v>
      </c>
      <c r="AK195" s="14">
        <v>0.98255725769755797</v>
      </c>
      <c r="AL195" s="14">
        <v>0.11425124039151645</v>
      </c>
      <c r="AM195" s="14">
        <v>609135.86956521717</v>
      </c>
    </row>
    <row r="196" spans="1:39">
      <c r="A196" s="5" t="s">
        <v>9</v>
      </c>
      <c r="B196" s="5">
        <v>2006</v>
      </c>
      <c r="C196" s="6">
        <v>67.8</v>
      </c>
      <c r="D196" s="7">
        <v>523572</v>
      </c>
      <c r="F196" s="3" t="s">
        <v>56</v>
      </c>
      <c r="G196" s="13">
        <v>16689</v>
      </c>
      <c r="H196" s="13">
        <v>9</v>
      </c>
      <c r="I196" s="13">
        <v>6</v>
      </c>
      <c r="J196" s="13">
        <v>1420</v>
      </c>
      <c r="K196" s="13">
        <v>11</v>
      </c>
      <c r="L196" s="13">
        <v>0</v>
      </c>
      <c r="M196" s="13">
        <v>20</v>
      </c>
      <c r="N196" s="13">
        <v>70</v>
      </c>
      <c r="O196" s="13">
        <v>5</v>
      </c>
      <c r="P196" s="19" t="s">
        <v>55</v>
      </c>
      <c r="Q196" s="13">
        <v>3187.5272168870752</v>
      </c>
      <c r="R196" s="13">
        <v>1.7189612889917718</v>
      </c>
      <c r="S196" s="13">
        <v>1.1459741926611813</v>
      </c>
      <c r="T196" s="13">
        <v>271.21389226314625</v>
      </c>
      <c r="U196" s="13">
        <v>2.100952686545499</v>
      </c>
      <c r="V196" s="13">
        <v>0</v>
      </c>
      <c r="W196" s="13">
        <v>3.8199139755372711</v>
      </c>
      <c r="X196" s="13">
        <v>13.369698914380448</v>
      </c>
      <c r="Y196" s="13">
        <v>0.95497849388431777</v>
      </c>
      <c r="Z196" s="19" t="s">
        <v>53</v>
      </c>
      <c r="AA196" s="13">
        <f t="shared" si="28"/>
        <v>9899.1528474753886</v>
      </c>
      <c r="AB196" s="13">
        <f t="shared" si="29"/>
        <v>5.3383890962477381</v>
      </c>
      <c r="AC196" s="13">
        <f t="shared" si="30"/>
        <v>3.558926064165159</v>
      </c>
      <c r="AD196" s="13">
        <f t="shared" si="31"/>
        <v>842.27916851908765</v>
      </c>
      <c r="AE196" s="13">
        <f t="shared" si="32"/>
        <v>6.5246977843027913</v>
      </c>
      <c r="AF196" s="13">
        <f t="shared" si="33"/>
        <v>0</v>
      </c>
      <c r="AG196" s="13">
        <f t="shared" si="34"/>
        <v>3.8199139755372711</v>
      </c>
      <c r="AH196" s="13">
        <f t="shared" si="35"/>
        <v>41.520804081926855</v>
      </c>
      <c r="AI196" s="13">
        <f t="shared" si="36"/>
        <v>2.9657717201376324</v>
      </c>
      <c r="AJ196" s="15">
        <v>1283</v>
      </c>
      <c r="AK196" s="14">
        <v>0.97524561088141892</v>
      </c>
      <c r="AL196" s="14">
        <v>0.13172932330827067</v>
      </c>
      <c r="AM196" s="14">
        <v>51829.192546583843</v>
      </c>
    </row>
    <row r="197" spans="1:39">
      <c r="A197" s="5" t="s">
        <v>10</v>
      </c>
      <c r="B197" s="5">
        <v>2006</v>
      </c>
      <c r="C197" s="6">
        <v>97.1</v>
      </c>
      <c r="D197" s="7">
        <v>768222</v>
      </c>
      <c r="F197" s="3" t="s">
        <v>56</v>
      </c>
      <c r="G197" s="13">
        <v>1963</v>
      </c>
      <c r="H197" s="13">
        <v>3</v>
      </c>
      <c r="I197" s="13">
        <v>152</v>
      </c>
      <c r="J197" s="13">
        <v>37</v>
      </c>
      <c r="K197" s="13">
        <v>22</v>
      </c>
      <c r="L197" s="13">
        <v>29</v>
      </c>
      <c r="M197" s="13">
        <v>28</v>
      </c>
      <c r="N197" s="13">
        <v>0</v>
      </c>
      <c r="O197" s="13">
        <v>0</v>
      </c>
      <c r="P197" s="19" t="s">
        <v>55</v>
      </c>
      <c r="Q197" s="13">
        <v>255.52509561038343</v>
      </c>
      <c r="R197" s="13">
        <v>0.39051211759100879</v>
      </c>
      <c r="S197" s="13">
        <v>19.785947291277779</v>
      </c>
      <c r="T197" s="13">
        <v>4.8163161169557762</v>
      </c>
      <c r="U197" s="13">
        <v>2.8637555290007315</v>
      </c>
      <c r="V197" s="13">
        <v>3.7749504700464187</v>
      </c>
      <c r="W197" s="13">
        <v>3.6447797641827493</v>
      </c>
      <c r="X197" s="13">
        <v>0</v>
      </c>
      <c r="Y197" s="13">
        <v>0</v>
      </c>
      <c r="Z197" s="19" t="s">
        <v>53</v>
      </c>
      <c r="AA197" s="13">
        <f t="shared" si="28"/>
        <v>8811.2101934614802</v>
      </c>
      <c r="AB197" s="13">
        <f t="shared" si="29"/>
        <v>13.465935089345106</v>
      </c>
      <c r="AC197" s="13">
        <f t="shared" si="30"/>
        <v>682.27404452681867</v>
      </c>
      <c r="AD197" s="13">
        <f t="shared" si="31"/>
        <v>166.07986610192299</v>
      </c>
      <c r="AE197" s="13">
        <f t="shared" si="32"/>
        <v>98.750190655197443</v>
      </c>
      <c r="AF197" s="13">
        <f t="shared" si="33"/>
        <v>130.17070586366935</v>
      </c>
      <c r="AG197" s="13">
        <f t="shared" si="34"/>
        <v>3.6447797641827493</v>
      </c>
      <c r="AH197" s="13">
        <f t="shared" si="35"/>
        <v>0</v>
      </c>
      <c r="AI197" s="13">
        <f t="shared" si="36"/>
        <v>0</v>
      </c>
      <c r="AJ197" s="15">
        <v>678</v>
      </c>
      <c r="AK197" s="14">
        <v>0.98998369842078449</v>
      </c>
      <c r="AL197" s="14">
        <v>0.5705855651384476</v>
      </c>
      <c r="AM197" s="14">
        <v>67689.655172413666</v>
      </c>
    </row>
    <row r="198" spans="1:39">
      <c r="A198" s="5" t="s">
        <v>11</v>
      </c>
      <c r="B198" s="5">
        <v>2006</v>
      </c>
      <c r="C198" s="6">
        <v>80.5</v>
      </c>
      <c r="D198" s="7">
        <v>3292339</v>
      </c>
      <c r="F198" s="3" t="s">
        <v>56</v>
      </c>
      <c r="G198" s="13">
        <v>67766</v>
      </c>
      <c r="H198" s="13">
        <v>283</v>
      </c>
      <c r="I198" s="13">
        <v>750</v>
      </c>
      <c r="J198" s="13">
        <v>10220</v>
      </c>
      <c r="K198" s="13">
        <v>402</v>
      </c>
      <c r="L198" s="13">
        <v>564</v>
      </c>
      <c r="M198" s="13">
        <v>593</v>
      </c>
      <c r="N198" s="13">
        <v>62</v>
      </c>
      <c r="O198" s="13">
        <v>10</v>
      </c>
      <c r="P198" s="19" t="s">
        <v>55</v>
      </c>
      <c r="Q198" s="13">
        <v>2058.2935110874064</v>
      </c>
      <c r="R198" s="13">
        <v>8.5957126529193992</v>
      </c>
      <c r="S198" s="13">
        <v>22.780157207383564</v>
      </c>
      <c r="T198" s="13">
        <v>310.41760887928007</v>
      </c>
      <c r="U198" s="13">
        <v>12.210164263157591</v>
      </c>
      <c r="V198" s="13">
        <v>17.130678219952443</v>
      </c>
      <c r="W198" s="13">
        <v>18.011510965304605</v>
      </c>
      <c r="X198" s="13">
        <v>1.8831596624770415</v>
      </c>
      <c r="Y198" s="13">
        <v>0.30373542943178089</v>
      </c>
      <c r="Z198" s="19" t="s">
        <v>53</v>
      </c>
      <c r="AA198" s="13">
        <f t="shared" si="28"/>
        <v>10555.351338909777</v>
      </c>
      <c r="AB198" s="13">
        <f t="shared" si="29"/>
        <v>44.08057770727897</v>
      </c>
      <c r="AC198" s="13">
        <f t="shared" si="30"/>
        <v>116.8213190122234</v>
      </c>
      <c r="AD198" s="13">
        <f t="shared" si="31"/>
        <v>1591.8851737398977</v>
      </c>
      <c r="AE198" s="13">
        <f t="shared" si="32"/>
        <v>62.616226990551745</v>
      </c>
      <c r="AF198" s="13">
        <f t="shared" si="33"/>
        <v>87.849631897192012</v>
      </c>
      <c r="AG198" s="13">
        <f t="shared" si="34"/>
        <v>18.011510965304605</v>
      </c>
      <c r="AH198" s="13">
        <f t="shared" si="35"/>
        <v>9.657229038343802</v>
      </c>
      <c r="AI198" s="13">
        <f t="shared" si="36"/>
        <v>1.5576175868296456</v>
      </c>
      <c r="AJ198" s="15">
        <v>4219</v>
      </c>
      <c r="AK198" s="14">
        <v>0.98785961986837056</v>
      </c>
      <c r="AL198" s="14">
        <v>0.13442721661899745</v>
      </c>
      <c r="AM198" s="14">
        <v>347517.94871794869</v>
      </c>
    </row>
    <row r="199" spans="1:39">
      <c r="A199" s="5" t="s">
        <v>12</v>
      </c>
      <c r="B199" s="5">
        <v>2006</v>
      </c>
      <c r="C199" s="6">
        <v>62.3</v>
      </c>
      <c r="D199" s="7">
        <v>4362413</v>
      </c>
      <c r="F199" s="3" t="s">
        <v>56</v>
      </c>
      <c r="G199" s="13">
        <v>28855</v>
      </c>
      <c r="H199" s="13">
        <v>160</v>
      </c>
      <c r="I199" s="13">
        <v>764</v>
      </c>
      <c r="J199" s="13">
        <v>1456</v>
      </c>
      <c r="K199" s="13">
        <v>352</v>
      </c>
      <c r="L199" s="13">
        <v>205</v>
      </c>
      <c r="M199" s="13">
        <v>358</v>
      </c>
      <c r="N199" s="13">
        <v>87</v>
      </c>
      <c r="O199" s="13">
        <v>5</v>
      </c>
      <c r="P199" s="19" t="s">
        <v>55</v>
      </c>
      <c r="Q199" s="13">
        <v>661.44585576835573</v>
      </c>
      <c r="R199" s="13">
        <v>3.6676949202196125</v>
      </c>
      <c r="S199" s="13">
        <v>17.513243244048649</v>
      </c>
      <c r="T199" s="13">
        <v>33.376023773998469</v>
      </c>
      <c r="U199" s="13">
        <v>8.0689288244831481</v>
      </c>
      <c r="V199" s="13">
        <v>4.6992341165313789</v>
      </c>
      <c r="W199" s="13">
        <v>8.2064673839913826</v>
      </c>
      <c r="X199" s="13">
        <v>1.9943091128694141</v>
      </c>
      <c r="Y199" s="13">
        <v>0.11461546625686289</v>
      </c>
      <c r="Z199" s="19" t="s">
        <v>53</v>
      </c>
      <c r="AA199" s="13">
        <f t="shared" si="28"/>
        <v>1754.4982911627471</v>
      </c>
      <c r="AB199" s="13">
        <f t="shared" si="29"/>
        <v>9.7286337406355763</v>
      </c>
      <c r="AC199" s="13">
        <f t="shared" si="30"/>
        <v>46.454226111534872</v>
      </c>
      <c r="AD199" s="13">
        <f t="shared" si="31"/>
        <v>88.530567039783733</v>
      </c>
      <c r="AE199" s="13">
        <f t="shared" si="32"/>
        <v>21.402994229398271</v>
      </c>
      <c r="AF199" s="13">
        <f t="shared" si="33"/>
        <v>12.464811980189333</v>
      </c>
      <c r="AG199" s="13">
        <f t="shared" si="34"/>
        <v>8.2064673839913826</v>
      </c>
      <c r="AH199" s="13">
        <f t="shared" si="35"/>
        <v>5.289944596470594</v>
      </c>
      <c r="AI199" s="13">
        <f t="shared" si="36"/>
        <v>0.30401980439486176</v>
      </c>
      <c r="AJ199" s="15">
        <v>4151</v>
      </c>
      <c r="AK199" s="14">
        <v>0.9457658291457286</v>
      </c>
      <c r="AL199" s="14">
        <v>0.13266536518144234</v>
      </c>
      <c r="AM199" s="14">
        <v>76538.461538461532</v>
      </c>
    </row>
    <row r="200" spans="1:39">
      <c r="A200" s="5" t="s">
        <v>13</v>
      </c>
      <c r="B200" s="5">
        <v>2006</v>
      </c>
      <c r="C200" s="6">
        <v>91.6</v>
      </c>
      <c r="D200" s="7">
        <v>2545081</v>
      </c>
      <c r="F200" s="3" t="s">
        <v>56</v>
      </c>
      <c r="G200" s="13">
        <v>26928</v>
      </c>
      <c r="H200" s="13">
        <v>17</v>
      </c>
      <c r="I200" s="13">
        <v>430</v>
      </c>
      <c r="J200" s="13">
        <v>749</v>
      </c>
      <c r="K200" s="13">
        <v>927</v>
      </c>
      <c r="L200" s="13">
        <v>77</v>
      </c>
      <c r="M200" s="13">
        <v>109</v>
      </c>
      <c r="N200" s="13">
        <v>0</v>
      </c>
      <c r="O200" s="13">
        <v>2</v>
      </c>
      <c r="P200" s="19" t="s">
        <v>55</v>
      </c>
      <c r="Q200" s="13">
        <v>1058.0409817997934</v>
      </c>
      <c r="R200" s="13">
        <v>0.66795516527764731</v>
      </c>
      <c r="S200" s="13">
        <v>16.895336533493431</v>
      </c>
      <c r="T200" s="13">
        <v>29.429318752526935</v>
      </c>
      <c r="U200" s="13">
        <v>36.42320224778701</v>
      </c>
      <c r="V200" s="13">
        <v>3.0254439839046383</v>
      </c>
      <c r="W200" s="13">
        <v>4.2827713538390331</v>
      </c>
      <c r="X200" s="13">
        <v>0</v>
      </c>
      <c r="Y200" s="13">
        <v>7.8582960620899686E-2</v>
      </c>
      <c r="Z200" s="19" t="s">
        <v>53</v>
      </c>
      <c r="AA200" s="13">
        <f t="shared" si="28"/>
        <v>12595.725973807055</v>
      </c>
      <c r="AB200" s="13">
        <f t="shared" si="29"/>
        <v>7.9518472056862723</v>
      </c>
      <c r="AC200" s="13">
        <f t="shared" si="30"/>
        <v>201.13495873206452</v>
      </c>
      <c r="AD200" s="13">
        <f t="shared" si="31"/>
        <v>350.34903276817755</v>
      </c>
      <c r="AE200" s="13">
        <f t="shared" si="32"/>
        <v>433.6095505688927</v>
      </c>
      <c r="AF200" s="13">
        <f t="shared" si="33"/>
        <v>36.017190284579002</v>
      </c>
      <c r="AG200" s="13">
        <f t="shared" si="34"/>
        <v>4.2827713538390331</v>
      </c>
      <c r="AH200" s="13">
        <f t="shared" si="35"/>
        <v>0</v>
      </c>
      <c r="AI200" s="13">
        <f t="shared" si="36"/>
        <v>0.93551143596309094</v>
      </c>
      <c r="AJ200" s="15">
        <v>2628</v>
      </c>
      <c r="AK200" s="14">
        <v>0.99180213903743319</v>
      </c>
      <c r="AL200" s="14">
        <v>0.117011477965141</v>
      </c>
      <c r="AM200" s="14">
        <v>320571.42857142835</v>
      </c>
    </row>
    <row r="201" spans="1:39">
      <c r="A201" s="5" t="s">
        <v>14</v>
      </c>
      <c r="B201" s="5">
        <v>2006</v>
      </c>
      <c r="C201" s="6">
        <v>74.8</v>
      </c>
      <c r="D201" s="7">
        <v>577575</v>
      </c>
      <c r="F201" s="3" t="s">
        <v>56</v>
      </c>
      <c r="G201" s="13">
        <v>9777</v>
      </c>
      <c r="H201" s="13">
        <v>71</v>
      </c>
      <c r="I201" s="13">
        <v>43</v>
      </c>
      <c r="J201" s="13">
        <v>389</v>
      </c>
      <c r="K201" s="13">
        <v>32</v>
      </c>
      <c r="L201" s="13">
        <v>21</v>
      </c>
      <c r="M201" s="13">
        <v>31</v>
      </c>
      <c r="N201" s="13">
        <v>0</v>
      </c>
      <c r="O201" s="13">
        <v>1</v>
      </c>
      <c r="P201" s="19" t="s">
        <v>55</v>
      </c>
      <c r="Q201" s="13">
        <v>1692.7671730944032</v>
      </c>
      <c r="R201" s="13">
        <v>12.29277582997879</v>
      </c>
      <c r="S201" s="13">
        <v>7.4449205730857457</v>
      </c>
      <c r="T201" s="13">
        <v>67.350560533264087</v>
      </c>
      <c r="U201" s="13">
        <v>5.540406007877765</v>
      </c>
      <c r="V201" s="13">
        <v>3.6358914426697835</v>
      </c>
      <c r="W201" s="13">
        <v>5.3672683201315845</v>
      </c>
      <c r="X201" s="13">
        <v>0</v>
      </c>
      <c r="Y201" s="13">
        <v>0.17313768774618016</v>
      </c>
      <c r="Z201" s="19" t="s">
        <v>53</v>
      </c>
      <c r="AA201" s="13">
        <f t="shared" si="28"/>
        <v>6717.3300519619161</v>
      </c>
      <c r="AB201" s="13">
        <f t="shared" si="29"/>
        <v>48.780856468169802</v>
      </c>
      <c r="AC201" s="13">
        <f t="shared" si="30"/>
        <v>29.543335607483115</v>
      </c>
      <c r="AD201" s="13">
        <f t="shared" si="31"/>
        <v>267.26412910025431</v>
      </c>
      <c r="AE201" s="13">
        <f t="shared" si="32"/>
        <v>21.985738126499065</v>
      </c>
      <c r="AF201" s="13">
        <f t="shared" si="33"/>
        <v>14.428140645515011</v>
      </c>
      <c r="AG201" s="13">
        <f t="shared" si="34"/>
        <v>5.3672683201315845</v>
      </c>
      <c r="AH201" s="13">
        <f t="shared" si="35"/>
        <v>0</v>
      </c>
      <c r="AI201" s="13">
        <f t="shared" si="36"/>
        <v>0.68705431645309578</v>
      </c>
      <c r="AJ201" s="15">
        <v>1293</v>
      </c>
      <c r="AK201" s="14">
        <v>0.96667321264191475</v>
      </c>
      <c r="AL201" s="14">
        <v>0.39964086193136472</v>
      </c>
      <c r="AM201" s="14">
        <v>38797.619047619046</v>
      </c>
    </row>
    <row r="202" spans="1:39">
      <c r="A202" s="5" t="s">
        <v>15</v>
      </c>
      <c r="B202" s="5">
        <v>2006</v>
      </c>
      <c r="C202" s="6">
        <v>91.2</v>
      </c>
      <c r="D202" s="7">
        <v>8822349</v>
      </c>
      <c r="F202" s="3" t="s">
        <v>56</v>
      </c>
      <c r="G202" s="13">
        <v>149273</v>
      </c>
      <c r="H202" s="13">
        <v>10594</v>
      </c>
      <c r="I202" s="13">
        <v>20369</v>
      </c>
      <c r="J202" s="13">
        <v>15213</v>
      </c>
      <c r="K202" s="13">
        <v>0</v>
      </c>
      <c r="L202" s="13">
        <v>0</v>
      </c>
      <c r="M202" s="13">
        <v>649</v>
      </c>
      <c r="N202" s="13">
        <v>382</v>
      </c>
      <c r="O202" s="13">
        <v>92</v>
      </c>
      <c r="P202" s="19" t="s">
        <v>55</v>
      </c>
      <c r="Q202" s="13">
        <v>1691.9870206902947</v>
      </c>
      <c r="R202" s="13">
        <v>120.08139782273405</v>
      </c>
      <c r="S202" s="13">
        <v>230.87955373336513</v>
      </c>
      <c r="T202" s="13">
        <v>172.43706863104146</v>
      </c>
      <c r="U202" s="13">
        <v>0</v>
      </c>
      <c r="V202" s="13">
        <v>0</v>
      </c>
      <c r="W202" s="13">
        <v>7.3563174614833304</v>
      </c>
      <c r="X202" s="13">
        <v>4.3299125890394947</v>
      </c>
      <c r="Y202" s="13">
        <v>1.0428061732765277</v>
      </c>
      <c r="Z202" s="19" t="s">
        <v>53</v>
      </c>
      <c r="AA202" s="13">
        <f t="shared" si="28"/>
        <v>19227.125235116993</v>
      </c>
      <c r="AB202" s="13">
        <f t="shared" si="29"/>
        <v>1364.5613388947056</v>
      </c>
      <c r="AC202" s="13">
        <f t="shared" si="30"/>
        <v>2623.6312924246045</v>
      </c>
      <c r="AD202" s="13">
        <f t="shared" si="31"/>
        <v>1959.5121435345625</v>
      </c>
      <c r="AE202" s="13">
        <f t="shared" si="32"/>
        <v>0</v>
      </c>
      <c r="AF202" s="13">
        <f t="shared" si="33"/>
        <v>0</v>
      </c>
      <c r="AG202" s="13">
        <f t="shared" si="34"/>
        <v>7.3563174614833304</v>
      </c>
      <c r="AH202" s="13">
        <f t="shared" si="35"/>
        <v>49.203552148176094</v>
      </c>
      <c r="AI202" s="13">
        <f t="shared" si="36"/>
        <v>11.850070150869636</v>
      </c>
      <c r="AJ202" s="15">
        <v>18357</v>
      </c>
      <c r="AK202" s="14">
        <v>0.98917810990601118</v>
      </c>
      <c r="AL202" s="14">
        <v>0.11240720489275402</v>
      </c>
      <c r="AM202" s="14">
        <v>1696284.0909090915</v>
      </c>
    </row>
    <row r="203" spans="1:39">
      <c r="A203" s="5" t="s">
        <v>16</v>
      </c>
      <c r="B203" s="5">
        <v>2006</v>
      </c>
      <c r="C203" s="6">
        <v>94.7</v>
      </c>
      <c r="D203" s="7">
        <v>1531298</v>
      </c>
      <c r="F203" s="3" t="s">
        <v>56</v>
      </c>
      <c r="G203" s="13">
        <v>7728</v>
      </c>
      <c r="H203" s="13">
        <v>0</v>
      </c>
      <c r="I203" s="13">
        <v>0</v>
      </c>
      <c r="J203" s="13">
        <v>767</v>
      </c>
      <c r="K203" s="13">
        <v>0</v>
      </c>
      <c r="L203" s="13">
        <v>231</v>
      </c>
      <c r="M203" s="13">
        <v>205</v>
      </c>
      <c r="N203" s="13">
        <v>85</v>
      </c>
      <c r="O203" s="13">
        <v>0</v>
      </c>
      <c r="P203" s="19" t="s">
        <v>55</v>
      </c>
      <c r="Q203" s="13">
        <v>504.66989442943179</v>
      </c>
      <c r="R203" s="13">
        <v>0</v>
      </c>
      <c r="S203" s="13">
        <v>0</v>
      </c>
      <c r="T203" s="13">
        <v>50.088225805819633</v>
      </c>
      <c r="U203" s="13">
        <v>0</v>
      </c>
      <c r="V203" s="13">
        <v>15.085241409575406</v>
      </c>
      <c r="W203" s="13">
        <v>13.387335450056097</v>
      </c>
      <c r="X203" s="13">
        <v>5.5508464061208205</v>
      </c>
      <c r="Y203" s="13">
        <v>0</v>
      </c>
      <c r="Z203" s="19" t="s">
        <v>53</v>
      </c>
      <c r="AA203" s="13">
        <f t="shared" si="28"/>
        <v>9522.0734798006051</v>
      </c>
      <c r="AB203" s="13">
        <f t="shared" si="29"/>
        <v>0</v>
      </c>
      <c r="AC203" s="13">
        <f t="shared" si="30"/>
        <v>0</v>
      </c>
      <c r="AD203" s="13">
        <f t="shared" si="31"/>
        <v>945.06086426074819</v>
      </c>
      <c r="AE203" s="13">
        <f t="shared" si="32"/>
        <v>0</v>
      </c>
      <c r="AF203" s="13">
        <f t="shared" si="33"/>
        <v>284.62719640708326</v>
      </c>
      <c r="AG203" s="13">
        <f t="shared" si="34"/>
        <v>13.387335450056097</v>
      </c>
      <c r="AH203" s="13">
        <f t="shared" si="35"/>
        <v>104.73295105888346</v>
      </c>
      <c r="AI203" s="13">
        <f t="shared" si="36"/>
        <v>0</v>
      </c>
      <c r="AJ203" s="15">
        <v>1135</v>
      </c>
      <c r="AK203" s="14">
        <v>0.99221596790890265</v>
      </c>
      <c r="AL203" s="14">
        <v>0.13440216957804899</v>
      </c>
      <c r="AM203" s="14">
        <v>145811.32075471705</v>
      </c>
    </row>
    <row r="204" spans="1:39">
      <c r="A204" s="5" t="s">
        <v>17</v>
      </c>
      <c r="B204" s="5">
        <v>2006</v>
      </c>
      <c r="C204" s="6">
        <v>92.3</v>
      </c>
      <c r="D204" s="7">
        <v>3152533</v>
      </c>
      <c r="F204" s="3" t="s">
        <v>56</v>
      </c>
      <c r="G204" s="13">
        <v>19765</v>
      </c>
      <c r="H204" s="13">
        <v>206</v>
      </c>
      <c r="I204" s="13">
        <v>970</v>
      </c>
      <c r="J204" s="13">
        <v>1966</v>
      </c>
      <c r="K204" s="13">
        <v>0</v>
      </c>
      <c r="L204" s="13">
        <v>188</v>
      </c>
      <c r="M204" s="13">
        <v>837</v>
      </c>
      <c r="N204" s="13">
        <v>36</v>
      </c>
      <c r="O204" s="13">
        <v>21</v>
      </c>
      <c r="P204" s="19" t="s">
        <v>55</v>
      </c>
      <c r="Q204" s="13">
        <v>626.9561650901037</v>
      </c>
      <c r="R204" s="13">
        <v>6.5344280297779589</v>
      </c>
      <c r="S204" s="13">
        <v>30.768908683905927</v>
      </c>
      <c r="T204" s="13">
        <v>62.362551002638199</v>
      </c>
      <c r="U204" s="13">
        <v>0</v>
      </c>
      <c r="V204" s="13">
        <v>5.9634585902827979</v>
      </c>
      <c r="W204" s="13">
        <v>26.550078936525008</v>
      </c>
      <c r="X204" s="13">
        <v>1.1419388789903229</v>
      </c>
      <c r="Y204" s="13">
        <v>0.66613101274435504</v>
      </c>
      <c r="Z204" s="19" t="s">
        <v>53</v>
      </c>
      <c r="AA204" s="13">
        <f t="shared" si="28"/>
        <v>8142.2878583130314</v>
      </c>
      <c r="AB204" s="13">
        <f t="shared" si="29"/>
        <v>84.862701685428007</v>
      </c>
      <c r="AC204" s="13">
        <f t="shared" si="30"/>
        <v>399.59621667410283</v>
      </c>
      <c r="AD204" s="13">
        <f t="shared" si="31"/>
        <v>809.90325977452176</v>
      </c>
      <c r="AE204" s="13">
        <f t="shared" si="32"/>
        <v>0</v>
      </c>
      <c r="AF204" s="13">
        <f t="shared" si="33"/>
        <v>77.447514159516828</v>
      </c>
      <c r="AG204" s="13">
        <f t="shared" si="34"/>
        <v>26.550078936525008</v>
      </c>
      <c r="AH204" s="13">
        <f t="shared" si="35"/>
        <v>14.83037505182237</v>
      </c>
      <c r="AI204" s="13">
        <f t="shared" si="36"/>
        <v>8.6510521135630505</v>
      </c>
      <c r="AJ204" s="15">
        <v>1661</v>
      </c>
      <c r="AK204" s="14">
        <v>0.99352911712623326</v>
      </c>
      <c r="AL204" s="14">
        <v>0.14202443672234055</v>
      </c>
      <c r="AM204" s="14">
        <v>256688.3116883116</v>
      </c>
    </row>
    <row r="205" spans="1:39">
      <c r="A205" s="5" t="s">
        <v>18</v>
      </c>
      <c r="B205" s="5">
        <v>2006</v>
      </c>
      <c r="C205" s="6">
        <v>78.5</v>
      </c>
      <c r="D205" s="7">
        <v>4968208</v>
      </c>
      <c r="F205" s="3" t="s">
        <v>56</v>
      </c>
      <c r="G205" s="13">
        <v>79680</v>
      </c>
      <c r="H205" s="13">
        <v>80</v>
      </c>
      <c r="I205" s="13">
        <v>117</v>
      </c>
      <c r="J205" s="13">
        <v>2616</v>
      </c>
      <c r="K205" s="13">
        <v>433</v>
      </c>
      <c r="L205" s="13">
        <v>484</v>
      </c>
      <c r="M205" s="13">
        <v>242</v>
      </c>
      <c r="N205" s="13">
        <v>120</v>
      </c>
      <c r="O205" s="13">
        <v>6</v>
      </c>
      <c r="P205" s="19" t="s">
        <v>55</v>
      </c>
      <c r="Q205" s="13">
        <v>1603.7975865744754</v>
      </c>
      <c r="R205" s="13">
        <v>1.6102385407374247</v>
      </c>
      <c r="S205" s="13">
        <v>2.3549738658284838</v>
      </c>
      <c r="T205" s="13">
        <v>52.65480028211379</v>
      </c>
      <c r="U205" s="13">
        <v>8.7154161017413116</v>
      </c>
      <c r="V205" s="13">
        <v>9.7419431714614202</v>
      </c>
      <c r="W205" s="13">
        <v>4.8709715857307101</v>
      </c>
      <c r="X205" s="13">
        <v>2.4153578111061371</v>
      </c>
      <c r="Y205" s="13">
        <v>0.12076789055530686</v>
      </c>
      <c r="Z205" s="19" t="s">
        <v>53</v>
      </c>
      <c r="AA205" s="13">
        <f t="shared" si="28"/>
        <v>7459.5236584859313</v>
      </c>
      <c r="AB205" s="13">
        <f t="shared" si="29"/>
        <v>7.4894815848252305</v>
      </c>
      <c r="AC205" s="13">
        <f t="shared" si="30"/>
        <v>10.953366817806902</v>
      </c>
      <c r="AD205" s="13">
        <f t="shared" si="31"/>
        <v>244.90604782378509</v>
      </c>
      <c r="AE205" s="13">
        <f t="shared" si="32"/>
        <v>40.536819077866568</v>
      </c>
      <c r="AF205" s="13">
        <f t="shared" si="33"/>
        <v>45.311363588192648</v>
      </c>
      <c r="AG205" s="13">
        <f t="shared" si="34"/>
        <v>4.8709715857307101</v>
      </c>
      <c r="AH205" s="13">
        <f t="shared" si="35"/>
        <v>11.234222377237847</v>
      </c>
      <c r="AI205" s="13">
        <f t="shared" si="36"/>
        <v>0.5617111188618924</v>
      </c>
      <c r="AJ205" s="15">
        <v>4851</v>
      </c>
      <c r="AK205" s="14">
        <v>0.9869105798192771</v>
      </c>
      <c r="AL205" s="14">
        <v>0.10057268505603781</v>
      </c>
      <c r="AM205" s="14">
        <v>370604.65116279072</v>
      </c>
    </row>
    <row r="206" spans="1:39">
      <c r="A206" s="5" t="s">
        <v>19</v>
      </c>
      <c r="B206" s="5">
        <v>2006</v>
      </c>
      <c r="C206" s="6">
        <v>75.2</v>
      </c>
      <c r="D206" s="7">
        <v>2382691</v>
      </c>
      <c r="F206" s="3" t="s">
        <v>56</v>
      </c>
      <c r="G206" s="13">
        <v>31172</v>
      </c>
      <c r="H206" s="13">
        <v>323</v>
      </c>
      <c r="I206" s="13">
        <v>72</v>
      </c>
      <c r="J206" s="13">
        <v>1290</v>
      </c>
      <c r="K206" s="13">
        <v>536</v>
      </c>
      <c r="L206" s="13">
        <v>143</v>
      </c>
      <c r="M206" s="13">
        <v>101</v>
      </c>
      <c r="N206" s="13">
        <v>82</v>
      </c>
      <c r="O206" s="13">
        <v>7</v>
      </c>
      <c r="P206" s="19" t="s">
        <v>55</v>
      </c>
      <c r="Q206" s="13">
        <v>1308.2686760473766</v>
      </c>
      <c r="R206" s="13">
        <v>13.556101063881133</v>
      </c>
      <c r="S206" s="13">
        <v>3.021793426004463</v>
      </c>
      <c r="T206" s="13">
        <v>54.140465549246628</v>
      </c>
      <c r="U206" s="13">
        <v>22.495573282477668</v>
      </c>
      <c r="V206" s="13">
        <v>6.0016174988699751</v>
      </c>
      <c r="W206" s="13">
        <v>4.2389046670340385</v>
      </c>
      <c r="X206" s="13">
        <v>3.4414869573939715</v>
      </c>
      <c r="Y206" s="13">
        <v>0.29378547197265614</v>
      </c>
      <c r="Z206" s="19" t="s">
        <v>53</v>
      </c>
      <c r="AA206" s="13">
        <f t="shared" si="28"/>
        <v>5275.2769195458741</v>
      </c>
      <c r="AB206" s="13">
        <f t="shared" si="29"/>
        <v>54.661697838230381</v>
      </c>
      <c r="AC206" s="13">
        <f t="shared" si="30"/>
        <v>12.184650911308321</v>
      </c>
      <c r="AD206" s="13">
        <f t="shared" si="31"/>
        <v>218.3083288276074</v>
      </c>
      <c r="AE206" s="13">
        <f t="shared" si="32"/>
        <v>90.707956784184148</v>
      </c>
      <c r="AF206" s="13">
        <f t="shared" si="33"/>
        <v>24.200070559959581</v>
      </c>
      <c r="AG206" s="13">
        <f t="shared" si="34"/>
        <v>4.2389046670340385</v>
      </c>
      <c r="AH206" s="13">
        <f t="shared" si="35"/>
        <v>13.87696353787892</v>
      </c>
      <c r="AI206" s="13">
        <f t="shared" si="36"/>
        <v>1.1846188385994201</v>
      </c>
      <c r="AJ206" s="15">
        <v>1602</v>
      </c>
      <c r="AK206" s="14">
        <v>0.98725471577056334</v>
      </c>
      <c r="AL206" s="14">
        <v>8.3589951377633712E-2</v>
      </c>
      <c r="AM206" s="14">
        <v>125693.54838709679</v>
      </c>
    </row>
    <row r="207" spans="1:39">
      <c r="A207" s="5" t="s">
        <v>20</v>
      </c>
      <c r="B207" s="5">
        <v>2006</v>
      </c>
      <c r="C207" s="6">
        <v>92.3</v>
      </c>
      <c r="D207" s="7">
        <v>6843469</v>
      </c>
      <c r="F207" s="3" t="s">
        <v>56</v>
      </c>
      <c r="G207" s="13">
        <v>72225</v>
      </c>
      <c r="H207" s="13">
        <v>577</v>
      </c>
      <c r="I207" s="13">
        <v>1940</v>
      </c>
      <c r="J207" s="13">
        <v>5424</v>
      </c>
      <c r="K207" s="13">
        <v>652</v>
      </c>
      <c r="L207" s="13">
        <v>0</v>
      </c>
      <c r="M207" s="13">
        <v>425</v>
      </c>
      <c r="N207" s="13">
        <v>476</v>
      </c>
      <c r="O207" s="13">
        <v>5</v>
      </c>
      <c r="P207" s="19" t="s">
        <v>55</v>
      </c>
      <c r="Q207" s="13">
        <v>1055.3857992196647</v>
      </c>
      <c r="R207" s="13">
        <v>8.431396416057412</v>
      </c>
      <c r="S207" s="13">
        <v>28.348195922272755</v>
      </c>
      <c r="T207" s="13">
        <v>79.258048805364652</v>
      </c>
      <c r="U207" s="13">
        <v>9.5273318254236266</v>
      </c>
      <c r="V207" s="13">
        <v>0</v>
      </c>
      <c r="W207" s="13">
        <v>6.2103006530752163</v>
      </c>
      <c r="X207" s="13">
        <v>6.9555367314442433</v>
      </c>
      <c r="Y207" s="13">
        <v>7.3062360624414319E-2</v>
      </c>
      <c r="Z207" s="19" t="s">
        <v>53</v>
      </c>
      <c r="AA207" s="13">
        <f t="shared" si="28"/>
        <v>13706.309080774861</v>
      </c>
      <c r="AB207" s="13">
        <f t="shared" si="29"/>
        <v>109.49865475399233</v>
      </c>
      <c r="AC207" s="13">
        <f t="shared" si="30"/>
        <v>368.1583886009447</v>
      </c>
      <c r="AD207" s="13">
        <f t="shared" si="31"/>
        <v>1029.3253091605795</v>
      </c>
      <c r="AE207" s="13">
        <f t="shared" si="32"/>
        <v>123.73158214835874</v>
      </c>
      <c r="AF207" s="13">
        <f t="shared" si="33"/>
        <v>0</v>
      </c>
      <c r="AG207" s="13">
        <f t="shared" si="34"/>
        <v>6.2103006530752163</v>
      </c>
      <c r="AH207" s="13">
        <f t="shared" si="35"/>
        <v>90.331645862912225</v>
      </c>
      <c r="AI207" s="13">
        <f t="shared" si="36"/>
        <v>0.94886182629109472</v>
      </c>
      <c r="AJ207" s="15">
        <v>8850</v>
      </c>
      <c r="AK207" s="14">
        <v>0.99056490134994812</v>
      </c>
      <c r="AL207" s="14">
        <v>0.10986275344754168</v>
      </c>
      <c r="AM207" s="14">
        <v>937987.01298701263</v>
      </c>
    </row>
    <row r="208" spans="1:39">
      <c r="A208" s="5" t="s">
        <v>21</v>
      </c>
      <c r="B208" s="5">
        <v>2006</v>
      </c>
      <c r="C208" s="6">
        <v>90.2</v>
      </c>
      <c r="D208" s="7">
        <v>14227630</v>
      </c>
      <c r="F208" s="3" t="s">
        <v>56</v>
      </c>
      <c r="G208" s="13">
        <v>237761</v>
      </c>
      <c r="H208" s="13">
        <v>10349</v>
      </c>
      <c r="I208" s="13">
        <v>35371</v>
      </c>
      <c r="J208" s="13">
        <v>18728</v>
      </c>
      <c r="K208" s="13">
        <v>0</v>
      </c>
      <c r="L208" s="13">
        <v>0</v>
      </c>
      <c r="M208" s="13">
        <v>2766</v>
      </c>
      <c r="N208" s="13">
        <v>0</v>
      </c>
      <c r="O208" s="13">
        <v>42</v>
      </c>
      <c r="P208" s="19" t="s">
        <v>55</v>
      </c>
      <c r="Q208" s="13">
        <v>1671.121613367792</v>
      </c>
      <c r="R208" s="13">
        <v>72.738748477434399</v>
      </c>
      <c r="S208" s="13">
        <v>248.6078145130285</v>
      </c>
      <c r="T208" s="13">
        <v>131.63119929320624</v>
      </c>
      <c r="U208" s="13">
        <v>0</v>
      </c>
      <c r="V208" s="13">
        <v>0</v>
      </c>
      <c r="W208" s="13">
        <v>19.441045346273413</v>
      </c>
      <c r="X208" s="13">
        <v>0</v>
      </c>
      <c r="Y208" s="13">
        <v>0.29520025471564837</v>
      </c>
      <c r="Z208" s="19" t="s">
        <v>53</v>
      </c>
      <c r="AA208" s="13">
        <f t="shared" si="28"/>
        <v>17052.261360895842</v>
      </c>
      <c r="AB208" s="13">
        <f t="shared" si="29"/>
        <v>742.23212732075945</v>
      </c>
      <c r="AC208" s="13">
        <f t="shared" si="30"/>
        <v>2536.8144338064139</v>
      </c>
      <c r="AD208" s="13">
        <f t="shared" si="31"/>
        <v>1343.1755029919007</v>
      </c>
      <c r="AE208" s="13">
        <f t="shared" si="32"/>
        <v>0</v>
      </c>
      <c r="AF208" s="13">
        <f t="shared" si="33"/>
        <v>0</v>
      </c>
      <c r="AG208" s="13">
        <f t="shared" si="34"/>
        <v>19.441045346273413</v>
      </c>
      <c r="AH208" s="13">
        <f t="shared" si="35"/>
        <v>0</v>
      </c>
      <c r="AI208" s="13">
        <f t="shared" si="36"/>
        <v>3.0122474970984534</v>
      </c>
      <c r="AJ208" s="15">
        <v>9399</v>
      </c>
      <c r="AK208" s="14">
        <v>0.99612593318500509</v>
      </c>
      <c r="AL208" s="14">
        <v>6.8209544474405664E-2</v>
      </c>
      <c r="AM208" s="14">
        <v>2426132.6530612251</v>
      </c>
    </row>
    <row r="209" spans="1:39">
      <c r="A209" s="5" t="s">
        <v>22</v>
      </c>
      <c r="B209" s="5">
        <v>2006</v>
      </c>
      <c r="C209" s="6">
        <v>91.3</v>
      </c>
      <c r="D209" s="7">
        <v>4003680</v>
      </c>
      <c r="F209" s="3" t="s">
        <v>56</v>
      </c>
      <c r="G209" s="13">
        <v>31480</v>
      </c>
      <c r="H209" s="13">
        <v>95</v>
      </c>
      <c r="I209" s="13">
        <v>157</v>
      </c>
      <c r="J209" s="13">
        <v>3836</v>
      </c>
      <c r="K209" s="13">
        <v>1046</v>
      </c>
      <c r="L209" s="13">
        <v>171</v>
      </c>
      <c r="M209" s="13">
        <v>661</v>
      </c>
      <c r="N209" s="13">
        <v>114</v>
      </c>
      <c r="O209" s="13">
        <v>16</v>
      </c>
      <c r="P209" s="19" t="s">
        <v>55</v>
      </c>
      <c r="Q209" s="13">
        <v>786.27662550453579</v>
      </c>
      <c r="R209" s="13">
        <v>2.3728170083523161</v>
      </c>
      <c r="S209" s="13">
        <v>3.9213923190664586</v>
      </c>
      <c r="T209" s="13">
        <v>95.811853095152458</v>
      </c>
      <c r="U209" s="13">
        <v>26.125964113016025</v>
      </c>
      <c r="V209" s="13">
        <v>4.2710706150341684</v>
      </c>
      <c r="W209" s="13">
        <v>16.50981097390401</v>
      </c>
      <c r="X209" s="13">
        <v>2.8473804100227791</v>
      </c>
      <c r="Y209" s="13">
        <v>0.39963233824881106</v>
      </c>
      <c r="Z209" s="19" t="s">
        <v>53</v>
      </c>
      <c r="AA209" s="13">
        <f t="shared" si="28"/>
        <v>9037.6623621210983</v>
      </c>
      <c r="AB209" s="13">
        <f t="shared" si="29"/>
        <v>27.27375871669328</v>
      </c>
      <c r="AC209" s="13">
        <f t="shared" si="30"/>
        <v>45.073474931798359</v>
      </c>
      <c r="AD209" s="13">
        <f t="shared" si="31"/>
        <v>1101.2856677603727</v>
      </c>
      <c r="AE209" s="13">
        <f t="shared" si="32"/>
        <v>300.29843808064385</v>
      </c>
      <c r="AF209" s="13">
        <f t="shared" si="33"/>
        <v>49.092765690047898</v>
      </c>
      <c r="AG209" s="13">
        <f t="shared" si="34"/>
        <v>16.50981097390401</v>
      </c>
      <c r="AH209" s="13">
        <f t="shared" si="35"/>
        <v>32.728510460031934</v>
      </c>
      <c r="AI209" s="13">
        <f t="shared" si="36"/>
        <v>4.5934751522851833</v>
      </c>
      <c r="AJ209" s="15">
        <v>8600</v>
      </c>
      <c r="AK209" s="14">
        <v>0.97623252858958065</v>
      </c>
      <c r="AL209" s="14">
        <v>0.26121209930974665</v>
      </c>
      <c r="AM209" s="14">
        <v>361839.08045976999</v>
      </c>
    </row>
    <row r="210" spans="1:39">
      <c r="A210" s="5" t="s">
        <v>23</v>
      </c>
      <c r="B210" s="5">
        <v>2006</v>
      </c>
      <c r="C210" s="6">
        <v>77.2</v>
      </c>
      <c r="D210" s="7">
        <v>1634731</v>
      </c>
      <c r="F210" s="3" t="s">
        <v>56</v>
      </c>
      <c r="G210" s="13">
        <v>42447</v>
      </c>
      <c r="H210" s="13">
        <v>552</v>
      </c>
      <c r="I210" s="13">
        <v>1321</v>
      </c>
      <c r="J210" s="13">
        <v>1787</v>
      </c>
      <c r="K210" s="13">
        <v>0</v>
      </c>
      <c r="L210" s="13">
        <v>0</v>
      </c>
      <c r="M210" s="13">
        <v>159</v>
      </c>
      <c r="N210" s="13">
        <v>436</v>
      </c>
      <c r="O210" s="13">
        <v>13</v>
      </c>
      <c r="P210" s="19" t="s">
        <v>55</v>
      </c>
      <c r="Q210" s="13">
        <v>2596.5739929077013</v>
      </c>
      <c r="R210" s="13">
        <v>33.76702344300071</v>
      </c>
      <c r="S210" s="13">
        <v>80.808402116311498</v>
      </c>
      <c r="T210" s="13">
        <v>109.31462118232297</v>
      </c>
      <c r="U210" s="13">
        <v>0</v>
      </c>
      <c r="V210" s="13">
        <v>0</v>
      </c>
      <c r="W210" s="13">
        <v>9.726370883038248</v>
      </c>
      <c r="X210" s="13">
        <v>26.671054748457085</v>
      </c>
      <c r="Y210" s="13">
        <v>0.79523787094023413</v>
      </c>
      <c r="Z210" s="19" t="s">
        <v>53</v>
      </c>
      <c r="AA210" s="13">
        <f t="shared" si="28"/>
        <v>11388.482425033779</v>
      </c>
      <c r="AB210" s="13">
        <f t="shared" si="29"/>
        <v>148.10098001316101</v>
      </c>
      <c r="AC210" s="13">
        <f t="shared" si="30"/>
        <v>354.4228162996119</v>
      </c>
      <c r="AD210" s="13">
        <f t="shared" si="31"/>
        <v>479.45009290492538</v>
      </c>
      <c r="AE210" s="13">
        <f t="shared" si="32"/>
        <v>0</v>
      </c>
      <c r="AF210" s="13">
        <f t="shared" si="33"/>
        <v>0</v>
      </c>
      <c r="AG210" s="13">
        <f t="shared" si="34"/>
        <v>9.726370883038248</v>
      </c>
      <c r="AH210" s="13">
        <f t="shared" si="35"/>
        <v>116.9783103002504</v>
      </c>
      <c r="AI210" s="13">
        <f t="shared" si="36"/>
        <v>3.4878853988606768</v>
      </c>
      <c r="AJ210" s="15">
        <v>1410</v>
      </c>
      <c r="AK210" s="14">
        <v>0.99242631988126373</v>
      </c>
      <c r="AL210" s="14">
        <v>7.5137175298931144E-2</v>
      </c>
      <c r="AM210" s="14">
        <v>186171.05263157896</v>
      </c>
    </row>
    <row r="211" spans="1:39">
      <c r="A211" s="5" t="s">
        <v>24</v>
      </c>
      <c r="B211" s="5">
        <v>2006</v>
      </c>
      <c r="C211" s="6">
        <v>52.6</v>
      </c>
      <c r="D211" s="7">
        <v>961381</v>
      </c>
      <c r="F211" s="3" t="s">
        <v>56</v>
      </c>
      <c r="G211" s="13">
        <v>24208</v>
      </c>
      <c r="H211" s="13">
        <v>49</v>
      </c>
      <c r="I211" s="13">
        <v>0</v>
      </c>
      <c r="J211" s="13">
        <v>379</v>
      </c>
      <c r="K211" s="13">
        <v>0</v>
      </c>
      <c r="L211" s="13">
        <v>70</v>
      </c>
      <c r="M211" s="13">
        <v>94</v>
      </c>
      <c r="N211" s="13">
        <v>1</v>
      </c>
      <c r="O211" s="13">
        <v>2</v>
      </c>
      <c r="P211" s="19" t="s">
        <v>55</v>
      </c>
      <c r="Q211" s="13">
        <v>2518.0443549435658</v>
      </c>
      <c r="R211" s="13">
        <v>5.0968346576435355</v>
      </c>
      <c r="S211" s="13">
        <v>0</v>
      </c>
      <c r="T211" s="13">
        <v>39.422455821365304</v>
      </c>
      <c r="U211" s="13">
        <v>0</v>
      </c>
      <c r="V211" s="13">
        <v>7.2811923680621939</v>
      </c>
      <c r="W211" s="13">
        <v>9.7776011799692313</v>
      </c>
      <c r="X211" s="13">
        <v>0.10401703382945991</v>
      </c>
      <c r="Y211" s="13">
        <v>0.20803406765891982</v>
      </c>
      <c r="Z211" s="19" t="s">
        <v>53</v>
      </c>
      <c r="AA211" s="13">
        <f t="shared" si="28"/>
        <v>5312.329862750139</v>
      </c>
      <c r="AB211" s="13">
        <f t="shared" si="29"/>
        <v>10.752815733425182</v>
      </c>
      <c r="AC211" s="13">
        <f t="shared" si="30"/>
        <v>0</v>
      </c>
      <c r="AD211" s="13">
        <f t="shared" si="31"/>
        <v>83.169738019758029</v>
      </c>
      <c r="AE211" s="13">
        <f t="shared" si="32"/>
        <v>0</v>
      </c>
      <c r="AF211" s="13">
        <f t="shared" si="33"/>
        <v>15.361165333464545</v>
      </c>
      <c r="AG211" s="13">
        <f t="shared" si="34"/>
        <v>9.7776011799692313</v>
      </c>
      <c r="AH211" s="13">
        <f t="shared" si="35"/>
        <v>0.21944521904949349</v>
      </c>
      <c r="AI211" s="13">
        <f t="shared" si="36"/>
        <v>0.43889043809898698</v>
      </c>
      <c r="AJ211" s="15">
        <v>1986</v>
      </c>
      <c r="AK211" s="14">
        <v>0.96111351619299401</v>
      </c>
      <c r="AL211" s="14">
        <v>0.5005285412262156</v>
      </c>
      <c r="AM211" s="14">
        <v>51071.72995780591</v>
      </c>
    </row>
    <row r="212" spans="1:39">
      <c r="A212" s="5" t="s">
        <v>25</v>
      </c>
      <c r="B212" s="5">
        <v>2006</v>
      </c>
      <c r="C212" s="6">
        <v>85.7</v>
      </c>
      <c r="D212" s="9">
        <v>4279990</v>
      </c>
      <c r="F212" s="3" t="s">
        <v>56</v>
      </c>
      <c r="G212" s="13">
        <v>46212</v>
      </c>
      <c r="H212" s="13">
        <v>208</v>
      </c>
      <c r="I212" s="13">
        <v>887</v>
      </c>
      <c r="J212" s="13">
        <v>3835</v>
      </c>
      <c r="K212" s="13">
        <v>1571</v>
      </c>
      <c r="L212" s="13">
        <v>0</v>
      </c>
      <c r="M212" s="13">
        <v>180</v>
      </c>
      <c r="N212" s="13">
        <v>82</v>
      </c>
      <c r="O212" s="13">
        <v>1</v>
      </c>
      <c r="P212" s="19" t="s">
        <v>55</v>
      </c>
      <c r="Q212" s="13">
        <v>1079.7221488835255</v>
      </c>
      <c r="R212" s="13">
        <v>4.8598244388421472</v>
      </c>
      <c r="S212" s="13">
        <v>20.724347486793196</v>
      </c>
      <c r="T212" s="13">
        <v>89.603013091152079</v>
      </c>
      <c r="U212" s="13">
        <v>36.705693237601018</v>
      </c>
      <c r="V212" s="13">
        <v>0</v>
      </c>
      <c r="W212" s="13">
        <v>4.2056173028441659</v>
      </c>
      <c r="X212" s="13">
        <v>1.9158923268512311</v>
      </c>
      <c r="Y212" s="13">
        <v>2.3364540571356476E-2</v>
      </c>
      <c r="Z212" s="19" t="s">
        <v>53</v>
      </c>
      <c r="AA212" s="13">
        <f t="shared" si="28"/>
        <v>7550.5045376470334</v>
      </c>
      <c r="AB212" s="13">
        <f t="shared" si="29"/>
        <v>33.984786285609431</v>
      </c>
      <c r="AC212" s="13">
        <f t="shared" si="30"/>
        <v>144.92550690065173</v>
      </c>
      <c r="AD212" s="13">
        <f t="shared" si="31"/>
        <v>626.59449714092375</v>
      </c>
      <c r="AE212" s="13">
        <f t="shared" si="32"/>
        <v>256.68316949371348</v>
      </c>
      <c r="AF212" s="13">
        <f t="shared" si="33"/>
        <v>0</v>
      </c>
      <c r="AG212" s="13">
        <f t="shared" si="34"/>
        <v>4.2056173028441659</v>
      </c>
      <c r="AH212" s="13">
        <f t="shared" si="35"/>
        <v>13.397848439519102</v>
      </c>
      <c r="AI212" s="13">
        <f t="shared" si="36"/>
        <v>0.16338839560389148</v>
      </c>
      <c r="AJ212" s="15">
        <v>2563</v>
      </c>
      <c r="AK212" s="14">
        <v>0.99206896477105511</v>
      </c>
      <c r="AL212" s="14">
        <v>0.11044827652350718</v>
      </c>
      <c r="AM212" s="14">
        <v>323160.83916083921</v>
      </c>
    </row>
    <row r="213" spans="1:39">
      <c r="A213" s="5" t="s">
        <v>26</v>
      </c>
      <c r="B213" s="5">
        <v>2006</v>
      </c>
      <c r="C213" s="6">
        <v>83.3</v>
      </c>
      <c r="D213" s="7">
        <v>3553032</v>
      </c>
      <c r="F213" s="3" t="s">
        <v>56</v>
      </c>
      <c r="G213" s="13">
        <v>35959</v>
      </c>
      <c r="H213" s="13">
        <v>0</v>
      </c>
      <c r="I213" s="13">
        <v>1014</v>
      </c>
      <c r="J213" s="13">
        <v>829</v>
      </c>
      <c r="K213" s="13">
        <v>0</v>
      </c>
      <c r="L213" s="13">
        <v>0</v>
      </c>
      <c r="M213" s="13">
        <v>1077</v>
      </c>
      <c r="N213" s="13">
        <v>235</v>
      </c>
      <c r="O213" s="13">
        <v>5</v>
      </c>
      <c r="P213" s="19" t="s">
        <v>55</v>
      </c>
      <c r="Q213" s="13">
        <v>1012.0651882673727</v>
      </c>
      <c r="R213" s="13">
        <v>0</v>
      </c>
      <c r="S213" s="13">
        <v>28.53900555919564</v>
      </c>
      <c r="T213" s="13">
        <v>23.33218501831675</v>
      </c>
      <c r="U213" s="13">
        <v>0</v>
      </c>
      <c r="V213" s="13">
        <v>0</v>
      </c>
      <c r="W213" s="13">
        <v>30.312139040684123</v>
      </c>
      <c r="X213" s="13">
        <v>6.6140693357110214</v>
      </c>
      <c r="Y213" s="13">
        <v>0.14072487948321322</v>
      </c>
      <c r="Z213" s="19" t="s">
        <v>53</v>
      </c>
      <c r="AA213" s="13">
        <f t="shared" si="28"/>
        <v>6060.270588427381</v>
      </c>
      <c r="AB213" s="13">
        <f t="shared" si="29"/>
        <v>0</v>
      </c>
      <c r="AC213" s="13">
        <f t="shared" si="30"/>
        <v>170.8922488574589</v>
      </c>
      <c r="AD213" s="13">
        <f t="shared" si="31"/>
        <v>139.71368274441164</v>
      </c>
      <c r="AE213" s="13">
        <f t="shared" si="32"/>
        <v>0</v>
      </c>
      <c r="AF213" s="13">
        <f t="shared" si="33"/>
        <v>0</v>
      </c>
      <c r="AG213" s="13">
        <f t="shared" si="34"/>
        <v>30.312139040684123</v>
      </c>
      <c r="AH213" s="13">
        <f t="shared" si="35"/>
        <v>39.605205603060007</v>
      </c>
      <c r="AI213" s="13">
        <f t="shared" si="36"/>
        <v>0.8426639490012765</v>
      </c>
      <c r="AJ213" s="15">
        <v>2772</v>
      </c>
      <c r="AK213" s="14">
        <v>0.98712633832976449</v>
      </c>
      <c r="AL213" s="14">
        <v>0.1321162915066362</v>
      </c>
      <c r="AM213" s="14">
        <v>215323.35329341315</v>
      </c>
    </row>
    <row r="214" spans="1:39">
      <c r="A214" s="5" t="s">
        <v>27</v>
      </c>
      <c r="B214" s="5">
        <v>2006</v>
      </c>
      <c r="C214" s="6">
        <v>92.5</v>
      </c>
      <c r="D214" s="7">
        <v>5479856</v>
      </c>
      <c r="F214" s="3" t="s">
        <v>56</v>
      </c>
      <c r="G214" s="13">
        <v>49576</v>
      </c>
      <c r="H214" s="13">
        <v>197</v>
      </c>
      <c r="I214" s="13">
        <v>1023</v>
      </c>
      <c r="J214" s="13">
        <v>2970</v>
      </c>
      <c r="K214" s="13">
        <v>298</v>
      </c>
      <c r="L214" s="13">
        <v>538</v>
      </c>
      <c r="M214" s="13">
        <v>415</v>
      </c>
      <c r="N214" s="13">
        <v>0</v>
      </c>
      <c r="O214" s="13">
        <v>9</v>
      </c>
      <c r="P214" s="19" t="s">
        <v>55</v>
      </c>
      <c r="Q214" s="13">
        <v>904.69530586205178</v>
      </c>
      <c r="R214" s="13">
        <v>3.5949849777074436</v>
      </c>
      <c r="S214" s="13">
        <v>18.668373767485861</v>
      </c>
      <c r="T214" s="13">
        <v>54.198504486249277</v>
      </c>
      <c r="U214" s="13">
        <v>5.4380991033341024</v>
      </c>
      <c r="V214" s="13">
        <v>9.8177762335360637</v>
      </c>
      <c r="W214" s="13">
        <v>7.5731917043075585</v>
      </c>
      <c r="X214" s="13">
        <v>0</v>
      </c>
      <c r="Y214" s="13">
        <v>0.16423789238257355</v>
      </c>
      <c r="Z214" s="19" t="s">
        <v>53</v>
      </c>
      <c r="AA214" s="13">
        <f t="shared" si="28"/>
        <v>12062.60407816069</v>
      </c>
      <c r="AB214" s="13">
        <f t="shared" si="29"/>
        <v>47.933133036099242</v>
      </c>
      <c r="AC214" s="13">
        <f t="shared" si="30"/>
        <v>248.9116502331448</v>
      </c>
      <c r="AD214" s="13">
        <f t="shared" si="31"/>
        <v>722.64672648332373</v>
      </c>
      <c r="AE214" s="13">
        <f t="shared" si="32"/>
        <v>72.507988044454706</v>
      </c>
      <c r="AF214" s="13">
        <f t="shared" si="33"/>
        <v>130.9036831138142</v>
      </c>
      <c r="AG214" s="13">
        <f t="shared" si="34"/>
        <v>7.5731917043075585</v>
      </c>
      <c r="AH214" s="13">
        <f t="shared" si="35"/>
        <v>0</v>
      </c>
      <c r="AI214" s="13">
        <f t="shared" si="36"/>
        <v>2.1898385651009806</v>
      </c>
      <c r="AJ214" s="15">
        <v>4967</v>
      </c>
      <c r="AK214" s="14">
        <v>0.99248577940939164</v>
      </c>
      <c r="AL214" s="14">
        <v>8.1526439337781073E-2</v>
      </c>
      <c r="AM214" s="14">
        <v>661013.33333333337</v>
      </c>
    </row>
    <row r="215" spans="1:39">
      <c r="A215" s="5" t="s">
        <v>28</v>
      </c>
      <c r="B215" s="5">
        <v>2006</v>
      </c>
      <c r="C215" s="6">
        <v>86.2</v>
      </c>
      <c r="D215" s="7">
        <v>1175475</v>
      </c>
      <c r="F215" s="3" t="s">
        <v>56</v>
      </c>
      <c r="G215" s="13">
        <v>24859</v>
      </c>
      <c r="H215" s="13">
        <v>38</v>
      </c>
      <c r="I215" s="13">
        <v>70</v>
      </c>
      <c r="J215" s="13">
        <v>606</v>
      </c>
      <c r="K215" s="13">
        <v>350</v>
      </c>
      <c r="L215" s="13">
        <v>238</v>
      </c>
      <c r="M215" s="13">
        <v>119</v>
      </c>
      <c r="N215" s="13">
        <v>22</v>
      </c>
      <c r="O215" s="13">
        <v>4</v>
      </c>
      <c r="P215" s="19" t="s">
        <v>55</v>
      </c>
      <c r="Q215" s="13">
        <v>2114.8046534379719</v>
      </c>
      <c r="R215" s="13">
        <v>3.2327357025883154</v>
      </c>
      <c r="S215" s="13">
        <v>5.9550394521363703</v>
      </c>
      <c r="T215" s="13">
        <v>51.553627257066289</v>
      </c>
      <c r="U215" s="13">
        <v>29.77519726068185</v>
      </c>
      <c r="V215" s="13">
        <v>20.247134137263657</v>
      </c>
      <c r="W215" s="13">
        <v>10.123567068631829</v>
      </c>
      <c r="X215" s="13">
        <v>1.8715838278142878</v>
      </c>
      <c r="Y215" s="13">
        <v>0.34028796869350686</v>
      </c>
      <c r="Z215" s="19" t="s">
        <v>53</v>
      </c>
      <c r="AA215" s="13">
        <f t="shared" si="28"/>
        <v>15324.671401724436</v>
      </c>
      <c r="AB215" s="13">
        <f t="shared" si="29"/>
        <v>23.425621033248671</v>
      </c>
      <c r="AC215" s="13">
        <f t="shared" si="30"/>
        <v>43.152459798089652</v>
      </c>
      <c r="AD215" s="13">
        <f t="shared" si="31"/>
        <v>373.57700910917612</v>
      </c>
      <c r="AE215" s="13">
        <f t="shared" si="32"/>
        <v>215.76229899044822</v>
      </c>
      <c r="AF215" s="13">
        <f t="shared" si="33"/>
        <v>146.7183633135048</v>
      </c>
      <c r="AG215" s="13">
        <f t="shared" si="34"/>
        <v>10.123567068631829</v>
      </c>
      <c r="AH215" s="13">
        <f t="shared" si="35"/>
        <v>13.562201650828175</v>
      </c>
      <c r="AI215" s="13">
        <f t="shared" si="36"/>
        <v>2.4658548456051226</v>
      </c>
      <c r="AJ215" s="15">
        <v>1621</v>
      </c>
      <c r="AK215" s="14">
        <v>0.99100132748702685</v>
      </c>
      <c r="AL215" s="14">
        <v>0.1060588663068856</v>
      </c>
      <c r="AM215" s="14">
        <v>180137.68115942032</v>
      </c>
    </row>
    <row r="216" spans="1:39">
      <c r="A216" s="5" t="s">
        <v>29</v>
      </c>
      <c r="B216" s="5">
        <v>2006</v>
      </c>
      <c r="C216" s="6">
        <v>79.8</v>
      </c>
      <c r="D216" s="7">
        <v>1628739</v>
      </c>
      <c r="F216" s="3" t="s">
        <v>56</v>
      </c>
      <c r="G216" s="13">
        <v>16707</v>
      </c>
      <c r="H216" s="13">
        <v>29</v>
      </c>
      <c r="I216" s="13">
        <v>14</v>
      </c>
      <c r="J216" s="13">
        <v>1104</v>
      </c>
      <c r="K216" s="13">
        <v>2</v>
      </c>
      <c r="L216" s="13">
        <v>1</v>
      </c>
      <c r="M216" s="13">
        <v>52</v>
      </c>
      <c r="N216" s="13">
        <v>43</v>
      </c>
      <c r="O216" s="13">
        <v>1</v>
      </c>
      <c r="P216" s="19" t="s">
        <v>55</v>
      </c>
      <c r="Q216" s="13">
        <v>1025.7628754514994</v>
      </c>
      <c r="R216" s="13">
        <v>1.7805185483984851</v>
      </c>
      <c r="S216" s="13">
        <v>0.85956067853719953</v>
      </c>
      <c r="T216" s="13">
        <v>67.782499221790601</v>
      </c>
      <c r="U216" s="13">
        <v>0.12279438264817139</v>
      </c>
      <c r="V216" s="13">
        <v>6.1397191324085693E-2</v>
      </c>
      <c r="W216" s="13">
        <v>3.1926539488524557</v>
      </c>
      <c r="X216" s="13">
        <v>2.6400792269356845</v>
      </c>
      <c r="Y216" s="13">
        <v>6.1397191324085693E-2</v>
      </c>
      <c r="Z216" s="19" t="s">
        <v>53</v>
      </c>
      <c r="AA216" s="13">
        <f t="shared" si="28"/>
        <v>5078.03403688861</v>
      </c>
      <c r="AB216" s="13">
        <f t="shared" si="29"/>
        <v>8.814448259398441</v>
      </c>
      <c r="AC216" s="13">
        <f t="shared" si="30"/>
        <v>4.2552508838475225</v>
      </c>
      <c r="AD216" s="13">
        <f t="shared" si="31"/>
        <v>335.55692684054748</v>
      </c>
      <c r="AE216" s="13">
        <f t="shared" si="32"/>
        <v>0.60789298340678888</v>
      </c>
      <c r="AF216" s="13">
        <f t="shared" si="33"/>
        <v>0.30394649170339444</v>
      </c>
      <c r="AG216" s="13">
        <f t="shared" si="34"/>
        <v>3.1926539488524557</v>
      </c>
      <c r="AH216" s="13">
        <f t="shared" si="35"/>
        <v>13.069699143245961</v>
      </c>
      <c r="AI216" s="13">
        <f t="shared" si="36"/>
        <v>0.30394649170339444</v>
      </c>
      <c r="AJ216" s="15">
        <v>2650</v>
      </c>
      <c r="AK216" s="14">
        <v>0.96795953791823786</v>
      </c>
      <c r="AL216" s="14">
        <v>0.23604520326794187</v>
      </c>
      <c r="AM216" s="14">
        <v>82707.920792079196</v>
      </c>
    </row>
    <row r="217" spans="1:39">
      <c r="A217" s="5" t="s">
        <v>30</v>
      </c>
      <c r="B217" s="5">
        <v>2006</v>
      </c>
      <c r="C217" s="6">
        <v>94.4</v>
      </c>
      <c r="D217" s="7">
        <v>2638052</v>
      </c>
      <c r="F217" s="3" t="s">
        <v>56</v>
      </c>
      <c r="G217" s="13">
        <v>21095</v>
      </c>
      <c r="H217" s="13">
        <v>866</v>
      </c>
      <c r="I217" s="13">
        <v>0</v>
      </c>
      <c r="J217" s="13">
        <v>3190</v>
      </c>
      <c r="K217" s="13">
        <v>0</v>
      </c>
      <c r="L217" s="13">
        <v>195</v>
      </c>
      <c r="M217" s="13">
        <v>602</v>
      </c>
      <c r="N217" s="13">
        <v>51</v>
      </c>
      <c r="O217" s="13">
        <v>9</v>
      </c>
      <c r="P217" s="19" t="s">
        <v>55</v>
      </c>
      <c r="Q217" s="13">
        <v>799.64306996222967</v>
      </c>
      <c r="R217" s="13">
        <v>32.827252836562735</v>
      </c>
      <c r="S217" s="13">
        <v>0</v>
      </c>
      <c r="T217" s="13">
        <v>120.92255952498283</v>
      </c>
      <c r="U217" s="13">
        <v>0</v>
      </c>
      <c r="V217" s="13">
        <v>7.3918179019973831</v>
      </c>
      <c r="W217" s="13">
        <v>22.819868600012434</v>
      </c>
      <c r="X217" s="13">
        <v>1.933244682060854</v>
      </c>
      <c r="Y217" s="13">
        <v>0.34116082624603306</v>
      </c>
      <c r="Z217" s="19" t="s">
        <v>53</v>
      </c>
      <c r="AA217" s="13">
        <f t="shared" si="28"/>
        <v>14279.34053503983</v>
      </c>
      <c r="AB217" s="13">
        <f t="shared" si="29"/>
        <v>586.20094351004946</v>
      </c>
      <c r="AC217" s="13">
        <f t="shared" si="30"/>
        <v>0</v>
      </c>
      <c r="AD217" s="13">
        <f t="shared" si="31"/>
        <v>2159.3314200889813</v>
      </c>
      <c r="AE217" s="13">
        <f t="shared" si="32"/>
        <v>0</v>
      </c>
      <c r="AF217" s="13">
        <f t="shared" si="33"/>
        <v>131.99674824995341</v>
      </c>
      <c r="AG217" s="13">
        <f t="shared" si="34"/>
        <v>22.819868600012434</v>
      </c>
      <c r="AH217" s="13">
        <f t="shared" si="35"/>
        <v>34.522226465372427</v>
      </c>
      <c r="AI217" s="13">
        <f t="shared" si="36"/>
        <v>6.0921576115363116</v>
      </c>
      <c r="AJ217" s="15">
        <v>4871</v>
      </c>
      <c r="AK217" s="14">
        <v>0.98706916330884098</v>
      </c>
      <c r="AL217" s="14">
        <v>0.26841317365269463</v>
      </c>
      <c r="AM217" s="14">
        <v>376696.42857142893</v>
      </c>
    </row>
    <row r="218" spans="1:39">
      <c r="A218" s="5" t="s">
        <v>31</v>
      </c>
      <c r="B218" s="5">
        <v>2006</v>
      </c>
      <c r="C218" s="6">
        <v>56.1</v>
      </c>
      <c r="D218" s="7">
        <v>2448749</v>
      </c>
      <c r="F218" s="3" t="s">
        <v>56</v>
      </c>
      <c r="G218" s="13">
        <v>44410</v>
      </c>
      <c r="H218" s="13">
        <v>4</v>
      </c>
      <c r="I218" s="13">
        <v>944</v>
      </c>
      <c r="J218" s="13">
        <v>1161</v>
      </c>
      <c r="K218" s="13">
        <v>287</v>
      </c>
      <c r="L218" s="13">
        <v>268</v>
      </c>
      <c r="M218" s="13">
        <v>131</v>
      </c>
      <c r="N218" s="13">
        <v>140</v>
      </c>
      <c r="O218" s="13">
        <v>1</v>
      </c>
      <c r="P218" s="19" t="s">
        <v>55</v>
      </c>
      <c r="Q218" s="13">
        <v>1813.5790969184673</v>
      </c>
      <c r="R218" s="13">
        <v>0.16334871397599346</v>
      </c>
      <c r="S218" s="13">
        <v>38.550296498334454</v>
      </c>
      <c r="T218" s="13">
        <v>47.411964231532103</v>
      </c>
      <c r="U218" s="13">
        <v>11.720270227777529</v>
      </c>
      <c r="V218" s="13">
        <v>10.944363836391561</v>
      </c>
      <c r="W218" s="13">
        <v>5.3496703827137857</v>
      </c>
      <c r="X218" s="13">
        <v>5.7172049891597707</v>
      </c>
      <c r="Y218" s="13">
        <v>4.0837178493998365E-2</v>
      </c>
      <c r="Z218" s="19" t="s">
        <v>53</v>
      </c>
      <c r="AA218" s="13">
        <f t="shared" si="28"/>
        <v>4131.1596740739578</v>
      </c>
      <c r="AB218" s="13">
        <f t="shared" si="29"/>
        <v>0.37209274254212638</v>
      </c>
      <c r="AC218" s="13">
        <f t="shared" si="30"/>
        <v>87.81388723994182</v>
      </c>
      <c r="AD218" s="13">
        <f t="shared" si="31"/>
        <v>107.99991852285217</v>
      </c>
      <c r="AE218" s="13">
        <f t="shared" si="32"/>
        <v>26.697654277397564</v>
      </c>
      <c r="AF218" s="13">
        <f t="shared" si="33"/>
        <v>24.930213750322466</v>
      </c>
      <c r="AG218" s="13">
        <f t="shared" si="34"/>
        <v>5.3496703827137857</v>
      </c>
      <c r="AH218" s="13">
        <f t="shared" si="35"/>
        <v>13.02324598897442</v>
      </c>
      <c r="AI218" s="13">
        <f t="shared" si="36"/>
        <v>9.3023185635531594E-2</v>
      </c>
      <c r="AJ218" s="15">
        <v>3012</v>
      </c>
      <c r="AK218" s="14">
        <v>0.97022589506867818</v>
      </c>
      <c r="AL218" s="14">
        <v>0.12635029214764143</v>
      </c>
      <c r="AM218" s="14">
        <v>101161.7312072893</v>
      </c>
    </row>
    <row r="219" spans="1:39">
      <c r="A219" s="5" t="s">
        <v>32</v>
      </c>
      <c r="B219" s="5">
        <v>2006</v>
      </c>
      <c r="C219" s="6">
        <v>88.4</v>
      </c>
      <c r="D219" s="7">
        <v>2438807</v>
      </c>
      <c r="F219" s="3" t="s">
        <v>56</v>
      </c>
      <c r="G219" s="13">
        <v>37321</v>
      </c>
      <c r="H219" s="13">
        <v>99</v>
      </c>
      <c r="I219" s="13">
        <v>0</v>
      </c>
      <c r="J219" s="13">
        <v>3413</v>
      </c>
      <c r="K219" s="13">
        <v>0</v>
      </c>
      <c r="L219" s="13">
        <v>0</v>
      </c>
      <c r="M219" s="13">
        <v>238</v>
      </c>
      <c r="N219" s="13">
        <v>45</v>
      </c>
      <c r="O219" s="13">
        <v>3</v>
      </c>
      <c r="P219" s="19" t="s">
        <v>55</v>
      </c>
      <c r="Q219" s="13">
        <v>1530.2973954068527</v>
      </c>
      <c r="R219" s="13">
        <v>4.0593618109182072</v>
      </c>
      <c r="S219" s="13">
        <v>0</v>
      </c>
      <c r="T219" s="13">
        <v>139.9454733400388</v>
      </c>
      <c r="U219" s="13">
        <v>0</v>
      </c>
      <c r="V219" s="13">
        <v>0</v>
      </c>
      <c r="W219" s="13">
        <v>9.7588698080659935</v>
      </c>
      <c r="X219" s="13">
        <v>1.8451644595082759</v>
      </c>
      <c r="Y219" s="13">
        <v>0.1230109639672184</v>
      </c>
      <c r="Z219" s="19" t="s">
        <v>53</v>
      </c>
      <c r="AA219" s="13">
        <f t="shared" si="28"/>
        <v>13192.21892592115</v>
      </c>
      <c r="AB219" s="13">
        <f t="shared" si="29"/>
        <v>34.994498369984562</v>
      </c>
      <c r="AC219" s="13">
        <f t="shared" si="30"/>
        <v>0</v>
      </c>
      <c r="AD219" s="13">
        <f t="shared" si="31"/>
        <v>1206.42649431068</v>
      </c>
      <c r="AE219" s="13">
        <f t="shared" si="32"/>
        <v>0</v>
      </c>
      <c r="AF219" s="13">
        <f t="shared" si="33"/>
        <v>0</v>
      </c>
      <c r="AG219" s="13">
        <f t="shared" si="34"/>
        <v>9.7588698080659935</v>
      </c>
      <c r="AH219" s="13">
        <f t="shared" si="35"/>
        <v>15.906590168174802</v>
      </c>
      <c r="AI219" s="13">
        <f t="shared" si="36"/>
        <v>1.0604393445449867</v>
      </c>
      <c r="AJ219" s="15">
        <v>5815</v>
      </c>
      <c r="AK219" s="14">
        <v>0.9819259934085367</v>
      </c>
      <c r="AL219" s="14">
        <v>0.36533827618164966</v>
      </c>
      <c r="AM219" s="14">
        <v>321732.7586206898</v>
      </c>
    </row>
    <row r="220" spans="1:39">
      <c r="A220" s="5" t="s">
        <v>33</v>
      </c>
      <c r="B220" s="5">
        <v>2006</v>
      </c>
      <c r="C220" s="6">
        <v>78.7</v>
      </c>
      <c r="D220" s="7">
        <v>2017710</v>
      </c>
      <c r="F220" s="3" t="s">
        <v>56</v>
      </c>
      <c r="G220" s="13">
        <v>26597</v>
      </c>
      <c r="H220" s="13">
        <v>0</v>
      </c>
      <c r="I220" s="13">
        <v>2642</v>
      </c>
      <c r="J220" s="13">
        <v>983</v>
      </c>
      <c r="K220" s="13">
        <v>0</v>
      </c>
      <c r="L220" s="13">
        <v>0</v>
      </c>
      <c r="M220" s="13">
        <v>166</v>
      </c>
      <c r="N220" s="13">
        <v>34</v>
      </c>
      <c r="O220" s="13">
        <v>0</v>
      </c>
      <c r="P220" s="19" t="s">
        <v>55</v>
      </c>
      <c r="Q220" s="13">
        <v>1318.1775379018788</v>
      </c>
      <c r="R220" s="13">
        <v>0</v>
      </c>
      <c r="S220" s="13">
        <v>130.940521680519</v>
      </c>
      <c r="T220" s="13">
        <v>48.718596825113615</v>
      </c>
      <c r="U220" s="13">
        <v>0</v>
      </c>
      <c r="V220" s="13">
        <v>0</v>
      </c>
      <c r="W220" s="13">
        <v>8.2271485991544875</v>
      </c>
      <c r="X220" s="13">
        <v>1.6850786287424853</v>
      </c>
      <c r="Y220" s="13">
        <v>0</v>
      </c>
      <c r="Z220" s="19" t="s">
        <v>53</v>
      </c>
      <c r="AA220" s="13">
        <f t="shared" si="28"/>
        <v>6188.6269385064743</v>
      </c>
      <c r="AB220" s="13">
        <f t="shared" si="29"/>
        <v>0</v>
      </c>
      <c r="AC220" s="13">
        <f t="shared" si="30"/>
        <v>614.7442332418733</v>
      </c>
      <c r="AD220" s="13">
        <f t="shared" si="31"/>
        <v>228.72580669067429</v>
      </c>
      <c r="AE220" s="13">
        <f t="shared" si="32"/>
        <v>0</v>
      </c>
      <c r="AF220" s="13">
        <f t="shared" si="33"/>
        <v>0</v>
      </c>
      <c r="AG220" s="13">
        <f t="shared" si="34"/>
        <v>8.2271485991544875</v>
      </c>
      <c r="AH220" s="13">
        <f t="shared" si="35"/>
        <v>7.9111672710914815</v>
      </c>
      <c r="AI220" s="13">
        <f t="shared" si="36"/>
        <v>0</v>
      </c>
      <c r="AJ220" s="15">
        <v>1944</v>
      </c>
      <c r="AK220" s="14">
        <v>0.98443162762717595</v>
      </c>
      <c r="AL220" s="14">
        <v>8.6497094120310966E-2</v>
      </c>
      <c r="AM220" s="14">
        <v>124868.54460093899</v>
      </c>
    </row>
    <row r="221" spans="1:39">
      <c r="A221" s="5" t="s">
        <v>34</v>
      </c>
      <c r="B221" s="5">
        <v>2006</v>
      </c>
      <c r="C221" s="6">
        <v>82.7</v>
      </c>
      <c r="D221" s="7">
        <v>3076329</v>
      </c>
      <c r="F221" s="3" t="s">
        <v>56</v>
      </c>
      <c r="G221" s="13">
        <v>53246</v>
      </c>
      <c r="H221" s="13">
        <v>0</v>
      </c>
      <c r="I221" s="13">
        <v>0</v>
      </c>
      <c r="J221" s="13">
        <v>5274</v>
      </c>
      <c r="K221" s="13">
        <v>68</v>
      </c>
      <c r="L221" s="13">
        <v>132</v>
      </c>
      <c r="M221" s="13">
        <v>346</v>
      </c>
      <c r="N221" s="13">
        <v>23</v>
      </c>
      <c r="O221" s="13">
        <v>17</v>
      </c>
      <c r="P221" s="19" t="s">
        <v>55</v>
      </c>
      <c r="Q221" s="13">
        <v>1730.8291798438986</v>
      </c>
      <c r="R221" s="13">
        <v>0</v>
      </c>
      <c r="S221" s="13">
        <v>0</v>
      </c>
      <c r="T221" s="13">
        <v>171.43810041123689</v>
      </c>
      <c r="U221" s="13">
        <v>2.2104267781501914</v>
      </c>
      <c r="V221" s="13">
        <v>4.2908284517033124</v>
      </c>
      <c r="W221" s="13">
        <v>11.247171547646563</v>
      </c>
      <c r="X221" s="13">
        <v>0.747644351433153</v>
      </c>
      <c r="Y221" s="13">
        <v>0.55260669453754785</v>
      </c>
      <c r="Z221" s="19" t="s">
        <v>53</v>
      </c>
      <c r="AA221" s="13">
        <f t="shared" si="28"/>
        <v>10004.79294707456</v>
      </c>
      <c r="AB221" s="13">
        <f t="shared" si="29"/>
        <v>0</v>
      </c>
      <c r="AC221" s="13">
        <f t="shared" si="30"/>
        <v>0</v>
      </c>
      <c r="AD221" s="13">
        <f t="shared" si="31"/>
        <v>990.97167867766996</v>
      </c>
      <c r="AE221" s="13">
        <f t="shared" si="32"/>
        <v>12.777033399712092</v>
      </c>
      <c r="AF221" s="13">
        <f t="shared" si="33"/>
        <v>24.802476599441114</v>
      </c>
      <c r="AG221" s="13">
        <f t="shared" si="34"/>
        <v>11.247171547646563</v>
      </c>
      <c r="AH221" s="13">
        <f t="shared" si="35"/>
        <v>4.3216436499026187</v>
      </c>
      <c r="AI221" s="13">
        <f t="shared" si="36"/>
        <v>3.194258349928023</v>
      </c>
      <c r="AJ221" s="15">
        <v>8571</v>
      </c>
      <c r="AK221" s="14">
        <v>0.97215221800698648</v>
      </c>
      <c r="AL221" s="14">
        <v>0.15733411923206467</v>
      </c>
      <c r="AM221" s="14">
        <v>307780.3468208093</v>
      </c>
    </row>
    <row r="222" spans="1:39">
      <c r="A222" s="5" t="s">
        <v>35</v>
      </c>
      <c r="B222" s="5">
        <v>2006</v>
      </c>
      <c r="C222" s="6">
        <v>89.3</v>
      </c>
      <c r="D222" s="7">
        <v>1089107</v>
      </c>
      <c r="F222" s="3" t="s">
        <v>56</v>
      </c>
      <c r="G222" s="13">
        <v>6565</v>
      </c>
      <c r="H222" s="13">
        <v>5</v>
      </c>
      <c r="I222" s="13">
        <v>119</v>
      </c>
      <c r="J222" s="13">
        <v>671</v>
      </c>
      <c r="K222" s="13">
        <v>31</v>
      </c>
      <c r="L222" s="13">
        <v>0</v>
      </c>
      <c r="M222" s="13">
        <v>158</v>
      </c>
      <c r="N222" s="13">
        <v>0</v>
      </c>
      <c r="O222" s="13">
        <v>270</v>
      </c>
      <c r="P222" s="19" t="s">
        <v>55</v>
      </c>
      <c r="Q222" s="13">
        <v>602.78742125429358</v>
      </c>
      <c r="R222" s="13">
        <v>0.45909171458819015</v>
      </c>
      <c r="S222" s="13">
        <v>10.926382807198925</v>
      </c>
      <c r="T222" s="13">
        <v>61.610108097735122</v>
      </c>
      <c r="U222" s="13">
        <v>2.8463686304467792</v>
      </c>
      <c r="V222" s="13">
        <v>0</v>
      </c>
      <c r="W222" s="13">
        <v>14.507298180986808</v>
      </c>
      <c r="X222" s="13">
        <v>0</v>
      </c>
      <c r="Y222" s="13">
        <v>24.79095258776227</v>
      </c>
      <c r="Z222" s="19" t="s">
        <v>53</v>
      </c>
      <c r="AA222" s="13">
        <f t="shared" si="28"/>
        <v>5633.5273014419945</v>
      </c>
      <c r="AB222" s="13">
        <f t="shared" si="29"/>
        <v>4.2905767718522432</v>
      </c>
      <c r="AC222" s="13">
        <f t="shared" si="30"/>
        <v>102.11572717008337</v>
      </c>
      <c r="AD222" s="13">
        <f t="shared" si="31"/>
        <v>575.79540278257105</v>
      </c>
      <c r="AE222" s="13">
        <f t="shared" si="32"/>
        <v>26.601575985483908</v>
      </c>
      <c r="AF222" s="13">
        <f t="shared" si="33"/>
        <v>0</v>
      </c>
      <c r="AG222" s="13">
        <f t="shared" si="34"/>
        <v>14.507298180986808</v>
      </c>
      <c r="AH222" s="13">
        <f t="shared" si="35"/>
        <v>0</v>
      </c>
      <c r="AI222" s="13">
        <f t="shared" si="36"/>
        <v>231.69114568002118</v>
      </c>
      <c r="AJ222" s="15">
        <v>844</v>
      </c>
      <c r="AK222" s="14">
        <v>0.9862440213252095</v>
      </c>
      <c r="AL222" s="14">
        <v>0.25398936170212766</v>
      </c>
      <c r="AM222" s="14">
        <v>61355.140186915873</v>
      </c>
    </row>
    <row r="223" spans="1:39">
      <c r="A223" s="5" t="s">
        <v>36</v>
      </c>
      <c r="B223" s="5">
        <v>2006</v>
      </c>
      <c r="C223" s="6">
        <v>75.400000000000006</v>
      </c>
      <c r="D223" s="7">
        <v>7221618</v>
      </c>
      <c r="F223" s="3" t="s">
        <v>56</v>
      </c>
      <c r="G223" s="13">
        <v>70830</v>
      </c>
      <c r="H223" s="13">
        <v>287</v>
      </c>
      <c r="I223" s="13">
        <v>1019</v>
      </c>
      <c r="J223" s="13">
        <v>1952</v>
      </c>
      <c r="K223" s="13">
        <v>823</v>
      </c>
      <c r="L223" s="13">
        <v>843</v>
      </c>
      <c r="M223" s="13">
        <v>434</v>
      </c>
      <c r="N223" s="13">
        <v>159</v>
      </c>
      <c r="O223" s="13">
        <v>7</v>
      </c>
      <c r="P223" s="19" t="s">
        <v>55</v>
      </c>
      <c r="Q223" s="13">
        <v>980.80513258940027</v>
      </c>
      <c r="R223" s="13">
        <v>3.9741786397452756</v>
      </c>
      <c r="S223" s="13">
        <v>14.11041126794577</v>
      </c>
      <c r="T223" s="13">
        <v>27.029953675201316</v>
      </c>
      <c r="U223" s="13">
        <v>11.396338050558754</v>
      </c>
      <c r="V223" s="13">
        <v>11.673284297230897</v>
      </c>
      <c r="W223" s="13">
        <v>6.0097335527855398</v>
      </c>
      <c r="X223" s="13">
        <v>2.2017226610435499</v>
      </c>
      <c r="Y223" s="13">
        <v>9.6931186335250621E-2</v>
      </c>
      <c r="Z223" s="19" t="s">
        <v>53</v>
      </c>
      <c r="AA223" s="13">
        <f t="shared" si="28"/>
        <v>3987.0127341032544</v>
      </c>
      <c r="AB223" s="13">
        <f t="shared" si="29"/>
        <v>16.155197722541775</v>
      </c>
      <c r="AC223" s="13">
        <f t="shared" si="30"/>
        <v>57.359395398153545</v>
      </c>
      <c r="AD223" s="13">
        <f t="shared" si="31"/>
        <v>109.87786046829807</v>
      </c>
      <c r="AE223" s="13">
        <f t="shared" si="32"/>
        <v>46.326577441295761</v>
      </c>
      <c r="AF223" s="13">
        <f t="shared" si="33"/>
        <v>47.452375191995522</v>
      </c>
      <c r="AG223" s="13">
        <f t="shared" si="34"/>
        <v>6.0097335527855398</v>
      </c>
      <c r="AH223" s="13">
        <f t="shared" si="35"/>
        <v>8.9500921180632123</v>
      </c>
      <c r="AI223" s="13">
        <f t="shared" si="36"/>
        <v>0.39402921274492131</v>
      </c>
      <c r="AJ223" s="15">
        <v>5541</v>
      </c>
      <c r="AK223" s="14">
        <v>0.98075552731893267</v>
      </c>
      <c r="AL223" s="14">
        <v>0.17890160115152323</v>
      </c>
      <c r="AM223" s="14">
        <v>287926.82926829276</v>
      </c>
    </row>
    <row r="224" spans="1:39">
      <c r="A224" s="5" t="s">
        <v>37</v>
      </c>
      <c r="B224" s="5">
        <v>2006</v>
      </c>
      <c r="C224" s="6">
        <v>80.3</v>
      </c>
      <c r="D224" s="7">
        <v>1850434</v>
      </c>
      <c r="F224" s="3" t="s">
        <v>56</v>
      </c>
      <c r="G224" s="13">
        <v>51170</v>
      </c>
      <c r="H224" s="13">
        <v>0</v>
      </c>
      <c r="I224" s="13">
        <v>1863</v>
      </c>
      <c r="J224" s="13">
        <v>210</v>
      </c>
      <c r="K224" s="13">
        <v>0</v>
      </c>
      <c r="L224" s="13">
        <v>224</v>
      </c>
      <c r="M224" s="13">
        <v>22</v>
      </c>
      <c r="N224" s="13">
        <v>0</v>
      </c>
      <c r="O224" s="13">
        <v>0</v>
      </c>
      <c r="P224" s="19" t="s">
        <v>55</v>
      </c>
      <c r="Q224" s="13">
        <v>2765.2972221651785</v>
      </c>
      <c r="R224" s="13">
        <v>0</v>
      </c>
      <c r="S224" s="13">
        <v>100.67908393382309</v>
      </c>
      <c r="T224" s="13">
        <v>11.34868901025381</v>
      </c>
      <c r="U224" s="13">
        <v>0</v>
      </c>
      <c r="V224" s="13">
        <v>12.105268277604065</v>
      </c>
      <c r="W224" s="13">
        <v>1.1889102772646849</v>
      </c>
      <c r="X224" s="13">
        <v>0</v>
      </c>
      <c r="Y224" s="13">
        <v>0</v>
      </c>
      <c r="Z224" s="19" t="s">
        <v>53</v>
      </c>
      <c r="AA224" s="13">
        <f t="shared" si="28"/>
        <v>14037.041736879077</v>
      </c>
      <c r="AB224" s="13">
        <f t="shared" si="29"/>
        <v>0</v>
      </c>
      <c r="AC224" s="13">
        <f t="shared" si="30"/>
        <v>511.06133976559937</v>
      </c>
      <c r="AD224" s="13">
        <f t="shared" si="31"/>
        <v>57.60755842768431</v>
      </c>
      <c r="AE224" s="13">
        <f t="shared" si="32"/>
        <v>0</v>
      </c>
      <c r="AF224" s="13">
        <f t="shared" si="33"/>
        <v>61.448062322863258</v>
      </c>
      <c r="AG224" s="13">
        <f t="shared" si="34"/>
        <v>1.1889102772646849</v>
      </c>
      <c r="AH224" s="13">
        <f t="shared" si="35"/>
        <v>0</v>
      </c>
      <c r="AI224" s="13">
        <f t="shared" si="36"/>
        <v>0</v>
      </c>
      <c r="AJ224" s="15">
        <v>2047</v>
      </c>
      <c r="AK224" s="14">
        <v>0.99211923001758839</v>
      </c>
      <c r="AL224" s="14">
        <v>4.6860026207193289E-2</v>
      </c>
      <c r="AM224" s="14">
        <v>259746.19289340099</v>
      </c>
    </row>
    <row r="225" spans="1:39">
      <c r="A225" s="5" t="s">
        <v>38</v>
      </c>
      <c r="B225" s="5">
        <v>2006</v>
      </c>
      <c r="C225" s="6">
        <v>79.2</v>
      </c>
      <c r="D225" s="7">
        <v>1383311</v>
      </c>
      <c r="F225" s="3" t="s">
        <v>56</v>
      </c>
      <c r="G225" s="13">
        <v>12521</v>
      </c>
      <c r="H225" s="13">
        <v>42</v>
      </c>
      <c r="I225" s="13">
        <v>79</v>
      </c>
      <c r="J225" s="13">
        <v>644</v>
      </c>
      <c r="K225" s="13">
        <v>35</v>
      </c>
      <c r="L225" s="13">
        <v>142</v>
      </c>
      <c r="M225" s="13">
        <v>50</v>
      </c>
      <c r="N225" s="13">
        <v>13</v>
      </c>
      <c r="O225" s="13">
        <v>2</v>
      </c>
      <c r="P225" s="19" t="s">
        <v>55</v>
      </c>
      <c r="Q225" s="13">
        <v>905.14714333942254</v>
      </c>
      <c r="R225" s="13">
        <v>3.0361935963785438</v>
      </c>
      <c r="S225" s="13">
        <v>5.7109355741405938</v>
      </c>
      <c r="T225" s="13">
        <v>46.554968477804337</v>
      </c>
      <c r="U225" s="13">
        <v>2.5301613303154533</v>
      </c>
      <c r="V225" s="13">
        <v>10.26522596870841</v>
      </c>
      <c r="W225" s="13">
        <v>3.6145161861649333</v>
      </c>
      <c r="X225" s="13">
        <v>0.93977420840288262</v>
      </c>
      <c r="Y225" s="13">
        <v>0.14458064744659732</v>
      </c>
      <c r="Z225" s="19" t="s">
        <v>53</v>
      </c>
      <c r="AA225" s="13">
        <f t="shared" si="28"/>
        <v>4351.6689583626085</v>
      </c>
      <c r="AB225" s="13">
        <f t="shared" si="29"/>
        <v>14.597084597973769</v>
      </c>
      <c r="AC225" s="13">
        <f t="shared" si="30"/>
        <v>27.45642102952209</v>
      </c>
      <c r="AD225" s="13">
        <f t="shared" si="31"/>
        <v>223.82196383559781</v>
      </c>
      <c r="AE225" s="13">
        <f t="shared" si="32"/>
        <v>12.164237164978143</v>
      </c>
      <c r="AF225" s="13">
        <f t="shared" si="33"/>
        <v>49.352047926482747</v>
      </c>
      <c r="AG225" s="13">
        <f t="shared" si="34"/>
        <v>3.6145161861649333</v>
      </c>
      <c r="AH225" s="13">
        <f t="shared" si="35"/>
        <v>4.5181452327061669</v>
      </c>
      <c r="AI225" s="13">
        <f t="shared" si="36"/>
        <v>0.69509926657017951</v>
      </c>
      <c r="AJ225" s="15">
        <v>2506</v>
      </c>
      <c r="AK225" s="14">
        <v>0.95837009823496522</v>
      </c>
      <c r="AL225" s="14">
        <v>0.16832349203976382</v>
      </c>
      <c r="AM225" s="14">
        <v>60197.11538461539</v>
      </c>
    </row>
    <row r="226" spans="1:39">
      <c r="A226" s="5" t="s">
        <v>7</v>
      </c>
      <c r="B226" s="5">
        <v>2007</v>
      </c>
      <c r="C226" s="6">
        <v>85.581029777094457</v>
      </c>
      <c r="D226" s="7">
        <v>1106319</v>
      </c>
      <c r="F226" s="3" t="s">
        <v>56</v>
      </c>
      <c r="G226" s="13">
        <v>18331</v>
      </c>
      <c r="H226" s="13">
        <v>19</v>
      </c>
      <c r="I226" s="13">
        <v>155</v>
      </c>
      <c r="J226" s="13">
        <v>565</v>
      </c>
      <c r="K226" s="13">
        <v>394</v>
      </c>
      <c r="L226" s="13">
        <v>77</v>
      </c>
      <c r="M226" s="13">
        <v>49</v>
      </c>
      <c r="N226" s="13">
        <v>38</v>
      </c>
      <c r="O226" s="13">
        <v>17</v>
      </c>
      <c r="P226" s="19" t="s">
        <v>55</v>
      </c>
      <c r="Q226" s="13">
        <v>1656.9362001375735</v>
      </c>
      <c r="R226" s="13">
        <v>1.717407004670443</v>
      </c>
      <c r="S226" s="13">
        <v>14.010425564416773</v>
      </c>
      <c r="T226" s="13">
        <v>51.070260928357911</v>
      </c>
      <c r="U226" s="13">
        <v>35.613597886323923</v>
      </c>
      <c r="V226" s="13">
        <v>6.9600178610328483</v>
      </c>
      <c r="W226" s="13">
        <v>4.4291022752027214</v>
      </c>
      <c r="X226" s="13">
        <v>3.4348140093408861</v>
      </c>
      <c r="Y226" s="13">
        <v>1.5366273199682914</v>
      </c>
      <c r="Z226" s="19" t="s">
        <v>53</v>
      </c>
      <c r="AA226" s="13">
        <f t="shared" si="28"/>
        <v>11491.362937315831</v>
      </c>
      <c r="AB226" s="13">
        <f t="shared" si="29"/>
        <v>11.910746593693784</v>
      </c>
      <c r="AC226" s="13">
        <f t="shared" si="30"/>
        <v>97.166616948554562</v>
      </c>
      <c r="AD226" s="13">
        <f t="shared" si="31"/>
        <v>354.18799081247306</v>
      </c>
      <c r="AE226" s="13">
        <f t="shared" si="32"/>
        <v>246.99127146922899</v>
      </c>
      <c r="AF226" s="13">
        <f t="shared" si="33"/>
        <v>48.269867774443235</v>
      </c>
      <c r="AG226" s="13">
        <f t="shared" si="34"/>
        <v>4.4291022752027214</v>
      </c>
      <c r="AH226" s="13">
        <f t="shared" si="35"/>
        <v>23.821493187387567</v>
      </c>
      <c r="AI226" s="13">
        <f t="shared" si="36"/>
        <v>10.656983794357599</v>
      </c>
      <c r="AJ226" s="15">
        <v>845</v>
      </c>
      <c r="AK226" s="14">
        <v>0.9933717605057365</v>
      </c>
      <c r="AL226" s="14">
        <v>0.16362899959497773</v>
      </c>
      <c r="AM226" s="14">
        <v>127484.83224411482</v>
      </c>
    </row>
    <row r="227" spans="1:39">
      <c r="A227" s="5" t="s">
        <v>8</v>
      </c>
      <c r="B227" s="5">
        <v>2007</v>
      </c>
      <c r="C227" s="6">
        <v>80.626289927173588</v>
      </c>
      <c r="D227" s="7">
        <v>2993422</v>
      </c>
      <c r="F227" s="3" t="s">
        <v>56</v>
      </c>
      <c r="G227" s="13">
        <v>129212</v>
      </c>
      <c r="H227" s="13">
        <v>0</v>
      </c>
      <c r="I227" s="13">
        <v>0</v>
      </c>
      <c r="J227" s="13">
        <v>33720</v>
      </c>
      <c r="K227" s="13">
        <v>0</v>
      </c>
      <c r="L227" s="13">
        <v>0</v>
      </c>
      <c r="M227" s="13">
        <v>511</v>
      </c>
      <c r="N227" s="13">
        <v>216</v>
      </c>
      <c r="O227" s="13">
        <v>20</v>
      </c>
      <c r="P227" s="19" t="s">
        <v>55</v>
      </c>
      <c r="Q227" s="13">
        <v>4316.5313811417163</v>
      </c>
      <c r="R227" s="13">
        <v>0</v>
      </c>
      <c r="S227" s="13">
        <v>0</v>
      </c>
      <c r="T227" s="13">
        <v>1126.4699731611513</v>
      </c>
      <c r="U227" s="13">
        <v>0</v>
      </c>
      <c r="V227" s="13">
        <v>0</v>
      </c>
      <c r="W227" s="13">
        <v>17.070763828153865</v>
      </c>
      <c r="X227" s="13">
        <v>7.2158218921354891</v>
      </c>
      <c r="Y227" s="13">
        <v>0.66813165667921204</v>
      </c>
      <c r="Z227" s="19" t="s">
        <v>53</v>
      </c>
      <c r="AA227" s="13">
        <f t="shared" si="28"/>
        <v>22280.355001265802</v>
      </c>
      <c r="AB227" s="13">
        <f t="shared" si="29"/>
        <v>0</v>
      </c>
      <c r="AC227" s="13">
        <f t="shared" si="30"/>
        <v>0</v>
      </c>
      <c r="AD227" s="13">
        <f t="shared" si="31"/>
        <v>5814.4256775120184</v>
      </c>
      <c r="AE227" s="13">
        <f t="shared" si="32"/>
        <v>0</v>
      </c>
      <c r="AF227" s="13">
        <f t="shared" si="33"/>
        <v>0</v>
      </c>
      <c r="AG227" s="13">
        <f t="shared" si="34"/>
        <v>17.070763828153865</v>
      </c>
      <c r="AH227" s="13">
        <f t="shared" si="35"/>
        <v>37.245431386197986</v>
      </c>
      <c r="AI227" s="13">
        <f t="shared" si="36"/>
        <v>3.4486510542775912</v>
      </c>
      <c r="AJ227" s="15">
        <v>13682</v>
      </c>
      <c r="AK227" s="14">
        <v>0.97948556626192529</v>
      </c>
      <c r="AL227" s="14">
        <v>0.10009714708425059</v>
      </c>
      <c r="AM227" s="14">
        <v>666945.04828599095</v>
      </c>
    </row>
    <row r="228" spans="1:39">
      <c r="A228" s="5" t="s">
        <v>9</v>
      </c>
      <c r="B228" s="5">
        <v>2007</v>
      </c>
      <c r="C228" s="6">
        <v>69.253171913645346</v>
      </c>
      <c r="D228" s="7">
        <v>537586</v>
      </c>
      <c r="F228" s="3" t="s">
        <v>56</v>
      </c>
      <c r="G228" s="13">
        <v>19781</v>
      </c>
      <c r="H228" s="13">
        <v>1</v>
      </c>
      <c r="I228" s="13">
        <v>1</v>
      </c>
      <c r="J228" s="13">
        <v>1357</v>
      </c>
      <c r="K228" s="13">
        <v>9</v>
      </c>
      <c r="L228" s="13">
        <v>0</v>
      </c>
      <c r="M228" s="13">
        <v>28</v>
      </c>
      <c r="N228" s="13">
        <v>45</v>
      </c>
      <c r="O228" s="13">
        <v>0</v>
      </c>
      <c r="P228" s="19" t="s">
        <v>55</v>
      </c>
      <c r="Q228" s="13">
        <v>3679.5973109418774</v>
      </c>
      <c r="R228" s="13">
        <v>0.18601674894807529</v>
      </c>
      <c r="S228" s="13">
        <v>0.18601674894807529</v>
      </c>
      <c r="T228" s="13">
        <v>252.42472832253819</v>
      </c>
      <c r="U228" s="13">
        <v>1.6741507405326774</v>
      </c>
      <c r="V228" s="13">
        <v>0</v>
      </c>
      <c r="W228" s="13">
        <v>5.2084689705461082</v>
      </c>
      <c r="X228" s="13">
        <v>8.3707537026633876</v>
      </c>
      <c r="Y228" s="13">
        <v>0</v>
      </c>
      <c r="Z228" s="19" t="s">
        <v>53</v>
      </c>
      <c r="AA228" s="13">
        <f t="shared" si="28"/>
        <v>11967.404574570965</v>
      </c>
      <c r="AB228" s="13">
        <f t="shared" si="29"/>
        <v>0.6049949231368974</v>
      </c>
      <c r="AC228" s="13">
        <f t="shared" si="30"/>
        <v>0.6049949231368974</v>
      </c>
      <c r="AD228" s="13">
        <f t="shared" si="31"/>
        <v>820.9781106967697</v>
      </c>
      <c r="AE228" s="13">
        <f t="shared" si="32"/>
        <v>5.4449543082320755</v>
      </c>
      <c r="AF228" s="13">
        <f t="shared" si="33"/>
        <v>0</v>
      </c>
      <c r="AG228" s="13">
        <f t="shared" si="34"/>
        <v>5.2084689705461082</v>
      </c>
      <c r="AH228" s="13">
        <f t="shared" si="35"/>
        <v>27.224771541160376</v>
      </c>
      <c r="AI228" s="13">
        <f t="shared" si="36"/>
        <v>0</v>
      </c>
      <c r="AJ228" s="15">
        <v>1429</v>
      </c>
      <c r="AK228" s="14">
        <v>0.97778929464391828</v>
      </c>
      <c r="AL228" s="14">
        <v>0.12494617482417109</v>
      </c>
      <c r="AM228" s="14">
        <v>64338.34392426056</v>
      </c>
    </row>
    <row r="229" spans="1:39">
      <c r="A229" s="5" t="s">
        <v>10</v>
      </c>
      <c r="B229" s="5">
        <v>2007</v>
      </c>
      <c r="C229" s="6">
        <v>92.157384679755467</v>
      </c>
      <c r="D229" s="7">
        <v>777506</v>
      </c>
      <c r="F229" s="3" t="s">
        <v>56</v>
      </c>
      <c r="G229" s="13">
        <v>1654</v>
      </c>
      <c r="H229" s="13">
        <v>0</v>
      </c>
      <c r="I229" s="13">
        <v>101</v>
      </c>
      <c r="J229" s="13">
        <v>18</v>
      </c>
      <c r="K229" s="13">
        <v>11</v>
      </c>
      <c r="L229" s="13">
        <v>24</v>
      </c>
      <c r="M229" s="13">
        <v>36</v>
      </c>
      <c r="N229" s="13">
        <v>0</v>
      </c>
      <c r="O229" s="13">
        <v>3</v>
      </c>
      <c r="P229" s="19" t="s">
        <v>55</v>
      </c>
      <c r="Q229" s="13">
        <v>212.73147731335837</v>
      </c>
      <c r="R229" s="13">
        <v>0</v>
      </c>
      <c r="S229" s="13">
        <v>12.99025345142031</v>
      </c>
      <c r="T229" s="13">
        <v>2.3150946745105503</v>
      </c>
      <c r="U229" s="13">
        <v>1.4147800788675586</v>
      </c>
      <c r="V229" s="13">
        <v>3.0867928993474005</v>
      </c>
      <c r="W229" s="13">
        <v>4.6301893490211006</v>
      </c>
      <c r="X229" s="13">
        <v>0</v>
      </c>
      <c r="Y229" s="13">
        <v>0.38584911241842507</v>
      </c>
      <c r="Z229" s="19" t="s">
        <v>53</v>
      </c>
      <c r="AA229" s="13">
        <f t="shared" si="28"/>
        <v>2712.5068440399468</v>
      </c>
      <c r="AB229" s="13">
        <f t="shared" si="29"/>
        <v>0</v>
      </c>
      <c r="AC229" s="13">
        <f t="shared" si="30"/>
        <v>165.63675407982745</v>
      </c>
      <c r="AD229" s="13">
        <f t="shared" si="31"/>
        <v>29.519421519177168</v>
      </c>
      <c r="AE229" s="13">
        <f t="shared" si="32"/>
        <v>18.039646483941606</v>
      </c>
      <c r="AF229" s="13">
        <f t="shared" si="33"/>
        <v>39.359228692236229</v>
      </c>
      <c r="AG229" s="13">
        <f t="shared" si="34"/>
        <v>4.6301893490211006</v>
      </c>
      <c r="AH229" s="13">
        <f t="shared" si="35"/>
        <v>0</v>
      </c>
      <c r="AI229" s="13">
        <f t="shared" si="36"/>
        <v>4.9199035865295286</v>
      </c>
      <c r="AJ229" s="15">
        <v>734</v>
      </c>
      <c r="AK229" s="14">
        <v>0.96519661641439247</v>
      </c>
      <c r="AL229" s="14">
        <v>0.71405835543766583</v>
      </c>
      <c r="AM229" s="14">
        <v>21089.903462821228</v>
      </c>
    </row>
    <row r="230" spans="1:39">
      <c r="A230" s="5" t="s">
        <v>11</v>
      </c>
      <c r="B230" s="5">
        <v>2007</v>
      </c>
      <c r="C230" s="6">
        <v>79.033786786097735</v>
      </c>
      <c r="D230" s="7">
        <v>3326882</v>
      </c>
      <c r="F230" s="3" t="s">
        <v>56</v>
      </c>
      <c r="G230" s="13">
        <v>10654</v>
      </c>
      <c r="H230" s="13">
        <v>127</v>
      </c>
      <c r="I230" s="13">
        <v>40</v>
      </c>
      <c r="J230" s="13">
        <v>360</v>
      </c>
      <c r="K230" s="13">
        <v>21</v>
      </c>
      <c r="L230" s="13">
        <v>11</v>
      </c>
      <c r="M230" s="13">
        <v>30</v>
      </c>
      <c r="N230" s="13">
        <v>0</v>
      </c>
      <c r="O230" s="13">
        <v>0</v>
      </c>
      <c r="P230" s="19" t="s">
        <v>55</v>
      </c>
      <c r="Q230" s="13">
        <v>320.23979209361801</v>
      </c>
      <c r="R230" s="13">
        <v>3.8173881730701598</v>
      </c>
      <c r="S230" s="13">
        <v>1.2023269836441448</v>
      </c>
      <c r="T230" s="13">
        <v>10.820942852797304</v>
      </c>
      <c r="U230" s="13">
        <v>0.63122166641317612</v>
      </c>
      <c r="V230" s="13">
        <v>0.33063992050213986</v>
      </c>
      <c r="W230" s="13">
        <v>0.90174523773310877</v>
      </c>
      <c r="X230" s="13">
        <v>0</v>
      </c>
      <c r="Y230" s="13">
        <v>0</v>
      </c>
      <c r="Z230" s="19" t="s">
        <v>53</v>
      </c>
      <c r="AA230" s="13">
        <f t="shared" si="28"/>
        <v>1527.4088307051729</v>
      </c>
      <c r="AB230" s="13">
        <f t="shared" si="29"/>
        <v>18.207332598043639</v>
      </c>
      <c r="AC230" s="13">
        <f t="shared" si="30"/>
        <v>5.7345929442657129</v>
      </c>
      <c r="AD230" s="13">
        <f t="shared" si="31"/>
        <v>51.611336498391424</v>
      </c>
      <c r="AE230" s="13">
        <f t="shared" si="32"/>
        <v>3.0106612957394998</v>
      </c>
      <c r="AF230" s="13">
        <f t="shared" si="33"/>
        <v>1.5770130596730711</v>
      </c>
      <c r="AG230" s="13">
        <f t="shared" si="34"/>
        <v>0.90174523773310877</v>
      </c>
      <c r="AH230" s="13">
        <f t="shared" si="35"/>
        <v>0</v>
      </c>
      <c r="AI230" s="13">
        <f t="shared" si="36"/>
        <v>0</v>
      </c>
      <c r="AJ230" s="15">
        <v>3604</v>
      </c>
      <c r="AK230" s="14">
        <v>0.98542001458285344</v>
      </c>
      <c r="AL230" s="14">
        <v>0.12297461517688361</v>
      </c>
      <c r="AM230" s="14">
        <v>247188.17590596306</v>
      </c>
    </row>
    <row r="231" spans="1:39">
      <c r="A231" s="5" t="s">
        <v>12</v>
      </c>
      <c r="B231" s="5">
        <v>2007</v>
      </c>
      <c r="C231" s="6">
        <v>84.689365884843781</v>
      </c>
      <c r="D231" s="7">
        <v>4411808</v>
      </c>
      <c r="F231" s="3" t="s">
        <v>56</v>
      </c>
      <c r="G231" s="13">
        <v>32891</v>
      </c>
      <c r="H231" s="13">
        <v>32</v>
      </c>
      <c r="I231" s="13">
        <v>510</v>
      </c>
      <c r="J231" s="13">
        <v>752</v>
      </c>
      <c r="K231" s="13">
        <v>1465</v>
      </c>
      <c r="L231" s="13">
        <v>62</v>
      </c>
      <c r="M231" s="13">
        <v>121</v>
      </c>
      <c r="N231" s="13">
        <v>0</v>
      </c>
      <c r="O231" s="13">
        <v>2</v>
      </c>
      <c r="P231" s="19" t="s">
        <v>55</v>
      </c>
      <c r="Q231" s="13">
        <v>745.52201727727049</v>
      </c>
      <c r="R231" s="13">
        <v>0.72532621546540554</v>
      </c>
      <c r="S231" s="13">
        <v>11.559886558979901</v>
      </c>
      <c r="T231" s="13">
        <v>17.04516606343703</v>
      </c>
      <c r="U231" s="13">
        <v>33.206340801775596</v>
      </c>
      <c r="V231" s="13">
        <v>1.4053195424642233</v>
      </c>
      <c r="W231" s="13">
        <v>2.7426397522285648</v>
      </c>
      <c r="X231" s="13">
        <v>0</v>
      </c>
      <c r="Y231" s="13">
        <v>4.5332888466587846E-2</v>
      </c>
      <c r="Z231" s="19" t="s">
        <v>53</v>
      </c>
      <c r="AA231" s="13">
        <f t="shared" si="28"/>
        <v>4869.3085581561081</v>
      </c>
      <c r="AB231" s="13">
        <f t="shared" si="29"/>
        <v>4.7374015341885451</v>
      </c>
      <c r="AC231" s="13">
        <f t="shared" si="30"/>
        <v>75.502336951129948</v>
      </c>
      <c r="AD231" s="13">
        <f t="shared" si="31"/>
        <v>111.32893605343081</v>
      </c>
      <c r="AE231" s="13">
        <f t="shared" si="32"/>
        <v>216.88416398706934</v>
      </c>
      <c r="AF231" s="13">
        <f t="shared" si="33"/>
        <v>9.1787154724903086</v>
      </c>
      <c r="AG231" s="13">
        <f t="shared" si="34"/>
        <v>2.7426397522285648</v>
      </c>
      <c r="AH231" s="13">
        <f t="shared" si="35"/>
        <v>0</v>
      </c>
      <c r="AI231" s="13">
        <f t="shared" si="36"/>
        <v>0.29608759588678407</v>
      </c>
      <c r="AJ231" s="15">
        <v>4065</v>
      </c>
      <c r="AK231" s="14">
        <v>0.98107700587470048</v>
      </c>
      <c r="AL231" s="14">
        <v>0.13949039287991793</v>
      </c>
      <c r="AM231" s="14">
        <v>214818.01310529464</v>
      </c>
    </row>
    <row r="232" spans="1:39">
      <c r="A232" s="5" t="s">
        <v>13</v>
      </c>
      <c r="B232" s="5">
        <v>2007</v>
      </c>
      <c r="C232" s="6">
        <v>81.873065552924771</v>
      </c>
      <c r="D232" s="7">
        <v>2573950</v>
      </c>
      <c r="F232" s="3" t="s">
        <v>56</v>
      </c>
      <c r="G232" s="13">
        <v>31170</v>
      </c>
      <c r="H232" s="13">
        <v>244</v>
      </c>
      <c r="I232" s="13">
        <v>1010</v>
      </c>
      <c r="J232" s="13">
        <v>1284</v>
      </c>
      <c r="K232" s="13">
        <v>350</v>
      </c>
      <c r="L232" s="13">
        <v>260</v>
      </c>
      <c r="M232" s="13">
        <v>358</v>
      </c>
      <c r="N232" s="13">
        <v>122</v>
      </c>
      <c r="O232" s="13">
        <v>15</v>
      </c>
      <c r="P232" s="19" t="s">
        <v>55</v>
      </c>
      <c r="Q232" s="13">
        <v>1210.9792342508595</v>
      </c>
      <c r="R232" s="13">
        <v>9.4795936206997027</v>
      </c>
      <c r="S232" s="13">
        <v>39.239301462732378</v>
      </c>
      <c r="T232" s="13">
        <v>49.884418889255805</v>
      </c>
      <c r="U232" s="13">
        <v>13.597777734610229</v>
      </c>
      <c r="V232" s="13">
        <v>10.101206317139027</v>
      </c>
      <c r="W232" s="13">
        <v>13.908584082829892</v>
      </c>
      <c r="X232" s="13">
        <v>4.7397968103498513</v>
      </c>
      <c r="Y232" s="13">
        <v>0.58276190291186691</v>
      </c>
      <c r="Z232" s="19" t="s">
        <v>53</v>
      </c>
      <c r="AA232" s="13">
        <f t="shared" si="28"/>
        <v>6680.5517380036108</v>
      </c>
      <c r="AB232" s="13">
        <f t="shared" si="29"/>
        <v>52.295624769742737</v>
      </c>
      <c r="AC232" s="13">
        <f t="shared" si="30"/>
        <v>216.4695943337712</v>
      </c>
      <c r="AD232" s="13">
        <f t="shared" si="31"/>
        <v>275.19500903421994</v>
      </c>
      <c r="AE232" s="13">
        <f t="shared" si="32"/>
        <v>75.014215858237534</v>
      </c>
      <c r="AF232" s="13">
        <f t="shared" si="33"/>
        <v>55.724846066119312</v>
      </c>
      <c r="AG232" s="13">
        <f t="shared" si="34"/>
        <v>13.908584082829892</v>
      </c>
      <c r="AH232" s="13">
        <f t="shared" si="35"/>
        <v>26.147812384871369</v>
      </c>
      <c r="AI232" s="13">
        <f t="shared" si="36"/>
        <v>3.2148949653530372</v>
      </c>
      <c r="AJ232" s="15">
        <v>2711</v>
      </c>
      <c r="AK232" s="14">
        <v>0.98307953059738284</v>
      </c>
      <c r="AL232" s="14">
        <v>0.14530003468609087</v>
      </c>
      <c r="AM232" s="14">
        <v>160220.14138571607</v>
      </c>
    </row>
    <row r="233" spans="1:39">
      <c r="A233" s="5" t="s">
        <v>14</v>
      </c>
      <c r="B233" s="5">
        <v>2007</v>
      </c>
      <c r="C233" s="6">
        <v>68.120339426150295</v>
      </c>
      <c r="D233" s="7">
        <v>585429</v>
      </c>
      <c r="F233" s="3" t="s">
        <v>56</v>
      </c>
      <c r="G233" s="13">
        <v>51824</v>
      </c>
      <c r="H233" s="13">
        <v>418</v>
      </c>
      <c r="I233" s="13">
        <v>525</v>
      </c>
      <c r="J233" s="13">
        <v>9458</v>
      </c>
      <c r="K233" s="13">
        <v>164</v>
      </c>
      <c r="L233" s="13">
        <v>456</v>
      </c>
      <c r="M233" s="13">
        <v>617</v>
      </c>
      <c r="N233" s="13">
        <v>39</v>
      </c>
      <c r="O233" s="13">
        <v>13</v>
      </c>
      <c r="P233" s="19" t="s">
        <v>55</v>
      </c>
      <c r="Q233" s="13">
        <v>8852.3117235394893</v>
      </c>
      <c r="R233" s="13">
        <v>71.400630990265256</v>
      </c>
      <c r="S233" s="13">
        <v>89.677826004519758</v>
      </c>
      <c r="T233" s="13">
        <v>1615.567387334758</v>
      </c>
      <c r="U233" s="13">
        <v>28.013644694745221</v>
      </c>
      <c r="V233" s="13">
        <v>77.891597443925747</v>
      </c>
      <c r="W233" s="13">
        <v>105.39279741864512</v>
      </c>
      <c r="X233" s="13">
        <v>6.6617813603357536</v>
      </c>
      <c r="Y233" s="13">
        <v>2.2205937867785845</v>
      </c>
      <c r="Z233" s="19" t="s">
        <v>53</v>
      </c>
      <c r="AA233" s="13">
        <f t="shared" si="28"/>
        <v>27767.898290613786</v>
      </c>
      <c r="AB233" s="13">
        <f t="shared" si="29"/>
        <v>223.96923212173053</v>
      </c>
      <c r="AC233" s="13">
        <f t="shared" si="30"/>
        <v>281.30106905241274</v>
      </c>
      <c r="AD233" s="13">
        <f t="shared" si="31"/>
        <v>5067.7057354242279</v>
      </c>
      <c r="AE233" s="13">
        <f t="shared" si="32"/>
        <v>87.873095856372743</v>
      </c>
      <c r="AF233" s="13">
        <f t="shared" si="33"/>
        <v>244.33007140552425</v>
      </c>
      <c r="AG233" s="13">
        <f t="shared" si="34"/>
        <v>105.39279741864512</v>
      </c>
      <c r="AH233" s="13">
        <f t="shared" si="35"/>
        <v>20.896650843893518</v>
      </c>
      <c r="AI233" s="13">
        <f t="shared" si="36"/>
        <v>6.9655502812978396</v>
      </c>
      <c r="AJ233" s="15">
        <v>1460</v>
      </c>
      <c r="AK233" s="14">
        <v>0.95643550689084555</v>
      </c>
      <c r="AL233" s="14">
        <v>0.26770428015564202</v>
      </c>
      <c r="AM233" s="14">
        <v>33513.531222361533</v>
      </c>
    </row>
    <row r="234" spans="1:39">
      <c r="A234" s="5" t="s">
        <v>15</v>
      </c>
      <c r="B234" s="5">
        <v>2007</v>
      </c>
      <c r="C234" s="6">
        <v>87.759524915076454</v>
      </c>
      <c r="D234" s="7">
        <v>8829423</v>
      </c>
      <c r="F234" s="3" t="s">
        <v>56</v>
      </c>
      <c r="G234" s="13">
        <v>162548</v>
      </c>
      <c r="H234" s="13">
        <v>10825</v>
      </c>
      <c r="I234" s="13">
        <v>23958</v>
      </c>
      <c r="J234" s="13">
        <v>14985</v>
      </c>
      <c r="K234" s="13">
        <v>0</v>
      </c>
      <c r="L234" s="13">
        <v>0</v>
      </c>
      <c r="M234" s="13">
        <v>714</v>
      </c>
      <c r="N234" s="13">
        <v>424</v>
      </c>
      <c r="O234" s="13">
        <v>118</v>
      </c>
      <c r="P234" s="19" t="s">
        <v>55</v>
      </c>
      <c r="Q234" s="13">
        <v>1840.9810018163137</v>
      </c>
      <c r="R234" s="13">
        <v>122.60144292554564</v>
      </c>
      <c r="S234" s="13">
        <v>271.34275931734157</v>
      </c>
      <c r="T234" s="13">
        <v>169.71663946783386</v>
      </c>
      <c r="U234" s="13">
        <v>0</v>
      </c>
      <c r="V234" s="13">
        <v>0</v>
      </c>
      <c r="W234" s="13">
        <v>8.0865986373061975</v>
      </c>
      <c r="X234" s="13">
        <v>4.8021258014255288</v>
      </c>
      <c r="Y234" s="13">
        <v>1.3364406711514443</v>
      </c>
      <c r="Z234" s="19" t="s">
        <v>53</v>
      </c>
      <c r="AA234" s="13">
        <f t="shared" si="28"/>
        <v>15040.110690506033</v>
      </c>
      <c r="AB234" s="13">
        <f t="shared" si="29"/>
        <v>1001.6068990373784</v>
      </c>
      <c r="AC234" s="13">
        <f t="shared" si="30"/>
        <v>2216.7665669411099</v>
      </c>
      <c r="AD234" s="13">
        <f t="shared" si="31"/>
        <v>1386.5200352956226</v>
      </c>
      <c r="AE234" s="13">
        <f t="shared" si="32"/>
        <v>0</v>
      </c>
      <c r="AF234" s="13">
        <f t="shared" si="33"/>
        <v>0</v>
      </c>
      <c r="AG234" s="13">
        <f t="shared" si="34"/>
        <v>8.0865986373061975</v>
      </c>
      <c r="AH234" s="13">
        <f t="shared" si="35"/>
        <v>39.231531195551824</v>
      </c>
      <c r="AI234" s="13">
        <f t="shared" si="36"/>
        <v>10.918209153479044</v>
      </c>
      <c r="AJ234" s="15">
        <v>18049</v>
      </c>
      <c r="AK234" s="14">
        <v>0.98640842490785585</v>
      </c>
      <c r="AL234" s="14">
        <v>0.13406776010093238</v>
      </c>
      <c r="AM234" s="14">
        <v>1327954.9925329983</v>
      </c>
    </row>
    <row r="235" spans="1:39">
      <c r="A235" s="5" t="s">
        <v>16</v>
      </c>
      <c r="B235" s="5">
        <v>2007</v>
      </c>
      <c r="C235" s="6">
        <v>67.586835689413405</v>
      </c>
      <c r="D235" s="7">
        <v>1538251</v>
      </c>
      <c r="F235" s="3" t="s">
        <v>56</v>
      </c>
      <c r="G235" s="13">
        <v>8712</v>
      </c>
      <c r="H235" s="13">
        <v>7</v>
      </c>
      <c r="I235" s="13">
        <v>3</v>
      </c>
      <c r="J235" s="13">
        <v>1334</v>
      </c>
      <c r="K235" s="13">
        <v>0</v>
      </c>
      <c r="L235" s="13">
        <v>257</v>
      </c>
      <c r="M235" s="13">
        <v>250</v>
      </c>
      <c r="N235" s="13">
        <v>65</v>
      </c>
      <c r="O235" s="13">
        <v>3</v>
      </c>
      <c r="P235" s="19" t="s">
        <v>55</v>
      </c>
      <c r="Q235" s="13">
        <v>566.35750602469943</v>
      </c>
      <c r="R235" s="13">
        <v>0.45506227527237103</v>
      </c>
      <c r="S235" s="13">
        <v>0.19502668940244472</v>
      </c>
      <c r="T235" s="13">
        <v>86.721867887620419</v>
      </c>
      <c r="U235" s="13">
        <v>0</v>
      </c>
      <c r="V235" s="13">
        <v>16.707286392142766</v>
      </c>
      <c r="W235" s="13">
        <v>16.252224116870394</v>
      </c>
      <c r="X235" s="13">
        <v>4.2255782703863023</v>
      </c>
      <c r="Y235" s="13">
        <v>0.19502668940244472</v>
      </c>
      <c r="Z235" s="19" t="s">
        <v>53</v>
      </c>
      <c r="AA235" s="13">
        <f t="shared" si="28"/>
        <v>1747.3070527696646</v>
      </c>
      <c r="AB235" s="13">
        <f t="shared" si="29"/>
        <v>1.4039427650812275</v>
      </c>
      <c r="AC235" s="13">
        <f t="shared" si="30"/>
        <v>0.60168975646338319</v>
      </c>
      <c r="AD235" s="13">
        <f t="shared" si="31"/>
        <v>267.55137837405107</v>
      </c>
      <c r="AE235" s="13">
        <f t="shared" si="32"/>
        <v>0</v>
      </c>
      <c r="AF235" s="13">
        <f t="shared" si="33"/>
        <v>51.544755803696503</v>
      </c>
      <c r="AG235" s="13">
        <f t="shared" si="34"/>
        <v>16.252224116870394</v>
      </c>
      <c r="AH235" s="13">
        <f t="shared" si="35"/>
        <v>13.036611390039971</v>
      </c>
      <c r="AI235" s="13">
        <f t="shared" si="36"/>
        <v>0.60168975646338319</v>
      </c>
      <c r="AJ235" s="15">
        <v>1447</v>
      </c>
      <c r="AK235" s="14">
        <v>0.94616408544832553</v>
      </c>
      <c r="AL235" s="14">
        <v>0.12798424809254247</v>
      </c>
      <c r="AM235" s="14">
        <v>26877.968212299897</v>
      </c>
    </row>
    <row r="236" spans="1:39">
      <c r="A236" s="5" t="s">
        <v>17</v>
      </c>
      <c r="B236" s="5">
        <v>2007</v>
      </c>
      <c r="C236" s="6">
        <v>89.688371419537177</v>
      </c>
      <c r="D236" s="7">
        <v>3149703</v>
      </c>
      <c r="F236" s="3" t="s">
        <v>56</v>
      </c>
      <c r="G236" s="13">
        <v>24547</v>
      </c>
      <c r="H236" s="13">
        <v>337</v>
      </c>
      <c r="I236" s="13">
        <v>1315</v>
      </c>
      <c r="J236" s="13">
        <v>2195</v>
      </c>
      <c r="K236" s="13">
        <v>0</v>
      </c>
      <c r="L236" s="13">
        <v>191</v>
      </c>
      <c r="M236" s="13">
        <v>800</v>
      </c>
      <c r="N236" s="13">
        <v>44</v>
      </c>
      <c r="O236" s="13">
        <v>28</v>
      </c>
      <c r="P236" s="19" t="s">
        <v>55</v>
      </c>
      <c r="Q236" s="13">
        <v>779.34332221164982</v>
      </c>
      <c r="R236" s="13">
        <v>10.699421501011365</v>
      </c>
      <c r="S236" s="13">
        <v>41.749968171602212</v>
      </c>
      <c r="T236" s="13">
        <v>69.689110370088869</v>
      </c>
      <c r="U236" s="13">
        <v>0</v>
      </c>
      <c r="V236" s="13">
        <v>6.0640638180806254</v>
      </c>
      <c r="W236" s="13">
        <v>25.399220180442413</v>
      </c>
      <c r="X236" s="13">
        <v>1.3969571099243325</v>
      </c>
      <c r="Y236" s="13">
        <v>0.88897270631548442</v>
      </c>
      <c r="Z236" s="19" t="s">
        <v>53</v>
      </c>
      <c r="AA236" s="13">
        <f t="shared" si="28"/>
        <v>7557.9072319211682</v>
      </c>
      <c r="AB236" s="13">
        <f t="shared" si="29"/>
        <v>103.76073398612596</v>
      </c>
      <c r="AC236" s="13">
        <f t="shared" si="30"/>
        <v>404.88238929304339</v>
      </c>
      <c r="AD236" s="13">
        <f t="shared" si="31"/>
        <v>675.83029999865414</v>
      </c>
      <c r="AE236" s="13">
        <f t="shared" si="32"/>
        <v>0</v>
      </c>
      <c r="AF236" s="13">
        <f t="shared" si="33"/>
        <v>58.808012437240521</v>
      </c>
      <c r="AG236" s="13">
        <f t="shared" si="34"/>
        <v>25.399220180442413</v>
      </c>
      <c r="AH236" s="13">
        <f t="shared" si="35"/>
        <v>13.547395535280538</v>
      </c>
      <c r="AI236" s="13">
        <f t="shared" si="36"/>
        <v>8.621069886087616</v>
      </c>
      <c r="AJ236" s="15">
        <v>1563</v>
      </c>
      <c r="AK236" s="14">
        <v>0.99343900856044642</v>
      </c>
      <c r="AL236" s="14">
        <v>0.19306551889048301</v>
      </c>
      <c r="AM236" s="14">
        <v>238226.19102614568</v>
      </c>
    </row>
    <row r="237" spans="1:39">
      <c r="A237" s="5" t="s">
        <v>18</v>
      </c>
      <c r="B237" s="5">
        <v>2007</v>
      </c>
      <c r="C237" s="6">
        <v>94.241093739568939</v>
      </c>
      <c r="D237" s="7">
        <v>4995325</v>
      </c>
      <c r="F237" s="3" t="s">
        <v>56</v>
      </c>
      <c r="G237" s="13">
        <v>83899</v>
      </c>
      <c r="H237" s="13">
        <v>93</v>
      </c>
      <c r="I237" s="13">
        <v>107</v>
      </c>
      <c r="J237" s="13">
        <v>2628</v>
      </c>
      <c r="K237" s="13">
        <v>418</v>
      </c>
      <c r="L237" s="13">
        <v>490</v>
      </c>
      <c r="M237" s="13">
        <v>229</v>
      </c>
      <c r="N237" s="13">
        <v>116</v>
      </c>
      <c r="O237" s="13">
        <v>12</v>
      </c>
      <c r="P237" s="19" t="s">
        <v>55</v>
      </c>
      <c r="Q237" s="13">
        <v>1679.5503796049306</v>
      </c>
      <c r="R237" s="13">
        <v>1.8617407275802877</v>
      </c>
      <c r="S237" s="13">
        <v>2.1420027725923738</v>
      </c>
      <c r="T237" s="13">
        <v>52.60918959226877</v>
      </c>
      <c r="U237" s="13">
        <v>8.3678239153608622</v>
      </c>
      <c r="V237" s="13">
        <v>9.8091715754230204</v>
      </c>
      <c r="W237" s="13">
        <v>4.5842863076976972</v>
      </c>
      <c r="X237" s="13">
        <v>2.3221712301001438</v>
      </c>
      <c r="Y237" s="13">
        <v>0.24022461001035969</v>
      </c>
      <c r="Z237" s="19" t="s">
        <v>53</v>
      </c>
      <c r="AA237" s="13">
        <f t="shared" si="28"/>
        <v>29164.398648836737</v>
      </c>
      <c r="AB237" s="13">
        <f t="shared" si="29"/>
        <v>32.328026249917365</v>
      </c>
      <c r="AC237" s="13">
        <f t="shared" si="30"/>
        <v>37.194610846679112</v>
      </c>
      <c r="AD237" s="13">
        <f t="shared" si="31"/>
        <v>913.52745144927758</v>
      </c>
      <c r="AE237" s="13">
        <f t="shared" si="32"/>
        <v>145.30231153188663</v>
      </c>
      <c r="AF237" s="13">
        <f t="shared" si="33"/>
        <v>170.33046088666134</v>
      </c>
      <c r="AG237" s="13">
        <f t="shared" si="34"/>
        <v>4.5842863076976972</v>
      </c>
      <c r="AH237" s="13">
        <f t="shared" si="35"/>
        <v>40.323129516025951</v>
      </c>
      <c r="AI237" s="13">
        <f t="shared" si="36"/>
        <v>4.171358225795788</v>
      </c>
      <c r="AJ237" s="15">
        <v>5058</v>
      </c>
      <c r="AK237" s="14">
        <v>0.99652814123347588</v>
      </c>
      <c r="AL237" s="14">
        <v>8.6355011728146053E-2</v>
      </c>
      <c r="AM237" s="14">
        <v>1456856.4968050036</v>
      </c>
    </row>
    <row r="238" spans="1:39">
      <c r="A238" s="5" t="s">
        <v>19</v>
      </c>
      <c r="B238" s="5">
        <v>2007</v>
      </c>
      <c r="C238" s="6">
        <v>84.112329580377732</v>
      </c>
      <c r="D238" s="7">
        <v>2396201</v>
      </c>
      <c r="F238" s="3" t="s">
        <v>56</v>
      </c>
      <c r="G238" s="13">
        <v>31585</v>
      </c>
      <c r="H238" s="13">
        <v>284</v>
      </c>
      <c r="I238" s="13">
        <v>68</v>
      </c>
      <c r="J238" s="13">
        <v>1457</v>
      </c>
      <c r="K238" s="13">
        <v>431</v>
      </c>
      <c r="L238" s="13">
        <v>141</v>
      </c>
      <c r="M238" s="13">
        <v>147</v>
      </c>
      <c r="N238" s="13">
        <v>62</v>
      </c>
      <c r="O238" s="13">
        <v>5</v>
      </c>
      <c r="P238" s="19" t="s">
        <v>55</v>
      </c>
      <c r="Q238" s="13">
        <v>1318.1281536899451</v>
      </c>
      <c r="R238" s="13">
        <v>11.852094210794505</v>
      </c>
      <c r="S238" s="13">
        <v>2.8378253744155852</v>
      </c>
      <c r="T238" s="13">
        <v>60.804581919463352</v>
      </c>
      <c r="U238" s="13">
        <v>17.986804946663487</v>
      </c>
      <c r="V238" s="13">
        <v>5.8843143793029054</v>
      </c>
      <c r="W238" s="13">
        <v>6.1347107358689854</v>
      </c>
      <c r="X238" s="13">
        <v>2.5874290178495043</v>
      </c>
      <c r="Y238" s="13">
        <v>0.2086636304717342</v>
      </c>
      <c r="Z238" s="19" t="s">
        <v>53</v>
      </c>
      <c r="AA238" s="13">
        <f t="shared" si="28"/>
        <v>8296.5476931216708</v>
      </c>
      <c r="AB238" s="13">
        <f t="shared" si="29"/>
        <v>74.599320717003465</v>
      </c>
      <c r="AC238" s="13">
        <f t="shared" si="30"/>
        <v>17.861809185761391</v>
      </c>
      <c r="AD238" s="13">
        <f t="shared" si="31"/>
        <v>382.71552917138746</v>
      </c>
      <c r="AE238" s="13">
        <f t="shared" si="32"/>
        <v>113.21234939798762</v>
      </c>
      <c r="AF238" s="13">
        <f t="shared" si="33"/>
        <v>37.036986694005236</v>
      </c>
      <c r="AG238" s="13">
        <f t="shared" si="34"/>
        <v>6.1347107358689854</v>
      </c>
      <c r="AH238" s="13">
        <f t="shared" si="35"/>
        <v>16.285767198782445</v>
      </c>
      <c r="AI238" s="13">
        <f t="shared" si="36"/>
        <v>1.3133683224824551</v>
      </c>
      <c r="AJ238" s="15">
        <v>2044</v>
      </c>
      <c r="AK238" s="14">
        <v>0.98971841116425263</v>
      </c>
      <c r="AL238" s="14">
        <v>7.3745674740484435E-2</v>
      </c>
      <c r="AM238" s="14">
        <v>198801.95878805837</v>
      </c>
    </row>
    <row r="239" spans="1:39">
      <c r="A239" s="5" t="s">
        <v>20</v>
      </c>
      <c r="B239" s="5">
        <v>2007</v>
      </c>
      <c r="C239" s="6">
        <v>88.629927147926139</v>
      </c>
      <c r="D239" s="7">
        <v>6903114</v>
      </c>
      <c r="F239" s="3" t="s">
        <v>56</v>
      </c>
      <c r="G239" s="13">
        <v>73610</v>
      </c>
      <c r="H239" s="13">
        <v>666</v>
      </c>
      <c r="I239" s="13">
        <v>1950</v>
      </c>
      <c r="J239" s="13">
        <v>5693</v>
      </c>
      <c r="K239" s="13">
        <v>615</v>
      </c>
      <c r="L239" s="13">
        <v>562</v>
      </c>
      <c r="M239" s="13">
        <v>389</v>
      </c>
      <c r="N239" s="13">
        <v>406</v>
      </c>
      <c r="O239" s="13">
        <v>15</v>
      </c>
      <c r="P239" s="19" t="s">
        <v>55</v>
      </c>
      <c r="Q239" s="13">
        <v>1066.3303546776135</v>
      </c>
      <c r="R239" s="13">
        <v>9.6478198100161752</v>
      </c>
      <c r="S239" s="13">
        <v>28.248121065362678</v>
      </c>
      <c r="T239" s="13">
        <v>82.470027294928059</v>
      </c>
      <c r="U239" s="13">
        <v>8.9090227975374603</v>
      </c>
      <c r="V239" s="13">
        <v>8.1412533531968325</v>
      </c>
      <c r="W239" s="13">
        <v>5.6351379971415803</v>
      </c>
      <c r="X239" s="13">
        <v>5.8814036679678185</v>
      </c>
      <c r="Y239" s="13">
        <v>0.21729323896432826</v>
      </c>
      <c r="Z239" s="19" t="s">
        <v>53</v>
      </c>
      <c r="AA239" s="13">
        <f t="shared" si="28"/>
        <v>9378.3950951828647</v>
      </c>
      <c r="AB239" s="13">
        <f t="shared" si="29"/>
        <v>84.852752797062749</v>
      </c>
      <c r="AC239" s="13">
        <f t="shared" si="30"/>
        <v>248.44274467608466</v>
      </c>
      <c r="AD239" s="13">
        <f t="shared" si="31"/>
        <v>725.32540791843576</v>
      </c>
      <c r="AE239" s="13">
        <f t="shared" si="32"/>
        <v>78.355019474765157</v>
      </c>
      <c r="AF239" s="13">
        <f t="shared" si="33"/>
        <v>71.602473081004902</v>
      </c>
      <c r="AG239" s="13">
        <f t="shared" si="34"/>
        <v>5.6351379971415803</v>
      </c>
      <c r="AH239" s="13">
        <f t="shared" si="35"/>
        <v>51.727053506918139</v>
      </c>
      <c r="AI239" s="13">
        <f t="shared" si="36"/>
        <v>1.9110980359698815</v>
      </c>
      <c r="AJ239" s="15">
        <v>8810</v>
      </c>
      <c r="AK239" s="14">
        <v>0.9862676891045622</v>
      </c>
      <c r="AL239" s="14">
        <v>0.15555069611487718</v>
      </c>
      <c r="AM239" s="14">
        <v>641552.61755156738</v>
      </c>
    </row>
    <row r="240" spans="1:39">
      <c r="A240" s="5" t="s">
        <v>21</v>
      </c>
      <c r="B240" s="5">
        <v>2007</v>
      </c>
      <c r="C240" s="6">
        <v>91.32226236709235</v>
      </c>
      <c r="D240" s="7">
        <v>14435284</v>
      </c>
      <c r="F240" s="3" t="s">
        <v>56</v>
      </c>
      <c r="G240" s="13">
        <v>246808</v>
      </c>
      <c r="H240" s="13">
        <v>11018</v>
      </c>
      <c r="I240" s="13">
        <v>26708</v>
      </c>
      <c r="J240" s="13">
        <v>19112</v>
      </c>
      <c r="K240" s="13">
        <v>13088</v>
      </c>
      <c r="L240" s="13">
        <v>409</v>
      </c>
      <c r="M240" s="13">
        <v>1127</v>
      </c>
      <c r="N240" s="13">
        <v>0</v>
      </c>
      <c r="O240" s="13">
        <v>52</v>
      </c>
      <c r="P240" s="19" t="s">
        <v>55</v>
      </c>
      <c r="Q240" s="13">
        <v>1709.7550695919804</v>
      </c>
      <c r="R240" s="13">
        <v>76.326866863166657</v>
      </c>
      <c r="S240" s="13">
        <v>185.01887458535629</v>
      </c>
      <c r="T240" s="13">
        <v>132.39781080857153</v>
      </c>
      <c r="U240" s="13">
        <v>90.666730214660134</v>
      </c>
      <c r="V240" s="13">
        <v>2.8333353192081292</v>
      </c>
      <c r="W240" s="13">
        <v>7.8072589358131088</v>
      </c>
      <c r="X240" s="13">
        <v>0</v>
      </c>
      <c r="Y240" s="13">
        <v>0.36022845134186482</v>
      </c>
      <c r="Z240" s="19" t="s">
        <v>53</v>
      </c>
      <c r="AA240" s="13">
        <f t="shared" si="28"/>
        <v>19702.774408715242</v>
      </c>
      <c r="AB240" s="13">
        <f t="shared" si="29"/>
        <v>879.57103673796837</v>
      </c>
      <c r="AC240" s="13">
        <f t="shared" si="30"/>
        <v>2132.1095706296665</v>
      </c>
      <c r="AD240" s="13">
        <f t="shared" si="31"/>
        <v>1525.7180662675669</v>
      </c>
      <c r="AE240" s="13">
        <f t="shared" si="32"/>
        <v>1044.8199064101045</v>
      </c>
      <c r="AF240" s="13">
        <f t="shared" si="33"/>
        <v>32.650622075315766</v>
      </c>
      <c r="AG240" s="13">
        <f t="shared" si="34"/>
        <v>7.8072589358131088</v>
      </c>
      <c r="AH240" s="13">
        <f t="shared" si="35"/>
        <v>0</v>
      </c>
      <c r="AI240" s="13">
        <f t="shared" si="36"/>
        <v>4.1511793347589725</v>
      </c>
      <c r="AJ240" s="15">
        <v>9463</v>
      </c>
      <c r="AK240" s="14">
        <v>0.996724591808822</v>
      </c>
      <c r="AL240" s="14">
        <v>7.6130346232179222E-2</v>
      </c>
      <c r="AM240" s="14">
        <v>2889105.5549923894</v>
      </c>
    </row>
    <row r="241" spans="1:39">
      <c r="A241" s="5" t="s">
        <v>22</v>
      </c>
      <c r="B241" s="5">
        <v>2007</v>
      </c>
      <c r="C241" s="6">
        <v>73.571153323205479</v>
      </c>
      <c r="D241" s="7">
        <v>3991189</v>
      </c>
      <c r="F241" s="3" t="s">
        <v>56</v>
      </c>
      <c r="G241" s="13">
        <v>36236</v>
      </c>
      <c r="H241" s="13">
        <v>205</v>
      </c>
      <c r="I241" s="13">
        <v>179</v>
      </c>
      <c r="J241" s="13">
        <v>4033</v>
      </c>
      <c r="K241" s="13">
        <v>1358</v>
      </c>
      <c r="L241" s="13">
        <v>207</v>
      </c>
      <c r="M241" s="13">
        <v>527</v>
      </c>
      <c r="N241" s="13">
        <v>183</v>
      </c>
      <c r="O241" s="13">
        <v>35</v>
      </c>
      <c r="P241" s="19" t="s">
        <v>55</v>
      </c>
      <c r="Q241" s="13">
        <v>907.89987645285646</v>
      </c>
      <c r="R241" s="13">
        <v>5.1363140156980789</v>
      </c>
      <c r="S241" s="13">
        <v>4.4848790673656396</v>
      </c>
      <c r="T241" s="13">
        <v>101.04758256248954</v>
      </c>
      <c r="U241" s="13">
        <v>34.02494845520971</v>
      </c>
      <c r="V241" s="13">
        <v>5.186424396339036</v>
      </c>
      <c r="W241" s="13">
        <v>13.204085298892135</v>
      </c>
      <c r="X241" s="13">
        <v>4.5850998286475537</v>
      </c>
      <c r="Y241" s="13">
        <v>0.87693166121674515</v>
      </c>
      <c r="Z241" s="19" t="s">
        <v>53</v>
      </c>
      <c r="AA241" s="13">
        <f t="shared" si="28"/>
        <v>3435.2610522729515</v>
      </c>
      <c r="AB241" s="13">
        <f t="shared" si="29"/>
        <v>19.434499274642761</v>
      </c>
      <c r="AC241" s="13">
        <f t="shared" si="30"/>
        <v>16.969635952005142</v>
      </c>
      <c r="AD241" s="13">
        <f t="shared" si="31"/>
        <v>382.3382223152891</v>
      </c>
      <c r="AE241" s="13">
        <f t="shared" si="32"/>
        <v>128.74170739007252</v>
      </c>
      <c r="AF241" s="13">
        <f t="shared" si="33"/>
        <v>19.624104145614886</v>
      </c>
      <c r="AG241" s="13">
        <f t="shared" si="34"/>
        <v>13.204085298892135</v>
      </c>
      <c r="AH241" s="13">
        <f t="shared" si="35"/>
        <v>17.348845693949393</v>
      </c>
      <c r="AI241" s="13">
        <f t="shared" si="36"/>
        <v>3.3180852420121787</v>
      </c>
      <c r="AJ241" s="15">
        <v>7225</v>
      </c>
      <c r="AK241" s="14">
        <v>0.94772546615203668</v>
      </c>
      <c r="AL241" s="14">
        <v>0.27616092806798637</v>
      </c>
      <c r="AM241" s="14">
        <v>138212.61459764303</v>
      </c>
    </row>
    <row r="242" spans="1:39">
      <c r="A242" s="5" t="s">
        <v>23</v>
      </c>
      <c r="B242" s="5">
        <v>2007</v>
      </c>
      <c r="C242" s="6">
        <v>88.236786445365027</v>
      </c>
      <c r="D242" s="7">
        <v>1648463</v>
      </c>
      <c r="F242" s="3" t="s">
        <v>56</v>
      </c>
      <c r="G242" s="13">
        <v>43422</v>
      </c>
      <c r="H242" s="13">
        <v>436</v>
      </c>
      <c r="I242" s="13">
        <v>1087</v>
      </c>
      <c r="J242" s="13">
        <v>1803</v>
      </c>
      <c r="K242" s="13">
        <v>103</v>
      </c>
      <c r="L242" s="13">
        <v>0</v>
      </c>
      <c r="M242" s="13">
        <v>113</v>
      </c>
      <c r="N242" s="13">
        <v>194</v>
      </c>
      <c r="O242" s="13">
        <v>5</v>
      </c>
      <c r="P242" s="19" t="s">
        <v>55</v>
      </c>
      <c r="Q242" s="13">
        <v>2634.0900584362525</v>
      </c>
      <c r="R242" s="13">
        <v>26.448879956662662</v>
      </c>
      <c r="S242" s="13">
        <v>65.940212185532829</v>
      </c>
      <c r="T242" s="13">
        <v>109.37461138041922</v>
      </c>
      <c r="U242" s="13">
        <v>6.2482445769180144</v>
      </c>
      <c r="V242" s="13">
        <v>0</v>
      </c>
      <c r="W242" s="13">
        <v>6.8548702639974328</v>
      </c>
      <c r="X242" s="13">
        <v>11.768538329340725</v>
      </c>
      <c r="Y242" s="13">
        <v>0.30331284353970944</v>
      </c>
      <c r="Z242" s="19" t="s">
        <v>53</v>
      </c>
      <c r="AA242" s="13">
        <f t="shared" si="28"/>
        <v>22392.605950763864</v>
      </c>
      <c r="AB242" s="13">
        <f t="shared" si="29"/>
        <v>224.84400061105075</v>
      </c>
      <c r="AC242" s="13">
        <f t="shared" si="30"/>
        <v>560.56290978030313</v>
      </c>
      <c r="AD242" s="13">
        <f t="shared" si="31"/>
        <v>929.80214014157002</v>
      </c>
      <c r="AE242" s="13">
        <f t="shared" si="32"/>
        <v>53.116816658115198</v>
      </c>
      <c r="AF242" s="13">
        <f t="shared" si="33"/>
        <v>0</v>
      </c>
      <c r="AG242" s="13">
        <f t="shared" si="34"/>
        <v>6.8548702639974328</v>
      </c>
      <c r="AH242" s="13">
        <f t="shared" si="35"/>
        <v>100.0452663269354</v>
      </c>
      <c r="AI242" s="13">
        <f t="shared" si="36"/>
        <v>2.578486245539573</v>
      </c>
      <c r="AJ242" s="15">
        <v>1488</v>
      </c>
      <c r="AK242" s="14">
        <v>0.99596894160349669</v>
      </c>
      <c r="AL242" s="14">
        <v>6.5462494247583991E-2</v>
      </c>
      <c r="AM242" s="14">
        <v>369133.82383414049</v>
      </c>
    </row>
    <row r="243" spans="1:39">
      <c r="A243" s="5" t="s">
        <v>24</v>
      </c>
      <c r="B243" s="5">
        <v>2007</v>
      </c>
      <c r="C243" s="6">
        <v>80.396141717231174</v>
      </c>
      <c r="D243" s="7">
        <v>964285</v>
      </c>
      <c r="F243" s="3" t="s">
        <v>56</v>
      </c>
      <c r="G243" s="13">
        <v>13642</v>
      </c>
      <c r="H243" s="13">
        <v>37</v>
      </c>
      <c r="I243" s="13">
        <v>0</v>
      </c>
      <c r="J243" s="13">
        <v>569</v>
      </c>
      <c r="K243" s="13">
        <v>0</v>
      </c>
      <c r="L243" s="13">
        <v>50</v>
      </c>
      <c r="M243" s="13">
        <v>108</v>
      </c>
      <c r="N243" s="13">
        <v>1</v>
      </c>
      <c r="O243" s="13">
        <v>3</v>
      </c>
      <c r="P243" s="19" t="s">
        <v>55</v>
      </c>
      <c r="Q243" s="13">
        <v>1414.7269738718326</v>
      </c>
      <c r="R243" s="13">
        <v>3.8370398792887994</v>
      </c>
      <c r="S243" s="13">
        <v>0</v>
      </c>
      <c r="T243" s="13">
        <v>59.007451116630463</v>
      </c>
      <c r="U243" s="13">
        <v>0</v>
      </c>
      <c r="V243" s="13">
        <v>5.1851890260659452</v>
      </c>
      <c r="W243" s="13">
        <v>11.200008296302441</v>
      </c>
      <c r="X243" s="13">
        <v>0.10370378052131891</v>
      </c>
      <c r="Y243" s="13">
        <v>0.3111113415639567</v>
      </c>
      <c r="Z243" s="19" t="s">
        <v>53</v>
      </c>
      <c r="AA243" s="13">
        <f t="shared" si="28"/>
        <v>7216.5741736428135</v>
      </c>
      <c r="AB243" s="13">
        <f t="shared" si="29"/>
        <v>19.572881133615603</v>
      </c>
      <c r="AC243" s="13">
        <f t="shared" si="30"/>
        <v>0</v>
      </c>
      <c r="AD243" s="13">
        <f t="shared" si="31"/>
        <v>300.9991720277643</v>
      </c>
      <c r="AE243" s="13">
        <f t="shared" si="32"/>
        <v>0</v>
      </c>
      <c r="AF243" s="13">
        <f t="shared" si="33"/>
        <v>26.449839369750819</v>
      </c>
      <c r="AG243" s="13">
        <f t="shared" si="34"/>
        <v>11.200008296302441</v>
      </c>
      <c r="AH243" s="13">
        <f t="shared" si="35"/>
        <v>0.52899678739501643</v>
      </c>
      <c r="AI243" s="13">
        <f t="shared" si="36"/>
        <v>1.586990362185049</v>
      </c>
      <c r="AJ243" s="15">
        <v>2377</v>
      </c>
      <c r="AK243" s="14">
        <v>0.96584197981370656</v>
      </c>
      <c r="AL243" s="14">
        <v>0.67729652546406471</v>
      </c>
      <c r="AM243" s="14">
        <v>69588.342270311594</v>
      </c>
    </row>
    <row r="244" spans="1:39">
      <c r="A244" s="5" t="s">
        <v>25</v>
      </c>
      <c r="B244" s="5">
        <v>2007</v>
      </c>
      <c r="C244" s="6">
        <v>85.876762926572709</v>
      </c>
      <c r="D244" s="9">
        <v>4337085</v>
      </c>
      <c r="F244" s="3" t="s">
        <v>56</v>
      </c>
      <c r="G244" s="13">
        <v>53554</v>
      </c>
      <c r="H244" s="13">
        <v>365</v>
      </c>
      <c r="I244" s="13">
        <v>1141</v>
      </c>
      <c r="J244" s="13">
        <v>8728</v>
      </c>
      <c r="K244" s="13">
        <v>1471</v>
      </c>
      <c r="L244" s="13">
        <v>0</v>
      </c>
      <c r="M244" s="13">
        <v>283</v>
      </c>
      <c r="N244" s="13">
        <v>36</v>
      </c>
      <c r="O244" s="13">
        <v>1</v>
      </c>
      <c r="P244" s="19" t="s">
        <v>55</v>
      </c>
      <c r="Q244" s="13">
        <v>1234.7924931146149</v>
      </c>
      <c r="R244" s="13">
        <v>8.4157907903580398</v>
      </c>
      <c r="S244" s="13">
        <v>26.307992580269925</v>
      </c>
      <c r="T244" s="13">
        <v>201.24115621436979</v>
      </c>
      <c r="U244" s="13">
        <v>33.916789733196374</v>
      </c>
      <c r="V244" s="13">
        <v>0</v>
      </c>
      <c r="W244" s="13">
        <v>6.525119982661165</v>
      </c>
      <c r="X244" s="13">
        <v>0.83005059850106688</v>
      </c>
      <c r="Y244" s="13">
        <v>2.305696106947408E-2</v>
      </c>
      <c r="Z244" s="19" t="s">
        <v>53</v>
      </c>
      <c r="AA244" s="13">
        <f t="shared" si="28"/>
        <v>8742.9849594315947</v>
      </c>
      <c r="AB244" s="13">
        <f t="shared" si="29"/>
        <v>59.588256903173097</v>
      </c>
      <c r="AC244" s="13">
        <f t="shared" si="30"/>
        <v>186.27452363430274</v>
      </c>
      <c r="AD244" s="13">
        <f t="shared" si="31"/>
        <v>1424.893989728479</v>
      </c>
      <c r="AE244" s="13">
        <f t="shared" si="32"/>
        <v>240.14883809470584</v>
      </c>
      <c r="AF244" s="13">
        <f t="shared" si="33"/>
        <v>0</v>
      </c>
      <c r="AG244" s="13">
        <f t="shared" si="34"/>
        <v>6.525119982661165</v>
      </c>
      <c r="AH244" s="13">
        <f t="shared" si="35"/>
        <v>5.8771979411348809</v>
      </c>
      <c r="AI244" s="13">
        <f t="shared" si="36"/>
        <v>0.16325549836485778</v>
      </c>
      <c r="AJ244" s="15">
        <v>2592</v>
      </c>
      <c r="AK244" s="14">
        <v>0.99316438912232075</v>
      </c>
      <c r="AL244" s="14">
        <v>0.11264018403647866</v>
      </c>
      <c r="AM244" s="14">
        <v>379190.6892277638</v>
      </c>
    </row>
    <row r="245" spans="1:39">
      <c r="A245" s="5" t="s">
        <v>26</v>
      </c>
      <c r="B245" s="5">
        <v>2007</v>
      </c>
      <c r="C245" s="6">
        <v>87.455107898704782</v>
      </c>
      <c r="D245" s="7">
        <v>3553070</v>
      </c>
      <c r="F245" s="3" t="s">
        <v>56</v>
      </c>
      <c r="G245" s="13">
        <v>32762</v>
      </c>
      <c r="H245" s="13">
        <v>0</v>
      </c>
      <c r="I245" s="13">
        <v>1211</v>
      </c>
      <c r="J245" s="13">
        <v>871</v>
      </c>
      <c r="K245" s="13">
        <v>0</v>
      </c>
      <c r="L245" s="13">
        <v>0</v>
      </c>
      <c r="M245" s="13">
        <v>948</v>
      </c>
      <c r="N245" s="13">
        <v>381</v>
      </c>
      <c r="O245" s="13">
        <v>9</v>
      </c>
      <c r="P245" s="19" t="s">
        <v>55</v>
      </c>
      <c r="Q245" s="13">
        <v>922.07583864094988</v>
      </c>
      <c r="R245" s="13">
        <v>0</v>
      </c>
      <c r="S245" s="13">
        <v>34.083201287900323</v>
      </c>
      <c r="T245" s="13">
        <v>24.514011826392384</v>
      </c>
      <c r="U245" s="13">
        <v>0</v>
      </c>
      <c r="V245" s="13">
        <v>0</v>
      </c>
      <c r="W245" s="13">
        <v>26.68115179267507</v>
      </c>
      <c r="X245" s="13">
        <v>10.723121131866245</v>
      </c>
      <c r="Y245" s="13">
        <v>0.25330207398109239</v>
      </c>
      <c r="Z245" s="19" t="s">
        <v>53</v>
      </c>
      <c r="AA245" s="13">
        <f t="shared" si="28"/>
        <v>7350.2094015280427</v>
      </c>
      <c r="AB245" s="13">
        <f t="shared" si="29"/>
        <v>0</v>
      </c>
      <c r="AC245" s="13">
        <f t="shared" si="30"/>
        <v>271.68987196295893</v>
      </c>
      <c r="AD245" s="13">
        <f t="shared" si="31"/>
        <v>195.41030427723962</v>
      </c>
      <c r="AE245" s="13">
        <f t="shared" si="32"/>
        <v>0</v>
      </c>
      <c r="AF245" s="13">
        <f t="shared" si="33"/>
        <v>0</v>
      </c>
      <c r="AG245" s="13">
        <f t="shared" si="34"/>
        <v>26.68115179267507</v>
      </c>
      <c r="AH245" s="13">
        <f t="shared" si="35"/>
        <v>85.477986141938345</v>
      </c>
      <c r="AI245" s="13">
        <f t="shared" si="36"/>
        <v>2.0191650269749215</v>
      </c>
      <c r="AJ245" s="15">
        <v>2442</v>
      </c>
      <c r="AK245" s="14">
        <v>0.99066842532170862</v>
      </c>
      <c r="AL245" s="14">
        <v>0.12858889834113144</v>
      </c>
      <c r="AM245" s="14">
        <v>261692.16709811729</v>
      </c>
    </row>
    <row r="246" spans="1:39">
      <c r="A246" s="5" t="s">
        <v>27</v>
      </c>
      <c r="B246" s="5">
        <v>2007</v>
      </c>
      <c r="C246" s="6">
        <v>80.861351341486937</v>
      </c>
      <c r="D246" s="7">
        <v>5538621</v>
      </c>
      <c r="F246" s="3" t="s">
        <v>56</v>
      </c>
      <c r="G246" s="13">
        <v>53481</v>
      </c>
      <c r="H246" s="13">
        <v>245</v>
      </c>
      <c r="I246" s="13">
        <v>1000</v>
      </c>
      <c r="J246" s="13">
        <v>3058</v>
      </c>
      <c r="K246" s="13">
        <v>253</v>
      </c>
      <c r="L246" s="13">
        <v>360</v>
      </c>
      <c r="M246" s="13">
        <v>401</v>
      </c>
      <c r="N246" s="13">
        <v>0</v>
      </c>
      <c r="O246" s="13">
        <v>5</v>
      </c>
      <c r="P246" s="19" t="s">
        <v>55</v>
      </c>
      <c r="Q246" s="13">
        <v>965.6013653940214</v>
      </c>
      <c r="R246" s="13">
        <v>4.4234837516414283</v>
      </c>
      <c r="S246" s="13">
        <v>18.055035720985423</v>
      </c>
      <c r="T246" s="13">
        <v>55.212299234773418</v>
      </c>
      <c r="U246" s="13">
        <v>4.5679240374093117</v>
      </c>
      <c r="V246" s="13">
        <v>6.4998128595547513</v>
      </c>
      <c r="W246" s="13">
        <v>7.2400693241151544</v>
      </c>
      <c r="X246" s="13">
        <v>0</v>
      </c>
      <c r="Y246" s="13">
        <v>9.027517860492712E-2</v>
      </c>
      <c r="Z246" s="19" t="s">
        <v>53</v>
      </c>
      <c r="AA246" s="13">
        <f t="shared" si="28"/>
        <v>5045.2954261455252</v>
      </c>
      <c r="AB246" s="13">
        <f t="shared" si="29"/>
        <v>23.112832209675464</v>
      </c>
      <c r="AC246" s="13">
        <f t="shared" si="30"/>
        <v>94.338090651736593</v>
      </c>
      <c r="AD246" s="13">
        <f t="shared" si="31"/>
        <v>288.48588121301049</v>
      </c>
      <c r="AE246" s="13">
        <f t="shared" si="32"/>
        <v>23.867536934889355</v>
      </c>
      <c r="AF246" s="13">
        <f t="shared" si="33"/>
        <v>33.961712634625172</v>
      </c>
      <c r="AG246" s="13">
        <f t="shared" si="34"/>
        <v>7.2400693241151544</v>
      </c>
      <c r="AH246" s="13">
        <f t="shared" si="35"/>
        <v>0</v>
      </c>
      <c r="AI246" s="13">
        <f t="shared" si="36"/>
        <v>0.47169045325868297</v>
      </c>
      <c r="AJ246" s="15">
        <v>4430</v>
      </c>
      <c r="AK246" s="14">
        <v>0.98414685335778818</v>
      </c>
      <c r="AL246" s="14">
        <v>8.0558055805580564E-2</v>
      </c>
      <c r="AM246" s="14">
        <v>279439.79198453552</v>
      </c>
    </row>
    <row r="247" spans="1:39">
      <c r="A247" s="5" t="s">
        <v>28</v>
      </c>
      <c r="B247" s="5">
        <v>2007</v>
      </c>
      <c r="C247" s="6">
        <v>73.416134975220388</v>
      </c>
      <c r="D247" s="7">
        <v>1220891</v>
      </c>
      <c r="F247" s="3" t="s">
        <v>56</v>
      </c>
      <c r="G247" s="13">
        <v>26433</v>
      </c>
      <c r="H247" s="13">
        <v>39</v>
      </c>
      <c r="I247" s="13">
        <v>281</v>
      </c>
      <c r="J247" s="13">
        <v>660</v>
      </c>
      <c r="K247" s="13">
        <v>476</v>
      </c>
      <c r="L247" s="13">
        <v>235</v>
      </c>
      <c r="M247" s="13">
        <v>176</v>
      </c>
      <c r="N247" s="13">
        <v>40</v>
      </c>
      <c r="O247" s="13">
        <v>7</v>
      </c>
      <c r="P247" s="19" t="s">
        <v>55</v>
      </c>
      <c r="Q247" s="13">
        <v>2165.0581419635332</v>
      </c>
      <c r="R247" s="13">
        <v>3.1943883606317023</v>
      </c>
      <c r="S247" s="13">
        <v>23.01597767532073</v>
      </c>
      <c r="T247" s="13">
        <v>54.058879949151894</v>
      </c>
      <c r="U247" s="13">
        <v>38.987919478479242</v>
      </c>
      <c r="V247" s="13">
        <v>19.248237557652565</v>
      </c>
      <c r="W247" s="13">
        <v>14.415701319773838</v>
      </c>
      <c r="X247" s="13">
        <v>3.2762957544940536</v>
      </c>
      <c r="Y247" s="13">
        <v>0.57335175703645946</v>
      </c>
      <c r="Z247" s="19" t="s">
        <v>53</v>
      </c>
      <c r="AA247" s="13">
        <f t="shared" si="28"/>
        <v>8144.2564500888711</v>
      </c>
      <c r="AB247" s="13">
        <f t="shared" si="29"/>
        <v>12.016267603127378</v>
      </c>
      <c r="AC247" s="13">
        <f t="shared" si="30"/>
        <v>86.578748627661383</v>
      </c>
      <c r="AD247" s="13">
        <f t="shared" si="31"/>
        <v>203.3522209760018</v>
      </c>
      <c r="AE247" s="13">
        <f t="shared" si="32"/>
        <v>146.66008664329826</v>
      </c>
      <c r="AF247" s="13">
        <f t="shared" si="33"/>
        <v>72.405715044485476</v>
      </c>
      <c r="AG247" s="13">
        <f t="shared" si="34"/>
        <v>14.415701319773838</v>
      </c>
      <c r="AH247" s="13">
        <f t="shared" si="35"/>
        <v>12.324377028848593</v>
      </c>
      <c r="AI247" s="13">
        <f t="shared" si="36"/>
        <v>2.1567659800485037</v>
      </c>
      <c r="AJ247" s="15">
        <v>1520</v>
      </c>
      <c r="AK247" s="14">
        <v>0.98471324676061556</v>
      </c>
      <c r="AL247" s="14">
        <v>0.10856342537014806</v>
      </c>
      <c r="AM247" s="14">
        <v>99432.494016054523</v>
      </c>
    </row>
    <row r="248" spans="1:39">
      <c r="A248" s="5" t="s">
        <v>29</v>
      </c>
      <c r="B248" s="5">
        <v>2007</v>
      </c>
      <c r="C248" s="6">
        <v>86.259690989511569</v>
      </c>
      <c r="D248" s="7">
        <v>1659431</v>
      </c>
      <c r="F248" s="3" t="s">
        <v>56</v>
      </c>
      <c r="G248" s="13">
        <v>17463</v>
      </c>
      <c r="H248" s="13">
        <v>36</v>
      </c>
      <c r="I248" s="13">
        <v>28</v>
      </c>
      <c r="J248" s="13">
        <v>1364</v>
      </c>
      <c r="K248" s="13">
        <v>21</v>
      </c>
      <c r="L248" s="13">
        <v>69</v>
      </c>
      <c r="M248" s="13">
        <v>57</v>
      </c>
      <c r="N248" s="13">
        <v>35</v>
      </c>
      <c r="O248" s="13">
        <v>0</v>
      </c>
      <c r="P248" s="19" t="s">
        <v>55</v>
      </c>
      <c r="Q248" s="13">
        <v>1052.3486665007463</v>
      </c>
      <c r="R248" s="13">
        <v>2.1694183126625934</v>
      </c>
      <c r="S248" s="13">
        <v>1.6873253542931281</v>
      </c>
      <c r="T248" s="13">
        <v>82.196849401993816</v>
      </c>
      <c r="U248" s="13">
        <v>1.2654940157198462</v>
      </c>
      <c r="V248" s="13">
        <v>4.1580517659366372</v>
      </c>
      <c r="W248" s="13">
        <v>3.4349123283824392</v>
      </c>
      <c r="X248" s="13">
        <v>2.1091566928664101</v>
      </c>
      <c r="Y248" s="13">
        <v>0</v>
      </c>
      <c r="Z248" s="19" t="s">
        <v>53</v>
      </c>
      <c r="AA248" s="13">
        <f t="shared" si="28"/>
        <v>7658.8427938371242</v>
      </c>
      <c r="AB248" s="13">
        <f t="shared" si="29"/>
        <v>15.788715603168786</v>
      </c>
      <c r="AC248" s="13">
        <f t="shared" si="30"/>
        <v>12.280112135797943</v>
      </c>
      <c r="AD248" s="13">
        <f t="shared" si="31"/>
        <v>598.21689118672839</v>
      </c>
      <c r="AE248" s="13">
        <f t="shared" si="32"/>
        <v>9.2100841018484587</v>
      </c>
      <c r="AF248" s="13">
        <f t="shared" si="33"/>
        <v>30.261704906073501</v>
      </c>
      <c r="AG248" s="13">
        <f t="shared" si="34"/>
        <v>3.4349123283824392</v>
      </c>
      <c r="AH248" s="13">
        <f t="shared" si="35"/>
        <v>15.350140169747426</v>
      </c>
      <c r="AI248" s="13">
        <f t="shared" si="36"/>
        <v>0</v>
      </c>
      <c r="AJ248" s="15">
        <v>2328</v>
      </c>
      <c r="AK248" s="14">
        <v>0.98168273528235861</v>
      </c>
      <c r="AL248" s="14">
        <v>0.27228902610768063</v>
      </c>
      <c r="AM248" s="14">
        <v>127093.21156219933</v>
      </c>
    </row>
    <row r="249" spans="1:39">
      <c r="A249" s="5" t="s">
        <v>30</v>
      </c>
      <c r="B249" s="5">
        <v>2007</v>
      </c>
      <c r="C249" s="6">
        <v>78.490932099665883</v>
      </c>
      <c r="D249" s="7">
        <v>2643536</v>
      </c>
      <c r="F249" s="3" t="s">
        <v>56</v>
      </c>
      <c r="G249" s="13">
        <v>25684</v>
      </c>
      <c r="H249" s="13">
        <v>1050</v>
      </c>
      <c r="I249" s="13">
        <v>0</v>
      </c>
      <c r="J249" s="13">
        <v>3811</v>
      </c>
      <c r="K249" s="13">
        <v>0</v>
      </c>
      <c r="L249" s="13">
        <v>175</v>
      </c>
      <c r="M249" s="13">
        <v>741</v>
      </c>
      <c r="N249" s="13">
        <v>48</v>
      </c>
      <c r="O249" s="13">
        <v>15</v>
      </c>
      <c r="P249" s="19" t="s">
        <v>55</v>
      </c>
      <c r="Q249" s="13">
        <v>971.57746291331</v>
      </c>
      <c r="R249" s="13">
        <v>39.719527178748464</v>
      </c>
      <c r="S249" s="13">
        <v>0</v>
      </c>
      <c r="T249" s="13">
        <v>144.16296959829563</v>
      </c>
      <c r="U249" s="13">
        <v>0</v>
      </c>
      <c r="V249" s="13">
        <v>6.6199211964580771</v>
      </c>
      <c r="W249" s="13">
        <v>28.030637751859633</v>
      </c>
      <c r="X249" s="13">
        <v>1.815749813885644</v>
      </c>
      <c r="Y249" s="13">
        <v>0.56742181683926374</v>
      </c>
      <c r="Z249" s="19" t="s">
        <v>53</v>
      </c>
      <c r="AA249" s="13">
        <f t="shared" si="28"/>
        <v>4517.0598159589135</v>
      </c>
      <c r="AB249" s="13">
        <f t="shared" si="29"/>
        <v>184.66410242784843</v>
      </c>
      <c r="AC249" s="13">
        <f t="shared" si="30"/>
        <v>0</v>
      </c>
      <c r="AD249" s="13">
        <f t="shared" si="31"/>
        <v>670.24275652621952</v>
      </c>
      <c r="AE249" s="13">
        <f t="shared" si="32"/>
        <v>0</v>
      </c>
      <c r="AF249" s="13">
        <f t="shared" si="33"/>
        <v>30.777350404641407</v>
      </c>
      <c r="AG249" s="13">
        <f t="shared" si="34"/>
        <v>28.030637751859633</v>
      </c>
      <c r="AH249" s="13">
        <f t="shared" si="35"/>
        <v>8.4417875395587849</v>
      </c>
      <c r="AI249" s="13">
        <f t="shared" si="36"/>
        <v>2.6380586061121205</v>
      </c>
      <c r="AJ249" s="15">
        <v>5263</v>
      </c>
      <c r="AK249" s="14">
        <v>0.95592500219613052</v>
      </c>
      <c r="AL249" s="14">
        <v>0.27533281989217734</v>
      </c>
      <c r="AM249" s="14">
        <v>119410.10237640764</v>
      </c>
    </row>
    <row r="250" spans="1:39">
      <c r="A250" s="5" t="s">
        <v>31</v>
      </c>
      <c r="B250" s="5">
        <v>2007</v>
      </c>
      <c r="C250" s="6">
        <v>83.466749797353799</v>
      </c>
      <c r="D250" s="7">
        <v>2461624</v>
      </c>
      <c r="F250" s="3" t="s">
        <v>56</v>
      </c>
      <c r="G250" s="13">
        <v>49659</v>
      </c>
      <c r="H250" s="13">
        <v>36</v>
      </c>
      <c r="I250" s="13">
        <v>1384</v>
      </c>
      <c r="J250" s="13">
        <v>1361</v>
      </c>
      <c r="K250" s="13">
        <v>295</v>
      </c>
      <c r="L250" s="13">
        <v>197</v>
      </c>
      <c r="M250" s="13">
        <v>153</v>
      </c>
      <c r="N250" s="13">
        <v>226</v>
      </c>
      <c r="O250" s="13">
        <v>3</v>
      </c>
      <c r="P250" s="19" t="s">
        <v>55</v>
      </c>
      <c r="Q250" s="13">
        <v>2017.3267728946419</v>
      </c>
      <c r="R250" s="13">
        <v>1.4624491798909987</v>
      </c>
      <c r="S250" s="13">
        <v>56.223046249142847</v>
      </c>
      <c r="T250" s="13">
        <v>55.288703717545822</v>
      </c>
      <c r="U250" s="13">
        <v>11.983958557440129</v>
      </c>
      <c r="V250" s="13">
        <v>8.0028469010701873</v>
      </c>
      <c r="W250" s="13">
        <v>6.2154090145367453</v>
      </c>
      <c r="X250" s="13">
        <v>9.1809309626490485</v>
      </c>
      <c r="Y250" s="13">
        <v>0.12187076499091658</v>
      </c>
      <c r="Z250" s="19" t="s">
        <v>53</v>
      </c>
      <c r="AA250" s="13">
        <f t="shared" si="28"/>
        <v>12201.634573774019</v>
      </c>
      <c r="AB250" s="13">
        <f t="shared" si="29"/>
        <v>8.8455032251125605</v>
      </c>
      <c r="AC250" s="13">
        <f t="shared" si="30"/>
        <v>340.06045732099403</v>
      </c>
      <c r="AD250" s="13">
        <f t="shared" si="31"/>
        <v>334.4091635938388</v>
      </c>
      <c r="AE250" s="13">
        <f t="shared" si="32"/>
        <v>72.483984761339045</v>
      </c>
      <c r="AF250" s="13">
        <f t="shared" si="33"/>
        <v>48.404559315199293</v>
      </c>
      <c r="AG250" s="13">
        <f t="shared" si="34"/>
        <v>6.2154090145367453</v>
      </c>
      <c r="AH250" s="13">
        <f t="shared" si="35"/>
        <v>55.530103579873305</v>
      </c>
      <c r="AI250" s="13">
        <f t="shared" si="36"/>
        <v>0.73712526875938023</v>
      </c>
      <c r="AJ250" s="15">
        <v>3083</v>
      </c>
      <c r="AK250" s="14">
        <v>0.98917377970885723</v>
      </c>
      <c r="AL250" s="14">
        <v>0.14574261581239178</v>
      </c>
      <c r="AM250" s="14">
        <v>284771.59314061777</v>
      </c>
    </row>
    <row r="251" spans="1:39">
      <c r="A251" s="5" t="s">
        <v>32</v>
      </c>
      <c r="B251" s="5">
        <v>2007</v>
      </c>
      <c r="C251" s="6">
        <v>82.228085681005865</v>
      </c>
      <c r="D251" s="7">
        <v>2463707</v>
      </c>
      <c r="F251" s="3" t="s">
        <v>56</v>
      </c>
      <c r="G251" s="13">
        <v>40489</v>
      </c>
      <c r="H251" s="13">
        <v>71</v>
      </c>
      <c r="I251" s="13">
        <v>0</v>
      </c>
      <c r="J251" s="13">
        <v>4445</v>
      </c>
      <c r="K251" s="13">
        <v>0</v>
      </c>
      <c r="L251" s="13">
        <v>0</v>
      </c>
      <c r="M251" s="13">
        <v>308</v>
      </c>
      <c r="N251" s="13">
        <v>46</v>
      </c>
      <c r="O251" s="13">
        <v>5</v>
      </c>
      <c r="P251" s="19" t="s">
        <v>55</v>
      </c>
      <c r="Q251" s="13">
        <v>1643.4178252527593</v>
      </c>
      <c r="R251" s="13">
        <v>2.8818361923719014</v>
      </c>
      <c r="S251" s="13">
        <v>0</v>
      </c>
      <c r="T251" s="13">
        <v>180.41918133933947</v>
      </c>
      <c r="U251" s="13">
        <v>0</v>
      </c>
      <c r="V251" s="13">
        <v>0</v>
      </c>
      <c r="W251" s="13">
        <v>12.501486580993602</v>
      </c>
      <c r="X251" s="13">
        <v>1.8671051387198232</v>
      </c>
      <c r="Y251" s="13">
        <v>0.2029462107304156</v>
      </c>
      <c r="Z251" s="19" t="s">
        <v>53</v>
      </c>
      <c r="AA251" s="13">
        <f t="shared" si="28"/>
        <v>9247.2751992525609</v>
      </c>
      <c r="AB251" s="13">
        <f t="shared" si="29"/>
        <v>16.215676829433473</v>
      </c>
      <c r="AC251" s="13">
        <f t="shared" si="30"/>
        <v>0</v>
      </c>
      <c r="AD251" s="13">
        <f t="shared" si="31"/>
        <v>1015.1927254483351</v>
      </c>
      <c r="AE251" s="13">
        <f t="shared" si="32"/>
        <v>0</v>
      </c>
      <c r="AF251" s="13">
        <f t="shared" si="33"/>
        <v>0</v>
      </c>
      <c r="AG251" s="13">
        <f t="shared" si="34"/>
        <v>12.501486580993602</v>
      </c>
      <c r="AH251" s="13">
        <f t="shared" si="35"/>
        <v>10.505931466956897</v>
      </c>
      <c r="AI251" s="13">
        <f t="shared" si="36"/>
        <v>1.1419490724953152</v>
      </c>
      <c r="AJ251" s="15">
        <v>7375</v>
      </c>
      <c r="AK251" s="14">
        <v>0.96762877124587376</v>
      </c>
      <c r="AL251" s="14">
        <v>0.21556632129849004</v>
      </c>
      <c r="AM251" s="14">
        <v>227825.7663932493</v>
      </c>
    </row>
    <row r="252" spans="1:39">
      <c r="A252" s="5" t="s">
        <v>33</v>
      </c>
      <c r="B252" s="5">
        <v>2007</v>
      </c>
      <c r="C252" s="6">
        <v>92.76186966354976</v>
      </c>
      <c r="D252" s="7">
        <v>2029035</v>
      </c>
      <c r="F252" s="3" t="s">
        <v>56</v>
      </c>
      <c r="G252" s="13">
        <v>59351</v>
      </c>
      <c r="H252" s="13">
        <v>0</v>
      </c>
      <c r="I252" s="13">
        <v>6604</v>
      </c>
      <c r="J252" s="13">
        <v>1163</v>
      </c>
      <c r="K252" s="13">
        <v>0</v>
      </c>
      <c r="L252" s="13">
        <v>0</v>
      </c>
      <c r="M252" s="13">
        <v>193</v>
      </c>
      <c r="N252" s="13">
        <v>60</v>
      </c>
      <c r="O252" s="13">
        <v>10</v>
      </c>
      <c r="P252" s="19" t="s">
        <v>55</v>
      </c>
      <c r="Q252" s="13">
        <v>2925.0850773890052</v>
      </c>
      <c r="R252" s="13">
        <v>0</v>
      </c>
      <c r="S252" s="13">
        <v>325.4749178796817</v>
      </c>
      <c r="T252" s="13">
        <v>57.317887567242558</v>
      </c>
      <c r="U252" s="13">
        <v>0</v>
      </c>
      <c r="V252" s="13">
        <v>0</v>
      </c>
      <c r="W252" s="13">
        <v>9.5119108344607159</v>
      </c>
      <c r="X252" s="13">
        <v>2.9570707257390829</v>
      </c>
      <c r="Y252" s="13">
        <v>0.49284512095651384</v>
      </c>
      <c r="Z252" s="19" t="s">
        <v>53</v>
      </c>
      <c r="AA252" s="13">
        <f t="shared" si="28"/>
        <v>40412.163658599435</v>
      </c>
      <c r="AB252" s="13">
        <f t="shared" si="29"/>
        <v>0</v>
      </c>
      <c r="AC252" s="13">
        <f t="shared" si="30"/>
        <v>4496.6711395156053</v>
      </c>
      <c r="AD252" s="13">
        <f t="shared" si="31"/>
        <v>791.88802774934118</v>
      </c>
      <c r="AE252" s="13">
        <f t="shared" si="32"/>
        <v>0</v>
      </c>
      <c r="AF252" s="13">
        <f t="shared" si="33"/>
        <v>0</v>
      </c>
      <c r="AG252" s="13">
        <f t="shared" si="34"/>
        <v>9.5119108344607159</v>
      </c>
      <c r="AH252" s="13">
        <f t="shared" si="35"/>
        <v>40.854068499536091</v>
      </c>
      <c r="AI252" s="13">
        <f t="shared" si="36"/>
        <v>6.8090114165893487</v>
      </c>
      <c r="AJ252" s="15">
        <v>1500</v>
      </c>
      <c r="AK252" s="14">
        <v>0.99817068027418654</v>
      </c>
      <c r="AL252" s="14">
        <v>0.12280628621451499</v>
      </c>
      <c r="AM252" s="14">
        <v>819976.94489026314</v>
      </c>
    </row>
    <row r="253" spans="1:39">
      <c r="A253" s="5" t="s">
        <v>34</v>
      </c>
      <c r="B253" s="5">
        <v>2007</v>
      </c>
      <c r="C253" s="6">
        <v>81.408414925696661</v>
      </c>
      <c r="D253" s="7">
        <v>3116054</v>
      </c>
      <c r="F253" s="3" t="s">
        <v>56</v>
      </c>
      <c r="G253" s="13">
        <v>51794</v>
      </c>
      <c r="H253" s="13">
        <v>0</v>
      </c>
      <c r="I253" s="13">
        <v>0</v>
      </c>
      <c r="J253" s="13">
        <v>5418</v>
      </c>
      <c r="K253" s="13">
        <v>39</v>
      </c>
      <c r="L253" s="13">
        <v>119</v>
      </c>
      <c r="M253" s="13">
        <v>265</v>
      </c>
      <c r="N253" s="13">
        <v>55</v>
      </c>
      <c r="O253" s="13">
        <v>20</v>
      </c>
      <c r="P253" s="19" t="s">
        <v>55</v>
      </c>
      <c r="Q253" s="13">
        <v>1662.1663167583101</v>
      </c>
      <c r="R253" s="13">
        <v>0</v>
      </c>
      <c r="S253" s="13">
        <v>0</v>
      </c>
      <c r="T253" s="13">
        <v>173.87375186694456</v>
      </c>
      <c r="U253" s="13">
        <v>1.2515829314896341</v>
      </c>
      <c r="V253" s="13">
        <v>3.8189325345452931</v>
      </c>
      <c r="W253" s="13">
        <v>8.5043455601218714</v>
      </c>
      <c r="X253" s="13">
        <v>1.7650528521007658</v>
      </c>
      <c r="Y253" s="13">
        <v>0.64183740076391482</v>
      </c>
      <c r="Z253" s="19" t="s">
        <v>53</v>
      </c>
      <c r="AA253" s="13">
        <f t="shared" si="28"/>
        <v>8940.4228317019642</v>
      </c>
      <c r="AB253" s="13">
        <f t="shared" si="29"/>
        <v>0</v>
      </c>
      <c r="AC253" s="13">
        <f t="shared" si="30"/>
        <v>0</v>
      </c>
      <c r="AD253" s="13">
        <f t="shared" si="31"/>
        <v>935.22822918023803</v>
      </c>
      <c r="AE253" s="13">
        <f t="shared" si="32"/>
        <v>6.7319861458156671</v>
      </c>
      <c r="AF253" s="13">
        <f t="shared" si="33"/>
        <v>20.541188496206775</v>
      </c>
      <c r="AG253" s="13">
        <f t="shared" si="34"/>
        <v>8.5043455601218714</v>
      </c>
      <c r="AH253" s="13">
        <f t="shared" si="35"/>
        <v>9.4938266158938873</v>
      </c>
      <c r="AI253" s="13">
        <f t="shared" si="36"/>
        <v>3.4523005875977777</v>
      </c>
      <c r="AJ253" s="15">
        <v>8028</v>
      </c>
      <c r="AK253" s="14">
        <v>0.97117494641138158</v>
      </c>
      <c r="AL253" s="14">
        <v>0.15947134848956712</v>
      </c>
      <c r="AM253" s="14">
        <v>278507.72160124843</v>
      </c>
    </row>
    <row r="254" spans="1:39">
      <c r="A254" s="5" t="s">
        <v>35</v>
      </c>
      <c r="B254" s="5">
        <v>2007</v>
      </c>
      <c r="C254" s="6">
        <v>90.74138573374276</v>
      </c>
      <c r="D254" s="7">
        <v>1104580</v>
      </c>
      <c r="F254" s="3" t="s">
        <v>56</v>
      </c>
      <c r="G254" s="13">
        <v>6586</v>
      </c>
      <c r="H254" s="13">
        <v>7</v>
      </c>
      <c r="I254" s="13">
        <v>240</v>
      </c>
      <c r="J254" s="13">
        <v>346</v>
      </c>
      <c r="K254" s="13">
        <v>6</v>
      </c>
      <c r="L254" s="13">
        <v>0</v>
      </c>
      <c r="M254" s="13">
        <v>0</v>
      </c>
      <c r="N254" s="13">
        <v>0</v>
      </c>
      <c r="O254" s="13">
        <v>0</v>
      </c>
      <c r="P254" s="19" t="s">
        <v>55</v>
      </c>
      <c r="Q254" s="13">
        <v>596.24472650238101</v>
      </c>
      <c r="R254" s="13">
        <v>0.63372503576019845</v>
      </c>
      <c r="S254" s="13">
        <v>21.727715511778232</v>
      </c>
      <c r="T254" s="13">
        <v>31.324123196146953</v>
      </c>
      <c r="U254" s="13">
        <v>0.54319288779445574</v>
      </c>
      <c r="V254" s="13">
        <v>0</v>
      </c>
      <c r="W254" s="13">
        <v>0</v>
      </c>
      <c r="X254" s="13">
        <v>0</v>
      </c>
      <c r="Y254" s="13">
        <v>0</v>
      </c>
      <c r="Z254" s="19" t="s">
        <v>53</v>
      </c>
      <c r="AA254" s="13">
        <f t="shared" si="28"/>
        <v>6439.8916442104974</v>
      </c>
      <c r="AB254" s="13">
        <f t="shared" si="29"/>
        <v>6.8447071833394286</v>
      </c>
      <c r="AC254" s="13">
        <f t="shared" si="30"/>
        <v>234.67567485735185</v>
      </c>
      <c r="AD254" s="13">
        <f t="shared" si="31"/>
        <v>338.3240979193489</v>
      </c>
      <c r="AE254" s="13">
        <f t="shared" si="32"/>
        <v>5.8668918714337952</v>
      </c>
      <c r="AF254" s="13">
        <f t="shared" si="33"/>
        <v>0</v>
      </c>
      <c r="AG254" s="13">
        <f t="shared" si="34"/>
        <v>0</v>
      </c>
      <c r="AH254" s="13">
        <f t="shared" si="35"/>
        <v>0</v>
      </c>
      <c r="AI254" s="13">
        <f t="shared" si="36"/>
        <v>0</v>
      </c>
      <c r="AJ254" s="15">
        <v>910</v>
      </c>
      <c r="AK254" s="14">
        <v>0.98716432208669391</v>
      </c>
      <c r="AL254" s="14">
        <v>0.23646479777444895</v>
      </c>
      <c r="AM254" s="14">
        <v>70896.138571430871</v>
      </c>
    </row>
    <row r="255" spans="1:39">
      <c r="A255" s="5" t="s">
        <v>36</v>
      </c>
      <c r="B255" s="5">
        <v>2007</v>
      </c>
      <c r="C255" s="6">
        <v>83.870423923370453</v>
      </c>
      <c r="D255" s="7">
        <v>7242133</v>
      </c>
      <c r="F255" s="3" t="s">
        <v>56</v>
      </c>
      <c r="G255" s="13">
        <v>76560</v>
      </c>
      <c r="H255" s="13">
        <v>424</v>
      </c>
      <c r="I255" s="13">
        <v>1123</v>
      </c>
      <c r="J255" s="13">
        <v>2325</v>
      </c>
      <c r="K255" s="13">
        <v>1002</v>
      </c>
      <c r="L255" s="13">
        <v>846</v>
      </c>
      <c r="M255" s="13">
        <v>478</v>
      </c>
      <c r="N255" s="13">
        <v>219</v>
      </c>
      <c r="O255" s="13">
        <v>13</v>
      </c>
      <c r="P255" s="19" t="s">
        <v>55</v>
      </c>
      <c r="Q255" s="13">
        <v>1057.1471139787132</v>
      </c>
      <c r="R255" s="13">
        <v>5.854628739903009</v>
      </c>
      <c r="S255" s="13">
        <v>15.506481308752546</v>
      </c>
      <c r="T255" s="13">
        <v>32.103801462911548</v>
      </c>
      <c r="U255" s="13">
        <v>13.835702824016073</v>
      </c>
      <c r="V255" s="13">
        <v>11.681641306504588</v>
      </c>
      <c r="W255" s="13">
        <v>6.6002654190415999</v>
      </c>
      <c r="X255" s="13">
        <v>3.023970976506507</v>
      </c>
      <c r="Y255" s="13">
        <v>0.17950512645929037</v>
      </c>
      <c r="Z255" s="19" t="s">
        <v>53</v>
      </c>
      <c r="AA255" s="13">
        <f t="shared" si="28"/>
        <v>6554.0911240093528</v>
      </c>
      <c r="AB255" s="13">
        <f t="shared" si="29"/>
        <v>36.297474354492756</v>
      </c>
      <c r="AC255" s="13">
        <f t="shared" si="30"/>
        <v>96.13694268890417</v>
      </c>
      <c r="AD255" s="13">
        <f t="shared" si="31"/>
        <v>199.03685819385768</v>
      </c>
      <c r="AE255" s="13">
        <f t="shared" si="32"/>
        <v>85.778465337739959</v>
      </c>
      <c r="AF255" s="13">
        <f t="shared" si="33"/>
        <v>72.423734207313387</v>
      </c>
      <c r="AG255" s="13">
        <f t="shared" si="34"/>
        <v>6.6002654190415999</v>
      </c>
      <c r="AH255" s="13">
        <f t="shared" si="35"/>
        <v>18.747987933098855</v>
      </c>
      <c r="AI255" s="13">
        <f t="shared" si="36"/>
        <v>1.1128942608688819</v>
      </c>
      <c r="AJ255" s="15">
        <v>4975</v>
      </c>
      <c r="AK255" s="14">
        <v>0.98841366470570446</v>
      </c>
      <c r="AL255" s="14">
        <v>0.16223295793205134</v>
      </c>
      <c r="AM255" s="14">
        <v>429385.12252872688</v>
      </c>
    </row>
    <row r="256" spans="1:39">
      <c r="A256" s="5" t="s">
        <v>37</v>
      </c>
      <c r="B256" s="5">
        <v>2007</v>
      </c>
      <c r="C256" s="6">
        <v>71.86410616910851</v>
      </c>
      <c r="D256" s="7">
        <v>1874235</v>
      </c>
      <c r="F256" s="3" t="s">
        <v>56</v>
      </c>
      <c r="G256" s="13">
        <v>59174</v>
      </c>
      <c r="H256" s="13">
        <v>0</v>
      </c>
      <c r="I256" s="13">
        <v>1692</v>
      </c>
      <c r="J256" s="13">
        <v>315</v>
      </c>
      <c r="K256" s="13">
        <v>0</v>
      </c>
      <c r="L256" s="13">
        <v>241</v>
      </c>
      <c r="M256" s="13">
        <v>30</v>
      </c>
      <c r="N256" s="13">
        <v>0</v>
      </c>
      <c r="O256" s="13">
        <v>0</v>
      </c>
      <c r="P256" s="19" t="s">
        <v>55</v>
      </c>
      <c r="Q256" s="13">
        <v>3157.2348184726034</v>
      </c>
      <c r="R256" s="13">
        <v>0</v>
      </c>
      <c r="S256" s="13">
        <v>90.276832947842721</v>
      </c>
      <c r="T256" s="13">
        <v>16.806857197736676</v>
      </c>
      <c r="U256" s="13">
        <v>0</v>
      </c>
      <c r="V256" s="13">
        <v>12.858579633823934</v>
      </c>
      <c r="W256" s="13">
        <v>1.6006530664511123</v>
      </c>
      <c r="X256" s="13">
        <v>0</v>
      </c>
      <c r="Y256" s="13">
        <v>0</v>
      </c>
      <c r="Z256" s="19" t="s">
        <v>53</v>
      </c>
      <c r="AA256" s="13">
        <f t="shared" si="28"/>
        <v>11221.377353244603</v>
      </c>
      <c r="AB256" s="13">
        <f t="shared" si="29"/>
        <v>0</v>
      </c>
      <c r="AC256" s="13">
        <f t="shared" si="30"/>
        <v>320.86001422398135</v>
      </c>
      <c r="AD256" s="13">
        <f t="shared" si="31"/>
        <v>59.734577116166733</v>
      </c>
      <c r="AE256" s="13">
        <f t="shared" si="32"/>
        <v>0</v>
      </c>
      <c r="AF256" s="13">
        <f t="shared" si="33"/>
        <v>45.701692333321219</v>
      </c>
      <c r="AG256" s="13">
        <f t="shared" si="34"/>
        <v>1.6006530664511123</v>
      </c>
      <c r="AH256" s="13">
        <f t="shared" si="35"/>
        <v>0</v>
      </c>
      <c r="AI256" s="13">
        <f t="shared" si="36"/>
        <v>0</v>
      </c>
      <c r="AJ256" s="15">
        <v>2049</v>
      </c>
      <c r="AK256" s="14">
        <v>0.99025747009505916</v>
      </c>
      <c r="AL256" s="14">
        <v>6.7054109057340078E-2</v>
      </c>
      <c r="AM256" s="14">
        <v>210314.98183658402</v>
      </c>
    </row>
    <row r="257" spans="1:39">
      <c r="A257" s="5" t="s">
        <v>38</v>
      </c>
      <c r="B257" s="5">
        <v>2007</v>
      </c>
      <c r="C257" s="6">
        <v>86.742947079277343</v>
      </c>
      <c r="D257" s="7">
        <v>1382583</v>
      </c>
      <c r="F257" s="3" t="s">
        <v>56</v>
      </c>
      <c r="G257" s="13">
        <v>13513</v>
      </c>
      <c r="H257" s="13">
        <v>51</v>
      </c>
      <c r="I257" s="13">
        <v>75</v>
      </c>
      <c r="J257" s="13">
        <v>870</v>
      </c>
      <c r="K257" s="13">
        <v>24</v>
      </c>
      <c r="L257" s="13">
        <v>134</v>
      </c>
      <c r="M257" s="13">
        <v>66</v>
      </c>
      <c r="N257" s="13">
        <v>22</v>
      </c>
      <c r="O257" s="13">
        <v>4</v>
      </c>
      <c r="P257" s="19" t="s">
        <v>55</v>
      </c>
      <c r="Q257" s="13">
        <v>977.37351030643367</v>
      </c>
      <c r="R257" s="13">
        <v>3.6887478003128926</v>
      </c>
      <c r="S257" s="13">
        <v>5.4246291181071955</v>
      </c>
      <c r="T257" s="13">
        <v>62.925697770043463</v>
      </c>
      <c r="U257" s="13">
        <v>1.7358813177943024</v>
      </c>
      <c r="V257" s="13">
        <v>9.6920040243515206</v>
      </c>
      <c r="W257" s="13">
        <v>4.7736736239343314</v>
      </c>
      <c r="X257" s="13">
        <v>1.5912245413114439</v>
      </c>
      <c r="Y257" s="13">
        <v>0.28931355296571709</v>
      </c>
      <c r="Z257" s="19" t="s">
        <v>53</v>
      </c>
      <c r="AA257" s="13">
        <f t="shared" si="28"/>
        <v>7372.4795107263999</v>
      </c>
      <c r="AB257" s="13">
        <f t="shared" si="29"/>
        <v>27.824795015692033</v>
      </c>
      <c r="AC257" s="13">
        <f t="shared" si="30"/>
        <v>40.918816199547109</v>
      </c>
      <c r="AD257" s="13">
        <f t="shared" si="31"/>
        <v>474.65826791474638</v>
      </c>
      <c r="AE257" s="13">
        <f t="shared" si="32"/>
        <v>13.094021183855075</v>
      </c>
      <c r="AF257" s="13">
        <f t="shared" si="33"/>
        <v>73.108284943190824</v>
      </c>
      <c r="AG257" s="13">
        <f t="shared" si="34"/>
        <v>4.7736736239343314</v>
      </c>
      <c r="AH257" s="13">
        <f t="shared" si="35"/>
        <v>12.002852751867151</v>
      </c>
      <c r="AI257" s="13">
        <f t="shared" si="36"/>
        <v>2.1823368639758458</v>
      </c>
      <c r="AJ257" s="15">
        <v>2670</v>
      </c>
      <c r="AK257" s="14">
        <v>0.97380571945657557</v>
      </c>
      <c r="AL257" s="14">
        <v>0.17000361402240693</v>
      </c>
      <c r="AM257" s="14">
        <v>101930.64839378638</v>
      </c>
    </row>
    <row r="258" spans="1:39">
      <c r="A258" s="5" t="s">
        <v>7</v>
      </c>
      <c r="B258" s="5">
        <v>2008</v>
      </c>
      <c r="C258" s="6">
        <v>83.888492903124401</v>
      </c>
      <c r="D258" s="7">
        <v>1124288</v>
      </c>
      <c r="E258" s="6">
        <v>0.63393980272642769</v>
      </c>
      <c r="F258" s="3" t="s">
        <v>56</v>
      </c>
      <c r="G258" s="13">
        <v>19289</v>
      </c>
      <c r="H258" s="13">
        <v>65</v>
      </c>
      <c r="I258" s="13">
        <v>323</v>
      </c>
      <c r="J258" s="13">
        <v>1646</v>
      </c>
      <c r="K258" s="13">
        <v>385</v>
      </c>
      <c r="L258" s="13">
        <v>91</v>
      </c>
      <c r="M258" s="13">
        <v>63</v>
      </c>
      <c r="N258" s="13">
        <v>51</v>
      </c>
      <c r="O258" s="13">
        <v>22</v>
      </c>
      <c r="P258" s="19" t="s">
        <v>55</v>
      </c>
      <c r="Q258" s="13">
        <v>1715.6636022086866</v>
      </c>
      <c r="R258" s="13">
        <v>5.781436784880742</v>
      </c>
      <c r="S258" s="13">
        <v>28.729293561791998</v>
      </c>
      <c r="T258" s="13">
        <v>146.40376842944156</v>
      </c>
      <c r="U258" s="13">
        <v>34.243894802755165</v>
      </c>
      <c r="V258" s="13">
        <v>8.0940114988330389</v>
      </c>
      <c r="W258" s="13">
        <v>5.6035464222690274</v>
      </c>
      <c r="X258" s="13">
        <v>4.5362042465987358</v>
      </c>
      <c r="Y258" s="13">
        <v>1.9567939887288666</v>
      </c>
      <c r="Z258" s="19" t="s">
        <v>53</v>
      </c>
      <c r="AA258" s="13">
        <f t="shared" si="28"/>
        <v>10648.684768549023</v>
      </c>
      <c r="AB258" s="13">
        <f t="shared" si="29"/>
        <v>35.883898074326638</v>
      </c>
      <c r="AC258" s="13">
        <f t="shared" si="30"/>
        <v>178.31537043088468</v>
      </c>
      <c r="AD258" s="13">
        <f t="shared" si="31"/>
        <v>908.69071123602521</v>
      </c>
      <c r="AE258" s="13">
        <f t="shared" si="32"/>
        <v>212.54308859408854</v>
      </c>
      <c r="AF258" s="13">
        <f t="shared" si="33"/>
        <v>50.237457304057287</v>
      </c>
      <c r="AG258" s="13">
        <f t="shared" si="34"/>
        <v>5.6035464222690274</v>
      </c>
      <c r="AH258" s="13">
        <f t="shared" si="35"/>
        <v>28.15505848908705</v>
      </c>
      <c r="AI258" s="13">
        <f t="shared" si="36"/>
        <v>12.145319348233629</v>
      </c>
      <c r="AJ258" s="15">
        <v>762</v>
      </c>
      <c r="AK258" s="14">
        <v>0.99363524889428212</v>
      </c>
      <c r="AL258" s="14">
        <v>0.15629367754665791</v>
      </c>
      <c r="AM258" s="14">
        <v>119721.88501062444</v>
      </c>
    </row>
    <row r="259" spans="1:39">
      <c r="A259" s="5" t="s">
        <v>8</v>
      </c>
      <c r="B259" s="5">
        <v>2008</v>
      </c>
      <c r="C259" s="6">
        <v>75.643583619301495</v>
      </c>
      <c r="D259" s="7">
        <v>3079363</v>
      </c>
      <c r="E259" s="6">
        <v>0.74144351270498698</v>
      </c>
      <c r="F259" s="3" t="s">
        <v>56</v>
      </c>
      <c r="G259" s="13">
        <v>133269</v>
      </c>
      <c r="H259" s="13">
        <v>0</v>
      </c>
      <c r="I259" s="13">
        <v>0</v>
      </c>
      <c r="J259" s="13">
        <v>32809</v>
      </c>
      <c r="K259" s="13">
        <v>0</v>
      </c>
      <c r="L259" s="13">
        <v>0</v>
      </c>
      <c r="M259" s="13">
        <v>853</v>
      </c>
      <c r="N259" s="13">
        <v>327</v>
      </c>
      <c r="O259" s="13">
        <v>115</v>
      </c>
      <c r="P259" s="19" t="s">
        <v>55</v>
      </c>
      <c r="Q259" s="13">
        <v>4327.8106543463691</v>
      </c>
      <c r="R259" s="13">
        <v>0</v>
      </c>
      <c r="S259" s="13">
        <v>0</v>
      </c>
      <c r="T259" s="13">
        <v>1065.4476266682427</v>
      </c>
      <c r="U259" s="13">
        <v>0</v>
      </c>
      <c r="V259" s="13">
        <v>0</v>
      </c>
      <c r="W259" s="13">
        <v>27.7005341689174</v>
      </c>
      <c r="X259" s="13">
        <v>10.619079335563882</v>
      </c>
      <c r="Y259" s="13">
        <v>3.7345386042502948</v>
      </c>
      <c r="Z259" s="19" t="s">
        <v>53</v>
      </c>
      <c r="AA259" s="13">
        <f t="shared" ref="AA259:AA322" si="37">(100*Q259)/(100-$C259)</f>
        <v>17768.667552325092</v>
      </c>
      <c r="AB259" s="13">
        <f t="shared" ref="AB259:AB322" si="38">(100*R259)/(100-$C259)</f>
        <v>0</v>
      </c>
      <c r="AC259" s="13">
        <f t="shared" ref="AC259:AC322" si="39">(100*S259)/(100-$C259)</f>
        <v>0</v>
      </c>
      <c r="AD259" s="13">
        <f t="shared" ref="AD259:AD322" si="40">(100*T259)/(100-$C259)</f>
        <v>4374.4022520183544</v>
      </c>
      <c r="AE259" s="13">
        <f t="shared" ref="AE259:AE322" si="41">(100*U259)/(100-$C259)</f>
        <v>0</v>
      </c>
      <c r="AF259" s="13">
        <f t="shared" ref="AF259:AF322" si="42">(100*V259)/(100-$C259)</f>
        <v>0</v>
      </c>
      <c r="AG259" s="13">
        <f t="shared" ref="AG259:AG322" si="43">W259</f>
        <v>27.7005341689174</v>
      </c>
      <c r="AH259" s="13">
        <f t="shared" ref="AH259:AH322" si="44">(100*X259)/(100-$C259)</f>
        <v>43.598693541711171</v>
      </c>
      <c r="AI259" s="13">
        <f t="shared" ref="AI259:AI322" si="45">(100*Y259)/(100-$C259)</f>
        <v>15.332873875525335</v>
      </c>
      <c r="AJ259" s="15">
        <v>13523</v>
      </c>
      <c r="AK259" s="14">
        <v>0.97528518869983372</v>
      </c>
      <c r="AL259" s="14">
        <v>0.12987564992191053</v>
      </c>
      <c r="AM259" s="14">
        <v>547161.77419930464</v>
      </c>
    </row>
    <row r="260" spans="1:39">
      <c r="A260" s="5" t="s">
        <v>9</v>
      </c>
      <c r="B260" s="5">
        <v>2008</v>
      </c>
      <c r="C260" s="6">
        <v>81.98298537880045</v>
      </c>
      <c r="D260" s="7">
        <v>551525</v>
      </c>
      <c r="E260" s="6">
        <v>0.38221349116993952</v>
      </c>
      <c r="F260" s="3" t="s">
        <v>56</v>
      </c>
      <c r="G260" s="13">
        <v>19669</v>
      </c>
      <c r="H260" s="13">
        <v>6</v>
      </c>
      <c r="I260" s="13">
        <v>48</v>
      </c>
      <c r="J260" s="13">
        <v>1302</v>
      </c>
      <c r="K260" s="13">
        <v>13</v>
      </c>
      <c r="L260" s="13">
        <v>0</v>
      </c>
      <c r="M260" s="13">
        <v>28</v>
      </c>
      <c r="N260" s="13">
        <v>56</v>
      </c>
      <c r="O260" s="13">
        <v>5</v>
      </c>
      <c r="P260" s="19" t="s">
        <v>55</v>
      </c>
      <c r="Q260" s="13">
        <v>3566.2934590453742</v>
      </c>
      <c r="R260" s="13">
        <v>1.0878926612574225</v>
      </c>
      <c r="S260" s="13">
        <v>8.7031412900593796</v>
      </c>
      <c r="T260" s="13">
        <v>236.0727074928607</v>
      </c>
      <c r="U260" s="13">
        <v>2.3571007660577488</v>
      </c>
      <c r="V260" s="13">
        <v>0</v>
      </c>
      <c r="W260" s="13">
        <v>5.0768324192013061</v>
      </c>
      <c r="X260" s="13">
        <v>10.153664838402612</v>
      </c>
      <c r="Y260" s="13">
        <v>0.90657721771451882</v>
      </c>
      <c r="Z260" s="19" t="s">
        <v>53</v>
      </c>
      <c r="AA260" s="13">
        <f t="shared" si="37"/>
        <v>19794.030998060738</v>
      </c>
      <c r="AB260" s="13">
        <f t="shared" si="38"/>
        <v>6.0381405251087701</v>
      </c>
      <c r="AC260" s="13">
        <f t="shared" si="39"/>
        <v>48.305124200870161</v>
      </c>
      <c r="AD260" s="13">
        <f t="shared" si="40"/>
        <v>1310.2764939486035</v>
      </c>
      <c r="AE260" s="13">
        <f t="shared" si="41"/>
        <v>13.082637804402337</v>
      </c>
      <c r="AF260" s="13">
        <f t="shared" si="42"/>
        <v>0</v>
      </c>
      <c r="AG260" s="13">
        <f t="shared" si="43"/>
        <v>5.0768324192013061</v>
      </c>
      <c r="AH260" s="13">
        <f t="shared" si="44"/>
        <v>56.355978234348541</v>
      </c>
      <c r="AI260" s="13">
        <f t="shared" si="45"/>
        <v>5.0317837709239761</v>
      </c>
      <c r="AJ260" s="15">
        <v>1332</v>
      </c>
      <c r="AK260" s="14">
        <v>0.98779873736568313</v>
      </c>
      <c r="AL260" s="14">
        <v>0.12010827987995057</v>
      </c>
      <c r="AM260" s="14">
        <v>109169.02946205447</v>
      </c>
    </row>
    <row r="261" spans="1:39">
      <c r="A261" s="5" t="s">
        <v>10</v>
      </c>
      <c r="B261" s="5">
        <v>2008</v>
      </c>
      <c r="C261" s="6">
        <v>83.66160998287252</v>
      </c>
      <c r="D261" s="7">
        <v>786753</v>
      </c>
      <c r="E261" s="6">
        <v>0.4749072732114521</v>
      </c>
      <c r="F261" s="3" t="s">
        <v>56</v>
      </c>
      <c r="G261" s="13">
        <v>1560</v>
      </c>
      <c r="H261" s="13">
        <v>2</v>
      </c>
      <c r="I261" s="13">
        <v>91</v>
      </c>
      <c r="J261" s="13">
        <v>45</v>
      </c>
      <c r="K261" s="13">
        <v>13</v>
      </c>
      <c r="L261" s="13">
        <v>8</v>
      </c>
      <c r="M261" s="13">
        <v>45</v>
      </c>
      <c r="N261" s="13">
        <v>0</v>
      </c>
      <c r="O261" s="13">
        <v>0</v>
      </c>
      <c r="P261" s="19" t="s">
        <v>55</v>
      </c>
      <c r="Q261" s="13">
        <v>198.28332399113827</v>
      </c>
      <c r="R261" s="13">
        <v>0.25420938973222856</v>
      </c>
      <c r="S261" s="13">
        <v>11.5665272328164</v>
      </c>
      <c r="T261" s="13">
        <v>5.7197112689751419</v>
      </c>
      <c r="U261" s="13">
        <v>1.6523610332594856</v>
      </c>
      <c r="V261" s="13">
        <v>1.0168375589289143</v>
      </c>
      <c r="W261" s="13">
        <v>5.7197112689751419</v>
      </c>
      <c r="X261" s="13">
        <v>0</v>
      </c>
      <c r="Y261" s="13">
        <v>0</v>
      </c>
      <c r="Z261" s="19" t="s">
        <v>53</v>
      </c>
      <c r="AA261" s="13">
        <f t="shared" si="37"/>
        <v>1213.6038115339304</v>
      </c>
      <c r="AB261" s="13">
        <f t="shared" si="38"/>
        <v>1.555902322479398</v>
      </c>
      <c r="AC261" s="13">
        <f t="shared" si="39"/>
        <v>70.793555672812602</v>
      </c>
      <c r="AD261" s="13">
        <f t="shared" si="40"/>
        <v>35.007802255786444</v>
      </c>
      <c r="AE261" s="13">
        <f t="shared" si="41"/>
        <v>10.113365096116086</v>
      </c>
      <c r="AF261" s="13">
        <f t="shared" si="42"/>
        <v>6.2236092899175919</v>
      </c>
      <c r="AG261" s="13">
        <f t="shared" si="43"/>
        <v>5.7197112689751419</v>
      </c>
      <c r="AH261" s="13">
        <f t="shared" si="44"/>
        <v>0</v>
      </c>
      <c r="AI261" s="13">
        <f t="shared" si="45"/>
        <v>0</v>
      </c>
      <c r="AJ261" s="15">
        <v>687</v>
      </c>
      <c r="AK261" s="14">
        <v>0.92804824396303476</v>
      </c>
      <c r="AL261" s="14">
        <v>0.74531351001939239</v>
      </c>
      <c r="AM261" s="14">
        <v>9548.0643953575418</v>
      </c>
    </row>
    <row r="262" spans="1:39">
      <c r="A262" s="5" t="s">
        <v>11</v>
      </c>
      <c r="B262" s="5">
        <v>2008</v>
      </c>
      <c r="C262" s="6">
        <v>77.692104823432061</v>
      </c>
      <c r="D262" s="7">
        <v>3359934</v>
      </c>
      <c r="E262" s="6">
        <v>0.63504285200404875</v>
      </c>
      <c r="F262" s="3" t="s">
        <v>56</v>
      </c>
      <c r="G262" s="13">
        <v>69275</v>
      </c>
      <c r="H262" s="13">
        <v>2007</v>
      </c>
      <c r="I262" s="13">
        <v>552</v>
      </c>
      <c r="J262" s="13">
        <v>23547</v>
      </c>
      <c r="K262" s="13">
        <v>342</v>
      </c>
      <c r="L262" s="13">
        <v>343</v>
      </c>
      <c r="M262" s="13">
        <v>2030</v>
      </c>
      <c r="N262" s="13">
        <v>264</v>
      </c>
      <c r="O262" s="13">
        <v>120</v>
      </c>
      <c r="P262" s="19" t="s">
        <v>55</v>
      </c>
      <c r="Q262" s="13">
        <v>2061.796451954116</v>
      </c>
      <c r="R262" s="13">
        <v>59.73331619013944</v>
      </c>
      <c r="S262" s="13">
        <v>16.428894138992014</v>
      </c>
      <c r="T262" s="13">
        <v>700.8173374834148</v>
      </c>
      <c r="U262" s="13">
        <v>10.178771368723314</v>
      </c>
      <c r="V262" s="13">
        <v>10.208533858105547</v>
      </c>
      <c r="W262" s="13">
        <v>60.417853445930781</v>
      </c>
      <c r="X262" s="13">
        <v>7.8572971969092258</v>
      </c>
      <c r="Y262" s="13">
        <v>3.5714987258678295</v>
      </c>
      <c r="Z262" s="19" t="s">
        <v>53</v>
      </c>
      <c r="AA262" s="13">
        <f t="shared" si="37"/>
        <v>9242.4517671206067</v>
      </c>
      <c r="AB262" s="13">
        <f t="shared" si="38"/>
        <v>267.76760298247638</v>
      </c>
      <c r="AC262" s="13">
        <f t="shared" si="39"/>
        <v>73.646097083371686</v>
      </c>
      <c r="AD262" s="13">
        <f t="shared" si="40"/>
        <v>3141.5663913444801</v>
      </c>
      <c r="AE262" s="13">
        <f t="shared" si="41"/>
        <v>45.628560149480293</v>
      </c>
      <c r="AF262" s="13">
        <f t="shared" si="42"/>
        <v>45.761976992022632</v>
      </c>
      <c r="AG262" s="13">
        <f t="shared" si="43"/>
        <v>60.417853445930781</v>
      </c>
      <c r="AH262" s="13">
        <f t="shared" si="44"/>
        <v>35.222046431177773</v>
      </c>
      <c r="AI262" s="13">
        <f t="shared" si="45"/>
        <v>16.010021105080803</v>
      </c>
      <c r="AJ262" s="15">
        <v>2750</v>
      </c>
      <c r="AK262" s="14">
        <v>0.99114446600713646</v>
      </c>
      <c r="AL262" s="14">
        <v>0.11196631703353524</v>
      </c>
      <c r="AM262" s="14">
        <v>310540.27935708605</v>
      </c>
    </row>
    <row r="263" spans="1:39">
      <c r="A263" s="5" t="s">
        <v>12</v>
      </c>
      <c r="B263" s="5">
        <v>2008</v>
      </c>
      <c r="C263" s="6">
        <v>85.444351029147597</v>
      </c>
      <c r="D263" s="7">
        <v>4460013</v>
      </c>
      <c r="E263" s="6">
        <v>0.43532882829986952</v>
      </c>
      <c r="F263" s="3" t="s">
        <v>56</v>
      </c>
      <c r="G263" s="13">
        <v>25202</v>
      </c>
      <c r="H263" s="13">
        <v>319</v>
      </c>
      <c r="I263" s="13">
        <v>997</v>
      </c>
      <c r="J263" s="13">
        <v>1062</v>
      </c>
      <c r="K263" s="13">
        <v>219</v>
      </c>
      <c r="L263" s="13">
        <v>280</v>
      </c>
      <c r="M263" s="13">
        <v>364</v>
      </c>
      <c r="N263" s="13">
        <v>80</v>
      </c>
      <c r="O263" s="13">
        <v>9</v>
      </c>
      <c r="P263" s="19" t="s">
        <v>55</v>
      </c>
      <c r="Q263" s="13">
        <v>565.06561752174264</v>
      </c>
      <c r="R263" s="13">
        <v>7.1524455197776327</v>
      </c>
      <c r="S263" s="13">
        <v>22.354194931718808</v>
      </c>
      <c r="T263" s="13">
        <v>23.811589786845914</v>
      </c>
      <c r="U263" s="13">
        <v>4.9102995888128582</v>
      </c>
      <c r="V263" s="13">
        <v>6.2780086067013707</v>
      </c>
      <c r="W263" s="13">
        <v>8.1614111887117833</v>
      </c>
      <c r="X263" s="13">
        <v>1.7937167447718203</v>
      </c>
      <c r="Y263" s="13">
        <v>0.20179313378682975</v>
      </c>
      <c r="Z263" s="19" t="s">
        <v>53</v>
      </c>
      <c r="AA263" s="13">
        <f t="shared" si="37"/>
        <v>3882.1052819649817</v>
      </c>
      <c r="AB263" s="13">
        <f t="shared" si="38"/>
        <v>49.138623321435965</v>
      </c>
      <c r="AC263" s="13">
        <f t="shared" si="39"/>
        <v>153.57745282592995</v>
      </c>
      <c r="AD263" s="13">
        <f t="shared" si="40"/>
        <v>163.59002497606585</v>
      </c>
      <c r="AE263" s="13">
        <f t="shared" si="41"/>
        <v>33.734666167380809</v>
      </c>
      <c r="AF263" s="13">
        <f t="shared" si="42"/>
        <v>43.131080031354458</v>
      </c>
      <c r="AG263" s="13">
        <f t="shared" si="43"/>
        <v>8.1614111887117833</v>
      </c>
      <c r="AH263" s="13">
        <f t="shared" si="44"/>
        <v>12.323165723244131</v>
      </c>
      <c r="AI263" s="13">
        <f t="shared" si="45"/>
        <v>1.3863561438649645</v>
      </c>
      <c r="AJ263" s="15">
        <v>4391</v>
      </c>
      <c r="AK263" s="14">
        <v>0.97463937202165984</v>
      </c>
      <c r="AL263" s="14">
        <v>0.15439302903520086</v>
      </c>
      <c r="AM263" s="14">
        <v>173142.40024932486</v>
      </c>
    </row>
    <row r="264" spans="1:39">
      <c r="A264" s="5" t="s">
        <v>13</v>
      </c>
      <c r="B264" s="5">
        <v>2008</v>
      </c>
      <c r="C264" s="6">
        <v>85.947528654625984</v>
      </c>
      <c r="D264" s="7">
        <v>2601884</v>
      </c>
      <c r="E264" s="6">
        <v>0.48211310147703756</v>
      </c>
      <c r="F264" s="3" t="s">
        <v>56</v>
      </c>
      <c r="G264" s="13">
        <v>44115</v>
      </c>
      <c r="H264" s="13">
        <v>55</v>
      </c>
      <c r="I264" s="13">
        <v>801</v>
      </c>
      <c r="J264" s="13">
        <v>1372</v>
      </c>
      <c r="K264" s="13">
        <v>2426</v>
      </c>
      <c r="L264" s="13">
        <v>54</v>
      </c>
      <c r="M264" s="13">
        <v>179</v>
      </c>
      <c r="N264" s="13">
        <v>0</v>
      </c>
      <c r="O264" s="13">
        <v>5</v>
      </c>
      <c r="P264" s="19" t="s">
        <v>55</v>
      </c>
      <c r="Q264" s="13">
        <v>1695.5021822648512</v>
      </c>
      <c r="R264" s="13">
        <v>2.1138528850632849</v>
      </c>
      <c r="S264" s="13">
        <v>30.785384744285295</v>
      </c>
      <c r="T264" s="13">
        <v>52.731021060124121</v>
      </c>
      <c r="U264" s="13">
        <v>93.240129075700523</v>
      </c>
      <c r="V264" s="13">
        <v>2.0754191962439523</v>
      </c>
      <c r="W264" s="13">
        <v>6.8796302986605093</v>
      </c>
      <c r="X264" s="13">
        <v>0</v>
      </c>
      <c r="Y264" s="13">
        <v>0.19216844409666226</v>
      </c>
      <c r="Z264" s="19" t="s">
        <v>53</v>
      </c>
      <c r="AA264" s="13">
        <f t="shared" si="37"/>
        <v>12065.508910096441</v>
      </c>
      <c r="AB264" s="13">
        <f t="shared" si="38"/>
        <v>15.042570328806626</v>
      </c>
      <c r="AC264" s="13">
        <f t="shared" si="39"/>
        <v>219.07452424316557</v>
      </c>
      <c r="AD264" s="13">
        <f t="shared" si="40"/>
        <v>375.24375438404888</v>
      </c>
      <c r="AE264" s="13">
        <f t="shared" si="41"/>
        <v>663.51410213972486</v>
      </c>
      <c r="AF264" s="13">
        <f t="shared" si="42"/>
        <v>14.769069050101049</v>
      </c>
      <c r="AG264" s="13">
        <f t="shared" si="43"/>
        <v>6.8796302986605093</v>
      </c>
      <c r="AH264" s="13">
        <f t="shared" si="44"/>
        <v>0</v>
      </c>
      <c r="AI264" s="13">
        <f t="shared" si="45"/>
        <v>1.3675063935278751</v>
      </c>
      <c r="AJ264" s="15">
        <v>2430</v>
      </c>
      <c r="AK264" s="14">
        <v>0.99225943434902897</v>
      </c>
      <c r="AL264" s="14">
        <v>0.19922172744413688</v>
      </c>
      <c r="AM264" s="14">
        <v>313930.54585037369</v>
      </c>
    </row>
    <row r="265" spans="1:39">
      <c r="A265" s="5" t="s">
        <v>14</v>
      </c>
      <c r="B265" s="5">
        <v>2008</v>
      </c>
      <c r="C265" s="6">
        <v>82.65793966989186</v>
      </c>
      <c r="D265" s="7">
        <v>593224</v>
      </c>
      <c r="E265" s="6">
        <v>0.63318341904987341</v>
      </c>
      <c r="F265" s="3" t="s">
        <v>56</v>
      </c>
      <c r="G265" s="13">
        <v>8915</v>
      </c>
      <c r="H265" s="13">
        <v>80</v>
      </c>
      <c r="I265" s="13">
        <v>49</v>
      </c>
      <c r="J265" s="13">
        <v>396</v>
      </c>
      <c r="K265" s="13">
        <v>16</v>
      </c>
      <c r="L265" s="13">
        <v>32</v>
      </c>
      <c r="M265" s="13">
        <v>33</v>
      </c>
      <c r="N265" s="13">
        <v>0</v>
      </c>
      <c r="O265" s="13">
        <v>4</v>
      </c>
      <c r="P265" s="19" t="s">
        <v>55</v>
      </c>
      <c r="Q265" s="13">
        <v>1502.8050112605019</v>
      </c>
      <c r="R265" s="13">
        <v>13.485631060105456</v>
      </c>
      <c r="S265" s="13">
        <v>8.2599490243145919</v>
      </c>
      <c r="T265" s="13">
        <v>66.753873747522022</v>
      </c>
      <c r="U265" s="13">
        <v>2.6971262120210917</v>
      </c>
      <c r="V265" s="13">
        <v>5.3942524240421834</v>
      </c>
      <c r="W265" s="13">
        <v>5.5628228122935015</v>
      </c>
      <c r="X265" s="13">
        <v>0</v>
      </c>
      <c r="Y265" s="13">
        <v>0.67428155300527293</v>
      </c>
      <c r="Z265" s="19" t="s">
        <v>53</v>
      </c>
      <c r="AA265" s="13">
        <f t="shared" si="37"/>
        <v>8665.6659165891106</v>
      </c>
      <c r="AB265" s="13">
        <f t="shared" si="38"/>
        <v>77.76256571252145</v>
      </c>
      <c r="AC265" s="13">
        <f t="shared" si="39"/>
        <v>47.62957149891939</v>
      </c>
      <c r="AD265" s="13">
        <f t="shared" si="40"/>
        <v>384.92470027698124</v>
      </c>
      <c r="AE265" s="13">
        <f t="shared" si="41"/>
        <v>15.552513142504292</v>
      </c>
      <c r="AF265" s="13">
        <f t="shared" si="42"/>
        <v>31.105026285008584</v>
      </c>
      <c r="AG265" s="13">
        <f t="shared" si="43"/>
        <v>5.5628228122935015</v>
      </c>
      <c r="AH265" s="13">
        <f t="shared" si="44"/>
        <v>0</v>
      </c>
      <c r="AI265" s="13">
        <f t="shared" si="45"/>
        <v>3.888128285626073</v>
      </c>
      <c r="AJ265" s="15">
        <v>1536</v>
      </c>
      <c r="AK265" s="14">
        <v>0.97012069022204583</v>
      </c>
      <c r="AL265" s="14">
        <v>0.18695119460894424</v>
      </c>
      <c r="AM265" s="14">
        <v>51406.809977026584</v>
      </c>
    </row>
    <row r="266" spans="1:39">
      <c r="A266" s="5" t="s">
        <v>15</v>
      </c>
      <c r="B266" s="5">
        <v>2008</v>
      </c>
      <c r="C266" s="6">
        <v>88.672907672634395</v>
      </c>
      <c r="D266" s="7">
        <v>8836045</v>
      </c>
      <c r="E266" s="6">
        <v>0.84663395796775598</v>
      </c>
      <c r="F266" s="3" t="s">
        <v>56</v>
      </c>
      <c r="G266" s="13">
        <v>172721</v>
      </c>
      <c r="H266" s="13">
        <v>10976</v>
      </c>
      <c r="I266" s="13">
        <v>18097</v>
      </c>
      <c r="J266" s="13">
        <v>16050</v>
      </c>
      <c r="K266" s="13">
        <v>0</v>
      </c>
      <c r="L266" s="13">
        <v>0</v>
      </c>
      <c r="M266" s="13">
        <v>713</v>
      </c>
      <c r="N266" s="13">
        <v>874</v>
      </c>
      <c r="O266" s="13">
        <v>139</v>
      </c>
      <c r="P266" s="19" t="s">
        <v>55</v>
      </c>
      <c r="Q266" s="13">
        <v>1954.7320096264789</v>
      </c>
      <c r="R266" s="13">
        <v>124.21847104671831</v>
      </c>
      <c r="S266" s="13">
        <v>204.8088256680449</v>
      </c>
      <c r="T266" s="13">
        <v>181.64235243256459</v>
      </c>
      <c r="U266" s="13">
        <v>0</v>
      </c>
      <c r="V266" s="13">
        <v>0</v>
      </c>
      <c r="W266" s="13">
        <v>8.0692210146055157</v>
      </c>
      <c r="X266" s="13">
        <v>9.8913031791938586</v>
      </c>
      <c r="Y266" s="13">
        <v>1.573101993029687</v>
      </c>
      <c r="Z266" s="19" t="s">
        <v>53</v>
      </c>
      <c r="AA266" s="13">
        <f t="shared" si="37"/>
        <v>17257.138488259327</v>
      </c>
      <c r="AB266" s="13">
        <f t="shared" si="38"/>
        <v>1096.6492322713184</v>
      </c>
      <c r="AC266" s="13">
        <f t="shared" si="39"/>
        <v>1808.1323939881602</v>
      </c>
      <c r="AD266" s="13">
        <f t="shared" si="40"/>
        <v>1603.6097100906213</v>
      </c>
      <c r="AE266" s="13">
        <f t="shared" si="41"/>
        <v>0</v>
      </c>
      <c r="AF266" s="13">
        <f t="shared" si="42"/>
        <v>0</v>
      </c>
      <c r="AG266" s="13">
        <f t="shared" si="43"/>
        <v>8.0692210146055157</v>
      </c>
      <c r="AH266" s="13">
        <f t="shared" si="44"/>
        <v>87.32429200119644</v>
      </c>
      <c r="AI266" s="13">
        <f t="shared" si="45"/>
        <v>13.88795948302781</v>
      </c>
      <c r="AJ266" s="15">
        <v>18452</v>
      </c>
      <c r="AK266" s="14">
        <v>0.98789912589525597</v>
      </c>
      <c r="AL266" s="14">
        <v>0.13053501042228097</v>
      </c>
      <c r="AM266" s="14">
        <v>1524848.5225349136</v>
      </c>
    </row>
    <row r="267" spans="1:39">
      <c r="A267" s="5" t="s">
        <v>16</v>
      </c>
      <c r="B267" s="5">
        <v>2008</v>
      </c>
      <c r="C267" s="6">
        <v>73.253288712462393</v>
      </c>
      <c r="D267" s="7">
        <v>1544614</v>
      </c>
      <c r="E267" s="6">
        <v>0.43115102390114168</v>
      </c>
      <c r="F267" s="3" t="s">
        <v>56</v>
      </c>
      <c r="G267" s="13">
        <v>15564</v>
      </c>
      <c r="H267" s="13">
        <v>28</v>
      </c>
      <c r="I267" s="13">
        <v>2</v>
      </c>
      <c r="J267" s="13">
        <v>1902</v>
      </c>
      <c r="K267" s="13">
        <v>155</v>
      </c>
      <c r="L267" s="13">
        <v>230</v>
      </c>
      <c r="M267" s="13">
        <v>430</v>
      </c>
      <c r="N267" s="13">
        <v>96</v>
      </c>
      <c r="O267" s="13">
        <v>5</v>
      </c>
      <c r="P267" s="19" t="s">
        <v>55</v>
      </c>
      <c r="Q267" s="13">
        <v>1007.6303853260425</v>
      </c>
      <c r="R267" s="13">
        <v>1.8127506289597271</v>
      </c>
      <c r="S267" s="13">
        <v>0.12948218778283765</v>
      </c>
      <c r="T267" s="13">
        <v>123.13756058147862</v>
      </c>
      <c r="U267" s="13">
        <v>10.034869553169917</v>
      </c>
      <c r="V267" s="13">
        <v>14.890451595026331</v>
      </c>
      <c r="W267" s="13">
        <v>27.838670373310098</v>
      </c>
      <c r="X267" s="13">
        <v>6.2151450135762074</v>
      </c>
      <c r="Y267" s="13">
        <v>0.32370546945709416</v>
      </c>
      <c r="Z267" s="19" t="s">
        <v>53</v>
      </c>
      <c r="AA267" s="13">
        <f t="shared" si="37"/>
        <v>3767.3057240332159</v>
      </c>
      <c r="AB267" s="13">
        <f t="shared" si="38"/>
        <v>6.7774711046601155</v>
      </c>
      <c r="AC267" s="13">
        <f t="shared" si="39"/>
        <v>0.48410507890429405</v>
      </c>
      <c r="AD267" s="13">
        <f t="shared" si="40"/>
        <v>460.3839300379837</v>
      </c>
      <c r="AE267" s="13">
        <f t="shared" si="41"/>
        <v>37.518143615082785</v>
      </c>
      <c r="AF267" s="13">
        <f t="shared" si="42"/>
        <v>55.672084073993823</v>
      </c>
      <c r="AG267" s="13">
        <f t="shared" si="43"/>
        <v>27.838670373310098</v>
      </c>
      <c r="AH267" s="13">
        <f t="shared" si="44"/>
        <v>23.237043787406112</v>
      </c>
      <c r="AI267" s="13">
        <f t="shared" si="45"/>
        <v>1.2102626972607351</v>
      </c>
      <c r="AJ267" s="15">
        <v>1322</v>
      </c>
      <c r="AK267" s="14">
        <v>0.97728144929187566</v>
      </c>
      <c r="AL267" s="14">
        <v>0.15437359192869038</v>
      </c>
      <c r="AM267" s="14">
        <v>58190.33163621842</v>
      </c>
    </row>
    <row r="268" spans="1:39">
      <c r="A268" s="5" t="s">
        <v>17</v>
      </c>
      <c r="B268" s="5">
        <v>2008</v>
      </c>
      <c r="C268" s="6">
        <v>89.699123923836751</v>
      </c>
      <c r="D268" s="7">
        <v>3145656</v>
      </c>
      <c r="E268" s="6">
        <v>0.69223266846871989</v>
      </c>
      <c r="F268" s="3" t="s">
        <v>56</v>
      </c>
      <c r="G268" s="13">
        <v>26483</v>
      </c>
      <c r="H268" s="13">
        <v>554</v>
      </c>
      <c r="I268" s="13">
        <v>1799</v>
      </c>
      <c r="J268" s="13">
        <v>2238</v>
      </c>
      <c r="K268" s="13">
        <v>0</v>
      </c>
      <c r="L268" s="13">
        <v>253</v>
      </c>
      <c r="M268" s="13">
        <v>951</v>
      </c>
      <c r="N268" s="13">
        <v>57</v>
      </c>
      <c r="O268" s="13">
        <v>38</v>
      </c>
      <c r="P268" s="19" t="s">
        <v>55</v>
      </c>
      <c r="Q268" s="13">
        <v>841.89116673914771</v>
      </c>
      <c r="R268" s="13">
        <v>17.611588806913407</v>
      </c>
      <c r="S268" s="13">
        <v>57.189978815229644</v>
      </c>
      <c r="T268" s="13">
        <v>71.145732400491354</v>
      </c>
      <c r="U268" s="13">
        <v>0</v>
      </c>
      <c r="V268" s="13">
        <v>8.0428374876337401</v>
      </c>
      <c r="W268" s="13">
        <v>30.232167789484929</v>
      </c>
      <c r="X268" s="13">
        <v>1.8120226750795383</v>
      </c>
      <c r="Y268" s="13">
        <v>1.2080151167196922</v>
      </c>
      <c r="Z268" s="19" t="s">
        <v>53</v>
      </c>
      <c r="AA268" s="13">
        <f t="shared" si="37"/>
        <v>8173.0054853035917</v>
      </c>
      <c r="AB268" s="13">
        <f t="shared" si="38"/>
        <v>170.97175693305854</v>
      </c>
      <c r="AC268" s="13">
        <f t="shared" si="39"/>
        <v>555.1952901129464</v>
      </c>
      <c r="AD268" s="13">
        <f t="shared" si="40"/>
        <v>690.67651988481055</v>
      </c>
      <c r="AE268" s="13">
        <f t="shared" si="41"/>
        <v>0</v>
      </c>
      <c r="AF268" s="13">
        <f t="shared" si="42"/>
        <v>78.07915975462781</v>
      </c>
      <c r="AG268" s="13">
        <f t="shared" si="43"/>
        <v>30.232167789484929</v>
      </c>
      <c r="AH268" s="13">
        <f t="shared" si="44"/>
        <v>17.590956940765949</v>
      </c>
      <c r="AI268" s="13">
        <f t="shared" si="45"/>
        <v>11.7273046271773</v>
      </c>
      <c r="AJ268" s="15">
        <v>1768</v>
      </c>
      <c r="AK268" s="14">
        <v>0.99312315489081426</v>
      </c>
      <c r="AL268" s="14">
        <v>0.19771757797351946</v>
      </c>
      <c r="AM268" s="14">
        <v>257094.63742878151</v>
      </c>
    </row>
    <row r="269" spans="1:39">
      <c r="A269" s="5" t="s">
        <v>18</v>
      </c>
      <c r="B269" s="5">
        <v>2008</v>
      </c>
      <c r="C269" s="6">
        <v>90.711824418712936</v>
      </c>
      <c r="D269" s="7">
        <v>5020800</v>
      </c>
      <c r="E269" s="6">
        <v>0.34047089770522609</v>
      </c>
      <c r="F269" s="3" t="s">
        <v>56</v>
      </c>
      <c r="G269" s="13">
        <v>81571</v>
      </c>
      <c r="H269" s="13">
        <v>191</v>
      </c>
      <c r="I269" s="13">
        <v>163</v>
      </c>
      <c r="J269" s="13">
        <v>3662</v>
      </c>
      <c r="K269" s="13">
        <v>771</v>
      </c>
      <c r="L269" s="13">
        <v>575</v>
      </c>
      <c r="M269" s="13">
        <v>257</v>
      </c>
      <c r="N269" s="13">
        <v>186</v>
      </c>
      <c r="O269" s="13">
        <v>14</v>
      </c>
      <c r="P269" s="19" t="s">
        <v>55</v>
      </c>
      <c r="Q269" s="13">
        <v>1624.6614085404717</v>
      </c>
      <c r="R269" s="13">
        <v>3.8041746335245379</v>
      </c>
      <c r="S269" s="13">
        <v>3.2464945825366471</v>
      </c>
      <c r="T269" s="13">
        <v>72.936583811344804</v>
      </c>
      <c r="U269" s="13">
        <v>15.356118546845126</v>
      </c>
      <c r="V269" s="13">
        <v>11.452358189929891</v>
      </c>
      <c r="W269" s="13">
        <v>5.1187061822817075</v>
      </c>
      <c r="X269" s="13">
        <v>3.7045889101338432</v>
      </c>
      <c r="Y269" s="13">
        <v>0.27884002549394521</v>
      </c>
      <c r="Z269" s="19" t="s">
        <v>53</v>
      </c>
      <c r="AA269" s="13">
        <f t="shared" si="37"/>
        <v>17491.717230385755</v>
      </c>
      <c r="AB269" s="13">
        <f t="shared" si="38"/>
        <v>40.957178298705173</v>
      </c>
      <c r="AC269" s="13">
        <f t="shared" si="39"/>
        <v>34.952984621408071</v>
      </c>
      <c r="AD269" s="13">
        <f t="shared" si="40"/>
        <v>785.26275879506977</v>
      </c>
      <c r="AE269" s="13">
        <f t="shared" si="41"/>
        <v>165.32976161414496</v>
      </c>
      <c r="AF269" s="13">
        <f t="shared" si="42"/>
        <v>123.3004058730653</v>
      </c>
      <c r="AG269" s="13">
        <f t="shared" si="43"/>
        <v>5.1187061822817075</v>
      </c>
      <c r="AH269" s="13">
        <f t="shared" si="44"/>
        <v>39.885000856330691</v>
      </c>
      <c r="AI269" s="13">
        <f t="shared" si="45"/>
        <v>3.0020968386485465</v>
      </c>
      <c r="AJ269" s="15">
        <v>5363</v>
      </c>
      <c r="AK269" s="14">
        <v>0.99389335846778359</v>
      </c>
      <c r="AL269" s="14">
        <v>8.9856335498864418E-2</v>
      </c>
      <c r="AM269" s="14">
        <v>878224.13870320807</v>
      </c>
    </row>
    <row r="270" spans="1:39">
      <c r="A270" s="5" t="s">
        <v>19</v>
      </c>
      <c r="B270" s="5">
        <v>2008</v>
      </c>
      <c r="C270" s="6">
        <v>82.35117722853461</v>
      </c>
      <c r="D270" s="7">
        <v>2409162</v>
      </c>
      <c r="E270" s="6">
        <v>0.43356699987549147</v>
      </c>
      <c r="F270" s="3" t="s">
        <v>56</v>
      </c>
      <c r="G270" s="13">
        <v>37755</v>
      </c>
      <c r="H270" s="13">
        <v>326</v>
      </c>
      <c r="I270" s="13">
        <v>113</v>
      </c>
      <c r="J270" s="13">
        <v>2035</v>
      </c>
      <c r="K270" s="13">
        <v>635</v>
      </c>
      <c r="L270" s="13">
        <v>125</v>
      </c>
      <c r="M270" s="13">
        <v>139</v>
      </c>
      <c r="N270" s="13">
        <v>140</v>
      </c>
      <c r="O270" s="13">
        <v>16</v>
      </c>
      <c r="P270" s="19" t="s">
        <v>55</v>
      </c>
      <c r="Q270" s="13">
        <v>1567.1424337591247</v>
      </c>
      <c r="R270" s="13">
        <v>13.531676159594081</v>
      </c>
      <c r="S270" s="13">
        <v>4.6904276258715685</v>
      </c>
      <c r="T270" s="13">
        <v>84.469205474766738</v>
      </c>
      <c r="U270" s="13">
        <v>26.357712764853506</v>
      </c>
      <c r="V270" s="13">
        <v>5.1885261348136815</v>
      </c>
      <c r="W270" s="13">
        <v>5.7696410619128145</v>
      </c>
      <c r="X270" s="13">
        <v>5.8111492709913239</v>
      </c>
      <c r="Y270" s="13">
        <v>0.66413134525615125</v>
      </c>
      <c r="Z270" s="19" t="s">
        <v>53</v>
      </c>
      <c r="AA270" s="13">
        <f t="shared" si="37"/>
        <v>8879.5862140611443</v>
      </c>
      <c r="AB270" s="13">
        <f t="shared" si="38"/>
        <v>76.671834347342923</v>
      </c>
      <c r="AC270" s="13">
        <f t="shared" si="39"/>
        <v>26.576433378066724</v>
      </c>
      <c r="AD270" s="13">
        <f t="shared" si="40"/>
        <v>478.61099048111305</v>
      </c>
      <c r="AE270" s="13">
        <f t="shared" si="41"/>
        <v>149.34544420418027</v>
      </c>
      <c r="AF270" s="13">
        <f t="shared" si="42"/>
        <v>29.398709489011861</v>
      </c>
      <c r="AG270" s="13">
        <f t="shared" si="43"/>
        <v>5.7696410619128145</v>
      </c>
      <c r="AH270" s="13">
        <f t="shared" si="44"/>
        <v>32.926554627693285</v>
      </c>
      <c r="AI270" s="13">
        <f t="shared" si="45"/>
        <v>3.7630348145935177</v>
      </c>
      <c r="AJ270" s="15">
        <v>1791</v>
      </c>
      <c r="AK270" s="14">
        <v>0.9916278528450021</v>
      </c>
      <c r="AL270" s="14">
        <v>8.1697750870683206E-2</v>
      </c>
      <c r="AM270" s="14">
        <v>213923.61682639972</v>
      </c>
    </row>
    <row r="271" spans="1:39">
      <c r="A271" s="5" t="s">
        <v>20</v>
      </c>
      <c r="B271" s="5">
        <v>2008</v>
      </c>
      <c r="C271" s="6">
        <v>89.171981374852606</v>
      </c>
      <c r="D271" s="7">
        <v>6960799</v>
      </c>
      <c r="E271" s="6">
        <v>0.60310993766424503</v>
      </c>
      <c r="F271" s="3" t="s">
        <v>56</v>
      </c>
      <c r="G271" s="13">
        <v>69941</v>
      </c>
      <c r="H271" s="13">
        <v>803</v>
      </c>
      <c r="I271" s="13">
        <v>1519</v>
      </c>
      <c r="J271" s="13">
        <v>6895</v>
      </c>
      <c r="K271" s="13">
        <v>558</v>
      </c>
      <c r="L271" s="13">
        <v>610</v>
      </c>
      <c r="M271" s="13">
        <v>462</v>
      </c>
      <c r="N271" s="13">
        <v>609</v>
      </c>
      <c r="O271" s="13">
        <v>13</v>
      </c>
      <c r="P271" s="19" t="s">
        <v>55</v>
      </c>
      <c r="Q271" s="13">
        <v>1004.7840772302145</v>
      </c>
      <c r="R271" s="13">
        <v>11.536031998625445</v>
      </c>
      <c r="S271" s="13">
        <v>21.822207479342531</v>
      </c>
      <c r="T271" s="13">
        <v>99.054720585955735</v>
      </c>
      <c r="U271" s="13">
        <v>8.0163211148605207</v>
      </c>
      <c r="V271" s="13">
        <v>8.7633617922310361</v>
      </c>
      <c r="W271" s="13">
        <v>6.637169095099571</v>
      </c>
      <c r="X271" s="13">
        <v>8.7489956253585248</v>
      </c>
      <c r="Y271" s="13">
        <v>0.18676016934262862</v>
      </c>
      <c r="Z271" s="19" t="s">
        <v>53</v>
      </c>
      <c r="AA271" s="13">
        <f t="shared" si="37"/>
        <v>9279.4823505074746</v>
      </c>
      <c r="AB271" s="13">
        <f t="shared" si="38"/>
        <v>106.53871588135002</v>
      </c>
      <c r="AC271" s="13">
        <f t="shared" si="39"/>
        <v>201.53463191005071</v>
      </c>
      <c r="AD271" s="13">
        <f t="shared" si="40"/>
        <v>914.80005728755725</v>
      </c>
      <c r="AE271" s="13">
        <f t="shared" si="41"/>
        <v>74.03313008940637</v>
      </c>
      <c r="AF271" s="13">
        <f t="shared" si="42"/>
        <v>80.932274828920953</v>
      </c>
      <c r="AG271" s="13">
        <f t="shared" si="43"/>
        <v>6.637169095099571</v>
      </c>
      <c r="AH271" s="13">
        <f t="shared" si="44"/>
        <v>80.799598968545652</v>
      </c>
      <c r="AI271" s="13">
        <f t="shared" si="45"/>
        <v>1.724786184878643</v>
      </c>
      <c r="AJ271" s="15">
        <v>9178</v>
      </c>
      <c r="AK271" s="14">
        <v>0.98579094451872251</v>
      </c>
      <c r="AL271" s="14">
        <v>0.16514333797585887</v>
      </c>
      <c r="AM271" s="14">
        <v>645926.11465930077</v>
      </c>
    </row>
    <row r="272" spans="1:39">
      <c r="A272" s="5" t="s">
        <v>21</v>
      </c>
      <c r="B272" s="5">
        <v>2008</v>
      </c>
      <c r="C272" s="6">
        <v>84.646465891058739</v>
      </c>
      <c r="D272" s="7">
        <v>14638436</v>
      </c>
      <c r="E272" s="6">
        <v>0.73218502964531873</v>
      </c>
      <c r="F272" s="3" t="s">
        <v>56</v>
      </c>
      <c r="G272" s="13">
        <v>255865</v>
      </c>
      <c r="H272" s="13">
        <v>12576</v>
      </c>
      <c r="I272" s="13">
        <v>30146</v>
      </c>
      <c r="J272" s="13">
        <v>20678</v>
      </c>
      <c r="K272" s="13">
        <v>15058</v>
      </c>
      <c r="L272" s="13">
        <v>485</v>
      </c>
      <c r="M272" s="13">
        <v>1261</v>
      </c>
      <c r="N272" s="13">
        <v>0</v>
      </c>
      <c r="O272" s="13">
        <v>136</v>
      </c>
      <c r="P272" s="19" t="s">
        <v>55</v>
      </c>
      <c r="Q272" s="13">
        <v>1747.8984776788998</v>
      </c>
      <c r="R272" s="13">
        <v>85.910817248509346</v>
      </c>
      <c r="S272" s="13">
        <v>205.93730095209622</v>
      </c>
      <c r="T272" s="13">
        <v>141.25826010374334</v>
      </c>
      <c r="U272" s="13">
        <v>102.8661805127269</v>
      </c>
      <c r="V272" s="13">
        <v>3.3131954807193886</v>
      </c>
      <c r="W272" s="13">
        <v>8.61430824987041</v>
      </c>
      <c r="X272" s="13">
        <v>0</v>
      </c>
      <c r="Y272" s="13">
        <v>0.92906100077904497</v>
      </c>
      <c r="Z272" s="19" t="s">
        <v>53</v>
      </c>
      <c r="AA272" s="13">
        <f t="shared" si="37"/>
        <v>11384.339691934485</v>
      </c>
      <c r="AB272" s="13">
        <f t="shared" si="38"/>
        <v>559.55076296393838</v>
      </c>
      <c r="AC272" s="13">
        <f t="shared" si="39"/>
        <v>1341.3022662460944</v>
      </c>
      <c r="AD272" s="13">
        <f t="shared" si="40"/>
        <v>920.03742657190821</v>
      </c>
      <c r="AE272" s="13">
        <f t="shared" si="41"/>
        <v>669.98373001836694</v>
      </c>
      <c r="AF272" s="13">
        <f t="shared" si="42"/>
        <v>21.579367051328731</v>
      </c>
      <c r="AG272" s="13">
        <f t="shared" si="43"/>
        <v>8.61430824987041</v>
      </c>
      <c r="AH272" s="13">
        <f t="shared" si="44"/>
        <v>0</v>
      </c>
      <c r="AI272" s="13">
        <f t="shared" si="45"/>
        <v>6.0511214824344473</v>
      </c>
      <c r="AJ272" s="15">
        <v>9662</v>
      </c>
      <c r="AK272" s="14">
        <v>0.99420218292612939</v>
      </c>
      <c r="AL272" s="14">
        <v>6.8125357487386559E-2</v>
      </c>
      <c r="AM272" s="14">
        <v>1666489.2798264266</v>
      </c>
    </row>
    <row r="273" spans="1:39">
      <c r="A273" s="5" t="s">
        <v>22</v>
      </c>
      <c r="B273" s="5">
        <v>2008</v>
      </c>
      <c r="C273" s="6">
        <v>85.855499754944091</v>
      </c>
      <c r="D273" s="7">
        <v>3977964</v>
      </c>
      <c r="E273" s="6">
        <v>0.62686586687565948</v>
      </c>
      <c r="F273" s="3" t="s">
        <v>56</v>
      </c>
      <c r="G273" s="13">
        <v>40547</v>
      </c>
      <c r="H273" s="13">
        <v>242</v>
      </c>
      <c r="I273" s="13">
        <v>322</v>
      </c>
      <c r="J273" s="13">
        <v>4057</v>
      </c>
      <c r="K273" s="13">
        <v>1565</v>
      </c>
      <c r="L273" s="13">
        <v>249</v>
      </c>
      <c r="M273" s="13">
        <v>565</v>
      </c>
      <c r="N273" s="13">
        <v>293</v>
      </c>
      <c r="O273" s="13">
        <v>88</v>
      </c>
      <c r="P273" s="19" t="s">
        <v>55</v>
      </c>
      <c r="Q273" s="13">
        <v>1019.2902700979696</v>
      </c>
      <c r="R273" s="13">
        <v>6.0835140790615503</v>
      </c>
      <c r="S273" s="13">
        <v>8.0945931134620626</v>
      </c>
      <c r="T273" s="13">
        <v>101.98684553203599</v>
      </c>
      <c r="U273" s="13">
        <v>39.341733610460025</v>
      </c>
      <c r="V273" s="13">
        <v>6.2594834945715947</v>
      </c>
      <c r="W273" s="13">
        <v>14.20324568045362</v>
      </c>
      <c r="X273" s="13">
        <v>7.3655769634918773</v>
      </c>
      <c r="Y273" s="13">
        <v>2.2121869378405639</v>
      </c>
      <c r="Z273" s="19" t="s">
        <v>53</v>
      </c>
      <c r="AA273" s="13">
        <f t="shared" si="37"/>
        <v>7206.2657035497168</v>
      </c>
      <c r="AB273" s="13">
        <f t="shared" si="38"/>
        <v>43.009749186352423</v>
      </c>
      <c r="AC273" s="13">
        <f t="shared" si="39"/>
        <v>57.227848090931737</v>
      </c>
      <c r="AD273" s="13">
        <f t="shared" si="40"/>
        <v>721.03534069847842</v>
      </c>
      <c r="AE273" s="13">
        <f t="shared" si="41"/>
        <v>278.14155982083281</v>
      </c>
      <c r="AF273" s="13">
        <f t="shared" si="42"/>
        <v>44.253832840503108</v>
      </c>
      <c r="AG273" s="13">
        <f t="shared" si="43"/>
        <v>14.20324568045362</v>
      </c>
      <c r="AH273" s="13">
        <f t="shared" si="44"/>
        <v>52.073787238021737</v>
      </c>
      <c r="AI273" s="13">
        <f t="shared" si="45"/>
        <v>15.639908795037247</v>
      </c>
      <c r="AJ273" s="15">
        <v>6226</v>
      </c>
      <c r="AK273" s="14">
        <v>0.97828109144308628</v>
      </c>
      <c r="AL273" s="14">
        <v>0.30899653979238756</v>
      </c>
      <c r="AM273" s="14">
        <v>286662.65543155448</v>
      </c>
    </row>
    <row r="274" spans="1:39">
      <c r="A274" s="5" t="s">
        <v>23</v>
      </c>
      <c r="B274" s="5">
        <v>2008</v>
      </c>
      <c r="C274" s="6">
        <v>82.820468435839729</v>
      </c>
      <c r="D274" s="7">
        <v>1661813</v>
      </c>
      <c r="E274" s="6">
        <v>0.52105313275579257</v>
      </c>
      <c r="F274" s="3" t="s">
        <v>56</v>
      </c>
      <c r="G274" s="13">
        <v>44073</v>
      </c>
      <c r="H274" s="13">
        <v>692</v>
      </c>
      <c r="I274" s="13">
        <v>1233</v>
      </c>
      <c r="J274" s="13">
        <v>1726</v>
      </c>
      <c r="K274" s="13">
        <v>0</v>
      </c>
      <c r="L274" s="13">
        <v>0</v>
      </c>
      <c r="M274" s="13">
        <v>135</v>
      </c>
      <c r="N274" s="13">
        <v>245</v>
      </c>
      <c r="O274" s="13">
        <v>0</v>
      </c>
      <c r="P274" s="19" t="s">
        <v>55</v>
      </c>
      <c r="Q274" s="13">
        <v>2652.1034556836421</v>
      </c>
      <c r="R274" s="13">
        <v>41.641267699795343</v>
      </c>
      <c r="S274" s="13">
        <v>74.19607380613823</v>
      </c>
      <c r="T274" s="13">
        <v>103.86246828012538</v>
      </c>
      <c r="U274" s="13">
        <v>0</v>
      </c>
      <c r="V274" s="13">
        <v>0</v>
      </c>
      <c r="W274" s="13">
        <v>8.1236577160005368</v>
      </c>
      <c r="X274" s="13">
        <v>14.742934373482457</v>
      </c>
      <c r="Y274" s="13">
        <v>0</v>
      </c>
      <c r="Z274" s="19" t="s">
        <v>53</v>
      </c>
      <c r="AA274" s="13">
        <f t="shared" si="37"/>
        <v>15437.577245798877</v>
      </c>
      <c r="AB274" s="13">
        <f t="shared" si="38"/>
        <v>242.38884246801496</v>
      </c>
      <c r="AC274" s="13">
        <f t="shared" si="39"/>
        <v>431.88647798130404</v>
      </c>
      <c r="AD274" s="13">
        <f t="shared" si="40"/>
        <v>604.57101459507771</v>
      </c>
      <c r="AE274" s="13">
        <f t="shared" si="41"/>
        <v>0</v>
      </c>
      <c r="AF274" s="13">
        <f t="shared" si="42"/>
        <v>0</v>
      </c>
      <c r="AG274" s="13">
        <f t="shared" si="43"/>
        <v>8.1236577160005368</v>
      </c>
      <c r="AH274" s="13">
        <f t="shared" si="44"/>
        <v>85.816858966276982</v>
      </c>
      <c r="AI274" s="13">
        <f t="shared" si="45"/>
        <v>0</v>
      </c>
      <c r="AJ274" s="15">
        <v>1372</v>
      </c>
      <c r="AK274" s="14">
        <v>0.99465198255030796</v>
      </c>
      <c r="AL274" s="14">
        <v>5.211694293244009E-2</v>
      </c>
      <c r="AM274" s="14">
        <v>256543.6655557277</v>
      </c>
    </row>
    <row r="275" spans="1:39">
      <c r="A275" s="5" t="s">
        <v>24</v>
      </c>
      <c r="B275" s="5">
        <v>2008</v>
      </c>
      <c r="C275" s="6">
        <v>77.930375532027824</v>
      </c>
      <c r="D275" s="7">
        <v>966996</v>
      </c>
      <c r="E275" s="6">
        <v>0.67761663188867272</v>
      </c>
      <c r="F275" s="3" t="s">
        <v>56</v>
      </c>
      <c r="G275" s="13">
        <v>6987</v>
      </c>
      <c r="H275" s="13">
        <v>43</v>
      </c>
      <c r="I275" s="13">
        <v>0</v>
      </c>
      <c r="J275" s="13">
        <v>651</v>
      </c>
      <c r="K275" s="13">
        <v>0</v>
      </c>
      <c r="L275" s="13">
        <v>49</v>
      </c>
      <c r="M275" s="13">
        <v>147</v>
      </c>
      <c r="N275" s="13">
        <v>1</v>
      </c>
      <c r="O275" s="13">
        <v>3</v>
      </c>
      <c r="P275" s="19" t="s">
        <v>55</v>
      </c>
      <c r="Q275" s="13">
        <v>722.54693918072053</v>
      </c>
      <c r="R275" s="13">
        <v>4.4467608966324574</v>
      </c>
      <c r="S275" s="13">
        <v>0</v>
      </c>
      <c r="T275" s="13">
        <v>67.321891714133258</v>
      </c>
      <c r="U275" s="13">
        <v>0</v>
      </c>
      <c r="V275" s="13">
        <v>5.067239161278847</v>
      </c>
      <c r="W275" s="13">
        <v>15.201717483836541</v>
      </c>
      <c r="X275" s="13">
        <v>0.10341304410773157</v>
      </c>
      <c r="Y275" s="13">
        <v>0.31023913232319472</v>
      </c>
      <c r="Z275" s="19" t="s">
        <v>53</v>
      </c>
      <c r="AA275" s="13">
        <f t="shared" si="37"/>
        <v>3273.9430624625861</v>
      </c>
      <c r="AB275" s="13">
        <f t="shared" si="38"/>
        <v>20.148783696277544</v>
      </c>
      <c r="AC275" s="13">
        <f t="shared" si="39"/>
        <v>0</v>
      </c>
      <c r="AD275" s="13">
        <f t="shared" si="40"/>
        <v>305.0432136343415</v>
      </c>
      <c r="AE275" s="13">
        <f t="shared" si="41"/>
        <v>0</v>
      </c>
      <c r="AF275" s="13">
        <f t="shared" si="42"/>
        <v>22.960241886455808</v>
      </c>
      <c r="AG275" s="13">
        <f t="shared" si="43"/>
        <v>15.201717483836541</v>
      </c>
      <c r="AH275" s="13">
        <f t="shared" si="44"/>
        <v>0.46857636502971034</v>
      </c>
      <c r="AI275" s="13">
        <f t="shared" si="45"/>
        <v>1.405729095089131</v>
      </c>
      <c r="AJ275" s="15">
        <v>2514</v>
      </c>
      <c r="AK275" s="14">
        <v>0.92059104635396871</v>
      </c>
      <c r="AL275" s="14">
        <v>0.26394571400059874</v>
      </c>
      <c r="AM275" s="14">
        <v>31658.89845629071</v>
      </c>
    </row>
    <row r="276" spans="1:39">
      <c r="A276" s="5" t="s">
        <v>25</v>
      </c>
      <c r="B276" s="5">
        <v>2008</v>
      </c>
      <c r="C276" s="6">
        <v>85.923722731545226</v>
      </c>
      <c r="D276" s="9">
        <v>4393095</v>
      </c>
      <c r="E276" s="6">
        <v>0.82034209389007628</v>
      </c>
      <c r="F276" s="3" t="s">
        <v>56</v>
      </c>
      <c r="G276" s="13">
        <v>51863</v>
      </c>
      <c r="H276" s="13">
        <v>691</v>
      </c>
      <c r="I276" s="13">
        <v>1111</v>
      </c>
      <c r="J276" s="13">
        <v>10245</v>
      </c>
      <c r="K276" s="13">
        <v>1926</v>
      </c>
      <c r="L276" s="13">
        <v>0</v>
      </c>
      <c r="M276" s="13">
        <v>263</v>
      </c>
      <c r="N276" s="13">
        <v>40</v>
      </c>
      <c r="O276" s="13">
        <v>19</v>
      </c>
      <c r="P276" s="19" t="s">
        <v>55</v>
      </c>
      <c r="Q276" s="13">
        <v>1180.5572153572823</v>
      </c>
      <c r="R276" s="13">
        <v>15.729229620575016</v>
      </c>
      <c r="S276" s="13">
        <v>25.289687566510626</v>
      </c>
      <c r="T276" s="13">
        <v>233.20688489550079</v>
      </c>
      <c r="U276" s="13">
        <v>43.841528580647584</v>
      </c>
      <c r="V276" s="13">
        <v>0</v>
      </c>
      <c r="W276" s="13">
        <v>5.986667713764442</v>
      </c>
      <c r="X276" s="13">
        <v>0.91051980437481994</v>
      </c>
      <c r="Y276" s="13">
        <v>0.43249690707803951</v>
      </c>
      <c r="Z276" s="19" t="s">
        <v>53</v>
      </c>
      <c r="AA276" s="13">
        <f t="shared" si="37"/>
        <v>8386.8567863673379</v>
      </c>
      <c r="AB276" s="13">
        <f t="shared" si="38"/>
        <v>111.74282319533832</v>
      </c>
      <c r="AC276" s="13">
        <f t="shared" si="39"/>
        <v>179.66176059337317</v>
      </c>
      <c r="AD276" s="13">
        <f t="shared" si="40"/>
        <v>1656.736937244922</v>
      </c>
      <c r="AE276" s="13">
        <f t="shared" si="41"/>
        <v>311.45684149670274</v>
      </c>
      <c r="AF276" s="13">
        <f t="shared" si="42"/>
        <v>0</v>
      </c>
      <c r="AG276" s="13">
        <f t="shared" si="43"/>
        <v>5.986667713764442</v>
      </c>
      <c r="AH276" s="13">
        <f t="shared" si="44"/>
        <v>6.4684702283842732</v>
      </c>
      <c r="AI276" s="13">
        <f t="shared" si="45"/>
        <v>3.0725233584825298</v>
      </c>
      <c r="AJ276" s="15">
        <v>2532</v>
      </c>
      <c r="AK276" s="14">
        <v>0.99312783023663742</v>
      </c>
      <c r="AL276" s="14">
        <v>0.10301893614136576</v>
      </c>
      <c r="AM276" s="14">
        <v>368442.58613906422</v>
      </c>
    </row>
    <row r="277" spans="1:39">
      <c r="A277" s="5" t="s">
        <v>26</v>
      </c>
      <c r="B277" s="5">
        <v>2008</v>
      </c>
      <c r="C277" s="6">
        <v>87.894071146245054</v>
      </c>
      <c r="D277" s="7">
        <v>3552300</v>
      </c>
      <c r="E277" s="6">
        <v>0.59326091492700594</v>
      </c>
      <c r="F277" s="3" t="s">
        <v>56</v>
      </c>
      <c r="G277" s="13">
        <v>27150</v>
      </c>
      <c r="H277" s="13">
        <v>0</v>
      </c>
      <c r="I277" s="13">
        <v>1142</v>
      </c>
      <c r="J277" s="13">
        <v>1182</v>
      </c>
      <c r="K277" s="13">
        <v>1586</v>
      </c>
      <c r="L277" s="13">
        <v>0</v>
      </c>
      <c r="M277" s="13">
        <v>733</v>
      </c>
      <c r="N277" s="13">
        <v>326</v>
      </c>
      <c r="O277" s="13">
        <v>27</v>
      </c>
      <c r="P277" s="19" t="s">
        <v>55</v>
      </c>
      <c r="Q277" s="13">
        <v>764.29355628747567</v>
      </c>
      <c r="R277" s="13">
        <v>0</v>
      </c>
      <c r="S277" s="13">
        <v>32.148185682515553</v>
      </c>
      <c r="T277" s="13">
        <v>33.274216704670209</v>
      </c>
      <c r="U277" s="13">
        <v>44.647130028432287</v>
      </c>
      <c r="V277" s="13">
        <v>0</v>
      </c>
      <c r="W277" s="13">
        <v>20.634518480984152</v>
      </c>
      <c r="X277" s="13">
        <v>9.1771528305604821</v>
      </c>
      <c r="Y277" s="13">
        <v>0.76007093995439579</v>
      </c>
      <c r="Z277" s="19" t="s">
        <v>53</v>
      </c>
      <c r="AA277" s="13">
        <f t="shared" si="37"/>
        <v>6313.3821908296741</v>
      </c>
      <c r="AB277" s="13">
        <f t="shared" si="38"/>
        <v>0</v>
      </c>
      <c r="AC277" s="13">
        <f t="shared" si="39"/>
        <v>265.55736508020215</v>
      </c>
      <c r="AD277" s="13">
        <f t="shared" si="40"/>
        <v>274.85884897092723</v>
      </c>
      <c r="AE277" s="13">
        <f t="shared" si="41"/>
        <v>368.80383626725097</v>
      </c>
      <c r="AF277" s="13">
        <f t="shared" si="42"/>
        <v>0</v>
      </c>
      <c r="AG277" s="13">
        <f t="shared" si="43"/>
        <v>20.634518480984152</v>
      </c>
      <c r="AH277" s="13">
        <f t="shared" si="44"/>
        <v>75.807093709409713</v>
      </c>
      <c r="AI277" s="13">
        <f t="shared" si="45"/>
        <v>6.2785016262394553</v>
      </c>
      <c r="AJ277" s="15">
        <v>2323</v>
      </c>
      <c r="AK277" s="14">
        <v>0.9896419621630671</v>
      </c>
      <c r="AL277" s="14">
        <v>0.15069418640002702</v>
      </c>
      <c r="AM277" s="14">
        <v>224270.27556484254</v>
      </c>
    </row>
    <row r="278" spans="1:39">
      <c r="A278" s="5" t="s">
        <v>27</v>
      </c>
      <c r="B278" s="5">
        <v>2008</v>
      </c>
      <c r="C278" s="6">
        <v>85.228066245147076</v>
      </c>
      <c r="D278" s="7">
        <v>5595760</v>
      </c>
      <c r="E278" s="6">
        <v>0.58652923588410522</v>
      </c>
      <c r="F278" s="3" t="s">
        <v>56</v>
      </c>
      <c r="G278" s="13">
        <v>57447</v>
      </c>
      <c r="H278" s="13">
        <v>208</v>
      </c>
      <c r="I278" s="13">
        <v>1197</v>
      </c>
      <c r="J278" s="13">
        <v>3619</v>
      </c>
      <c r="K278" s="13">
        <v>685</v>
      </c>
      <c r="L278" s="13">
        <v>347</v>
      </c>
      <c r="M278" s="13">
        <v>429</v>
      </c>
      <c r="N278" s="13">
        <v>0</v>
      </c>
      <c r="O278" s="13">
        <v>8</v>
      </c>
      <c r="P278" s="19" t="s">
        <v>55</v>
      </c>
      <c r="Q278" s="13">
        <v>1026.6165811257094</v>
      </c>
      <c r="R278" s="13">
        <v>3.717100090068195</v>
      </c>
      <c r="S278" s="13">
        <v>21.391196191402059</v>
      </c>
      <c r="T278" s="13">
        <v>64.673967432484602</v>
      </c>
      <c r="U278" s="13">
        <v>12.241411354311122</v>
      </c>
      <c r="V278" s="13">
        <v>6.2011237079503054</v>
      </c>
      <c r="W278" s="13">
        <v>7.6665189357656507</v>
      </c>
      <c r="X278" s="13">
        <v>0</v>
      </c>
      <c r="Y278" s="13">
        <v>0.14296538807954595</v>
      </c>
      <c r="Z278" s="19" t="s">
        <v>53</v>
      </c>
      <c r="AA278" s="13">
        <f t="shared" si="37"/>
        <v>6949.7778568661806</v>
      </c>
      <c r="AB278" s="13">
        <f t="shared" si="38"/>
        <v>25.163259947920096</v>
      </c>
      <c r="AC278" s="13">
        <f t="shared" si="39"/>
        <v>144.8097219118286</v>
      </c>
      <c r="AD278" s="13">
        <f t="shared" si="40"/>
        <v>437.81652765155206</v>
      </c>
      <c r="AE278" s="13">
        <f t="shared" si="41"/>
        <v>82.869389732333005</v>
      </c>
      <c r="AF278" s="13">
        <f t="shared" si="42"/>
        <v>41.979092316962848</v>
      </c>
      <c r="AG278" s="13">
        <f t="shared" si="43"/>
        <v>7.6665189357656507</v>
      </c>
      <c r="AH278" s="13">
        <f t="shared" si="44"/>
        <v>0</v>
      </c>
      <c r="AI278" s="13">
        <f t="shared" si="45"/>
        <v>0.96781769030461906</v>
      </c>
      <c r="AJ278" s="15">
        <v>4892</v>
      </c>
      <c r="AK278" s="14">
        <v>0.9874207008322905</v>
      </c>
      <c r="AL278" s="14">
        <v>8.508888014592797E-2</v>
      </c>
      <c r="AM278" s="14">
        <v>388892.88940337498</v>
      </c>
    </row>
    <row r="279" spans="1:39">
      <c r="A279" s="5" t="s">
        <v>28</v>
      </c>
      <c r="B279" s="5">
        <v>2008</v>
      </c>
      <c r="C279" s="6">
        <v>85.409408260578488</v>
      </c>
      <c r="D279" s="7">
        <v>1267087</v>
      </c>
      <c r="E279" s="6">
        <v>0.56876550217639388</v>
      </c>
      <c r="F279" s="3" t="s">
        <v>56</v>
      </c>
      <c r="G279" s="13">
        <v>34709</v>
      </c>
      <c r="H279" s="13">
        <v>103</v>
      </c>
      <c r="I279" s="13">
        <v>500</v>
      </c>
      <c r="J279" s="13">
        <v>850</v>
      </c>
      <c r="K279" s="13">
        <v>549</v>
      </c>
      <c r="L279" s="13">
        <v>319</v>
      </c>
      <c r="M279" s="13">
        <v>192</v>
      </c>
      <c r="N279" s="13">
        <v>107</v>
      </c>
      <c r="O279" s="13">
        <v>10</v>
      </c>
      <c r="P279" s="19" t="s">
        <v>55</v>
      </c>
      <c r="Q279" s="13">
        <v>2739.2752036758329</v>
      </c>
      <c r="R279" s="13">
        <v>8.1288814422371942</v>
      </c>
      <c r="S279" s="13">
        <v>39.460589525423273</v>
      </c>
      <c r="T279" s="13">
        <v>67.083002193219556</v>
      </c>
      <c r="U279" s="13">
        <v>43.327727298914752</v>
      </c>
      <c r="V279" s="13">
        <v>25.17585611722005</v>
      </c>
      <c r="W279" s="13">
        <v>15.152866377762537</v>
      </c>
      <c r="X279" s="13">
        <v>8.4445661584405816</v>
      </c>
      <c r="Y279" s="13">
        <v>0.78921179050846557</v>
      </c>
      <c r="Z279" s="19" t="s">
        <v>53</v>
      </c>
      <c r="AA279" s="13">
        <f t="shared" si="37"/>
        <v>18774.257087015445</v>
      </c>
      <c r="AB279" s="13">
        <f t="shared" si="38"/>
        <v>55.713171798743566</v>
      </c>
      <c r="AC279" s="13">
        <f t="shared" si="39"/>
        <v>270.45229028516297</v>
      </c>
      <c r="AD279" s="13">
        <f t="shared" si="40"/>
        <v>459.76889348477692</v>
      </c>
      <c r="AE279" s="13">
        <f t="shared" si="41"/>
        <v>296.95661473310889</v>
      </c>
      <c r="AF279" s="13">
        <f t="shared" si="42"/>
        <v>172.54856120193398</v>
      </c>
      <c r="AG279" s="13">
        <f t="shared" si="43"/>
        <v>15.152866377762537</v>
      </c>
      <c r="AH279" s="13">
        <f t="shared" si="44"/>
        <v>57.876790121024882</v>
      </c>
      <c r="AI279" s="13">
        <f t="shared" si="45"/>
        <v>5.4090458057032595</v>
      </c>
      <c r="AJ279" s="15">
        <v>1588</v>
      </c>
      <c r="AK279" s="14">
        <v>0.99332453839574708</v>
      </c>
      <c r="AL279" s="14">
        <v>0.12172189897967788</v>
      </c>
      <c r="AM279" s="14">
        <v>237886.17089615134</v>
      </c>
    </row>
    <row r="280" spans="1:39">
      <c r="A280" s="5" t="s">
        <v>29</v>
      </c>
      <c r="B280" s="5">
        <v>2008</v>
      </c>
      <c r="C280" s="6">
        <v>84.739280723689049</v>
      </c>
      <c r="D280" s="7">
        <v>1690042</v>
      </c>
      <c r="E280" s="6">
        <v>0.36544569238866598</v>
      </c>
      <c r="F280" s="3" t="s">
        <v>56</v>
      </c>
      <c r="G280" s="13">
        <v>17623</v>
      </c>
      <c r="H280" s="13">
        <v>106</v>
      </c>
      <c r="I280" s="13">
        <v>250</v>
      </c>
      <c r="J280" s="13">
        <v>1691</v>
      </c>
      <c r="K280" s="13">
        <v>86</v>
      </c>
      <c r="L280" s="13">
        <v>72</v>
      </c>
      <c r="M280" s="13">
        <v>58</v>
      </c>
      <c r="N280" s="13">
        <v>34</v>
      </c>
      <c r="O280" s="13">
        <v>2</v>
      </c>
      <c r="P280" s="19" t="s">
        <v>55</v>
      </c>
      <c r="Q280" s="13">
        <v>1042.7551504637163</v>
      </c>
      <c r="R280" s="13">
        <v>6.272033476091126</v>
      </c>
      <c r="S280" s="13">
        <v>14.792531783233789</v>
      </c>
      <c r="T280" s="13">
        <v>100.05668498179335</v>
      </c>
      <c r="U280" s="13">
        <v>5.0886309334324231</v>
      </c>
      <c r="V280" s="13">
        <v>4.2602491535713316</v>
      </c>
      <c r="W280" s="13">
        <v>3.4318673737102388</v>
      </c>
      <c r="X280" s="13">
        <v>2.0117843225197953</v>
      </c>
      <c r="Y280" s="13">
        <v>0.1183402542658703</v>
      </c>
      <c r="Z280" s="19" t="s">
        <v>53</v>
      </c>
      <c r="AA280" s="13">
        <f t="shared" si="37"/>
        <v>6832.9357980024824</v>
      </c>
      <c r="AB280" s="13">
        <f t="shared" si="38"/>
        <v>41.0991996021258</v>
      </c>
      <c r="AC280" s="13">
        <f t="shared" si="39"/>
        <v>96.932074533315586</v>
      </c>
      <c r="AD280" s="13">
        <f t="shared" si="40"/>
        <v>655.64855214334659</v>
      </c>
      <c r="AE280" s="13">
        <f t="shared" si="41"/>
        <v>33.344633639460561</v>
      </c>
      <c r="AF280" s="13">
        <f t="shared" si="42"/>
        <v>27.916437465594893</v>
      </c>
      <c r="AG280" s="13">
        <f t="shared" si="43"/>
        <v>3.4318673737102388</v>
      </c>
      <c r="AH280" s="13">
        <f t="shared" si="44"/>
        <v>13.182762136530918</v>
      </c>
      <c r="AI280" s="13">
        <f t="shared" si="45"/>
        <v>0.77545659626652463</v>
      </c>
      <c r="AJ280" s="15">
        <v>2418</v>
      </c>
      <c r="AK280" s="14">
        <v>0.97906121590528294</v>
      </c>
      <c r="AL280" s="14">
        <v>0.25941397975994351</v>
      </c>
      <c r="AM280" s="14">
        <v>115479.4848192771</v>
      </c>
    </row>
    <row r="281" spans="1:39">
      <c r="A281" s="5" t="s">
        <v>30</v>
      </c>
      <c r="B281" s="5">
        <v>2008</v>
      </c>
      <c r="C281" s="6">
        <v>79.424530069318678</v>
      </c>
      <c r="D281" s="7">
        <v>2648330</v>
      </c>
      <c r="E281" s="6">
        <v>0.73785529791130178</v>
      </c>
      <c r="F281" s="3" t="s">
        <v>56</v>
      </c>
      <c r="G281" s="13">
        <v>25692</v>
      </c>
      <c r="H281" s="13">
        <v>1608</v>
      </c>
      <c r="I281" s="13">
        <v>0</v>
      </c>
      <c r="J281" s="13">
        <v>4133</v>
      </c>
      <c r="K281" s="13">
        <v>0</v>
      </c>
      <c r="L281" s="13">
        <v>210</v>
      </c>
      <c r="M281" s="13">
        <v>1156</v>
      </c>
      <c r="N281" s="13">
        <v>64</v>
      </c>
      <c r="O281" s="13">
        <v>12</v>
      </c>
      <c r="P281" s="19" t="s">
        <v>55</v>
      </c>
      <c r="Q281" s="13">
        <v>970.12079310357854</v>
      </c>
      <c r="R281" s="13">
        <v>60.717508769677494</v>
      </c>
      <c r="S281" s="13">
        <v>0</v>
      </c>
      <c r="T281" s="13">
        <v>156.06061178176435</v>
      </c>
      <c r="U281" s="13">
        <v>0</v>
      </c>
      <c r="V281" s="13">
        <v>7.9295253990250458</v>
      </c>
      <c r="W281" s="13">
        <v>43.650149339395014</v>
      </c>
      <c r="X281" s="13">
        <v>2.4166172644647759</v>
      </c>
      <c r="Y281" s="13">
        <v>0.45311573708714548</v>
      </c>
      <c r="Z281" s="19" t="s">
        <v>53</v>
      </c>
      <c r="AA281" s="13">
        <f t="shared" si="37"/>
        <v>4714.9386933659916</v>
      </c>
      <c r="AB281" s="13">
        <f t="shared" si="38"/>
        <v>295.09658333070666</v>
      </c>
      <c r="AC281" s="13">
        <f t="shared" si="39"/>
        <v>0</v>
      </c>
      <c r="AD281" s="13">
        <f t="shared" si="40"/>
        <v>758.47896698122543</v>
      </c>
      <c r="AE281" s="13">
        <f t="shared" si="41"/>
        <v>0</v>
      </c>
      <c r="AF281" s="13">
        <f t="shared" si="42"/>
        <v>38.538732897666911</v>
      </c>
      <c r="AG281" s="13">
        <f t="shared" si="43"/>
        <v>43.650149339395014</v>
      </c>
      <c r="AH281" s="13">
        <f t="shared" si="44"/>
        <v>11.745137645003249</v>
      </c>
      <c r="AI281" s="13">
        <f t="shared" si="45"/>
        <v>2.2022133084381093</v>
      </c>
      <c r="AJ281" s="15">
        <v>4707</v>
      </c>
      <c r="AK281" s="14">
        <v>0.96230393236660561</v>
      </c>
      <c r="AL281" s="14">
        <v>0.30462128646623249</v>
      </c>
      <c r="AM281" s="14">
        <v>124867.13589801957</v>
      </c>
    </row>
    <row r="282" spans="1:39">
      <c r="A282" s="5" t="s">
        <v>31</v>
      </c>
      <c r="B282" s="5">
        <v>2008</v>
      </c>
      <c r="C282" s="6">
        <v>86.593623982348021</v>
      </c>
      <c r="D282" s="7">
        <v>2473678</v>
      </c>
      <c r="E282" s="6">
        <v>0.65392544290470933</v>
      </c>
      <c r="F282" s="3" t="s">
        <v>56</v>
      </c>
      <c r="G282" s="13">
        <v>38393</v>
      </c>
      <c r="H282" s="13">
        <v>33</v>
      </c>
      <c r="I282" s="13">
        <v>1213</v>
      </c>
      <c r="J282" s="13">
        <v>1331</v>
      </c>
      <c r="K282" s="13">
        <v>278</v>
      </c>
      <c r="L282" s="13">
        <v>164</v>
      </c>
      <c r="M282" s="13">
        <v>218</v>
      </c>
      <c r="N282" s="13">
        <v>334</v>
      </c>
      <c r="O282" s="13">
        <v>1</v>
      </c>
      <c r="P282" s="19" t="s">
        <v>55</v>
      </c>
      <c r="Q282" s="13">
        <v>1552.0613434731602</v>
      </c>
      <c r="R282" s="13">
        <v>1.3340459024982232</v>
      </c>
      <c r="S282" s="13">
        <v>49.036293325161971</v>
      </c>
      <c r="T282" s="13">
        <v>53.806518067428335</v>
      </c>
      <c r="U282" s="13">
        <v>11.238326087712306</v>
      </c>
      <c r="V282" s="13">
        <v>6.6298038790820799</v>
      </c>
      <c r="W282" s="13">
        <v>8.8127880831700818</v>
      </c>
      <c r="X282" s="13">
        <v>13.502161558618381</v>
      </c>
      <c r="Y282" s="13">
        <v>4.0425633409037064E-2</v>
      </c>
      <c r="Z282" s="19" t="s">
        <v>53</v>
      </c>
      <c r="AA282" s="13">
        <f t="shared" si="37"/>
        <v>11577.038727166713</v>
      </c>
      <c r="AB282" s="13">
        <f t="shared" si="38"/>
        <v>9.9508316098377705</v>
      </c>
      <c r="AC282" s="13">
        <f t="shared" si="39"/>
        <v>365.76844674949143</v>
      </c>
      <c r="AD282" s="13">
        <f t="shared" si="40"/>
        <v>401.35020826345669</v>
      </c>
      <c r="AE282" s="13">
        <f t="shared" si="41"/>
        <v>83.828217804087885</v>
      </c>
      <c r="AF282" s="13">
        <f t="shared" si="42"/>
        <v>49.452617697375587</v>
      </c>
      <c r="AG282" s="13">
        <f t="shared" si="43"/>
        <v>8.8127880831700818</v>
      </c>
      <c r="AH282" s="13">
        <f t="shared" si="44"/>
        <v>100.71447750563078</v>
      </c>
      <c r="AI282" s="13">
        <f t="shared" si="45"/>
        <v>0.30154035181326577</v>
      </c>
      <c r="AJ282" s="15">
        <v>3107</v>
      </c>
      <c r="AK282" s="14">
        <v>0.98915072792257841</v>
      </c>
      <c r="AL282" s="14">
        <v>0.12021857923497267</v>
      </c>
      <c r="AM282" s="14">
        <v>286378.660045403</v>
      </c>
    </row>
    <row r="283" spans="1:39">
      <c r="A283" s="5" t="s">
        <v>32</v>
      </c>
      <c r="B283" s="5">
        <v>2008</v>
      </c>
      <c r="C283" s="6">
        <v>84.881318580414117</v>
      </c>
      <c r="D283" s="7">
        <v>2487608</v>
      </c>
      <c r="E283" s="6">
        <v>0.60422702874031131</v>
      </c>
      <c r="F283" s="3" t="s">
        <v>56</v>
      </c>
      <c r="G283" s="13">
        <v>35776</v>
      </c>
      <c r="H283" s="13">
        <v>74</v>
      </c>
      <c r="I283" s="13">
        <v>0</v>
      </c>
      <c r="J283" s="13">
        <v>4375</v>
      </c>
      <c r="K283" s="13">
        <v>0</v>
      </c>
      <c r="L283" s="13">
        <v>0</v>
      </c>
      <c r="M283" s="13">
        <v>393</v>
      </c>
      <c r="N283" s="13">
        <v>40</v>
      </c>
      <c r="O283" s="13">
        <v>8</v>
      </c>
      <c r="P283" s="19" t="s">
        <v>55</v>
      </c>
      <c r="Q283" s="13">
        <v>1438.1687146849504</v>
      </c>
      <c r="R283" s="13">
        <v>2.9747452170920821</v>
      </c>
      <c r="S283" s="13">
        <v>0</v>
      </c>
      <c r="T283" s="13">
        <v>175.87176114564673</v>
      </c>
      <c r="U283" s="13">
        <v>0</v>
      </c>
      <c r="V283" s="13">
        <v>0</v>
      </c>
      <c r="W283" s="13">
        <v>15.798309058340381</v>
      </c>
      <c r="X283" s="13">
        <v>1.6079703876173417</v>
      </c>
      <c r="Y283" s="13">
        <v>0.32159407752346836</v>
      </c>
      <c r="Z283" s="19" t="s">
        <v>53</v>
      </c>
      <c r="AA283" s="13">
        <f t="shared" si="37"/>
        <v>9512.5274140761885</v>
      </c>
      <c r="AB283" s="13">
        <f t="shared" si="38"/>
        <v>19.675956748704106</v>
      </c>
      <c r="AC283" s="13">
        <f t="shared" si="39"/>
        <v>0</v>
      </c>
      <c r="AD283" s="13">
        <f t="shared" si="40"/>
        <v>1163.2744699402765</v>
      </c>
      <c r="AE283" s="13">
        <f t="shared" si="41"/>
        <v>0</v>
      </c>
      <c r="AF283" s="13">
        <f t="shared" si="42"/>
        <v>0</v>
      </c>
      <c r="AG283" s="13">
        <f t="shared" si="43"/>
        <v>15.798309058340381</v>
      </c>
      <c r="AH283" s="13">
        <f t="shared" si="44"/>
        <v>10.635652296596813</v>
      </c>
      <c r="AI283" s="13">
        <f t="shared" si="45"/>
        <v>2.1271304593193627</v>
      </c>
      <c r="AJ283" s="15">
        <v>7562</v>
      </c>
      <c r="AK283" s="14">
        <v>0.96804352949046613</v>
      </c>
      <c r="AL283" s="14">
        <v>0.15542838757124472</v>
      </c>
      <c r="AM283" s="14">
        <v>236634.39295475243</v>
      </c>
    </row>
    <row r="284" spans="1:39">
      <c r="A284" s="5" t="s">
        <v>33</v>
      </c>
      <c r="B284" s="5">
        <v>2008</v>
      </c>
      <c r="C284" s="6">
        <f>AVERAGE(C252,C348)</f>
        <v>90.277569331420651</v>
      </c>
      <c r="D284" s="7">
        <v>2039979</v>
      </c>
      <c r="E284" s="6">
        <v>0.71264359184997517</v>
      </c>
      <c r="F284" s="3" t="s">
        <v>56</v>
      </c>
      <c r="G284" s="13">
        <v>67934</v>
      </c>
      <c r="H284" s="13">
        <v>0</v>
      </c>
      <c r="I284" s="13">
        <v>7576</v>
      </c>
      <c r="J284" s="13">
        <v>1350</v>
      </c>
      <c r="K284" s="13">
        <v>0</v>
      </c>
      <c r="L284" s="13">
        <v>0</v>
      </c>
      <c r="M284" s="13">
        <v>148</v>
      </c>
      <c r="N284" s="13">
        <v>141</v>
      </c>
      <c r="O284" s="13">
        <v>34</v>
      </c>
      <c r="P284" s="19" t="s">
        <v>55</v>
      </c>
      <c r="Q284" s="13">
        <v>3330.1323199895683</v>
      </c>
      <c r="R284" s="13">
        <v>0</v>
      </c>
      <c r="S284" s="13">
        <v>371.37637201167269</v>
      </c>
      <c r="T284" s="13">
        <v>66.177151823621713</v>
      </c>
      <c r="U284" s="13">
        <v>0</v>
      </c>
      <c r="V284" s="13">
        <v>0</v>
      </c>
      <c r="W284" s="13">
        <v>7.2549766443674182</v>
      </c>
      <c r="X284" s="13">
        <v>6.9118358571338225</v>
      </c>
      <c r="Y284" s="13">
        <v>1.6666838237060284</v>
      </c>
      <c r="Z284" s="19" t="s">
        <v>53</v>
      </c>
      <c r="AA284" s="13">
        <f t="shared" si="37"/>
        <v>34252.055206233425</v>
      </c>
      <c r="AB284" s="13">
        <f t="shared" si="38"/>
        <v>0</v>
      </c>
      <c r="AC284" s="13">
        <f t="shared" si="39"/>
        <v>3819.7893579418919</v>
      </c>
      <c r="AD284" s="13">
        <f t="shared" si="40"/>
        <v>680.66468231541103</v>
      </c>
      <c r="AE284" s="13">
        <f t="shared" si="41"/>
        <v>0</v>
      </c>
      <c r="AF284" s="13">
        <f t="shared" si="42"/>
        <v>0</v>
      </c>
      <c r="AG284" s="13">
        <f t="shared" si="43"/>
        <v>7.2549766443674182</v>
      </c>
      <c r="AH284" s="13">
        <f t="shared" si="44"/>
        <v>71.091644597387358</v>
      </c>
      <c r="AI284" s="13">
        <f t="shared" si="45"/>
        <v>17.142666073128868</v>
      </c>
      <c r="AJ284" s="15">
        <v>1753</v>
      </c>
      <c r="AK284" s="14">
        <v>0.99749117953277888</v>
      </c>
      <c r="AL284" s="14">
        <v>0.38567822505646338</v>
      </c>
      <c r="AM284" s="14">
        <v>698734.73327556858</v>
      </c>
    </row>
    <row r="285" spans="1:39">
      <c r="A285" s="5" t="s">
        <v>34</v>
      </c>
      <c r="B285" s="5">
        <v>2008</v>
      </c>
      <c r="C285" s="6">
        <f>AVERAGE(C253,C349)</f>
        <v>74.827458111747205</v>
      </c>
      <c r="D285" s="7">
        <v>3154947</v>
      </c>
      <c r="E285" s="6">
        <v>0.69398400398030047</v>
      </c>
      <c r="F285" s="3" t="s">
        <v>56</v>
      </c>
      <c r="G285" s="13">
        <v>55214</v>
      </c>
      <c r="H285" s="13">
        <v>0</v>
      </c>
      <c r="I285" s="13">
        <v>0</v>
      </c>
      <c r="J285" s="13">
        <v>5822</v>
      </c>
      <c r="K285" s="13">
        <v>103</v>
      </c>
      <c r="L285" s="13">
        <v>134</v>
      </c>
      <c r="M285" s="13">
        <v>308</v>
      </c>
      <c r="N285" s="13">
        <v>88</v>
      </c>
      <c r="O285" s="13">
        <v>21</v>
      </c>
      <c r="P285" s="19" t="s">
        <v>55</v>
      </c>
      <c r="Q285" s="13">
        <v>1750.0769426554552</v>
      </c>
      <c r="R285" s="13">
        <v>0</v>
      </c>
      <c r="S285" s="13">
        <v>0</v>
      </c>
      <c r="T285" s="13">
        <v>184.53558807802477</v>
      </c>
      <c r="U285" s="13">
        <v>3.2647141140564324</v>
      </c>
      <c r="V285" s="13">
        <v>4.2472979736268153</v>
      </c>
      <c r="W285" s="13">
        <v>9.7624460886347695</v>
      </c>
      <c r="X285" s="13">
        <v>2.7892703110385058</v>
      </c>
      <c r="Y285" s="13">
        <v>0.6656213242250979</v>
      </c>
      <c r="Z285" s="19" t="s">
        <v>53</v>
      </c>
      <c r="AA285" s="13">
        <f t="shared" si="37"/>
        <v>6952.3250787484403</v>
      </c>
      <c r="AB285" s="13">
        <f t="shared" si="38"/>
        <v>0</v>
      </c>
      <c r="AC285" s="13">
        <f t="shared" si="39"/>
        <v>0</v>
      </c>
      <c r="AD285" s="13">
        <f t="shared" si="40"/>
        <v>733.08285232863795</v>
      </c>
      <c r="AE285" s="13">
        <f t="shared" si="41"/>
        <v>12.969346236662609</v>
      </c>
      <c r="AF285" s="13">
        <f t="shared" si="42"/>
        <v>16.872741705949416</v>
      </c>
      <c r="AG285" s="13">
        <f t="shared" si="43"/>
        <v>9.7624460886347695</v>
      </c>
      <c r="AH285" s="13">
        <f t="shared" si="44"/>
        <v>11.080606493459317</v>
      </c>
      <c r="AI285" s="13">
        <f t="shared" si="45"/>
        <v>2.6442356404846095</v>
      </c>
      <c r="AJ285" s="15">
        <v>7568</v>
      </c>
      <c r="AK285" s="14">
        <v>0.96549683105547557</v>
      </c>
      <c r="AL285" s="14">
        <v>0.15978291916595258</v>
      </c>
      <c r="AM285" s="14">
        <v>219342.17150222152</v>
      </c>
    </row>
    <row r="286" spans="1:39">
      <c r="A286" s="5" t="s">
        <v>35</v>
      </c>
      <c r="B286" s="5">
        <v>2008</v>
      </c>
      <c r="C286" s="6">
        <v>89.113355780022445</v>
      </c>
      <c r="D286" s="7">
        <v>1119819</v>
      </c>
      <c r="E286" s="6">
        <v>0.42141553574716506</v>
      </c>
      <c r="F286" s="3" t="s">
        <v>56</v>
      </c>
      <c r="G286" s="13">
        <v>5369</v>
      </c>
      <c r="H286" s="13">
        <v>0</v>
      </c>
      <c r="I286" s="13">
        <v>185</v>
      </c>
      <c r="J286" s="13">
        <v>524</v>
      </c>
      <c r="K286" s="13">
        <v>0</v>
      </c>
      <c r="L286" s="13">
        <v>0</v>
      </c>
      <c r="M286" s="13">
        <v>42</v>
      </c>
      <c r="N286" s="13">
        <v>0</v>
      </c>
      <c r="O286" s="13">
        <v>0</v>
      </c>
      <c r="P286" s="19" t="s">
        <v>55</v>
      </c>
      <c r="Q286" s="13">
        <v>479.45248294590465</v>
      </c>
      <c r="R286" s="13">
        <v>0</v>
      </c>
      <c r="S286" s="13">
        <v>16.520526978020555</v>
      </c>
      <c r="T286" s="13">
        <v>46.793276413420386</v>
      </c>
      <c r="U286" s="13">
        <v>0</v>
      </c>
      <c r="V286" s="13">
        <v>0</v>
      </c>
      <c r="W286" s="13">
        <v>3.7506061247398019</v>
      </c>
      <c r="X286" s="13">
        <v>0</v>
      </c>
      <c r="Y286" s="13">
        <v>0</v>
      </c>
      <c r="Z286" s="19" t="s">
        <v>53</v>
      </c>
      <c r="AA286" s="13">
        <f t="shared" si="37"/>
        <v>4404.042910358773</v>
      </c>
      <c r="AB286" s="13">
        <f t="shared" si="38"/>
        <v>0</v>
      </c>
      <c r="AC286" s="13">
        <f t="shared" si="39"/>
        <v>151.75040760223001</v>
      </c>
      <c r="AD286" s="13">
        <f t="shared" si="40"/>
        <v>429.82277612739756</v>
      </c>
      <c r="AE286" s="13">
        <f t="shared" si="41"/>
        <v>0</v>
      </c>
      <c r="AF286" s="13">
        <f t="shared" si="42"/>
        <v>0</v>
      </c>
      <c r="AG286" s="13">
        <f t="shared" si="43"/>
        <v>3.7506061247398019</v>
      </c>
      <c r="AH286" s="13">
        <f t="shared" si="44"/>
        <v>0</v>
      </c>
      <c r="AI286" s="13">
        <f t="shared" si="45"/>
        <v>0</v>
      </c>
      <c r="AJ286" s="15">
        <v>887</v>
      </c>
      <c r="AK286" s="14">
        <v>0.98201442834211194</v>
      </c>
      <c r="AL286" s="14">
        <v>5.5580532763852983E-2</v>
      </c>
      <c r="AM286" s="14">
        <v>49317.309278350505</v>
      </c>
    </row>
    <row r="287" spans="1:39">
      <c r="A287" s="5" t="s">
        <v>36</v>
      </c>
      <c r="B287" s="5">
        <v>2008</v>
      </c>
      <c r="C287" s="6">
        <v>71.10169462518698</v>
      </c>
      <c r="D287" s="7">
        <v>7261119</v>
      </c>
      <c r="E287" s="6">
        <v>0.43448341462226947</v>
      </c>
      <c r="F287" s="3" t="s">
        <v>56</v>
      </c>
      <c r="G287" s="13">
        <v>68463</v>
      </c>
      <c r="H287" s="13">
        <v>537</v>
      </c>
      <c r="I287" s="13">
        <v>1168</v>
      </c>
      <c r="J287" s="13">
        <v>2462</v>
      </c>
      <c r="K287" s="13">
        <v>768</v>
      </c>
      <c r="L287" s="13">
        <v>722</v>
      </c>
      <c r="M287" s="13">
        <v>477</v>
      </c>
      <c r="N287" s="13">
        <v>387</v>
      </c>
      <c r="O287" s="13">
        <v>10</v>
      </c>
      <c r="P287" s="19" t="s">
        <v>55</v>
      </c>
      <c r="Q287" s="13">
        <v>942.87120208331521</v>
      </c>
      <c r="R287" s="13">
        <v>7.3955543215859709</v>
      </c>
      <c r="S287" s="13">
        <v>16.085674948998907</v>
      </c>
      <c r="T287" s="13">
        <v>33.906619627085028</v>
      </c>
      <c r="U287" s="13">
        <v>10.576882158245857</v>
      </c>
      <c r="V287" s="13">
        <v>9.9433709873092564</v>
      </c>
      <c r="W287" s="13">
        <v>6.5692354029730131</v>
      </c>
      <c r="X287" s="13">
        <v>5.3297570250535768</v>
      </c>
      <c r="Y287" s="13">
        <v>0.13771981976882625</v>
      </c>
      <c r="Z287" s="19" t="s">
        <v>53</v>
      </c>
      <c r="AA287" s="13">
        <f t="shared" si="37"/>
        <v>3262.7214290049551</v>
      </c>
      <c r="AB287" s="13">
        <f t="shared" si="38"/>
        <v>25.591653993772713</v>
      </c>
      <c r="AC287" s="13">
        <f t="shared" si="39"/>
        <v>55.663038854239346</v>
      </c>
      <c r="AD287" s="13">
        <f t="shared" si="40"/>
        <v>117.33082333830245</v>
      </c>
      <c r="AE287" s="13">
        <f t="shared" si="41"/>
        <v>36.600354315116284</v>
      </c>
      <c r="AF287" s="13">
        <f t="shared" si="42"/>
        <v>34.408145593117126</v>
      </c>
      <c r="AG287" s="13">
        <f t="shared" si="43"/>
        <v>6.5692354029730131</v>
      </c>
      <c r="AH287" s="13">
        <f t="shared" si="44"/>
        <v>18.443147291601566</v>
      </c>
      <c r="AI287" s="13">
        <f t="shared" si="45"/>
        <v>0.47656711347807651</v>
      </c>
      <c r="AJ287" s="15">
        <v>4831</v>
      </c>
      <c r="AK287" s="14">
        <v>0.97960829743573585</v>
      </c>
      <c r="AL287" s="14">
        <v>0.14526608443383399</v>
      </c>
      <c r="AM287" s="14">
        <v>236910.08559855033</v>
      </c>
    </row>
    <row r="288" spans="1:39">
      <c r="A288" s="5" t="s">
        <v>37</v>
      </c>
      <c r="B288" s="5">
        <v>2008</v>
      </c>
      <c r="C288" s="6">
        <v>83.785213058069758</v>
      </c>
      <c r="D288" s="7">
        <v>1898086</v>
      </c>
      <c r="E288" s="6">
        <v>0.29671929956661497</v>
      </c>
      <c r="F288" s="3" t="s">
        <v>56</v>
      </c>
      <c r="G288" s="13">
        <v>55330</v>
      </c>
      <c r="H288" s="13">
        <v>0</v>
      </c>
      <c r="I288" s="13">
        <v>1453</v>
      </c>
      <c r="J288" s="13">
        <v>403</v>
      </c>
      <c r="K288" s="13">
        <v>0</v>
      </c>
      <c r="L288" s="13">
        <v>237</v>
      </c>
      <c r="M288" s="13">
        <v>47</v>
      </c>
      <c r="N288" s="13">
        <v>0</v>
      </c>
      <c r="O288" s="13">
        <v>0</v>
      </c>
      <c r="P288" s="19" t="s">
        <v>55</v>
      </c>
      <c r="Q288" s="13">
        <v>2915.041784197344</v>
      </c>
      <c r="R288" s="13">
        <v>0</v>
      </c>
      <c r="S288" s="13">
        <v>76.550799068113875</v>
      </c>
      <c r="T288" s="13">
        <v>21.231914676152716</v>
      </c>
      <c r="U288" s="13">
        <v>0</v>
      </c>
      <c r="V288" s="13">
        <v>12.486262477042663</v>
      </c>
      <c r="W288" s="13">
        <v>2.4761786346877859</v>
      </c>
      <c r="X288" s="13">
        <v>0</v>
      </c>
      <c r="Y288" s="13">
        <v>0</v>
      </c>
      <c r="Z288" s="19" t="s">
        <v>53</v>
      </c>
      <c r="AA288" s="13">
        <f t="shared" si="37"/>
        <v>17977.675529360557</v>
      </c>
      <c r="AB288" s="13">
        <f t="shared" si="38"/>
        <v>0</v>
      </c>
      <c r="AC288" s="13">
        <f t="shared" si="39"/>
        <v>472.10487157348433</v>
      </c>
      <c r="AD288" s="13">
        <f t="shared" si="40"/>
        <v>130.94168151694026</v>
      </c>
      <c r="AE288" s="13">
        <f t="shared" si="41"/>
        <v>0</v>
      </c>
      <c r="AF288" s="13">
        <f t="shared" si="42"/>
        <v>77.005405755619947</v>
      </c>
      <c r="AG288" s="13">
        <f t="shared" si="43"/>
        <v>2.4761786346877859</v>
      </c>
      <c r="AH288" s="13">
        <f t="shared" si="44"/>
        <v>0</v>
      </c>
      <c r="AI288" s="13">
        <f t="shared" si="45"/>
        <v>0</v>
      </c>
      <c r="AJ288" s="15">
        <v>2303</v>
      </c>
      <c r="AK288" s="14">
        <v>0.99325092096019063</v>
      </c>
      <c r="AL288" s="14">
        <v>6.0282965016716955E-2</v>
      </c>
      <c r="AM288" s="14">
        <v>341231.74234821863</v>
      </c>
    </row>
    <row r="289" spans="1:39">
      <c r="A289" s="5" t="s">
        <v>38</v>
      </c>
      <c r="B289" s="5">
        <v>2008</v>
      </c>
      <c r="C289" s="6">
        <v>81.412205643165265</v>
      </c>
      <c r="D289" s="7">
        <v>1381399</v>
      </c>
      <c r="E289" s="6">
        <v>0.68732809507672177</v>
      </c>
      <c r="F289" s="3" t="s">
        <v>56</v>
      </c>
      <c r="G289" s="13">
        <v>13607</v>
      </c>
      <c r="H289" s="13">
        <v>157</v>
      </c>
      <c r="I289" s="13">
        <v>87</v>
      </c>
      <c r="J289" s="13">
        <v>1314</v>
      </c>
      <c r="K289" s="13">
        <v>20</v>
      </c>
      <c r="L289" s="13">
        <v>128</v>
      </c>
      <c r="M289" s="13">
        <v>74</v>
      </c>
      <c r="N289" s="13">
        <v>35</v>
      </c>
      <c r="O289" s="13">
        <v>23</v>
      </c>
      <c r="P289" s="19" t="s">
        <v>55</v>
      </c>
      <c r="Q289" s="13">
        <v>985.01591502527504</v>
      </c>
      <c r="R289" s="13">
        <v>11.365289825749114</v>
      </c>
      <c r="S289" s="13">
        <v>6.2979631518482346</v>
      </c>
      <c r="T289" s="13">
        <v>95.120960707225066</v>
      </c>
      <c r="U289" s="13">
        <v>1.4478076211145368</v>
      </c>
      <c r="V289" s="13">
        <v>9.265968775133036</v>
      </c>
      <c r="W289" s="13">
        <v>5.3568881981237864</v>
      </c>
      <c r="X289" s="13">
        <v>2.5336633369504393</v>
      </c>
      <c r="Y289" s="13">
        <v>1.6649787642817171</v>
      </c>
      <c r="Z289" s="19" t="s">
        <v>53</v>
      </c>
      <c r="AA289" s="13">
        <f t="shared" si="37"/>
        <v>5299.2619571513851</v>
      </c>
      <c r="AB289" s="13">
        <f t="shared" si="38"/>
        <v>61.143832385740247</v>
      </c>
      <c r="AC289" s="13">
        <f t="shared" si="39"/>
        <v>33.882251067257329</v>
      </c>
      <c r="AD289" s="13">
        <f t="shared" si="40"/>
        <v>511.73882646409345</v>
      </c>
      <c r="AE289" s="13">
        <f t="shared" si="41"/>
        <v>7.7890232338522596</v>
      </c>
      <c r="AF289" s="13">
        <f t="shared" si="42"/>
        <v>49.849748696654473</v>
      </c>
      <c r="AG289" s="13">
        <f t="shared" si="43"/>
        <v>5.3568881981237864</v>
      </c>
      <c r="AH289" s="13">
        <f t="shared" si="44"/>
        <v>13.630790659241454</v>
      </c>
      <c r="AI289" s="13">
        <f t="shared" si="45"/>
        <v>8.9573767189300977</v>
      </c>
      <c r="AJ289" s="15">
        <v>2473</v>
      </c>
      <c r="AK289" s="14">
        <v>0.96621767072502951</v>
      </c>
      <c r="AL289" s="14">
        <v>0.24787442773054283</v>
      </c>
      <c r="AM289" s="14">
        <v>73203.95168346967</v>
      </c>
    </row>
    <row r="290" spans="1:39">
      <c r="A290" s="5" t="s">
        <v>7</v>
      </c>
      <c r="B290" s="5">
        <v>2009</v>
      </c>
      <c r="C290" s="6" t="e">
        <f>AVERAGE(#REF!,C322)</f>
        <v>#REF!</v>
      </c>
      <c r="D290" s="7">
        <v>1141946</v>
      </c>
      <c r="E290" s="6">
        <v>0.7405431318290393</v>
      </c>
      <c r="F290" s="3" t="s">
        <v>56</v>
      </c>
      <c r="G290" s="13">
        <v>20301</v>
      </c>
      <c r="H290" s="13">
        <v>46</v>
      </c>
      <c r="I290" s="13">
        <v>330</v>
      </c>
      <c r="J290" s="13">
        <v>2153</v>
      </c>
      <c r="K290" s="13">
        <v>392</v>
      </c>
      <c r="L290" s="13">
        <v>130</v>
      </c>
      <c r="M290" s="13">
        <v>66</v>
      </c>
      <c r="N290" s="13">
        <v>55</v>
      </c>
      <c r="O290" s="13">
        <v>16</v>
      </c>
      <c r="P290" s="19" t="s">
        <v>55</v>
      </c>
      <c r="Q290" s="13">
        <v>1777.7548150262796</v>
      </c>
      <c r="R290" s="13">
        <v>4.028211491611688</v>
      </c>
      <c r="S290" s="13">
        <v>28.898038961562104</v>
      </c>
      <c r="T290" s="13">
        <v>188.53781177043399</v>
      </c>
      <c r="U290" s="13">
        <v>34.327367493734378</v>
      </c>
      <c r="V290" s="13">
        <v>11.384075954554769</v>
      </c>
      <c r="W290" s="13">
        <v>5.7796077923124214</v>
      </c>
      <c r="X290" s="13">
        <v>4.8163398269270177</v>
      </c>
      <c r="Y290" s="13">
        <v>1.4011170405605868</v>
      </c>
      <c r="Z290" s="19" t="s">
        <v>53</v>
      </c>
      <c r="AA290" s="13" t="e">
        <f t="shared" si="37"/>
        <v>#REF!</v>
      </c>
      <c r="AB290" s="13" t="e">
        <f t="shared" si="38"/>
        <v>#REF!</v>
      </c>
      <c r="AC290" s="13" t="e">
        <f t="shared" si="39"/>
        <v>#REF!</v>
      </c>
      <c r="AD290" s="13" t="e">
        <f t="shared" si="40"/>
        <v>#REF!</v>
      </c>
      <c r="AE290" s="13" t="e">
        <f t="shared" si="41"/>
        <v>#REF!</v>
      </c>
      <c r="AF290" s="13" t="e">
        <f t="shared" si="42"/>
        <v>#REF!</v>
      </c>
      <c r="AG290" s="13">
        <f t="shared" si="43"/>
        <v>5.7796077923124214</v>
      </c>
      <c r="AH290" s="13" t="e">
        <f t="shared" si="44"/>
        <v>#REF!</v>
      </c>
      <c r="AI290" s="13" t="e">
        <f t="shared" si="45"/>
        <v>#REF!</v>
      </c>
      <c r="AJ290" s="15">
        <v>1023</v>
      </c>
      <c r="AK290" s="14">
        <v>0.99168804710634961</v>
      </c>
      <c r="AL290" s="14">
        <v>0.13059360730593608</v>
      </c>
      <c r="AM290" s="14">
        <v>123075.76968843077</v>
      </c>
    </row>
    <row r="291" spans="1:39">
      <c r="A291" s="5" t="s">
        <v>8</v>
      </c>
      <c r="B291" s="5">
        <v>2009</v>
      </c>
      <c r="C291" s="6" t="e">
        <f>AVERAGE(#REF!,C323)</f>
        <v>#REF!</v>
      </c>
      <c r="D291" s="7">
        <v>3165776</v>
      </c>
      <c r="E291" s="6">
        <v>0.75968280538332555</v>
      </c>
      <c r="F291" s="3" t="s">
        <v>56</v>
      </c>
      <c r="G291" s="13">
        <v>123013</v>
      </c>
      <c r="H291" s="13">
        <v>153</v>
      </c>
      <c r="I291" s="13">
        <v>5729</v>
      </c>
      <c r="J291" s="13">
        <v>24989</v>
      </c>
      <c r="K291" s="13">
        <v>0</v>
      </c>
      <c r="L291" s="13">
        <v>0</v>
      </c>
      <c r="M291" s="13">
        <v>749</v>
      </c>
      <c r="N291" s="13">
        <v>437</v>
      </c>
      <c r="O291" s="13">
        <v>103</v>
      </c>
      <c r="P291" s="19" t="s">
        <v>55</v>
      </c>
      <c r="Q291" s="13">
        <v>3885.7139608108723</v>
      </c>
      <c r="R291" s="13">
        <v>4.8329382748495151</v>
      </c>
      <c r="S291" s="13">
        <v>180.96668873603187</v>
      </c>
      <c r="T291" s="13">
        <v>789.34833039355919</v>
      </c>
      <c r="U291" s="13">
        <v>0</v>
      </c>
      <c r="V291" s="13">
        <v>0</v>
      </c>
      <c r="W291" s="13">
        <v>23.659286064459394</v>
      </c>
      <c r="X291" s="13">
        <v>13.803882523589792</v>
      </c>
      <c r="Y291" s="13">
        <v>3.2535466817614385</v>
      </c>
      <c r="Z291" s="19" t="s">
        <v>53</v>
      </c>
      <c r="AA291" s="13" t="e">
        <f t="shared" si="37"/>
        <v>#REF!</v>
      </c>
      <c r="AB291" s="13" t="e">
        <f t="shared" si="38"/>
        <v>#REF!</v>
      </c>
      <c r="AC291" s="13" t="e">
        <f t="shared" si="39"/>
        <v>#REF!</v>
      </c>
      <c r="AD291" s="13" t="e">
        <f t="shared" si="40"/>
        <v>#REF!</v>
      </c>
      <c r="AE291" s="13" t="e">
        <f t="shared" si="41"/>
        <v>#REF!</v>
      </c>
      <c r="AF291" s="13" t="e">
        <f t="shared" si="42"/>
        <v>#REF!</v>
      </c>
      <c r="AG291" s="13">
        <f t="shared" si="43"/>
        <v>23.659286064459394</v>
      </c>
      <c r="AH291" s="13" t="e">
        <f t="shared" si="44"/>
        <v>#REF!</v>
      </c>
      <c r="AI291" s="13" t="e">
        <f t="shared" si="45"/>
        <v>#REF!</v>
      </c>
      <c r="AJ291" s="15">
        <v>11206</v>
      </c>
      <c r="AK291" s="14">
        <v>0.97618204144838261</v>
      </c>
      <c r="AL291" s="14">
        <v>0.1257840311917274</v>
      </c>
      <c r="AM291" s="14">
        <v>470485.32625979529</v>
      </c>
    </row>
    <row r="292" spans="1:39">
      <c r="A292" s="5" t="s">
        <v>9</v>
      </c>
      <c r="B292" s="5">
        <v>2009</v>
      </c>
      <c r="C292" s="6">
        <f t="shared" ref="C292:C315" si="46">AVERAGE(C260,C324)</f>
        <v>82.363683213625549</v>
      </c>
      <c r="D292" s="7">
        <v>565400</v>
      </c>
      <c r="E292" s="6">
        <v>0.3379854416580072</v>
      </c>
      <c r="F292" s="3" t="s">
        <v>56</v>
      </c>
      <c r="G292" s="13">
        <v>16261</v>
      </c>
      <c r="H292" s="13">
        <v>3</v>
      </c>
      <c r="I292" s="13">
        <v>64</v>
      </c>
      <c r="J292" s="13">
        <v>834</v>
      </c>
      <c r="K292" s="13">
        <v>10</v>
      </c>
      <c r="L292" s="13">
        <v>0</v>
      </c>
      <c r="M292" s="13">
        <v>31</v>
      </c>
      <c r="N292" s="13">
        <v>87</v>
      </c>
      <c r="O292" s="13">
        <v>3</v>
      </c>
      <c r="P292" s="19" t="s">
        <v>55</v>
      </c>
      <c r="Q292" s="13">
        <v>2876.0169791298194</v>
      </c>
      <c r="R292" s="13">
        <v>0.53059780686239832</v>
      </c>
      <c r="S292" s="13">
        <v>11.319419879731164</v>
      </c>
      <c r="T292" s="13">
        <v>147.50619030774675</v>
      </c>
      <c r="U292" s="13">
        <v>1.7686593562079942</v>
      </c>
      <c r="V292" s="13">
        <v>0</v>
      </c>
      <c r="W292" s="13">
        <v>5.4828440042447824</v>
      </c>
      <c r="X292" s="13">
        <v>15.38733639900955</v>
      </c>
      <c r="Y292" s="13">
        <v>0.53059780686239832</v>
      </c>
      <c r="Z292" s="19" t="s">
        <v>53</v>
      </c>
      <c r="AA292" s="13">
        <f t="shared" si="37"/>
        <v>16307.356087818667</v>
      </c>
      <c r="AB292" s="13">
        <f t="shared" si="38"/>
        <v>3.0085522577612696</v>
      </c>
      <c r="AC292" s="13">
        <f t="shared" si="39"/>
        <v>64.18244816557376</v>
      </c>
      <c r="AD292" s="13">
        <f t="shared" si="40"/>
        <v>836.37752765763298</v>
      </c>
      <c r="AE292" s="13">
        <f t="shared" si="41"/>
        <v>10.028507525870896</v>
      </c>
      <c r="AF292" s="13">
        <f t="shared" si="42"/>
        <v>0</v>
      </c>
      <c r="AG292" s="13">
        <f t="shared" si="43"/>
        <v>5.4828440042447824</v>
      </c>
      <c r="AH292" s="13">
        <f t="shared" si="44"/>
        <v>87.248015475076812</v>
      </c>
      <c r="AI292" s="13">
        <f t="shared" si="45"/>
        <v>3.0085522577612696</v>
      </c>
      <c r="AJ292" s="15">
        <v>1305</v>
      </c>
      <c r="AK292" s="14">
        <v>0.98584626197268388</v>
      </c>
      <c r="AL292" s="14">
        <v>0.11792198454071544</v>
      </c>
      <c r="AM292" s="14">
        <v>92201.79132052674</v>
      </c>
    </row>
    <row r="293" spans="1:39">
      <c r="A293" s="5" t="s">
        <v>10</v>
      </c>
      <c r="B293" s="5">
        <v>2009</v>
      </c>
      <c r="C293" s="6">
        <f t="shared" si="46"/>
        <v>85.246122055294478</v>
      </c>
      <c r="D293" s="7">
        <v>795982</v>
      </c>
      <c r="E293" s="6">
        <v>0.45481665051438069</v>
      </c>
      <c r="F293" s="3" t="s">
        <v>56</v>
      </c>
      <c r="G293" s="13">
        <v>1493</v>
      </c>
      <c r="H293" s="13">
        <v>0</v>
      </c>
      <c r="I293" s="13">
        <v>111</v>
      </c>
      <c r="J293" s="13">
        <v>51</v>
      </c>
      <c r="K293" s="13">
        <v>7</v>
      </c>
      <c r="L293" s="13">
        <v>14</v>
      </c>
      <c r="M293" s="13">
        <v>41</v>
      </c>
      <c r="N293" s="13">
        <v>0</v>
      </c>
      <c r="O293" s="13">
        <v>0</v>
      </c>
      <c r="P293" s="19" t="s">
        <v>55</v>
      </c>
      <c r="Q293" s="13">
        <v>187.56705553643172</v>
      </c>
      <c r="R293" s="13">
        <v>0</v>
      </c>
      <c r="S293" s="13">
        <v>13.945038958167396</v>
      </c>
      <c r="T293" s="13">
        <v>6.4071800618606947</v>
      </c>
      <c r="U293" s="13">
        <v>0.87941687123578172</v>
      </c>
      <c r="V293" s="13">
        <v>1.7588337424715634</v>
      </c>
      <c r="W293" s="13">
        <v>5.1508702458095783</v>
      </c>
      <c r="X293" s="13">
        <v>0</v>
      </c>
      <c r="Y293" s="13">
        <v>0</v>
      </c>
      <c r="Z293" s="19" t="s">
        <v>53</v>
      </c>
      <c r="AA293" s="13">
        <f t="shared" si="37"/>
        <v>1271.3068132960989</v>
      </c>
      <c r="AB293" s="13">
        <f t="shared" si="38"/>
        <v>0</v>
      </c>
      <c r="AC293" s="13">
        <f t="shared" si="39"/>
        <v>94.517787190801727</v>
      </c>
      <c r="AD293" s="13">
        <f t="shared" si="40"/>
        <v>43.427091411989977</v>
      </c>
      <c r="AE293" s="13">
        <f t="shared" si="41"/>
        <v>5.9605811741947035</v>
      </c>
      <c r="AF293" s="13">
        <f t="shared" si="42"/>
        <v>11.921162348389407</v>
      </c>
      <c r="AG293" s="13">
        <f t="shared" si="43"/>
        <v>5.1508702458095783</v>
      </c>
      <c r="AH293" s="13">
        <f t="shared" si="44"/>
        <v>0</v>
      </c>
      <c r="AI293" s="13">
        <f t="shared" si="45"/>
        <v>0</v>
      </c>
      <c r="AJ293" s="15">
        <v>668</v>
      </c>
      <c r="AK293" s="14">
        <v>0.93398800758832357</v>
      </c>
      <c r="AL293" s="14">
        <v>0.60112073357106466</v>
      </c>
      <c r="AM293" s="14">
        <v>10119.373398610553</v>
      </c>
    </row>
    <row r="294" spans="1:39">
      <c r="A294" s="5" t="s">
        <v>11</v>
      </c>
      <c r="B294" s="5">
        <v>2009</v>
      </c>
      <c r="C294" s="6">
        <f t="shared" si="46"/>
        <v>76.389003552400879</v>
      </c>
      <c r="D294" s="7">
        <v>3391617</v>
      </c>
      <c r="E294" s="6">
        <v>0.83411715737819836</v>
      </c>
      <c r="F294" s="3" t="s">
        <v>56</v>
      </c>
      <c r="G294" s="13">
        <v>67815</v>
      </c>
      <c r="H294" s="13">
        <v>3809</v>
      </c>
      <c r="I294" s="13">
        <v>582</v>
      </c>
      <c r="J294" s="13">
        <v>23049</v>
      </c>
      <c r="K294" s="13">
        <v>301</v>
      </c>
      <c r="L294" s="13">
        <v>306</v>
      </c>
      <c r="M294" s="13">
        <v>3156</v>
      </c>
      <c r="N294" s="13">
        <v>409</v>
      </c>
      <c r="O294" s="13">
        <v>233</v>
      </c>
      <c r="P294" s="19" t="s">
        <v>55</v>
      </c>
      <c r="Q294" s="13">
        <v>1999.4887394419829</v>
      </c>
      <c r="R294" s="13">
        <v>112.30631288851305</v>
      </c>
      <c r="S294" s="13">
        <v>17.159956445553846</v>
      </c>
      <c r="T294" s="13">
        <v>679.5873472741763</v>
      </c>
      <c r="U294" s="13">
        <v>8.874822835243485</v>
      </c>
      <c r="V294" s="13">
        <v>9.0222451414767644</v>
      </c>
      <c r="W294" s="13">
        <v>93.052959694446628</v>
      </c>
      <c r="X294" s="13">
        <v>12.059144649882343</v>
      </c>
      <c r="Y294" s="13">
        <v>6.8698794704708694</v>
      </c>
      <c r="Z294" s="19" t="s">
        <v>53</v>
      </c>
      <c r="AA294" s="13">
        <f t="shared" si="37"/>
        <v>8468.4640221751451</v>
      </c>
      <c r="AB294" s="13">
        <f t="shared" si="38"/>
        <v>475.65257628054451</v>
      </c>
      <c r="AC294" s="13">
        <f t="shared" si="39"/>
        <v>72.677815540897058</v>
      </c>
      <c r="AD294" s="13">
        <f t="shared" si="40"/>
        <v>2878.2662721686193</v>
      </c>
      <c r="AE294" s="13">
        <f t="shared" si="41"/>
        <v>37.58766748764608</v>
      </c>
      <c r="AF294" s="13">
        <f t="shared" si="42"/>
        <v>38.212047346244844</v>
      </c>
      <c r="AG294" s="13">
        <f t="shared" si="43"/>
        <v>93.052959694446628</v>
      </c>
      <c r="AH294" s="13">
        <f t="shared" si="44"/>
        <v>51.074272433379555</v>
      </c>
      <c r="AI294" s="13">
        <f t="shared" si="45"/>
        <v>29.096101410702772</v>
      </c>
      <c r="AJ294" s="15">
        <v>2129</v>
      </c>
      <c r="AK294" s="14">
        <v>0.9925875084513841</v>
      </c>
      <c r="AL294" s="14">
        <v>0.11023226986984623</v>
      </c>
      <c r="AM294" s="14">
        <v>287217.86541497597</v>
      </c>
    </row>
    <row r="295" spans="1:39">
      <c r="A295" s="5" t="s">
        <v>12</v>
      </c>
      <c r="B295" s="5">
        <v>2009</v>
      </c>
      <c r="C295" s="6">
        <f t="shared" si="46"/>
        <v>88.067928708709573</v>
      </c>
      <c r="D295" s="7">
        <v>4507177</v>
      </c>
      <c r="E295" s="6">
        <v>0.52267613335163576</v>
      </c>
      <c r="F295" s="3" t="s">
        <v>56</v>
      </c>
      <c r="G295" s="13">
        <v>20859</v>
      </c>
      <c r="H295" s="13">
        <v>623</v>
      </c>
      <c r="I295" s="13">
        <v>458</v>
      </c>
      <c r="J295" s="13">
        <v>609</v>
      </c>
      <c r="K295" s="13">
        <v>155</v>
      </c>
      <c r="L295" s="13">
        <v>185</v>
      </c>
      <c r="M295" s="13">
        <v>499</v>
      </c>
      <c r="N295" s="13">
        <v>72</v>
      </c>
      <c r="O295" s="13">
        <v>18</v>
      </c>
      <c r="P295" s="19" t="s">
        <v>55</v>
      </c>
      <c r="Q295" s="13">
        <v>462.79522636896667</v>
      </c>
      <c r="R295" s="13">
        <v>13.82239925345732</v>
      </c>
      <c r="S295" s="13">
        <v>10.161571200776006</v>
      </c>
      <c r="T295" s="13">
        <v>13.511783539896479</v>
      </c>
      <c r="U295" s="13">
        <v>3.4389596858521418</v>
      </c>
      <c r="V295" s="13">
        <v>4.1045647863396537</v>
      </c>
      <c r="W295" s="13">
        <v>11.071231504775605</v>
      </c>
      <c r="X295" s="13">
        <v>1.5974522411700274</v>
      </c>
      <c r="Y295" s="13">
        <v>0.39936306029250684</v>
      </c>
      <c r="Z295" s="19" t="s">
        <v>53</v>
      </c>
      <c r="AA295" s="13">
        <f t="shared" si="37"/>
        <v>3878.5824780210178</v>
      </c>
      <c r="AB295" s="13">
        <f t="shared" si="38"/>
        <v>115.8424125704537</v>
      </c>
      <c r="AC295" s="13">
        <f t="shared" si="39"/>
        <v>85.161837812628875</v>
      </c>
      <c r="AD295" s="13">
        <f t="shared" si="40"/>
        <v>113.23921228797158</v>
      </c>
      <c r="AE295" s="13">
        <f t="shared" si="41"/>
        <v>28.82114598462331</v>
      </c>
      <c r="AF295" s="13">
        <f t="shared" si="42"/>
        <v>34.39943230422783</v>
      </c>
      <c r="AG295" s="13">
        <f t="shared" si="43"/>
        <v>11.071231504775605</v>
      </c>
      <c r="AH295" s="13">
        <f t="shared" si="44"/>
        <v>13.387887167050831</v>
      </c>
      <c r="AI295" s="13">
        <f t="shared" si="45"/>
        <v>3.3469717917627078</v>
      </c>
      <c r="AJ295" s="15">
        <v>3997</v>
      </c>
      <c r="AK295" s="14">
        <v>0.97713577402977714</v>
      </c>
      <c r="AL295" s="14">
        <v>0.14999133599029632</v>
      </c>
      <c r="AM295" s="14">
        <v>174814.57737539336</v>
      </c>
    </row>
    <row r="296" spans="1:39">
      <c r="A296" s="5" t="s">
        <v>13</v>
      </c>
      <c r="B296" s="5">
        <v>2009</v>
      </c>
      <c r="C296" s="6">
        <f t="shared" si="46"/>
        <v>83.821413622342106</v>
      </c>
      <c r="D296" s="7">
        <v>2628942</v>
      </c>
      <c r="E296" s="6">
        <v>0.58475206706945748</v>
      </c>
      <c r="F296" s="3" t="s">
        <v>56</v>
      </c>
      <c r="G296" s="13">
        <v>49798</v>
      </c>
      <c r="H296" s="13">
        <v>255</v>
      </c>
      <c r="I296" s="13">
        <v>1058</v>
      </c>
      <c r="J296" s="13">
        <v>1868</v>
      </c>
      <c r="K296" s="13">
        <v>2777</v>
      </c>
      <c r="L296" s="13">
        <v>68</v>
      </c>
      <c r="M296" s="13">
        <v>240</v>
      </c>
      <c r="N296" s="13">
        <v>89</v>
      </c>
      <c r="O296" s="13">
        <v>17</v>
      </c>
      <c r="P296" s="19" t="s">
        <v>55</v>
      </c>
      <c r="Q296" s="13">
        <v>1894.2220862993554</v>
      </c>
      <c r="R296" s="13">
        <v>9.6997195069347288</v>
      </c>
      <c r="S296" s="13">
        <v>40.244326424850755</v>
      </c>
      <c r="T296" s="13">
        <v>71.055200152761074</v>
      </c>
      <c r="U296" s="13">
        <v>105.63184733630487</v>
      </c>
      <c r="V296" s="13">
        <v>2.5865918685159279</v>
      </c>
      <c r="W296" s="13">
        <v>9.1291477712326845</v>
      </c>
      <c r="X296" s="13">
        <v>3.3853922984987879</v>
      </c>
      <c r="Y296" s="13">
        <v>0.64664796712898198</v>
      </c>
      <c r="Z296" s="19" t="s">
        <v>53</v>
      </c>
      <c r="AA296" s="13">
        <f t="shared" si="37"/>
        <v>11708.205167512133</v>
      </c>
      <c r="AB296" s="13">
        <f t="shared" si="38"/>
        <v>59.954060759781392</v>
      </c>
      <c r="AC296" s="13">
        <f t="shared" si="39"/>
        <v>248.75057366215179</v>
      </c>
      <c r="AD296" s="13">
        <f t="shared" si="40"/>
        <v>439.19288431086915</v>
      </c>
      <c r="AE296" s="13">
        <f t="shared" si="41"/>
        <v>652.91147737220751</v>
      </c>
      <c r="AF296" s="13">
        <f t="shared" si="42"/>
        <v>15.987749535941704</v>
      </c>
      <c r="AG296" s="13">
        <f t="shared" si="43"/>
        <v>9.1291477712326845</v>
      </c>
      <c r="AH296" s="13">
        <f t="shared" si="44"/>
        <v>20.925142774982525</v>
      </c>
      <c r="AI296" s="13">
        <f t="shared" si="45"/>
        <v>3.9969373839854261</v>
      </c>
      <c r="AJ296" s="15">
        <v>2265</v>
      </c>
      <c r="AK296" s="14">
        <v>0.99264137151182874</v>
      </c>
      <c r="AL296" s="14">
        <v>0.1726455733808675</v>
      </c>
      <c r="AM296" s="14">
        <v>307801.92309489683</v>
      </c>
    </row>
    <row r="297" spans="1:39">
      <c r="A297" s="5" t="s">
        <v>14</v>
      </c>
      <c r="B297" s="5">
        <v>2009</v>
      </c>
      <c r="C297" s="6">
        <f t="shared" si="46"/>
        <v>81.065438155343628</v>
      </c>
      <c r="D297" s="7">
        <v>600924</v>
      </c>
      <c r="E297" s="6">
        <v>9.8049352547209007E-2</v>
      </c>
      <c r="F297" s="3" t="s">
        <v>56</v>
      </c>
      <c r="G297" s="13">
        <v>9016</v>
      </c>
      <c r="H297" s="13">
        <v>0</v>
      </c>
      <c r="I297" s="13">
        <v>47</v>
      </c>
      <c r="J297" s="13">
        <v>304</v>
      </c>
      <c r="K297" s="13">
        <v>8</v>
      </c>
      <c r="L297" s="13">
        <v>15</v>
      </c>
      <c r="M297" s="13">
        <v>52</v>
      </c>
      <c r="N297" s="13">
        <v>0</v>
      </c>
      <c r="O297" s="13">
        <v>1</v>
      </c>
      <c r="P297" s="19" t="s">
        <v>55</v>
      </c>
      <c r="Q297" s="13">
        <v>1500.3561182445699</v>
      </c>
      <c r="R297" s="13">
        <v>0</v>
      </c>
      <c r="S297" s="13">
        <v>7.8212885489679227</v>
      </c>
      <c r="T297" s="13">
        <v>50.588759976303159</v>
      </c>
      <c r="U297" s="13">
        <v>1.3312831572711359</v>
      </c>
      <c r="V297" s="13">
        <v>2.4961559198833796</v>
      </c>
      <c r="W297" s="13">
        <v>8.6533405222623827</v>
      </c>
      <c r="X297" s="13">
        <v>0</v>
      </c>
      <c r="Y297" s="13">
        <v>0.16641039465889199</v>
      </c>
      <c r="Z297" s="19" t="s">
        <v>53</v>
      </c>
      <c r="AA297" s="13">
        <f t="shared" si="37"/>
        <v>7923.9019659068244</v>
      </c>
      <c r="AB297" s="13">
        <f t="shared" si="38"/>
        <v>0</v>
      </c>
      <c r="AC297" s="13">
        <f t="shared" si="39"/>
        <v>41.306942368857676</v>
      </c>
      <c r="AD297" s="13">
        <f t="shared" si="40"/>
        <v>267.17681872622842</v>
      </c>
      <c r="AE297" s="13">
        <f t="shared" si="41"/>
        <v>7.0309689138481168</v>
      </c>
      <c r="AF297" s="13">
        <f t="shared" si="42"/>
        <v>13.183066713465216</v>
      </c>
      <c r="AG297" s="13">
        <f t="shared" si="43"/>
        <v>8.6533405222623827</v>
      </c>
      <c r="AH297" s="13">
        <f t="shared" si="44"/>
        <v>0</v>
      </c>
      <c r="AI297" s="13">
        <f t="shared" si="45"/>
        <v>0.87887111423101461</v>
      </c>
      <c r="AJ297" s="15">
        <v>1196</v>
      </c>
      <c r="AK297" s="14">
        <v>0.97488272408361909</v>
      </c>
      <c r="AL297" s="14">
        <v>0.19136749514165899</v>
      </c>
      <c r="AM297" s="14">
        <v>47616.628649605933</v>
      </c>
    </row>
    <row r="298" spans="1:39">
      <c r="A298" s="5" t="s">
        <v>15</v>
      </c>
      <c r="B298" s="5">
        <v>2009</v>
      </c>
      <c r="C298" s="6">
        <f t="shared" si="46"/>
        <v>88.633047645783847</v>
      </c>
      <c r="D298" s="7">
        <v>8841916</v>
      </c>
      <c r="E298" s="6">
        <v>0.85224278016366817</v>
      </c>
      <c r="F298" s="3" t="s">
        <v>56</v>
      </c>
      <c r="G298" s="13">
        <v>188296</v>
      </c>
      <c r="H298" s="13">
        <v>11392</v>
      </c>
      <c r="I298" s="13">
        <v>28310</v>
      </c>
      <c r="J298" s="13">
        <v>14818</v>
      </c>
      <c r="K298" s="13">
        <v>1646</v>
      </c>
      <c r="L298" s="13">
        <v>784</v>
      </c>
      <c r="M298" s="13">
        <v>747</v>
      </c>
      <c r="N298" s="13">
        <v>906</v>
      </c>
      <c r="O298" s="13">
        <v>84</v>
      </c>
      <c r="P298" s="19" t="s">
        <v>55</v>
      </c>
      <c r="Q298" s="13">
        <v>2129.5836784696894</v>
      </c>
      <c r="R298" s="13">
        <v>128.8408530458783</v>
      </c>
      <c r="S298" s="13">
        <v>320.17947241299282</v>
      </c>
      <c r="T298" s="13">
        <v>167.58811099313769</v>
      </c>
      <c r="U298" s="13">
        <v>18.615874658840912</v>
      </c>
      <c r="V298" s="13">
        <v>8.8668564596180293</v>
      </c>
      <c r="W298" s="13">
        <v>8.4483951216003401</v>
      </c>
      <c r="X298" s="13">
        <v>10.24664789848716</v>
      </c>
      <c r="Y298" s="13">
        <v>0.95002033495907456</v>
      </c>
      <c r="Z298" s="19" t="s">
        <v>53</v>
      </c>
      <c r="AA298" s="13">
        <f t="shared" si="37"/>
        <v>18734.869401293818</v>
      </c>
      <c r="AB298" s="13">
        <f t="shared" si="38"/>
        <v>1133.4687524936228</v>
      </c>
      <c r="AC298" s="13">
        <f t="shared" si="39"/>
        <v>2816.7574072238813</v>
      </c>
      <c r="AD298" s="13">
        <f t="shared" si="40"/>
        <v>1474.3451522516241</v>
      </c>
      <c r="AE298" s="13">
        <f t="shared" si="41"/>
        <v>163.7719071808728</v>
      </c>
      <c r="AF298" s="13">
        <f t="shared" si="42"/>
        <v>78.005574258690331</v>
      </c>
      <c r="AG298" s="13">
        <f t="shared" si="43"/>
        <v>8.4483951216003401</v>
      </c>
      <c r="AH298" s="13">
        <f t="shared" si="44"/>
        <v>90.144196783639572</v>
      </c>
      <c r="AI298" s="13">
        <f t="shared" si="45"/>
        <v>8.3577400991453921</v>
      </c>
      <c r="AJ298" s="15">
        <v>17668</v>
      </c>
      <c r="AK298" s="14">
        <v>0.98933427612937652</v>
      </c>
      <c r="AL298" s="14">
        <v>0.12315690044415266</v>
      </c>
      <c r="AM298" s="14">
        <v>1656521.4151721022</v>
      </c>
    </row>
    <row r="299" spans="1:39">
      <c r="A299" s="5" t="s">
        <v>16</v>
      </c>
      <c r="B299" s="5">
        <v>2009</v>
      </c>
      <c r="C299" s="6">
        <f t="shared" si="46"/>
        <v>77.121920837528165</v>
      </c>
      <c r="D299" s="7">
        <v>1550417</v>
      </c>
      <c r="E299" s="6">
        <v>0.75219876193577051</v>
      </c>
      <c r="F299" s="3" t="s">
        <v>56</v>
      </c>
      <c r="G299" s="13">
        <v>15231</v>
      </c>
      <c r="H299" s="13">
        <v>323</v>
      </c>
      <c r="I299" s="13">
        <v>0</v>
      </c>
      <c r="J299" s="13">
        <v>2303</v>
      </c>
      <c r="K299" s="13">
        <v>193</v>
      </c>
      <c r="L299" s="13">
        <v>257</v>
      </c>
      <c r="M299" s="13">
        <v>930</v>
      </c>
      <c r="N299" s="13">
        <v>91</v>
      </c>
      <c r="O299" s="13">
        <v>37</v>
      </c>
      <c r="P299" s="19" t="s">
        <v>55</v>
      </c>
      <c r="Q299" s="13">
        <v>982.38086914681651</v>
      </c>
      <c r="R299" s="13">
        <v>20.833104900165566</v>
      </c>
      <c r="S299" s="13">
        <v>0</v>
      </c>
      <c r="T299" s="13">
        <v>148.54068292594829</v>
      </c>
      <c r="U299" s="13">
        <v>12.448263918674783</v>
      </c>
      <c r="V299" s="13">
        <v>16.576185632639479</v>
      </c>
      <c r="W299" s="13">
        <v>59.983862406049468</v>
      </c>
      <c r="X299" s="13">
        <v>5.8693886870435508</v>
      </c>
      <c r="Y299" s="13">
        <v>2.3864547408858394</v>
      </c>
      <c r="Z299" s="19" t="s">
        <v>53</v>
      </c>
      <c r="AA299" s="13">
        <f t="shared" si="37"/>
        <v>4293.9831712719561</v>
      </c>
      <c r="AB299" s="13">
        <f t="shared" si="38"/>
        <v>91.061425009575316</v>
      </c>
      <c r="AC299" s="13">
        <f t="shared" si="39"/>
        <v>0</v>
      </c>
      <c r="AD299" s="13">
        <f t="shared" si="40"/>
        <v>649.27077955743641</v>
      </c>
      <c r="AE299" s="13">
        <f t="shared" si="41"/>
        <v>54.41131587259455</v>
      </c>
      <c r="AF299" s="13">
        <f t="shared" si="42"/>
        <v>72.454446524646627</v>
      </c>
      <c r="AG299" s="13">
        <f t="shared" si="43"/>
        <v>59.983862406049468</v>
      </c>
      <c r="AH299" s="13">
        <f t="shared" si="44"/>
        <v>25.65507639588655</v>
      </c>
      <c r="AI299" s="13">
        <f t="shared" si="45"/>
        <v>10.431184908217608</v>
      </c>
      <c r="AJ299" s="15">
        <v>1296</v>
      </c>
      <c r="AK299" s="14">
        <v>0.98053312941069959</v>
      </c>
      <c r="AL299" s="14">
        <v>0.22593167701863354</v>
      </c>
      <c r="AM299" s="14">
        <v>66574.645064539523</v>
      </c>
    </row>
    <row r="300" spans="1:39">
      <c r="A300" s="5" t="s">
        <v>17</v>
      </c>
      <c r="B300" s="5">
        <v>2009</v>
      </c>
      <c r="C300" s="6">
        <f t="shared" si="46"/>
        <v>87.841159143220693</v>
      </c>
      <c r="D300" s="7">
        <v>3140529</v>
      </c>
      <c r="E300" s="6">
        <v>0.70936690642920774</v>
      </c>
      <c r="F300" s="3" t="s">
        <v>56</v>
      </c>
      <c r="G300" s="13">
        <v>27624</v>
      </c>
      <c r="H300" s="13">
        <v>678</v>
      </c>
      <c r="I300" s="13">
        <v>1423</v>
      </c>
      <c r="J300" s="13">
        <v>2599</v>
      </c>
      <c r="K300" s="13">
        <v>0</v>
      </c>
      <c r="L300" s="13">
        <v>258</v>
      </c>
      <c r="M300" s="13">
        <v>1431</v>
      </c>
      <c r="N300" s="13">
        <v>69</v>
      </c>
      <c r="O300" s="13">
        <v>51</v>
      </c>
      <c r="P300" s="19" t="s">
        <v>55</v>
      </c>
      <c r="Q300" s="13">
        <v>879.59703604074355</v>
      </c>
      <c r="R300" s="13">
        <v>21.588719607429194</v>
      </c>
      <c r="S300" s="13">
        <v>45.310837760135314</v>
      </c>
      <c r="T300" s="13">
        <v>82.756758495145249</v>
      </c>
      <c r="U300" s="13">
        <v>0</v>
      </c>
      <c r="V300" s="13">
        <v>8.2151764877827915</v>
      </c>
      <c r="W300" s="13">
        <v>45.56557191479525</v>
      </c>
      <c r="X300" s="13">
        <v>2.197082083941909</v>
      </c>
      <c r="Y300" s="13">
        <v>1.6239302359570633</v>
      </c>
      <c r="Z300" s="19" t="s">
        <v>53</v>
      </c>
      <c r="AA300" s="13">
        <f t="shared" si="37"/>
        <v>7234.2178535079165</v>
      </c>
      <c r="AB300" s="13">
        <f t="shared" si="38"/>
        <v>177.55573793362174</v>
      </c>
      <c r="AC300" s="13">
        <f t="shared" si="39"/>
        <v>372.65754436510872</v>
      </c>
      <c r="AD300" s="13">
        <f t="shared" si="40"/>
        <v>680.63032874554995</v>
      </c>
      <c r="AE300" s="13">
        <f t="shared" si="41"/>
        <v>0</v>
      </c>
      <c r="AF300" s="13">
        <f t="shared" si="42"/>
        <v>67.565457797749872</v>
      </c>
      <c r="AG300" s="13">
        <f t="shared" si="43"/>
        <v>45.56557191479525</v>
      </c>
      <c r="AH300" s="13">
        <f t="shared" si="44"/>
        <v>18.069831736607522</v>
      </c>
      <c r="AI300" s="13">
        <f t="shared" si="45"/>
        <v>13.3559625879273</v>
      </c>
      <c r="AJ300" s="15">
        <v>1684</v>
      </c>
      <c r="AK300" s="14">
        <v>0.99258779032623212</v>
      </c>
      <c r="AL300" s="14">
        <v>0.16240829749557298</v>
      </c>
      <c r="AM300" s="14">
        <v>227192.70961259361</v>
      </c>
    </row>
    <row r="301" spans="1:39">
      <c r="A301" s="5" t="s">
        <v>18</v>
      </c>
      <c r="B301" s="5">
        <v>2009</v>
      </c>
      <c r="C301" s="6">
        <f t="shared" si="46"/>
        <v>88.279205339181772</v>
      </c>
      <c r="D301" s="7">
        <v>5044735</v>
      </c>
      <c r="E301" s="6">
        <v>0.61842241948295285</v>
      </c>
      <c r="F301" s="3" t="s">
        <v>56</v>
      </c>
      <c r="G301" s="13">
        <v>84439</v>
      </c>
      <c r="H301" s="13">
        <v>380</v>
      </c>
      <c r="I301" s="13">
        <v>190</v>
      </c>
      <c r="J301" s="13">
        <v>5985</v>
      </c>
      <c r="K301" s="13">
        <v>762</v>
      </c>
      <c r="L301" s="13">
        <v>565</v>
      </c>
      <c r="M301" s="13">
        <v>414</v>
      </c>
      <c r="N301" s="13">
        <v>340</v>
      </c>
      <c r="O301" s="13">
        <v>78</v>
      </c>
      <c r="P301" s="19" t="s">
        <v>55</v>
      </c>
      <c r="Q301" s="13">
        <v>1673.8044713944341</v>
      </c>
      <c r="R301" s="13">
        <v>7.532605776121045</v>
      </c>
      <c r="S301" s="13">
        <v>3.7663028880605225</v>
      </c>
      <c r="T301" s="13">
        <v>118.63854097390646</v>
      </c>
      <c r="U301" s="13">
        <v>15.10485684580062</v>
      </c>
      <c r="V301" s="13">
        <v>11.199795430285238</v>
      </c>
      <c r="W301" s="13">
        <v>8.2065757666160852</v>
      </c>
      <c r="X301" s="13">
        <v>6.7396999049504087</v>
      </c>
      <c r="Y301" s="13">
        <v>1.5461664487827409</v>
      </c>
      <c r="Z301" s="19" t="s">
        <v>53</v>
      </c>
      <c r="AA301" s="13">
        <f t="shared" si="37"/>
        <v>14280.639835708767</v>
      </c>
      <c r="AB301" s="13">
        <f t="shared" si="38"/>
        <v>64.267022792422111</v>
      </c>
      <c r="AC301" s="13">
        <f t="shared" si="39"/>
        <v>32.133511396211055</v>
      </c>
      <c r="AD301" s="13">
        <f t="shared" si="40"/>
        <v>1012.2056089806483</v>
      </c>
      <c r="AE301" s="13">
        <f t="shared" si="41"/>
        <v>128.87229307322539</v>
      </c>
      <c r="AF301" s="13">
        <f t="shared" si="42"/>
        <v>95.55491546768026</v>
      </c>
      <c r="AG301" s="13">
        <f t="shared" si="43"/>
        <v>8.2065757666160852</v>
      </c>
      <c r="AH301" s="13">
        <f t="shared" si="44"/>
        <v>57.502073024798733</v>
      </c>
      <c r="AI301" s="13">
        <f t="shared" si="45"/>
        <v>13.191652046865592</v>
      </c>
      <c r="AJ301" s="15">
        <v>5983</v>
      </c>
      <c r="AK301" s="14">
        <v>0.99169512731608911</v>
      </c>
      <c r="AL301" s="14">
        <v>7.8878012048192767E-2</v>
      </c>
      <c r="AM301" s="14">
        <v>720420.4360159426</v>
      </c>
    </row>
    <row r="302" spans="1:39">
      <c r="A302" s="5" t="s">
        <v>19</v>
      </c>
      <c r="B302" s="5">
        <v>2009</v>
      </c>
      <c r="C302" s="6">
        <f t="shared" si="46"/>
        <v>83.605306450146145</v>
      </c>
      <c r="D302" s="7">
        <v>2421606</v>
      </c>
      <c r="E302" s="6">
        <v>0.45109489144088938</v>
      </c>
      <c r="F302" s="3" t="s">
        <v>56</v>
      </c>
      <c r="G302" s="13">
        <v>37810</v>
      </c>
      <c r="H302" s="13">
        <v>503</v>
      </c>
      <c r="I302" s="13">
        <v>92</v>
      </c>
      <c r="J302" s="13">
        <v>2162</v>
      </c>
      <c r="K302" s="13">
        <v>574</v>
      </c>
      <c r="L302" s="13">
        <v>143</v>
      </c>
      <c r="M302" s="13">
        <v>137</v>
      </c>
      <c r="N302" s="13">
        <v>155</v>
      </c>
      <c r="O302" s="13">
        <v>15</v>
      </c>
      <c r="P302" s="19" t="s">
        <v>55</v>
      </c>
      <c r="Q302" s="13">
        <v>1561.3605185979884</v>
      </c>
      <c r="R302" s="13">
        <v>20.77133935082751</v>
      </c>
      <c r="S302" s="13">
        <v>3.7991316506483712</v>
      </c>
      <c r="T302" s="13">
        <v>89.279593790236731</v>
      </c>
      <c r="U302" s="13">
        <v>23.703277907306145</v>
      </c>
      <c r="V302" s="13">
        <v>5.9051720222034465</v>
      </c>
      <c r="W302" s="13">
        <v>5.657402566726379</v>
      </c>
      <c r="X302" s="13">
        <v>6.4007109331575824</v>
      </c>
      <c r="Y302" s="13">
        <v>0.61942363869266925</v>
      </c>
      <c r="Z302" s="19" t="s">
        <v>53</v>
      </c>
      <c r="AA302" s="13">
        <f t="shared" si="37"/>
        <v>9523.5724525750993</v>
      </c>
      <c r="AB302" s="13">
        <f t="shared" si="38"/>
        <v>126.69550234449287</v>
      </c>
      <c r="AC302" s="13">
        <f t="shared" si="39"/>
        <v>23.172934822451971</v>
      </c>
      <c r="AD302" s="13">
        <f t="shared" si="40"/>
        <v>544.5639683276213</v>
      </c>
      <c r="AE302" s="13">
        <f t="shared" si="41"/>
        <v>144.57896291399385</v>
      </c>
      <c r="AF302" s="13">
        <f t="shared" si="42"/>
        <v>36.018800865332956</v>
      </c>
      <c r="AG302" s="13">
        <f t="shared" si="43"/>
        <v>5.657402566726379</v>
      </c>
      <c r="AH302" s="13">
        <f t="shared" si="44"/>
        <v>39.041357581304958</v>
      </c>
      <c r="AI302" s="13">
        <f t="shared" si="45"/>
        <v>3.7781958949649956</v>
      </c>
      <c r="AJ302" s="15">
        <v>2050</v>
      </c>
      <c r="AK302" s="14">
        <v>0.99111104951674145</v>
      </c>
      <c r="AL302" s="14">
        <v>8.0553060438855378E-2</v>
      </c>
      <c r="AM302" s="14">
        <v>230623.40192590575</v>
      </c>
    </row>
    <row r="303" spans="1:39">
      <c r="A303" s="5" t="s">
        <v>20</v>
      </c>
      <c r="B303" s="5">
        <v>2009</v>
      </c>
      <c r="C303" s="6">
        <f t="shared" si="46"/>
        <v>86.648753397394501</v>
      </c>
      <c r="D303" s="7">
        <v>7016595</v>
      </c>
      <c r="E303" s="6">
        <v>0.49668301304958662</v>
      </c>
      <c r="F303" s="3" t="s">
        <v>56</v>
      </c>
      <c r="G303" s="13">
        <v>71843</v>
      </c>
      <c r="H303" s="13">
        <v>884</v>
      </c>
      <c r="I303" s="13">
        <v>1561</v>
      </c>
      <c r="J303" s="13">
        <v>6429</v>
      </c>
      <c r="K303" s="13">
        <v>616</v>
      </c>
      <c r="L303" s="13">
        <v>686</v>
      </c>
      <c r="M303" s="13">
        <v>570</v>
      </c>
      <c r="N303" s="13">
        <v>659</v>
      </c>
      <c r="O303" s="13">
        <v>17</v>
      </c>
      <c r="P303" s="19" t="s">
        <v>55</v>
      </c>
      <c r="Q303" s="13">
        <v>1023.9011942402261</v>
      </c>
      <c r="R303" s="13">
        <v>12.59870350219729</v>
      </c>
      <c r="S303" s="13">
        <v>22.247258107386845</v>
      </c>
      <c r="T303" s="13">
        <v>91.62563893170406</v>
      </c>
      <c r="U303" s="13">
        <v>8.7791870558297873</v>
      </c>
      <c r="V303" s="13">
        <v>9.7768219485377177</v>
      </c>
      <c r="W303" s="13">
        <v>8.1235984120502902</v>
      </c>
      <c r="X303" s="13">
        <v>9.3920199184932294</v>
      </c>
      <c r="Y303" s="13">
        <v>0.24228275965764021</v>
      </c>
      <c r="Z303" s="19" t="s">
        <v>53</v>
      </c>
      <c r="AA303" s="13">
        <f t="shared" si="37"/>
        <v>7668.9557515955967</v>
      </c>
      <c r="AB303" s="13">
        <f t="shared" si="38"/>
        <v>94.363499358469269</v>
      </c>
      <c r="AC303" s="13">
        <f t="shared" si="39"/>
        <v>166.630568437297</v>
      </c>
      <c r="AD303" s="13">
        <f t="shared" si="40"/>
        <v>686.27029114886761</v>
      </c>
      <c r="AE303" s="13">
        <f t="shared" si="41"/>
        <v>65.755560638933346</v>
      </c>
      <c r="AF303" s="13">
        <f t="shared" si="42"/>
        <v>73.227783438812139</v>
      </c>
      <c r="AG303" s="13">
        <f t="shared" si="43"/>
        <v>8.1235984120502902</v>
      </c>
      <c r="AH303" s="13">
        <f t="shared" si="44"/>
        <v>70.345640358858873</v>
      </c>
      <c r="AI303" s="13">
        <f t="shared" si="45"/>
        <v>1.8146826799705629</v>
      </c>
      <c r="AJ303" s="15">
        <v>9589</v>
      </c>
      <c r="AK303" s="14">
        <v>0.98217987783466942</v>
      </c>
      <c r="AL303" s="14">
        <v>0.17067497403946003</v>
      </c>
      <c r="AM303" s="14">
        <v>538099.56581866904</v>
      </c>
    </row>
    <row r="304" spans="1:39">
      <c r="A304" s="5" t="s">
        <v>21</v>
      </c>
      <c r="B304" s="5">
        <v>2009</v>
      </c>
      <c r="C304" s="6">
        <f t="shared" si="46"/>
        <v>86.576963516945483</v>
      </c>
      <c r="D304" s="7">
        <v>14837208</v>
      </c>
      <c r="E304" s="6">
        <v>0.76119675433967504</v>
      </c>
      <c r="F304" s="3" t="s">
        <v>56</v>
      </c>
      <c r="G304" s="13">
        <v>269927</v>
      </c>
      <c r="H304" s="13">
        <v>16492</v>
      </c>
      <c r="I304" s="13">
        <v>33648</v>
      </c>
      <c r="J304" s="13">
        <v>23155</v>
      </c>
      <c r="K304" s="13">
        <v>14890</v>
      </c>
      <c r="L304" s="13">
        <v>554</v>
      </c>
      <c r="M304" s="13">
        <v>1345</v>
      </c>
      <c r="N304" s="13">
        <v>0</v>
      </c>
      <c r="O304" s="13">
        <v>127</v>
      </c>
      <c r="P304" s="19" t="s">
        <v>55</v>
      </c>
      <c r="Q304" s="13">
        <v>1819.2573697153803</v>
      </c>
      <c r="R304" s="13">
        <v>111.15298781280143</v>
      </c>
      <c r="S304" s="13">
        <v>226.78121112813136</v>
      </c>
      <c r="T304" s="13">
        <v>156.0603585256741</v>
      </c>
      <c r="U304" s="13">
        <v>100.35580818170104</v>
      </c>
      <c r="V304" s="13">
        <v>3.7338561271096284</v>
      </c>
      <c r="W304" s="13">
        <v>9.0650478176217515</v>
      </c>
      <c r="X304" s="13">
        <v>0</v>
      </c>
      <c r="Y304" s="13">
        <v>0.85595618798361528</v>
      </c>
      <c r="Z304" s="19" t="s">
        <v>53</v>
      </c>
      <c r="AA304" s="13">
        <f t="shared" si="37"/>
        <v>13553.24759797862</v>
      </c>
      <c r="AB304" s="13">
        <f t="shared" si="38"/>
        <v>828.07632947375919</v>
      </c>
      <c r="AC304" s="13">
        <f t="shared" si="39"/>
        <v>1689.4926227342378</v>
      </c>
      <c r="AD304" s="13">
        <f t="shared" si="40"/>
        <v>1162.6308154841679</v>
      </c>
      <c r="AE304" s="13">
        <f t="shared" si="41"/>
        <v>747.63864575941523</v>
      </c>
      <c r="AF304" s="13">
        <f t="shared" si="42"/>
        <v>27.816777014823103</v>
      </c>
      <c r="AG304" s="13">
        <f t="shared" si="43"/>
        <v>9.0650478176217515</v>
      </c>
      <c r="AH304" s="13">
        <f t="shared" si="44"/>
        <v>0</v>
      </c>
      <c r="AI304" s="13">
        <f t="shared" si="45"/>
        <v>6.3767701820984382</v>
      </c>
      <c r="AJ304" s="15">
        <v>9934</v>
      </c>
      <c r="AK304" s="14">
        <v>0.99505998123853245</v>
      </c>
      <c r="AL304" s="14">
        <v>6.174688027052376E-2</v>
      </c>
      <c r="AM304" s="14">
        <v>2010923.5368670919</v>
      </c>
    </row>
    <row r="305" spans="1:39">
      <c r="A305" s="5" t="s">
        <v>22</v>
      </c>
      <c r="B305" s="5">
        <v>2009</v>
      </c>
      <c r="C305" s="6">
        <f t="shared" si="46"/>
        <v>88.476920349369891</v>
      </c>
      <c r="D305" s="7">
        <v>3964009</v>
      </c>
      <c r="E305" s="6">
        <v>0.71011736922489799</v>
      </c>
      <c r="F305" s="3" t="s">
        <v>56</v>
      </c>
      <c r="G305" s="13">
        <v>41210</v>
      </c>
      <c r="H305" s="13">
        <v>284</v>
      </c>
      <c r="I305" s="13">
        <v>305</v>
      </c>
      <c r="J305" s="13">
        <v>4684</v>
      </c>
      <c r="K305" s="13">
        <v>1577</v>
      </c>
      <c r="L305" s="13">
        <v>240</v>
      </c>
      <c r="M305" s="13">
        <v>728</v>
      </c>
      <c r="N305" s="13">
        <v>358</v>
      </c>
      <c r="O305" s="13">
        <v>98</v>
      </c>
      <c r="P305" s="19" t="s">
        <v>55</v>
      </c>
      <c r="Q305" s="13">
        <v>1039.6040977707164</v>
      </c>
      <c r="R305" s="13">
        <v>7.1644640564640492</v>
      </c>
      <c r="S305" s="13">
        <v>7.6942307648645594</v>
      </c>
      <c r="T305" s="13">
        <v>118.1632029594282</v>
      </c>
      <c r="U305" s="13">
        <v>39.782957102266927</v>
      </c>
      <c r="V305" s="13">
        <v>6.0544766674344084</v>
      </c>
      <c r="W305" s="13">
        <v>18.365245891217704</v>
      </c>
      <c r="X305" s="13">
        <v>9.0312610289229909</v>
      </c>
      <c r="Y305" s="13">
        <v>2.4722446392023829</v>
      </c>
      <c r="Z305" s="19" t="s">
        <v>53</v>
      </c>
      <c r="AA305" s="13">
        <f t="shared" si="37"/>
        <v>9021.9292870536428</v>
      </c>
      <c r="AB305" s="13">
        <f t="shared" si="38"/>
        <v>62.174907001291793</v>
      </c>
      <c r="AC305" s="13">
        <f t="shared" si="39"/>
        <v>66.772347307725326</v>
      </c>
      <c r="AD305" s="13">
        <f t="shared" si="40"/>
        <v>1025.4481140635589</v>
      </c>
      <c r="AE305" s="13">
        <f t="shared" si="41"/>
        <v>345.24587444027173</v>
      </c>
      <c r="AF305" s="13">
        <f t="shared" si="42"/>
        <v>52.542174930669127</v>
      </c>
      <c r="AG305" s="13">
        <f t="shared" si="43"/>
        <v>18.365245891217704</v>
      </c>
      <c r="AH305" s="13">
        <f t="shared" si="44"/>
        <v>78.375410938248095</v>
      </c>
      <c r="AI305" s="13">
        <f t="shared" si="45"/>
        <v>21.45472143002322</v>
      </c>
      <c r="AJ305" s="15">
        <v>4637</v>
      </c>
      <c r="AK305" s="14">
        <v>0.98703408873089737</v>
      </c>
      <c r="AL305" s="14">
        <v>0.26521601016518426</v>
      </c>
      <c r="AM305" s="14">
        <v>357630.08891244227</v>
      </c>
    </row>
    <row r="306" spans="1:39">
      <c r="A306" s="5" t="s">
        <v>23</v>
      </c>
      <c r="B306" s="5">
        <v>2009</v>
      </c>
      <c r="C306" s="6">
        <f t="shared" si="46"/>
        <v>85.147819236415117</v>
      </c>
      <c r="D306" s="7">
        <v>1674795</v>
      </c>
      <c r="E306" s="6">
        <v>0.69946420226931438</v>
      </c>
      <c r="F306" s="3" t="s">
        <v>56</v>
      </c>
      <c r="G306" s="13">
        <v>46603</v>
      </c>
      <c r="H306" s="13">
        <v>1485</v>
      </c>
      <c r="I306" s="13">
        <v>1622</v>
      </c>
      <c r="J306" s="13">
        <v>2650</v>
      </c>
      <c r="K306" s="13">
        <v>331</v>
      </c>
      <c r="L306" s="13">
        <v>0</v>
      </c>
      <c r="M306" s="13">
        <v>317</v>
      </c>
      <c r="N306" s="13">
        <v>644</v>
      </c>
      <c r="O306" s="13">
        <v>33</v>
      </c>
      <c r="P306" s="19" t="s">
        <v>55</v>
      </c>
      <c r="Q306" s="13">
        <v>2782.609214859132</v>
      </c>
      <c r="R306" s="13">
        <v>88.667568269549406</v>
      </c>
      <c r="S306" s="13">
        <v>96.847673894416928</v>
      </c>
      <c r="T306" s="13">
        <v>158.22832048101409</v>
      </c>
      <c r="U306" s="13">
        <v>19.763612860081384</v>
      </c>
      <c r="V306" s="13">
        <v>0</v>
      </c>
      <c r="W306" s="13">
        <v>18.927689657540174</v>
      </c>
      <c r="X306" s="13">
        <v>38.4524673168955</v>
      </c>
      <c r="Y306" s="13">
        <v>1.970390405989987</v>
      </c>
      <c r="Z306" s="19" t="s">
        <v>53</v>
      </c>
      <c r="AA306" s="13">
        <f t="shared" si="37"/>
        <v>18735.357851835703</v>
      </c>
      <c r="AB306" s="13">
        <f t="shared" si="38"/>
        <v>597.00033066489323</v>
      </c>
      <c r="AC306" s="13">
        <f t="shared" si="39"/>
        <v>652.07712884744558</v>
      </c>
      <c r="AD306" s="13">
        <f t="shared" si="40"/>
        <v>1065.3541254289339</v>
      </c>
      <c r="AE306" s="13">
        <f t="shared" si="41"/>
        <v>133.06876057244421</v>
      </c>
      <c r="AF306" s="13">
        <f t="shared" si="42"/>
        <v>0</v>
      </c>
      <c r="AG306" s="13">
        <f t="shared" si="43"/>
        <v>18.927689657540174</v>
      </c>
      <c r="AH306" s="13">
        <f t="shared" si="44"/>
        <v>258.90115350046545</v>
      </c>
      <c r="AI306" s="13">
        <f t="shared" si="45"/>
        <v>13.266674014775404</v>
      </c>
      <c r="AJ306" s="15">
        <v>1025</v>
      </c>
      <c r="AK306" s="14">
        <v>0.99673336796286194</v>
      </c>
      <c r="AL306" s="14">
        <v>4.8319080264800814E-2</v>
      </c>
      <c r="AM306" s="14">
        <v>313778.83653465175</v>
      </c>
    </row>
    <row r="307" spans="1:39">
      <c r="A307" s="5" t="s">
        <v>24</v>
      </c>
      <c r="B307" s="5">
        <v>2009</v>
      </c>
      <c r="C307" s="6">
        <f t="shared" si="46"/>
        <v>78.068191831269175</v>
      </c>
      <c r="D307" s="7">
        <v>969540</v>
      </c>
      <c r="E307" s="6">
        <v>0.3537777903374339</v>
      </c>
      <c r="F307" s="3" t="s">
        <v>56</v>
      </c>
      <c r="G307" s="13">
        <v>6883</v>
      </c>
      <c r="H307" s="13">
        <v>60</v>
      </c>
      <c r="I307" s="13">
        <v>0</v>
      </c>
      <c r="J307" s="13">
        <v>675</v>
      </c>
      <c r="K307" s="13">
        <v>0</v>
      </c>
      <c r="L307" s="13">
        <v>47</v>
      </c>
      <c r="M307" s="13">
        <v>148</v>
      </c>
      <c r="N307" s="13">
        <v>1</v>
      </c>
      <c r="O307" s="13">
        <v>4</v>
      </c>
      <c r="P307" s="19" t="s">
        <v>55</v>
      </c>
      <c r="Q307" s="13">
        <v>709.92429399509047</v>
      </c>
      <c r="R307" s="13">
        <v>6.1885017637230026</v>
      </c>
      <c r="S307" s="13">
        <v>0</v>
      </c>
      <c r="T307" s="13">
        <v>69.620644841883774</v>
      </c>
      <c r="U307" s="13">
        <v>0</v>
      </c>
      <c r="V307" s="13">
        <v>4.8476597149163521</v>
      </c>
      <c r="W307" s="13">
        <v>15.264971017183406</v>
      </c>
      <c r="X307" s="13">
        <v>0.10314169606205004</v>
      </c>
      <c r="Y307" s="13">
        <v>0.41256678424820015</v>
      </c>
      <c r="Z307" s="19" t="s">
        <v>53</v>
      </c>
      <c r="AA307" s="13">
        <f t="shared" si="37"/>
        <v>3236.9619893322874</v>
      </c>
      <c r="AB307" s="13">
        <f t="shared" si="38"/>
        <v>28.217015743126144</v>
      </c>
      <c r="AC307" s="13">
        <f t="shared" si="39"/>
        <v>0</v>
      </c>
      <c r="AD307" s="13">
        <f t="shared" si="40"/>
        <v>317.44142711016912</v>
      </c>
      <c r="AE307" s="13">
        <f t="shared" si="41"/>
        <v>0</v>
      </c>
      <c r="AF307" s="13">
        <f t="shared" si="42"/>
        <v>22.103328998782146</v>
      </c>
      <c r="AG307" s="13">
        <f t="shared" si="43"/>
        <v>15.264971017183406</v>
      </c>
      <c r="AH307" s="13">
        <f t="shared" si="44"/>
        <v>0.47028359571876904</v>
      </c>
      <c r="AI307" s="13">
        <f t="shared" si="45"/>
        <v>1.8811343828750762</v>
      </c>
      <c r="AJ307" s="15">
        <v>2298</v>
      </c>
      <c r="AK307" s="14">
        <v>0.92677713907926274</v>
      </c>
      <c r="AL307" s="14">
        <v>0.12553701255783212</v>
      </c>
      <c r="AM307" s="14">
        <v>31383.64127137226</v>
      </c>
    </row>
    <row r="308" spans="1:39">
      <c r="A308" s="5" t="s">
        <v>25</v>
      </c>
      <c r="B308" s="5">
        <v>2009</v>
      </c>
      <c r="C308" s="6">
        <f t="shared" si="46"/>
        <v>87.09533923042639</v>
      </c>
      <c r="D308" s="9">
        <v>4448068</v>
      </c>
      <c r="E308" s="6">
        <v>0.63956326347660164</v>
      </c>
      <c r="F308" s="3" t="s">
        <v>56</v>
      </c>
      <c r="G308" s="13">
        <v>46489</v>
      </c>
      <c r="H308" s="13">
        <v>1337</v>
      </c>
      <c r="I308" s="13">
        <v>1242</v>
      </c>
      <c r="J308" s="13">
        <v>11460</v>
      </c>
      <c r="K308" s="13">
        <v>2447</v>
      </c>
      <c r="L308" s="13">
        <v>0</v>
      </c>
      <c r="M308" s="13">
        <v>267</v>
      </c>
      <c r="N308" s="13">
        <v>57</v>
      </c>
      <c r="O308" s="13">
        <v>13</v>
      </c>
      <c r="P308" s="19" t="s">
        <v>55</v>
      </c>
      <c r="Q308" s="13">
        <v>1045.1503888879397</v>
      </c>
      <c r="R308" s="13">
        <v>30.057993717721942</v>
      </c>
      <c r="S308" s="13">
        <v>27.922235001803031</v>
      </c>
      <c r="T308" s="13">
        <v>257.63994615190234</v>
      </c>
      <c r="U308" s="13">
        <v>55.012648187932385</v>
      </c>
      <c r="V308" s="13">
        <v>0</v>
      </c>
      <c r="W308" s="13">
        <v>6.0026060752668347</v>
      </c>
      <c r="X308" s="13">
        <v>1.2814552295513468</v>
      </c>
      <c r="Y308" s="13">
        <v>0.29226171902048265</v>
      </c>
      <c r="Z308" s="19" t="s">
        <v>53</v>
      </c>
      <c r="AA308" s="13">
        <f t="shared" si="37"/>
        <v>8099.0148253426196</v>
      </c>
      <c r="AB308" s="13">
        <f t="shared" si="38"/>
        <v>232.9235479679727</v>
      </c>
      <c r="AC308" s="13">
        <f t="shared" si="39"/>
        <v>216.37325847137032</v>
      </c>
      <c r="AD308" s="13">
        <f t="shared" si="40"/>
        <v>1996.4875540111943</v>
      </c>
      <c r="AE308" s="13">
        <f t="shared" si="41"/>
        <v>426.30061471774809</v>
      </c>
      <c r="AF308" s="13">
        <f t="shared" si="42"/>
        <v>0</v>
      </c>
      <c r="AG308" s="13">
        <f t="shared" si="43"/>
        <v>6.0026060752668347</v>
      </c>
      <c r="AH308" s="13">
        <f t="shared" si="44"/>
        <v>9.9301736979614379</v>
      </c>
      <c r="AI308" s="13">
        <f t="shared" si="45"/>
        <v>2.2647764574298019</v>
      </c>
      <c r="AJ308" s="15">
        <v>2635</v>
      </c>
      <c r="AK308" s="14">
        <v>0.99268562861583887</v>
      </c>
      <c r="AL308" s="14">
        <v>8.1580541850601582E-2</v>
      </c>
      <c r="AM308" s="14">
        <v>360249.68676132098</v>
      </c>
    </row>
    <row r="309" spans="1:39">
      <c r="A309" s="5" t="s">
        <v>26</v>
      </c>
      <c r="B309" s="5">
        <v>2009</v>
      </c>
      <c r="C309" s="6">
        <f t="shared" si="46"/>
        <v>90.053330014695774</v>
      </c>
      <c r="D309" s="7">
        <v>3550788</v>
      </c>
      <c r="E309" s="6">
        <v>0.59828073389427749</v>
      </c>
      <c r="F309" s="3" t="s">
        <v>56</v>
      </c>
      <c r="G309" s="13">
        <v>56611</v>
      </c>
      <c r="H309" s="13">
        <v>0</v>
      </c>
      <c r="I309" s="13">
        <v>1723</v>
      </c>
      <c r="J309" s="13">
        <v>1700</v>
      </c>
      <c r="K309" s="13">
        <v>2564</v>
      </c>
      <c r="L309" s="13">
        <v>0</v>
      </c>
      <c r="M309" s="13">
        <v>752</v>
      </c>
      <c r="N309" s="13">
        <v>557</v>
      </c>
      <c r="O309" s="13">
        <v>33</v>
      </c>
      <c r="P309" s="19" t="s">
        <v>55</v>
      </c>
      <c r="Q309" s="13">
        <v>1594.3221617286076</v>
      </c>
      <c r="R309" s="13">
        <v>0</v>
      </c>
      <c r="S309" s="13">
        <v>48.524440208764929</v>
      </c>
      <c r="T309" s="13">
        <v>47.876696665641546</v>
      </c>
      <c r="U309" s="13">
        <v>72.209323676885234</v>
      </c>
      <c r="V309" s="13">
        <v>0</v>
      </c>
      <c r="W309" s="13">
        <v>21.178397583860257</v>
      </c>
      <c r="X309" s="13">
        <v>15.686658848683727</v>
      </c>
      <c r="Y309" s="13">
        <v>0.92937117056833574</v>
      </c>
      <c r="Z309" s="19" t="s">
        <v>53</v>
      </c>
      <c r="AA309" s="13">
        <f t="shared" si="37"/>
        <v>16028.702712406761</v>
      </c>
      <c r="AB309" s="13">
        <f t="shared" si="38"/>
        <v>0</v>
      </c>
      <c r="AC309" s="13">
        <f t="shared" si="39"/>
        <v>487.84608598111413</v>
      </c>
      <c r="AD309" s="13">
        <f t="shared" si="40"/>
        <v>481.33392116534776</v>
      </c>
      <c r="AE309" s="13">
        <f t="shared" si="41"/>
        <v>725.96480815761845</v>
      </c>
      <c r="AF309" s="13">
        <f t="shared" si="42"/>
        <v>0</v>
      </c>
      <c r="AG309" s="13">
        <f t="shared" si="43"/>
        <v>21.178397583860257</v>
      </c>
      <c r="AH309" s="13">
        <f t="shared" si="44"/>
        <v>157.70764358182274</v>
      </c>
      <c r="AI309" s="13">
        <f t="shared" si="45"/>
        <v>9.3435408226214545</v>
      </c>
      <c r="AJ309" s="15">
        <v>1996</v>
      </c>
      <c r="AK309" s="14">
        <v>0.99649298664735353</v>
      </c>
      <c r="AL309" s="14">
        <v>0.10181039517227954</v>
      </c>
      <c r="AM309" s="14">
        <v>569145.2524678139</v>
      </c>
    </row>
    <row r="310" spans="1:39">
      <c r="A310" s="5" t="s">
        <v>27</v>
      </c>
      <c r="B310" s="5">
        <v>2009</v>
      </c>
      <c r="C310" s="6">
        <f t="shared" si="46"/>
        <v>84.287765928301823</v>
      </c>
      <c r="D310" s="7">
        <v>5651371</v>
      </c>
      <c r="E310" s="6">
        <v>0.49308852288058824</v>
      </c>
      <c r="F310" s="3" t="s">
        <v>56</v>
      </c>
      <c r="G310" s="13">
        <v>68795</v>
      </c>
      <c r="H310" s="13">
        <v>313</v>
      </c>
      <c r="I310" s="13">
        <v>2309</v>
      </c>
      <c r="J310" s="13">
        <v>3504</v>
      </c>
      <c r="K310" s="13">
        <v>938</v>
      </c>
      <c r="L310" s="13">
        <v>514</v>
      </c>
      <c r="M310" s="13">
        <v>414</v>
      </c>
      <c r="N310" s="13">
        <v>0</v>
      </c>
      <c r="O310" s="13">
        <v>27</v>
      </c>
      <c r="P310" s="19" t="s">
        <v>55</v>
      </c>
      <c r="Q310" s="13">
        <v>1217.3152320029953</v>
      </c>
      <c r="R310" s="13">
        <v>5.5384790699460362</v>
      </c>
      <c r="S310" s="13">
        <v>40.857342404170602</v>
      </c>
      <c r="T310" s="13">
        <v>62.002653869300033</v>
      </c>
      <c r="U310" s="13">
        <v>16.597742388528378</v>
      </c>
      <c r="V310" s="13">
        <v>9.0951381532021163</v>
      </c>
      <c r="W310" s="13">
        <v>7.3256560222289417</v>
      </c>
      <c r="X310" s="13">
        <v>0</v>
      </c>
      <c r="Y310" s="13">
        <v>0.47776017536275717</v>
      </c>
      <c r="Z310" s="19" t="s">
        <v>53</v>
      </c>
      <c r="AA310" s="13">
        <f t="shared" si="37"/>
        <v>7747.5629910306452</v>
      </c>
      <c r="AB310" s="13">
        <f t="shared" si="38"/>
        <v>35.249468946763457</v>
      </c>
      <c r="AC310" s="13">
        <f t="shared" si="39"/>
        <v>260.03521980216237</v>
      </c>
      <c r="AD310" s="13">
        <f t="shared" si="40"/>
        <v>394.61386322510907</v>
      </c>
      <c r="AE310" s="13">
        <f t="shared" si="41"/>
        <v>105.63578872863937</v>
      </c>
      <c r="AF310" s="13">
        <f t="shared" si="42"/>
        <v>57.885709388614742</v>
      </c>
      <c r="AG310" s="13">
        <f t="shared" si="43"/>
        <v>7.3256560222289417</v>
      </c>
      <c r="AH310" s="13">
        <f t="shared" si="44"/>
        <v>0</v>
      </c>
      <c r="AI310" s="13">
        <f t="shared" si="45"/>
        <v>3.0406890145770396</v>
      </c>
      <c r="AJ310" s="15">
        <v>4204</v>
      </c>
      <c r="AK310" s="14">
        <v>0.99039839638964766</v>
      </c>
      <c r="AL310" s="14">
        <v>9.8273358076488626E-2</v>
      </c>
      <c r="AM310" s="14">
        <v>437843.52808183851</v>
      </c>
    </row>
    <row r="311" spans="1:39">
      <c r="A311" s="5" t="s">
        <v>28</v>
      </c>
      <c r="B311" s="5">
        <v>2009</v>
      </c>
      <c r="C311" s="6">
        <f t="shared" si="46"/>
        <v>85.641844125280471</v>
      </c>
      <c r="D311" s="7">
        <v>1314062</v>
      </c>
      <c r="E311" s="6">
        <v>0.64253936144629442</v>
      </c>
      <c r="F311" s="3" t="s">
        <v>56</v>
      </c>
      <c r="G311" s="13">
        <v>35785</v>
      </c>
      <c r="H311" s="13">
        <v>177</v>
      </c>
      <c r="I311" s="13">
        <v>534</v>
      </c>
      <c r="J311" s="13">
        <v>1029</v>
      </c>
      <c r="K311" s="13">
        <v>513</v>
      </c>
      <c r="L311" s="13">
        <v>296</v>
      </c>
      <c r="M311" s="13">
        <v>177</v>
      </c>
      <c r="N311" s="13">
        <v>112</v>
      </c>
      <c r="O311" s="13">
        <v>6</v>
      </c>
      <c r="P311" s="19" t="s">
        <v>55</v>
      </c>
      <c r="Q311" s="13">
        <v>2723.2352811358978</v>
      </c>
      <c r="R311" s="13">
        <v>13.469684078833417</v>
      </c>
      <c r="S311" s="13">
        <v>40.637351966649973</v>
      </c>
      <c r="T311" s="13">
        <v>78.306807441353598</v>
      </c>
      <c r="U311" s="13">
        <v>39.039253855601942</v>
      </c>
      <c r="V311" s="13">
        <v>22.525573374772272</v>
      </c>
      <c r="W311" s="13">
        <v>13.469684078833417</v>
      </c>
      <c r="X311" s="13">
        <v>8.5231899255895076</v>
      </c>
      <c r="Y311" s="13">
        <v>0.45659946029943793</v>
      </c>
      <c r="Z311" s="19" t="s">
        <v>53</v>
      </c>
      <c r="AA311" s="13">
        <f t="shared" si="37"/>
        <v>18966.469683831132</v>
      </c>
      <c r="AB311" s="13">
        <f t="shared" si="38"/>
        <v>93.812075842898125</v>
      </c>
      <c r="AC311" s="13">
        <f t="shared" si="39"/>
        <v>283.02626271247232</v>
      </c>
      <c r="AD311" s="13">
        <f t="shared" si="40"/>
        <v>545.38206803583148</v>
      </c>
      <c r="AE311" s="13">
        <f t="shared" si="41"/>
        <v>271.89601642602679</v>
      </c>
      <c r="AF311" s="13">
        <f t="shared" si="42"/>
        <v>156.88347146608953</v>
      </c>
      <c r="AG311" s="13">
        <f t="shared" si="43"/>
        <v>13.469684078833417</v>
      </c>
      <c r="AH311" s="13">
        <f t="shared" si="44"/>
        <v>59.361313527709555</v>
      </c>
      <c r="AI311" s="13">
        <f t="shared" si="45"/>
        <v>3.1800703675558695</v>
      </c>
      <c r="AJ311" s="15">
        <v>1703</v>
      </c>
      <c r="AK311" s="14">
        <v>0.99316698631978562</v>
      </c>
      <c r="AL311" s="14">
        <v>0.12172653767247274</v>
      </c>
      <c r="AM311" s="14">
        <v>249231.17085674501</v>
      </c>
    </row>
    <row r="312" spans="1:39">
      <c r="A312" s="5" t="s">
        <v>29</v>
      </c>
      <c r="B312" s="5">
        <v>2009</v>
      </c>
      <c r="C312" s="6">
        <f t="shared" si="46"/>
        <v>77.76032007640606</v>
      </c>
      <c r="D312" s="7">
        <v>1720556</v>
      </c>
      <c r="E312" s="6">
        <v>0.36629262422421055</v>
      </c>
      <c r="F312" s="3" t="s">
        <v>56</v>
      </c>
      <c r="G312" s="13">
        <v>16390</v>
      </c>
      <c r="H312" s="13">
        <v>137</v>
      </c>
      <c r="I312" s="13">
        <v>300</v>
      </c>
      <c r="J312" s="13">
        <v>1688</v>
      </c>
      <c r="K312" s="13">
        <v>99</v>
      </c>
      <c r="L312" s="13">
        <v>42</v>
      </c>
      <c r="M312" s="13">
        <v>90</v>
      </c>
      <c r="N312" s="13">
        <v>37</v>
      </c>
      <c r="O312" s="13">
        <v>3</v>
      </c>
      <c r="P312" s="19" t="s">
        <v>55</v>
      </c>
      <c r="Q312" s="13">
        <v>952.59904356498714</v>
      </c>
      <c r="R312" s="13">
        <v>7.9625423409641991</v>
      </c>
      <c r="S312" s="13">
        <v>17.436224104301168</v>
      </c>
      <c r="T312" s="13">
        <v>98.107820960201238</v>
      </c>
      <c r="U312" s="13">
        <v>5.7539539544193854</v>
      </c>
      <c r="V312" s="13">
        <v>2.4410713746021635</v>
      </c>
      <c r="W312" s="13">
        <v>5.2308672312903504</v>
      </c>
      <c r="X312" s="13">
        <v>2.1504676395304774</v>
      </c>
      <c r="Y312" s="13">
        <v>0.17436224104301168</v>
      </c>
      <c r="Z312" s="19" t="s">
        <v>53</v>
      </c>
      <c r="AA312" s="13">
        <f t="shared" si="37"/>
        <v>4283.3307261512364</v>
      </c>
      <c r="AB312" s="13">
        <f t="shared" si="38"/>
        <v>35.803313574296489</v>
      </c>
      <c r="AC312" s="13">
        <f t="shared" si="39"/>
        <v>78.401416586050701</v>
      </c>
      <c r="AD312" s="13">
        <f t="shared" si="40"/>
        <v>441.13863732417866</v>
      </c>
      <c r="AE312" s="13">
        <f t="shared" si="41"/>
        <v>25.872467473396732</v>
      </c>
      <c r="AF312" s="13">
        <f t="shared" si="42"/>
        <v>10.976198322047098</v>
      </c>
      <c r="AG312" s="13">
        <f t="shared" si="43"/>
        <v>5.2308672312903504</v>
      </c>
      <c r="AH312" s="13">
        <f t="shared" si="44"/>
        <v>9.6695080456129201</v>
      </c>
      <c r="AI312" s="13">
        <f t="shared" si="45"/>
        <v>0.7840141658605071</v>
      </c>
      <c r="AJ312" s="15">
        <v>2483</v>
      </c>
      <c r="AK312" s="14">
        <v>0.96630803828536682</v>
      </c>
      <c r="AL312" s="14">
        <v>0.25743700245406115</v>
      </c>
      <c r="AM312" s="14">
        <v>73697.103808638669</v>
      </c>
    </row>
    <row r="313" spans="1:39">
      <c r="A313" s="5" t="s">
        <v>30</v>
      </c>
      <c r="B313" s="5">
        <v>2009</v>
      </c>
      <c r="C313" s="6">
        <f t="shared" si="46"/>
        <v>78.328083016802537</v>
      </c>
      <c r="D313" s="7">
        <v>2652451</v>
      </c>
      <c r="E313" s="6">
        <v>0.67118508635727137</v>
      </c>
      <c r="F313" s="3" t="s">
        <v>56</v>
      </c>
      <c r="G313" s="13">
        <v>26702</v>
      </c>
      <c r="H313" s="13">
        <v>2368</v>
      </c>
      <c r="I313" s="13">
        <v>0</v>
      </c>
      <c r="J313" s="13">
        <v>3496</v>
      </c>
      <c r="K313" s="13">
        <v>0</v>
      </c>
      <c r="L313" s="13">
        <v>154</v>
      </c>
      <c r="M313" s="13">
        <v>1251</v>
      </c>
      <c r="N313" s="13">
        <v>74</v>
      </c>
      <c r="O313" s="13">
        <v>18</v>
      </c>
      <c r="P313" s="19" t="s">
        <v>55</v>
      </c>
      <c r="Q313" s="13">
        <v>1006.6915467995451</v>
      </c>
      <c r="R313" s="13">
        <v>89.275918763438042</v>
      </c>
      <c r="S313" s="13">
        <v>0</v>
      </c>
      <c r="T313" s="13">
        <v>131.80262330953522</v>
      </c>
      <c r="U313" s="13">
        <v>0</v>
      </c>
      <c r="V313" s="13">
        <v>5.8059507979600751</v>
      </c>
      <c r="W313" s="13">
        <v>47.163924988623727</v>
      </c>
      <c r="X313" s="13">
        <v>2.7898724613574388</v>
      </c>
      <c r="Y313" s="13">
        <v>0.67861762573559326</v>
      </c>
      <c r="Z313" s="19" t="s">
        <v>53</v>
      </c>
      <c r="AA313" s="13">
        <f t="shared" si="37"/>
        <v>4645.1430557806543</v>
      </c>
      <c r="AB313" s="13">
        <f t="shared" si="38"/>
        <v>411.94287903859589</v>
      </c>
      <c r="AC313" s="13">
        <f t="shared" si="39"/>
        <v>0</v>
      </c>
      <c r="AD313" s="13">
        <f t="shared" si="40"/>
        <v>608.17242614819736</v>
      </c>
      <c r="AE313" s="13">
        <f t="shared" si="41"/>
        <v>0</v>
      </c>
      <c r="AF313" s="13">
        <f t="shared" si="42"/>
        <v>26.790204126665444</v>
      </c>
      <c r="AG313" s="13">
        <f t="shared" si="43"/>
        <v>47.163924988623727</v>
      </c>
      <c r="AH313" s="13">
        <f t="shared" si="44"/>
        <v>12.873214969956122</v>
      </c>
      <c r="AI313" s="13">
        <f t="shared" si="45"/>
        <v>3.1313225602595978</v>
      </c>
      <c r="AJ313" s="15">
        <v>3721</v>
      </c>
      <c r="AK313" s="14">
        <v>0.96979956441671866</v>
      </c>
      <c r="AL313" s="14">
        <v>0.3499881488504385</v>
      </c>
      <c r="AM313" s="14">
        <v>123210.1434344845</v>
      </c>
    </row>
    <row r="314" spans="1:39">
      <c r="A314" s="5" t="s">
        <v>31</v>
      </c>
      <c r="B314" s="5">
        <v>2009</v>
      </c>
      <c r="C314" s="6">
        <f t="shared" si="46"/>
        <v>86.059009644261195</v>
      </c>
      <c r="D314" s="7">
        <v>2484949</v>
      </c>
      <c r="E314" s="6">
        <v>0.46560518522229943</v>
      </c>
      <c r="F314" s="3" t="s">
        <v>56</v>
      </c>
      <c r="G314" s="13">
        <v>40915</v>
      </c>
      <c r="H314" s="13">
        <v>44</v>
      </c>
      <c r="I314" s="13">
        <v>844</v>
      </c>
      <c r="J314" s="13">
        <v>1926</v>
      </c>
      <c r="K314" s="13">
        <v>375</v>
      </c>
      <c r="L314" s="13">
        <v>341</v>
      </c>
      <c r="M314" s="13">
        <v>158</v>
      </c>
      <c r="N314" s="13">
        <v>284</v>
      </c>
      <c r="O314" s="13">
        <v>21</v>
      </c>
      <c r="P314" s="19" t="s">
        <v>55</v>
      </c>
      <c r="Q314" s="13">
        <v>1646.5126648474475</v>
      </c>
      <c r="R314" s="13">
        <v>1.7706600819574163</v>
      </c>
      <c r="S314" s="13">
        <v>33.964479753910439</v>
      </c>
      <c r="T314" s="13">
        <v>77.506620860226903</v>
      </c>
      <c r="U314" s="13">
        <v>15.090852971227982</v>
      </c>
      <c r="V314" s="13">
        <v>13.722615635169976</v>
      </c>
      <c r="W314" s="13">
        <v>6.3582793852107224</v>
      </c>
      <c r="X314" s="13">
        <v>11.428805983543324</v>
      </c>
      <c r="Y314" s="13">
        <v>0.84508776638876693</v>
      </c>
      <c r="Z314" s="19" t="s">
        <v>53</v>
      </c>
      <c r="AA314" s="13">
        <f t="shared" si="37"/>
        <v>11810.586069085552</v>
      </c>
      <c r="AB314" s="13">
        <f t="shared" si="38"/>
        <v>12.701106856648277</v>
      </c>
      <c r="AC314" s="13">
        <f t="shared" si="39"/>
        <v>243.63032243207147</v>
      </c>
      <c r="AD314" s="13">
        <f t="shared" si="40"/>
        <v>555.96208649783136</v>
      </c>
      <c r="AE314" s="13">
        <f t="shared" si="41"/>
        <v>108.24806980097965</v>
      </c>
      <c r="AF314" s="13">
        <f t="shared" si="42"/>
        <v>98.433578139024149</v>
      </c>
      <c r="AG314" s="13">
        <f t="shared" si="43"/>
        <v>6.3582793852107224</v>
      </c>
      <c r="AH314" s="13">
        <f t="shared" si="44"/>
        <v>81.979871529275229</v>
      </c>
      <c r="AI314" s="13">
        <f t="shared" si="45"/>
        <v>6.06189190885486</v>
      </c>
      <c r="AJ314" s="15">
        <v>2827</v>
      </c>
      <c r="AK314" s="14">
        <v>0.99036754741887489</v>
      </c>
      <c r="AL314" s="14">
        <v>9.8693987840576453E-2</v>
      </c>
      <c r="AM314" s="14">
        <v>293487.04041788075</v>
      </c>
    </row>
    <row r="315" spans="1:39">
      <c r="A315" s="5" t="s">
        <v>32</v>
      </c>
      <c r="B315" s="5">
        <v>2009</v>
      </c>
      <c r="C315" s="6">
        <f t="shared" si="46"/>
        <v>84.362391788856513</v>
      </c>
      <c r="D315" s="7">
        <v>2510562</v>
      </c>
      <c r="E315" s="6">
        <v>0.40137297015860324</v>
      </c>
      <c r="F315" s="3" t="s">
        <v>56</v>
      </c>
      <c r="G315" s="13">
        <v>30506</v>
      </c>
      <c r="H315" s="13">
        <v>82</v>
      </c>
      <c r="I315" s="13">
        <v>0</v>
      </c>
      <c r="J315" s="13">
        <v>4290</v>
      </c>
      <c r="K315" s="13">
        <v>0</v>
      </c>
      <c r="L315" s="13">
        <v>0</v>
      </c>
      <c r="M315" s="13">
        <v>498</v>
      </c>
      <c r="N315" s="13">
        <v>26</v>
      </c>
      <c r="O315" s="13">
        <v>4</v>
      </c>
      <c r="P315" s="19" t="s">
        <v>55</v>
      </c>
      <c r="Q315" s="13">
        <v>1215.1064184035288</v>
      </c>
      <c r="R315" s="13">
        <v>3.2662009542086592</v>
      </c>
      <c r="S315" s="13">
        <v>0</v>
      </c>
      <c r="T315" s="13">
        <v>170.87807431164816</v>
      </c>
      <c r="U315" s="13">
        <v>0</v>
      </c>
      <c r="V315" s="13">
        <v>0</v>
      </c>
      <c r="W315" s="13">
        <v>19.836196038974542</v>
      </c>
      <c r="X315" s="13">
        <v>1.0356246927978676</v>
      </c>
      <c r="Y315" s="13">
        <v>0.15932687581505653</v>
      </c>
      <c r="Z315" s="19" t="s">
        <v>53</v>
      </c>
      <c r="AA315" s="13">
        <f t="shared" si="37"/>
        <v>7770.4109349512546</v>
      </c>
      <c r="AB315" s="13">
        <f t="shared" si="38"/>
        <v>20.886831989313674</v>
      </c>
      <c r="AC315" s="13">
        <f t="shared" si="39"/>
        <v>0</v>
      </c>
      <c r="AD315" s="13">
        <f t="shared" si="40"/>
        <v>1092.7379174897032</v>
      </c>
      <c r="AE315" s="13">
        <f t="shared" si="41"/>
        <v>0</v>
      </c>
      <c r="AF315" s="13">
        <f t="shared" si="42"/>
        <v>0</v>
      </c>
      <c r="AG315" s="13">
        <f t="shared" si="43"/>
        <v>19.836196038974542</v>
      </c>
      <c r="AH315" s="13">
        <f t="shared" si="44"/>
        <v>6.6226540453921405</v>
      </c>
      <c r="AI315" s="13">
        <f t="shared" si="45"/>
        <v>1.0188698531372522</v>
      </c>
      <c r="AJ315" s="15">
        <v>7234</v>
      </c>
      <c r="AK315" s="14">
        <v>0.96291796440063859</v>
      </c>
      <c r="AL315" s="14">
        <v>0.18831221028375444</v>
      </c>
      <c r="AM315" s="14">
        <v>195080.98417673091</v>
      </c>
    </row>
    <row r="316" spans="1:39">
      <c r="A316" s="5" t="s">
        <v>33</v>
      </c>
      <c r="B316" s="5">
        <v>2009</v>
      </c>
      <c r="C316" s="6">
        <v>90.277569331420651</v>
      </c>
      <c r="D316" s="7">
        <v>2050514</v>
      </c>
      <c r="E316" s="6">
        <v>0.77629610350233458</v>
      </c>
      <c r="F316" s="3" t="s">
        <v>56</v>
      </c>
      <c r="G316" s="13">
        <v>68417</v>
      </c>
      <c r="H316" s="13">
        <v>0</v>
      </c>
      <c r="I316" s="13">
        <v>8950</v>
      </c>
      <c r="J316" s="13">
        <v>1722</v>
      </c>
      <c r="K316" s="13">
        <v>0</v>
      </c>
      <c r="L316" s="13">
        <v>0</v>
      </c>
      <c r="M316" s="13">
        <v>117</v>
      </c>
      <c r="N316" s="13">
        <v>274</v>
      </c>
      <c r="O316" s="13">
        <v>16</v>
      </c>
      <c r="P316" s="19" t="s">
        <v>55</v>
      </c>
      <c r="Q316" s="13">
        <v>3336.5780482357104</v>
      </c>
      <c r="R316" s="13">
        <v>0</v>
      </c>
      <c r="S316" s="13">
        <v>436.47592749915384</v>
      </c>
      <c r="T316" s="13">
        <v>83.97894381603831</v>
      </c>
      <c r="U316" s="13">
        <v>0</v>
      </c>
      <c r="V316" s="13">
        <v>0</v>
      </c>
      <c r="W316" s="13">
        <v>5.705886426525252</v>
      </c>
      <c r="X316" s="13">
        <v>13.362503255281359</v>
      </c>
      <c r="Y316" s="13">
        <v>0.7802921608923421</v>
      </c>
      <c r="Z316" s="19" t="s">
        <v>53</v>
      </c>
      <c r="AA316" s="13">
        <f t="shared" si="37"/>
        <v>34318.352703905213</v>
      </c>
      <c r="AB316" s="13">
        <f t="shared" si="38"/>
        <v>0</v>
      </c>
      <c r="AC316" s="13">
        <f t="shared" si="39"/>
        <v>4489.3704298632156</v>
      </c>
      <c r="AD316" s="13">
        <f t="shared" si="40"/>
        <v>863.76490281837516</v>
      </c>
      <c r="AE316" s="13">
        <f t="shared" si="41"/>
        <v>0</v>
      </c>
      <c r="AF316" s="13">
        <f t="shared" si="42"/>
        <v>0</v>
      </c>
      <c r="AG316" s="13">
        <f t="shared" si="43"/>
        <v>5.705886426525252</v>
      </c>
      <c r="AH316" s="13">
        <f t="shared" si="44"/>
        <v>137.43994388631521</v>
      </c>
      <c r="AI316" s="13">
        <f t="shared" si="45"/>
        <v>8.0256901539454137</v>
      </c>
      <c r="AJ316" s="15">
        <v>1646</v>
      </c>
      <c r="AK316" s="14">
        <v>0.99766094378875403</v>
      </c>
      <c r="AL316" s="14">
        <v>0.10542542391999098</v>
      </c>
      <c r="AM316" s="14">
        <v>703702.62676295487</v>
      </c>
    </row>
    <row r="317" spans="1:39">
      <c r="A317" s="5" t="s">
        <v>34</v>
      </c>
      <c r="B317" s="5">
        <v>2009</v>
      </c>
      <c r="C317" s="6">
        <v>74.827458111747205</v>
      </c>
      <c r="D317" s="7">
        <v>3193017</v>
      </c>
      <c r="E317" s="6">
        <v>0.62691898237018806</v>
      </c>
      <c r="F317" s="3" t="s">
        <v>56</v>
      </c>
      <c r="G317" s="13">
        <v>53295</v>
      </c>
      <c r="H317" s="13">
        <v>468</v>
      </c>
      <c r="I317" s="13">
        <v>526</v>
      </c>
      <c r="J317" s="13">
        <v>5369</v>
      </c>
      <c r="K317" s="13">
        <v>73</v>
      </c>
      <c r="L317" s="13">
        <v>168</v>
      </c>
      <c r="M317" s="13">
        <v>288</v>
      </c>
      <c r="N317" s="13">
        <v>153</v>
      </c>
      <c r="O317" s="13">
        <v>52</v>
      </c>
      <c r="P317" s="19" t="s">
        <v>55</v>
      </c>
      <c r="Q317" s="13">
        <v>1669.1110632984416</v>
      </c>
      <c r="R317" s="13">
        <v>14.656984287900753</v>
      </c>
      <c r="S317" s="13">
        <v>16.473448152640589</v>
      </c>
      <c r="T317" s="13">
        <v>168.14818085841696</v>
      </c>
      <c r="U317" s="13">
        <v>2.2862390021725534</v>
      </c>
      <c r="V317" s="13">
        <v>5.2614815392464243</v>
      </c>
      <c r="W317" s="13">
        <v>9.0196826387081561</v>
      </c>
      <c r="X317" s="13">
        <v>4.7917064018137081</v>
      </c>
      <c r="Y317" s="13">
        <v>1.6285538097667502</v>
      </c>
      <c r="Z317" s="19" t="s">
        <v>53</v>
      </c>
      <c r="AA317" s="13">
        <f t="shared" si="37"/>
        <v>6630.6814413420889</v>
      </c>
      <c r="AB317" s="13">
        <f t="shared" si="38"/>
        <v>58.226079642519892</v>
      </c>
      <c r="AC317" s="13">
        <f t="shared" si="39"/>
        <v>65.442132247789445</v>
      </c>
      <c r="AD317" s="13">
        <f t="shared" si="40"/>
        <v>667.98252478779762</v>
      </c>
      <c r="AE317" s="13">
        <f t="shared" si="41"/>
        <v>9.0822731066323765</v>
      </c>
      <c r="AF317" s="13">
        <f t="shared" si="42"/>
        <v>20.90166961526355</v>
      </c>
      <c r="AG317" s="13">
        <f t="shared" si="43"/>
        <v>9.0196826387081561</v>
      </c>
      <c r="AH317" s="13">
        <f t="shared" si="44"/>
        <v>19.035449113900736</v>
      </c>
      <c r="AI317" s="13">
        <f t="shared" si="45"/>
        <v>6.4695644047244327</v>
      </c>
      <c r="AJ317" s="15">
        <v>7442</v>
      </c>
      <c r="AK317" s="14">
        <v>0.96484960001268838</v>
      </c>
      <c r="AL317" s="14">
        <v>0.16205912181196711</v>
      </c>
      <c r="AM317" s="14">
        <v>211718.78563789793</v>
      </c>
    </row>
    <row r="318" spans="1:39">
      <c r="A318" s="5" t="s">
        <v>35</v>
      </c>
      <c r="B318" s="5">
        <v>2009</v>
      </c>
      <c r="C318" s="6">
        <f>AVERAGE(C254:D254,C350)</f>
        <v>368247.20117897936</v>
      </c>
      <c r="D318" s="7">
        <v>1134844</v>
      </c>
      <c r="E318" s="6">
        <v>0.55158034901388875</v>
      </c>
      <c r="F318" s="3" t="s">
        <v>56</v>
      </c>
      <c r="G318" s="13">
        <v>4378</v>
      </c>
      <c r="H318" s="13">
        <v>0</v>
      </c>
      <c r="I318" s="13">
        <v>171</v>
      </c>
      <c r="J318" s="13">
        <v>522</v>
      </c>
      <c r="K318" s="13">
        <v>0</v>
      </c>
      <c r="L318" s="13">
        <v>0</v>
      </c>
      <c r="M318" s="13">
        <v>48</v>
      </c>
      <c r="N318" s="13">
        <v>0</v>
      </c>
      <c r="O318" s="13">
        <v>3</v>
      </c>
      <c r="P318" s="19" t="s">
        <v>55</v>
      </c>
      <c r="Q318" s="13">
        <v>385.77989573897383</v>
      </c>
      <c r="R318" s="13">
        <v>0</v>
      </c>
      <c r="S318" s="13">
        <v>15.068150336081436</v>
      </c>
      <c r="T318" s="13">
        <v>45.997511552248589</v>
      </c>
      <c r="U318" s="13">
        <v>0</v>
      </c>
      <c r="V318" s="13">
        <v>0</v>
      </c>
      <c r="W318" s="13">
        <v>4.2296562346895259</v>
      </c>
      <c r="X318" s="13">
        <v>0</v>
      </c>
      <c r="Y318" s="13">
        <v>0.26435351466809537</v>
      </c>
      <c r="Z318" s="19" t="s">
        <v>53</v>
      </c>
      <c r="AA318" s="13">
        <f t="shared" si="37"/>
        <v>-0.10478957724071414</v>
      </c>
      <c r="AB318" s="13">
        <f t="shared" si="38"/>
        <v>0</v>
      </c>
      <c r="AC318" s="13">
        <f t="shared" si="39"/>
        <v>-4.0929688689269337E-3</v>
      </c>
      <c r="AD318" s="13">
        <f t="shared" si="40"/>
        <v>-1.2494326020934849E-2</v>
      </c>
      <c r="AE318" s="13">
        <f t="shared" si="41"/>
        <v>0</v>
      </c>
      <c r="AF318" s="13">
        <f t="shared" si="42"/>
        <v>0</v>
      </c>
      <c r="AG318" s="13">
        <f t="shared" si="43"/>
        <v>4.2296562346895259</v>
      </c>
      <c r="AH318" s="13">
        <f t="shared" si="44"/>
        <v>0</v>
      </c>
      <c r="AI318" s="13">
        <f t="shared" si="45"/>
        <v>-7.1806471384683047E-5</v>
      </c>
      <c r="AJ318" s="15">
        <v>848</v>
      </c>
      <c r="AK318" s="14">
        <v>0.96818023833180611</v>
      </c>
      <c r="AL318" s="14">
        <v>0.14744859101294744</v>
      </c>
      <c r="AM318" s="14">
        <v>26650.105328967202</v>
      </c>
    </row>
    <row r="319" spans="1:39">
      <c r="A319" s="5" t="s">
        <v>36</v>
      </c>
      <c r="B319" s="5">
        <v>2009</v>
      </c>
      <c r="C319" s="6">
        <f>AVERAGE(C255:D255,C351)</f>
        <v>2414100.0301178768</v>
      </c>
      <c r="D319" s="7">
        <v>7278690</v>
      </c>
      <c r="E319" s="6">
        <v>0.44710883944879287</v>
      </c>
      <c r="F319" s="3" t="s">
        <v>56</v>
      </c>
      <c r="G319" s="13">
        <v>49615</v>
      </c>
      <c r="H319" s="13">
        <v>351</v>
      </c>
      <c r="I319" s="13">
        <v>758</v>
      </c>
      <c r="J319" s="13">
        <v>2216</v>
      </c>
      <c r="K319" s="13">
        <v>605</v>
      </c>
      <c r="L319" s="13">
        <v>487</v>
      </c>
      <c r="M319" s="13">
        <v>347</v>
      </c>
      <c r="N319" s="13">
        <v>370</v>
      </c>
      <c r="O319" s="13">
        <v>0</v>
      </c>
      <c r="P319" s="19" t="s">
        <v>55</v>
      </c>
      <c r="Q319" s="13">
        <v>681.64738435075549</v>
      </c>
      <c r="R319" s="13">
        <v>4.8222963198048001</v>
      </c>
      <c r="S319" s="13">
        <v>10.41396185302575</v>
      </c>
      <c r="T319" s="13">
        <v>30.445038873753379</v>
      </c>
      <c r="U319" s="13">
        <v>8.3119352520851955</v>
      </c>
      <c r="V319" s="13">
        <v>6.6907644095297361</v>
      </c>
      <c r="W319" s="13">
        <v>4.7673413759893606</v>
      </c>
      <c r="X319" s="13">
        <v>5.0833323029281372</v>
      </c>
      <c r="Y319" s="13">
        <v>0</v>
      </c>
      <c r="Z319" s="19" t="s">
        <v>53</v>
      </c>
      <c r="AA319" s="13">
        <f t="shared" si="37"/>
        <v>-2.8237256663061032E-2</v>
      </c>
      <c r="AB319" s="13">
        <f t="shared" si="38"/>
        <v>-1.9976372243745685E-4</v>
      </c>
      <c r="AC319" s="13">
        <f t="shared" si="39"/>
        <v>-4.3139858007861052E-4</v>
      </c>
      <c r="AD319" s="13">
        <f t="shared" si="40"/>
        <v>-1.2611863502034312E-3</v>
      </c>
      <c r="AE319" s="13">
        <f t="shared" si="41"/>
        <v>-3.4432208568279592E-4</v>
      </c>
      <c r="AF319" s="13">
        <f t="shared" si="42"/>
        <v>-2.7716505078929194E-4</v>
      </c>
      <c r="AG319" s="13">
        <f t="shared" si="43"/>
        <v>4.7673413759893606</v>
      </c>
      <c r="AH319" s="13">
        <f t="shared" si="44"/>
        <v>-2.105771433101397E-4</v>
      </c>
      <c r="AI319" s="13">
        <f t="shared" si="45"/>
        <v>0</v>
      </c>
      <c r="AJ319" s="15">
        <v>4591</v>
      </c>
      <c r="AK319" s="14">
        <v>0.98093585229872471</v>
      </c>
      <c r="AL319" s="14">
        <v>0.12343639700691797</v>
      </c>
      <c r="AM319" s="14">
        <v>240818.52868213368</v>
      </c>
    </row>
    <row r="320" spans="1:39">
      <c r="A320" s="5" t="s">
        <v>37</v>
      </c>
      <c r="B320" s="5">
        <v>2009</v>
      </c>
      <c r="C320" s="6">
        <f>AVERAGE(C256:D256,C352)</f>
        <v>624794.10870194971</v>
      </c>
      <c r="D320" s="7">
        <v>1921959</v>
      </c>
      <c r="E320" s="6">
        <v>0.34927750565846094</v>
      </c>
      <c r="F320" s="3" t="s">
        <v>56</v>
      </c>
      <c r="G320" s="13">
        <v>56939</v>
      </c>
      <c r="H320" s="13">
        <v>0</v>
      </c>
      <c r="I320" s="13">
        <v>1477</v>
      </c>
      <c r="J320" s="13">
        <v>408</v>
      </c>
      <c r="K320" s="13">
        <v>0</v>
      </c>
      <c r="L320" s="13">
        <v>207</v>
      </c>
      <c r="M320" s="13">
        <v>33</v>
      </c>
      <c r="N320" s="13">
        <v>0</v>
      </c>
      <c r="O320" s="13">
        <v>0</v>
      </c>
      <c r="P320" s="19" t="s">
        <v>55</v>
      </c>
      <c r="Q320" s="13">
        <v>2962.5501896762626</v>
      </c>
      <c r="R320" s="13">
        <v>0</v>
      </c>
      <c r="S320" s="13">
        <v>76.848673670978414</v>
      </c>
      <c r="T320" s="13">
        <v>21.228340458875554</v>
      </c>
      <c r="U320" s="13">
        <v>0</v>
      </c>
      <c r="V320" s="13">
        <v>10.77026096810598</v>
      </c>
      <c r="W320" s="13">
        <v>1.7169981253502284</v>
      </c>
      <c r="X320" s="13">
        <v>0</v>
      </c>
      <c r="Y320" s="13">
        <v>0</v>
      </c>
      <c r="Z320" s="19" t="s">
        <v>53</v>
      </c>
      <c r="AA320" s="13">
        <f t="shared" si="37"/>
        <v>-0.47424013583738417</v>
      </c>
      <c r="AB320" s="13">
        <f t="shared" si="38"/>
        <v>0</v>
      </c>
      <c r="AC320" s="13">
        <f t="shared" si="39"/>
        <v>-1.2301808613284681E-2</v>
      </c>
      <c r="AD320" s="13">
        <f t="shared" si="40"/>
        <v>-3.3981976399594786E-3</v>
      </c>
      <c r="AE320" s="13">
        <f t="shared" si="41"/>
        <v>0</v>
      </c>
      <c r="AF320" s="13">
        <f t="shared" si="42"/>
        <v>-1.7240855673323824E-3</v>
      </c>
      <c r="AG320" s="13">
        <f t="shared" si="43"/>
        <v>1.7169981253502284</v>
      </c>
      <c r="AH320" s="13">
        <f t="shared" si="44"/>
        <v>0</v>
      </c>
      <c r="AI320" s="13">
        <f t="shared" si="45"/>
        <v>0</v>
      </c>
      <c r="AJ320" s="15">
        <v>2419</v>
      </c>
      <c r="AK320" s="14">
        <v>0.99024443002957596</v>
      </c>
      <c r="AL320" s="14">
        <v>6.7383232362712528E-2</v>
      </c>
      <c r="AM320" s="14">
        <v>247960.90923786833</v>
      </c>
    </row>
    <row r="321" spans="1:39">
      <c r="A321" s="5" t="s">
        <v>38</v>
      </c>
      <c r="B321" s="5">
        <v>2009</v>
      </c>
      <c r="C321" s="6">
        <f>AVERAGE(C257:D257,C353)</f>
        <v>460917.72276838688</v>
      </c>
      <c r="D321" s="7">
        <v>1379752</v>
      </c>
      <c r="E321" s="6">
        <v>0.51470712549194464</v>
      </c>
      <c r="F321" s="3" t="s">
        <v>56</v>
      </c>
      <c r="G321" s="13">
        <v>12532</v>
      </c>
      <c r="H321" s="13">
        <v>142</v>
      </c>
      <c r="I321" s="13">
        <v>18</v>
      </c>
      <c r="J321" s="13">
        <v>1044</v>
      </c>
      <c r="K321" s="13">
        <v>7</v>
      </c>
      <c r="L321" s="13">
        <v>152</v>
      </c>
      <c r="M321" s="13">
        <v>76</v>
      </c>
      <c r="N321" s="13">
        <v>16</v>
      </c>
      <c r="O321" s="13">
        <v>31</v>
      </c>
      <c r="P321" s="19" t="s">
        <v>55</v>
      </c>
      <c r="Q321" s="13">
        <v>908.27916901008302</v>
      </c>
      <c r="R321" s="13">
        <v>10.2917045961883</v>
      </c>
      <c r="S321" s="13">
        <v>1.3045822727562635</v>
      </c>
      <c r="T321" s="13">
        <v>75.665771819863281</v>
      </c>
      <c r="U321" s="13">
        <v>0.50733755051632468</v>
      </c>
      <c r="V321" s="13">
        <v>11.016472525497337</v>
      </c>
      <c r="W321" s="13">
        <v>5.5082362627486683</v>
      </c>
      <c r="X321" s="13">
        <v>1.1596286868944565</v>
      </c>
      <c r="Y321" s="13">
        <v>2.2467805808580095</v>
      </c>
      <c r="Z321" s="19" t="s">
        <v>53</v>
      </c>
      <c r="AA321" s="13">
        <f t="shared" si="37"/>
        <v>-0.19710161396431278</v>
      </c>
      <c r="AB321" s="13">
        <f t="shared" si="38"/>
        <v>-2.233356940865976E-3</v>
      </c>
      <c r="AC321" s="13">
        <f t="shared" si="39"/>
        <v>-2.8310158405343361E-4</v>
      </c>
      <c r="AD321" s="13">
        <f t="shared" si="40"/>
        <v>-1.6419891875099152E-2</v>
      </c>
      <c r="AE321" s="13">
        <f t="shared" si="41"/>
        <v>-1.1009506046522419E-4</v>
      </c>
      <c r="AF321" s="13">
        <f t="shared" si="42"/>
        <v>-2.3906355986734393E-3</v>
      </c>
      <c r="AG321" s="13">
        <f t="shared" si="43"/>
        <v>5.5082362627486683</v>
      </c>
      <c r="AH321" s="13">
        <f t="shared" si="44"/>
        <v>-2.5164585249194102E-4</v>
      </c>
      <c r="AI321" s="13">
        <f t="shared" si="45"/>
        <v>-4.8756383920313574E-4</v>
      </c>
      <c r="AJ321" s="15">
        <v>1700</v>
      </c>
      <c r="AK321" s="14">
        <v>0.97810588051036496</v>
      </c>
      <c r="AL321" s="14">
        <v>0.21763437425125789</v>
      </c>
      <c r="AM321" s="14">
        <v>77646.420117730886</v>
      </c>
    </row>
    <row r="322" spans="1:39">
      <c r="A322" s="5" t="s">
        <v>7</v>
      </c>
      <c r="B322" s="5">
        <v>2010</v>
      </c>
      <c r="C322" s="6">
        <v>83.122072943601609</v>
      </c>
      <c r="D322" s="7">
        <v>1159304</v>
      </c>
      <c r="E322" s="6">
        <v>0.60616240914258623</v>
      </c>
      <c r="F322" s="3" t="s">
        <v>56</v>
      </c>
      <c r="G322" s="13">
        <v>20122</v>
      </c>
      <c r="H322" s="13">
        <v>107</v>
      </c>
      <c r="I322" s="13">
        <v>298</v>
      </c>
      <c r="J322" s="13">
        <v>2501</v>
      </c>
      <c r="K322" s="13">
        <v>416</v>
      </c>
      <c r="L322" s="13">
        <v>99</v>
      </c>
      <c r="M322" s="13">
        <v>75</v>
      </c>
      <c r="N322" s="13">
        <v>42</v>
      </c>
      <c r="O322" s="13">
        <v>10</v>
      </c>
      <c r="P322" s="19" t="s">
        <v>55</v>
      </c>
      <c r="Q322" s="13">
        <v>1735.6965903680139</v>
      </c>
      <c r="R322" s="13">
        <v>9.2296757364763682</v>
      </c>
      <c r="S322" s="13">
        <v>25.705078219345399</v>
      </c>
      <c r="T322" s="13">
        <v>215.73288800866729</v>
      </c>
      <c r="U322" s="13">
        <v>35.883599124992237</v>
      </c>
      <c r="V322" s="13">
        <v>8.5396065225342106</v>
      </c>
      <c r="W322" s="13">
        <v>6.4693988807077352</v>
      </c>
      <c r="X322" s="13">
        <v>3.6228633731963318</v>
      </c>
      <c r="Y322" s="13">
        <v>0.8625865174276981</v>
      </c>
      <c r="Z322" s="19" t="s">
        <v>53</v>
      </c>
      <c r="AA322" s="13">
        <f t="shared" si="37"/>
        <v>10283.825641431566</v>
      </c>
      <c r="AB322" s="13">
        <f t="shared" si="38"/>
        <v>54.684889356583724</v>
      </c>
      <c r="AC322" s="13">
        <f t="shared" si="39"/>
        <v>152.2999722267472</v>
      </c>
      <c r="AD322" s="13">
        <f t="shared" si="40"/>
        <v>1278.1954044936067</v>
      </c>
      <c r="AE322" s="13">
        <f t="shared" si="41"/>
        <v>212.60667263868066</v>
      </c>
      <c r="AF322" s="13">
        <f t="shared" si="42"/>
        <v>50.596299498147559</v>
      </c>
      <c r="AG322" s="13">
        <f t="shared" si="43"/>
        <v>6.4693988807077352</v>
      </c>
      <c r="AH322" s="13">
        <f t="shared" si="44"/>
        <v>21.465096756789873</v>
      </c>
      <c r="AI322" s="13">
        <f t="shared" si="45"/>
        <v>5.1107373230452087</v>
      </c>
      <c r="AJ322" s="15">
        <v>1166</v>
      </c>
      <c r="AK322" s="14">
        <v>0.99021982757789462</v>
      </c>
      <c r="AL322" s="14">
        <v>8.7096072244587097E-2</v>
      </c>
      <c r="AM322" s="14">
        <v>119220.80201414181</v>
      </c>
    </row>
    <row r="323" spans="1:39">
      <c r="A323" s="5" t="s">
        <v>8</v>
      </c>
      <c r="B323" s="5">
        <v>2010</v>
      </c>
      <c r="C323" s="6">
        <v>72.064456086032919</v>
      </c>
      <c r="D323" s="7">
        <v>3252690</v>
      </c>
      <c r="E323" s="6">
        <v>0.597095823202344</v>
      </c>
      <c r="F323" s="3" t="s">
        <v>56</v>
      </c>
      <c r="G323" s="13">
        <v>111391</v>
      </c>
      <c r="H323" s="13">
        <v>126</v>
      </c>
      <c r="I323" s="13">
        <v>4586</v>
      </c>
      <c r="J323" s="13">
        <v>22351</v>
      </c>
      <c r="K323" s="13">
        <v>0</v>
      </c>
      <c r="L323" s="13">
        <v>0</v>
      </c>
      <c r="M323" s="13">
        <v>887</v>
      </c>
      <c r="N323" s="13">
        <v>508</v>
      </c>
      <c r="O323" s="13">
        <v>90</v>
      </c>
      <c r="P323" s="19" t="s">
        <v>55</v>
      </c>
      <c r="Q323" s="13">
        <v>3424.5808853595022</v>
      </c>
      <c r="R323" s="13">
        <v>3.8737168312996317</v>
      </c>
      <c r="S323" s="13">
        <v>140.99099514555644</v>
      </c>
      <c r="T323" s="13">
        <v>687.15432457442921</v>
      </c>
      <c r="U323" s="13">
        <v>0</v>
      </c>
      <c r="V323" s="13">
        <v>0</v>
      </c>
      <c r="W323" s="13">
        <v>27.269736740974391</v>
      </c>
      <c r="X323" s="13">
        <v>15.617842462700105</v>
      </c>
      <c r="Y323" s="13">
        <v>2.7669405937854514</v>
      </c>
      <c r="Z323" s="19" t="s">
        <v>53</v>
      </c>
      <c r="AA323" s="13">
        <f t="shared" ref="AA323:AA385" si="47">(100*Q323)/(100-$C323)</f>
        <v>12258.865966262059</v>
      </c>
      <c r="AB323" s="13">
        <f t="shared" ref="AB323:AB385" si="48">(100*R323)/(100-$C323)</f>
        <v>13.866623979935715</v>
      </c>
      <c r="AC323" s="13">
        <f t="shared" ref="AC323:AC385" si="49">(100*S323)/(100-$C323)</f>
        <v>504.70109184115233</v>
      </c>
      <c r="AD323" s="13">
        <f t="shared" ref="AD323:AD385" si="50">(100*T323)/(100-$C323)</f>
        <v>2459.7850204408192</v>
      </c>
      <c r="AE323" s="13">
        <f t="shared" ref="AE323:AE385" si="51">(100*U323)/(100-$C323)</f>
        <v>0</v>
      </c>
      <c r="AF323" s="13">
        <f t="shared" ref="AF323:AF385" si="52">(100*V323)/(100-$C323)</f>
        <v>0</v>
      </c>
      <c r="AG323" s="13">
        <f t="shared" ref="AG323:AG385" si="53">W323</f>
        <v>27.269736740974391</v>
      </c>
      <c r="AH323" s="13">
        <f t="shared" ref="AH323:AH385" si="54">(100*X323)/(100-$C323)</f>
        <v>55.906706204820196</v>
      </c>
      <c r="AI323" s="13">
        <f t="shared" ref="AI323:AI385" si="55">(100*Y323)/(100-$C323)</f>
        <v>9.904731414239798</v>
      </c>
      <c r="AJ323" s="15">
        <v>10118</v>
      </c>
      <c r="AK323" s="14">
        <v>0.97462525398627187</v>
      </c>
      <c r="AL323" s="14">
        <v>0.12706250193480481</v>
      </c>
      <c r="AM323" s="14">
        <v>398742.90739800938</v>
      </c>
    </row>
    <row r="324" spans="1:39">
      <c r="A324" s="5" t="s">
        <v>9</v>
      </c>
      <c r="B324" s="5">
        <v>2010</v>
      </c>
      <c r="C324" s="6">
        <v>82.744381048450649</v>
      </c>
      <c r="D324" s="7">
        <v>579189</v>
      </c>
      <c r="E324" s="6">
        <v>0.2864519747094264</v>
      </c>
      <c r="F324" s="3" t="s">
        <v>56</v>
      </c>
      <c r="G324" s="13">
        <v>15778</v>
      </c>
      <c r="H324" s="13">
        <v>3</v>
      </c>
      <c r="I324" s="13">
        <v>7</v>
      </c>
      <c r="J324" s="13">
        <v>697</v>
      </c>
      <c r="K324" s="13">
        <v>0</v>
      </c>
      <c r="L324" s="13">
        <v>0</v>
      </c>
      <c r="M324" s="13">
        <v>48</v>
      </c>
      <c r="N324" s="13">
        <v>61</v>
      </c>
      <c r="O324" s="13">
        <v>1</v>
      </c>
      <c r="P324" s="19" t="s">
        <v>55</v>
      </c>
      <c r="Q324" s="13">
        <v>2724.1539462938695</v>
      </c>
      <c r="R324" s="13">
        <v>0.51796563815956453</v>
      </c>
      <c r="S324" s="13">
        <v>1.2085864890389839</v>
      </c>
      <c r="T324" s="13">
        <v>120.3406832657388</v>
      </c>
      <c r="U324" s="13">
        <v>0</v>
      </c>
      <c r="V324" s="13">
        <v>0</v>
      </c>
      <c r="W324" s="13">
        <v>8.2874502105530325</v>
      </c>
      <c r="X324" s="13">
        <v>10.531967975911146</v>
      </c>
      <c r="Y324" s="13">
        <v>0.17265521271985484</v>
      </c>
      <c r="Z324" s="19" t="s">
        <v>53</v>
      </c>
      <c r="AA324" s="13">
        <f t="shared" si="47"/>
        <v>15787.054373087398</v>
      </c>
      <c r="AB324" s="13">
        <f t="shared" si="48"/>
        <v>3.0017215819027885</v>
      </c>
      <c r="AC324" s="13">
        <f t="shared" si="49"/>
        <v>7.0040170244398396</v>
      </c>
      <c r="AD324" s="13">
        <f t="shared" si="50"/>
        <v>697.39998086208107</v>
      </c>
      <c r="AE324" s="13">
        <f t="shared" si="51"/>
        <v>0</v>
      </c>
      <c r="AF324" s="13">
        <f t="shared" si="52"/>
        <v>0</v>
      </c>
      <c r="AG324" s="13">
        <f t="shared" si="53"/>
        <v>8.2874502105530325</v>
      </c>
      <c r="AH324" s="13">
        <f t="shared" si="54"/>
        <v>61.035005498690026</v>
      </c>
      <c r="AI324" s="13">
        <f t="shared" si="55"/>
        <v>1.0005738606342627</v>
      </c>
      <c r="AJ324" s="15">
        <v>1440</v>
      </c>
      <c r="AK324" s="14">
        <v>0.98425143155645134</v>
      </c>
      <c r="AL324" s="14">
        <v>0.10549994944899403</v>
      </c>
      <c r="AM324" s="14">
        <v>91436.88235294116</v>
      </c>
    </row>
    <row r="325" spans="1:39">
      <c r="A325" s="5" t="s">
        <v>10</v>
      </c>
      <c r="B325" s="5">
        <v>2010</v>
      </c>
      <c r="C325" s="6">
        <v>86.830634127716436</v>
      </c>
      <c r="D325" s="7">
        <v>805182</v>
      </c>
      <c r="E325" s="6">
        <v>0.3486268652750919</v>
      </c>
      <c r="F325" s="3" t="s">
        <v>56</v>
      </c>
      <c r="G325" s="13">
        <v>2054</v>
      </c>
      <c r="H325" s="13">
        <v>2</v>
      </c>
      <c r="I325" s="13">
        <v>96</v>
      </c>
      <c r="J325" s="13">
        <v>189</v>
      </c>
      <c r="K325" s="13">
        <v>50</v>
      </c>
      <c r="L325" s="13">
        <v>5</v>
      </c>
      <c r="M325" s="13">
        <v>59</v>
      </c>
      <c r="N325" s="13">
        <v>0</v>
      </c>
      <c r="O325" s="13">
        <v>3</v>
      </c>
      <c r="P325" s="19" t="s">
        <v>55</v>
      </c>
      <c r="Q325" s="13">
        <v>255.09760526191593</v>
      </c>
      <c r="R325" s="13">
        <v>0.24839104699310219</v>
      </c>
      <c r="S325" s="13">
        <v>11.922770255668905</v>
      </c>
      <c r="T325" s="13">
        <v>23.472953940848157</v>
      </c>
      <c r="U325" s="13">
        <v>6.209776174827554</v>
      </c>
      <c r="V325" s="13">
        <v>0.62097761748275537</v>
      </c>
      <c r="W325" s="13">
        <v>7.3275358862965145</v>
      </c>
      <c r="X325" s="13">
        <v>0</v>
      </c>
      <c r="Y325" s="13">
        <v>0.37258657048965327</v>
      </c>
      <c r="Z325" s="19" t="s">
        <v>53</v>
      </c>
      <c r="AA325" s="13">
        <f t="shared" si="47"/>
        <v>1937.0530649376065</v>
      </c>
      <c r="AB325" s="13">
        <f t="shared" si="48"/>
        <v>1.8861276192187018</v>
      </c>
      <c r="AC325" s="13">
        <f t="shared" si="49"/>
        <v>90.534125722497677</v>
      </c>
      <c r="AD325" s="13">
        <f t="shared" si="50"/>
        <v>178.23906001616731</v>
      </c>
      <c r="AE325" s="13">
        <f t="shared" si="51"/>
        <v>47.153190480467536</v>
      </c>
      <c r="AF325" s="13">
        <f t="shared" si="52"/>
        <v>4.7153190480467533</v>
      </c>
      <c r="AG325" s="13">
        <f t="shared" si="53"/>
        <v>7.3275358862965145</v>
      </c>
      <c r="AH325" s="13">
        <f t="shared" si="54"/>
        <v>0</v>
      </c>
      <c r="AI325" s="13">
        <f t="shared" si="55"/>
        <v>2.8291914288280524</v>
      </c>
      <c r="AJ325" s="15">
        <v>647</v>
      </c>
      <c r="AK325" s="14">
        <v>0.95851713865935995</v>
      </c>
      <c r="AL325" s="14">
        <v>0.71342200725513905</v>
      </c>
      <c r="AM325" s="14">
        <v>15596.80260932592</v>
      </c>
    </row>
    <row r="326" spans="1:39">
      <c r="A326" s="5" t="s">
        <v>11</v>
      </c>
      <c r="B326" s="5">
        <v>2010</v>
      </c>
      <c r="C326" s="6">
        <v>75.085902281369698</v>
      </c>
      <c r="D326" s="7">
        <v>3422047</v>
      </c>
      <c r="E326" s="6">
        <v>0.88462820232242179</v>
      </c>
      <c r="F326" s="3" t="s">
        <v>56</v>
      </c>
      <c r="G326" s="13">
        <v>70938</v>
      </c>
      <c r="H326" s="13">
        <v>6681</v>
      </c>
      <c r="I326" s="13">
        <v>547</v>
      </c>
      <c r="J326" s="13">
        <v>22084</v>
      </c>
      <c r="K326" s="13">
        <v>332</v>
      </c>
      <c r="L326" s="13">
        <v>418</v>
      </c>
      <c r="M326" s="13">
        <v>3806</v>
      </c>
      <c r="N326" s="13">
        <v>441</v>
      </c>
      <c r="O326" s="13">
        <v>190</v>
      </c>
      <c r="P326" s="19" t="s">
        <v>55</v>
      </c>
      <c r="Q326" s="13">
        <v>2072.9697751082904</v>
      </c>
      <c r="R326" s="13">
        <v>195.23402220951377</v>
      </c>
      <c r="S326" s="13">
        <v>15.984584665260297</v>
      </c>
      <c r="T326" s="13">
        <v>645.34473080001533</v>
      </c>
      <c r="U326" s="13">
        <v>9.7017954458252618</v>
      </c>
      <c r="V326" s="13">
        <v>12.214911133599275</v>
      </c>
      <c r="W326" s="13">
        <v>111.2199803217197</v>
      </c>
      <c r="X326" s="13">
        <v>12.887023468701628</v>
      </c>
      <c r="Y326" s="13">
        <v>5.5522323334542163</v>
      </c>
      <c r="Z326" s="19" t="s">
        <v>53</v>
      </c>
      <c r="AA326" s="13">
        <f t="shared" si="47"/>
        <v>8320.4689911694531</v>
      </c>
      <c r="AB326" s="13">
        <f t="shared" si="48"/>
        <v>783.62870859064412</v>
      </c>
      <c r="AC326" s="13">
        <f t="shared" si="49"/>
        <v>64.158794132477539</v>
      </c>
      <c r="AD326" s="13">
        <f t="shared" si="50"/>
        <v>2590.2793594545406</v>
      </c>
      <c r="AE326" s="13">
        <f t="shared" si="51"/>
        <v>38.940986566695685</v>
      </c>
      <c r="AF326" s="13">
        <f t="shared" si="52"/>
        <v>49.028109593008423</v>
      </c>
      <c r="AG326" s="13">
        <f t="shared" si="53"/>
        <v>111.2199803217197</v>
      </c>
      <c r="AH326" s="13">
        <f t="shared" si="54"/>
        <v>51.725828541906012</v>
      </c>
      <c r="AI326" s="13">
        <f t="shared" si="55"/>
        <v>22.285504360458372</v>
      </c>
      <c r="AJ326" s="15">
        <v>1936</v>
      </c>
      <c r="AK326" s="14">
        <v>0.99320058456916349</v>
      </c>
      <c r="AL326" s="14">
        <v>0.13091884382356347</v>
      </c>
      <c r="AM326" s="14">
        <v>284730.35949824454</v>
      </c>
    </row>
    <row r="327" spans="1:39">
      <c r="A327" s="5" t="s">
        <v>12</v>
      </c>
      <c r="B327" s="5">
        <v>2010</v>
      </c>
      <c r="C327" s="6">
        <v>90.691506388271549</v>
      </c>
      <c r="D327" s="7">
        <v>4553358</v>
      </c>
      <c r="E327" s="6">
        <v>0.40239552116699662</v>
      </c>
      <c r="F327" s="3" t="s">
        <v>56</v>
      </c>
      <c r="G327" s="13">
        <v>23152</v>
      </c>
      <c r="H327" s="13">
        <v>522</v>
      </c>
      <c r="I327" s="13">
        <v>394</v>
      </c>
      <c r="J327" s="13">
        <v>1106</v>
      </c>
      <c r="K327" s="13">
        <v>81</v>
      </c>
      <c r="L327" s="13">
        <v>278</v>
      </c>
      <c r="M327" s="13">
        <v>513</v>
      </c>
      <c r="N327" s="13">
        <v>94</v>
      </c>
      <c r="O327" s="13">
        <v>24</v>
      </c>
      <c r="P327" s="19" t="s">
        <v>55</v>
      </c>
      <c r="Q327" s="13">
        <v>508.45991024645991</v>
      </c>
      <c r="R327" s="13">
        <v>11.464066739316346</v>
      </c>
      <c r="S327" s="13">
        <v>8.652954588679389</v>
      </c>
      <c r="T327" s="13">
        <v>24.289765926597468</v>
      </c>
      <c r="U327" s="13">
        <v>1.7789069078249504</v>
      </c>
      <c r="V327" s="13">
        <v>6.1053842021646449</v>
      </c>
      <c r="W327" s="13">
        <v>11.266410416224685</v>
      </c>
      <c r="X327" s="13">
        <v>2.0644104856240162</v>
      </c>
      <c r="Y327" s="13">
        <v>0.52708352824442972</v>
      </c>
      <c r="Z327" s="19" t="s">
        <v>53</v>
      </c>
      <c r="AA327" s="13">
        <f t="shared" si="47"/>
        <v>5462.3221699998176</v>
      </c>
      <c r="AB327" s="13">
        <f t="shared" si="48"/>
        <v>123.15705652815757</v>
      </c>
      <c r="AC327" s="13">
        <f t="shared" si="49"/>
        <v>92.957625042325859</v>
      </c>
      <c r="AD327" s="13">
        <f t="shared" si="50"/>
        <v>260.94196268226494</v>
      </c>
      <c r="AE327" s="13">
        <f t="shared" si="51"/>
        <v>19.110577737127901</v>
      </c>
      <c r="AF327" s="13">
        <f t="shared" si="52"/>
        <v>65.589390258290834</v>
      </c>
      <c r="AG327" s="13">
        <f t="shared" si="53"/>
        <v>11.266410416224685</v>
      </c>
      <c r="AH327" s="13">
        <f t="shared" si="54"/>
        <v>22.177707497407685</v>
      </c>
      <c r="AI327" s="13">
        <f t="shared" si="55"/>
        <v>5.6623934035934518</v>
      </c>
      <c r="AJ327" s="15">
        <v>3863</v>
      </c>
      <c r="AK327" s="14">
        <v>0.98446842137953217</v>
      </c>
      <c r="AL327" s="14">
        <v>0.13146853146853146</v>
      </c>
      <c r="AM327" s="14">
        <v>248719.08351346027</v>
      </c>
    </row>
    <row r="328" spans="1:39">
      <c r="A328" s="5" t="s">
        <v>13</v>
      </c>
      <c r="B328" s="5">
        <v>2010</v>
      </c>
      <c r="C328" s="6">
        <v>81.695298590058229</v>
      </c>
      <c r="D328" s="7">
        <v>2655187</v>
      </c>
      <c r="E328" s="6">
        <v>0.62372730417082456</v>
      </c>
      <c r="F328" s="3" t="s">
        <v>56</v>
      </c>
      <c r="G328" s="13">
        <v>49777</v>
      </c>
      <c r="H328" s="13">
        <v>815</v>
      </c>
      <c r="I328" s="13">
        <v>1225</v>
      </c>
      <c r="J328" s="13">
        <v>2998</v>
      </c>
      <c r="K328" s="13">
        <v>3096</v>
      </c>
      <c r="L328" s="13">
        <v>104</v>
      </c>
      <c r="M328" s="13">
        <v>407</v>
      </c>
      <c r="N328" s="13">
        <v>64</v>
      </c>
      <c r="O328" s="13">
        <v>91</v>
      </c>
      <c r="P328" s="19" t="s">
        <v>55</v>
      </c>
      <c r="Q328" s="13">
        <v>1874.7078830982525</v>
      </c>
      <c r="R328" s="13">
        <v>30.69463657361986</v>
      </c>
      <c r="S328" s="13">
        <v>46.136110187342737</v>
      </c>
      <c r="T328" s="13">
        <v>112.91106803400287</v>
      </c>
      <c r="U328" s="13">
        <v>116.60195684899031</v>
      </c>
      <c r="V328" s="13">
        <v>3.9168615995784855</v>
      </c>
      <c r="W328" s="13">
        <v>15.328487221427341</v>
      </c>
      <c r="X328" s="13">
        <v>2.4103763689713755</v>
      </c>
      <c r="Y328" s="13">
        <v>3.4272538996311748</v>
      </c>
      <c r="Z328" s="19" t="s">
        <v>53</v>
      </c>
      <c r="AA328" s="13">
        <f t="shared" si="47"/>
        <v>10241.674207698623</v>
      </c>
      <c r="AB328" s="13">
        <f t="shared" si="48"/>
        <v>167.68717438323679</v>
      </c>
      <c r="AC328" s="13">
        <f t="shared" si="49"/>
        <v>252.04513941038661</v>
      </c>
      <c r="AD328" s="13">
        <f t="shared" si="50"/>
        <v>616.84190036925634</v>
      </c>
      <c r="AE328" s="13">
        <f t="shared" si="51"/>
        <v>637.00551152208732</v>
      </c>
      <c r="AF328" s="13">
        <f t="shared" si="52"/>
        <v>21.39811795810629</v>
      </c>
      <c r="AG328" s="13">
        <f t="shared" si="53"/>
        <v>15.328487221427341</v>
      </c>
      <c r="AH328" s="13">
        <f t="shared" si="54"/>
        <v>13.16807258960387</v>
      </c>
      <c r="AI328" s="13">
        <f t="shared" si="55"/>
        <v>18.723353213343007</v>
      </c>
      <c r="AJ328" s="15">
        <v>2054</v>
      </c>
      <c r="AK328" s="14">
        <v>0.99244674112621889</v>
      </c>
      <c r="AL328" s="14">
        <v>0.16475570705505629</v>
      </c>
      <c r="AM328" s="14">
        <v>271935.60214516683</v>
      </c>
    </row>
    <row r="329" spans="1:39">
      <c r="A329" s="5" t="s">
        <v>14</v>
      </c>
      <c r="B329" s="5">
        <v>2010</v>
      </c>
      <c r="C329" s="6">
        <v>79.47293664079541</v>
      </c>
      <c r="D329" s="7">
        <v>608535</v>
      </c>
      <c r="E329" s="6">
        <v>0.37458121925713622</v>
      </c>
      <c r="F329" s="3" t="s">
        <v>56</v>
      </c>
      <c r="G329" s="13">
        <v>7658</v>
      </c>
      <c r="H329" s="13">
        <v>0</v>
      </c>
      <c r="I329" s="13">
        <v>69</v>
      </c>
      <c r="J329" s="13">
        <v>535</v>
      </c>
      <c r="K329" s="13">
        <v>11</v>
      </c>
      <c r="L329" s="13">
        <v>22</v>
      </c>
      <c r="M329" s="13">
        <v>93</v>
      </c>
      <c r="N329" s="13">
        <v>0</v>
      </c>
      <c r="O329" s="13">
        <v>5</v>
      </c>
      <c r="P329" s="19" t="s">
        <v>55</v>
      </c>
      <c r="Q329" s="13">
        <v>1258.432136195946</v>
      </c>
      <c r="R329" s="13">
        <v>0</v>
      </c>
      <c r="S329" s="13">
        <v>11.33870689442678</v>
      </c>
      <c r="T329" s="13">
        <v>87.916060703164163</v>
      </c>
      <c r="U329" s="13">
        <v>1.8076199396912256</v>
      </c>
      <c r="V329" s="13">
        <v>3.6152398793824512</v>
      </c>
      <c r="W329" s="13">
        <v>15.282604944662179</v>
      </c>
      <c r="X329" s="13">
        <v>0</v>
      </c>
      <c r="Y329" s="13">
        <v>0.82164542713237532</v>
      </c>
      <c r="Z329" s="19" t="s">
        <v>53</v>
      </c>
      <c r="AA329" s="13">
        <f t="shared" si="47"/>
        <v>6130.5999507798533</v>
      </c>
      <c r="AB329" s="13">
        <f t="shared" si="48"/>
        <v>0</v>
      </c>
      <c r="AC329" s="13">
        <f t="shared" si="49"/>
        <v>55.237842335310781</v>
      </c>
      <c r="AD329" s="13">
        <f t="shared" si="50"/>
        <v>428.29341520856912</v>
      </c>
      <c r="AE329" s="13">
        <f t="shared" si="51"/>
        <v>8.8060328360640359</v>
      </c>
      <c r="AF329" s="13">
        <f t="shared" si="52"/>
        <v>17.612065672128072</v>
      </c>
      <c r="AG329" s="13">
        <f t="shared" si="53"/>
        <v>15.282604944662179</v>
      </c>
      <c r="AH329" s="13">
        <f t="shared" si="54"/>
        <v>0</v>
      </c>
      <c r="AI329" s="13">
        <f t="shared" si="55"/>
        <v>4.0027421982109264</v>
      </c>
      <c r="AJ329" s="15">
        <v>1245</v>
      </c>
      <c r="AK329" s="14">
        <v>0.96661939148091736</v>
      </c>
      <c r="AL329" s="14">
        <v>0.19215649569449644</v>
      </c>
      <c r="AM329" s="14">
        <v>37297.103175583834</v>
      </c>
    </row>
    <row r="330" spans="1:39">
      <c r="A330" s="5" t="s">
        <v>15</v>
      </c>
      <c r="B330" s="5">
        <v>2010</v>
      </c>
      <c r="C330" s="6">
        <v>88.5931876189333</v>
      </c>
      <c r="D330" s="7">
        <v>8846752</v>
      </c>
      <c r="E330" s="6">
        <v>0.8456611294323807</v>
      </c>
      <c r="F330" s="3" t="s">
        <v>56</v>
      </c>
      <c r="G330" s="13">
        <v>195534</v>
      </c>
      <c r="H330" s="13">
        <v>9909</v>
      </c>
      <c r="I330" s="13">
        <v>28252</v>
      </c>
      <c r="J330" s="13">
        <v>14564</v>
      </c>
      <c r="K330" s="13">
        <v>2419</v>
      </c>
      <c r="L330" s="13">
        <v>775</v>
      </c>
      <c r="M330" s="13">
        <v>811</v>
      </c>
      <c r="N330" s="13">
        <v>1117</v>
      </c>
      <c r="O330" s="13">
        <v>60</v>
      </c>
      <c r="P330" s="19" t="s">
        <v>55</v>
      </c>
      <c r="Q330" s="13">
        <v>2210.2348975081477</v>
      </c>
      <c r="R330" s="13">
        <v>112.0072089734176</v>
      </c>
      <c r="S330" s="13">
        <v>319.34884124704746</v>
      </c>
      <c r="T330" s="13">
        <v>164.62539019970265</v>
      </c>
      <c r="U330" s="13">
        <v>27.343368504056627</v>
      </c>
      <c r="V330" s="13">
        <v>8.7602772181247985</v>
      </c>
      <c r="W330" s="13">
        <v>9.1672062243860797</v>
      </c>
      <c r="X330" s="13">
        <v>12.626102777606969</v>
      </c>
      <c r="Y330" s="13">
        <v>0.67821501043546828</v>
      </c>
      <c r="Z330" s="19" t="s">
        <v>53</v>
      </c>
      <c r="AA330" s="13">
        <f t="shared" si="47"/>
        <v>19376.446492420164</v>
      </c>
      <c r="AB330" s="13">
        <f t="shared" si="48"/>
        <v>981.93259634330309</v>
      </c>
      <c r="AC330" s="13">
        <f t="shared" si="49"/>
        <v>2799.6326281048532</v>
      </c>
      <c r="AD330" s="13">
        <f t="shared" si="50"/>
        <v>1443.2199347203411</v>
      </c>
      <c r="AE330" s="13">
        <f t="shared" si="51"/>
        <v>239.71086391709048</v>
      </c>
      <c r="AF330" s="13">
        <f t="shared" si="52"/>
        <v>76.798643875876451</v>
      </c>
      <c r="AG330" s="13">
        <f t="shared" si="53"/>
        <v>9.1672062243860797</v>
      </c>
      <c r="AH330" s="13">
        <f t="shared" si="54"/>
        <v>110.68914220561807</v>
      </c>
      <c r="AI330" s="13">
        <f t="shared" si="55"/>
        <v>5.9457014613581771</v>
      </c>
      <c r="AJ330" s="15">
        <v>17458</v>
      </c>
      <c r="AK330" s="14">
        <v>0.98981536692330274</v>
      </c>
      <c r="AL330" s="14">
        <v>0.11291433914905136</v>
      </c>
      <c r="AM330" s="14">
        <v>1714151.1008329142</v>
      </c>
    </row>
    <row r="331" spans="1:39">
      <c r="A331" s="5" t="s">
        <v>16</v>
      </c>
      <c r="B331" s="5">
        <v>2010</v>
      </c>
      <c r="C331" s="6">
        <v>80.990552962593924</v>
      </c>
      <c r="D331" s="7">
        <v>1555688</v>
      </c>
      <c r="E331" s="6">
        <v>0.80339626839735634</v>
      </c>
      <c r="F331" s="3" t="s">
        <v>56</v>
      </c>
      <c r="G331" s="13">
        <v>30068</v>
      </c>
      <c r="H331" s="13">
        <v>1544</v>
      </c>
      <c r="I331" s="13">
        <v>493</v>
      </c>
      <c r="J331" s="13">
        <v>4764</v>
      </c>
      <c r="K331" s="13">
        <v>219</v>
      </c>
      <c r="L331" s="13">
        <v>197</v>
      </c>
      <c r="M331" s="13">
        <v>1024</v>
      </c>
      <c r="N331" s="13">
        <v>265</v>
      </c>
      <c r="O331" s="13">
        <v>79</v>
      </c>
      <c r="P331" s="19" t="s">
        <v>55</v>
      </c>
      <c r="Q331" s="13">
        <v>1932.7782948766078</v>
      </c>
      <c r="R331" s="13">
        <v>99.248692539892318</v>
      </c>
      <c r="S331" s="13">
        <v>31.690158952180646</v>
      </c>
      <c r="T331" s="13">
        <v>306.23106946894234</v>
      </c>
      <c r="U331" s="13">
        <v>14.077372840826696</v>
      </c>
      <c r="V331" s="13">
        <v>12.663207532615793</v>
      </c>
      <c r="W331" s="13">
        <v>65.822967073089202</v>
      </c>
      <c r="X331" s="13">
        <v>17.034263939813123</v>
      </c>
      <c r="Y331" s="13">
        <v>5.0781390613027808</v>
      </c>
      <c r="Z331" s="19" t="s">
        <v>53</v>
      </c>
      <c r="AA331" s="13">
        <f t="shared" si="47"/>
        <v>10167.461952330119</v>
      </c>
      <c r="AB331" s="13">
        <f t="shared" si="48"/>
        <v>522.10194407335723</v>
      </c>
      <c r="AC331" s="13">
        <f t="shared" si="49"/>
        <v>166.70742126176495</v>
      </c>
      <c r="AD331" s="13">
        <f t="shared" si="50"/>
        <v>1610.9414906512131</v>
      </c>
      <c r="AE331" s="13">
        <f t="shared" si="51"/>
        <v>74.054615124394559</v>
      </c>
      <c r="AF331" s="13">
        <f t="shared" si="52"/>
        <v>66.615338719204232</v>
      </c>
      <c r="AG331" s="13">
        <f t="shared" si="53"/>
        <v>65.822967073089202</v>
      </c>
      <c r="AH331" s="13">
        <f t="shared" si="54"/>
        <v>89.609465789792509</v>
      </c>
      <c r="AI331" s="13">
        <f t="shared" si="55"/>
        <v>26.71376527318343</v>
      </c>
      <c r="AJ331" s="15">
        <v>864</v>
      </c>
      <c r="AK331" s="14">
        <v>0.99453766055596682</v>
      </c>
      <c r="AL331" s="14">
        <v>0.22268135904499542</v>
      </c>
      <c r="AM331" s="14">
        <v>158173.98549696538</v>
      </c>
    </row>
    <row r="332" spans="1:39">
      <c r="A332" s="5" t="s">
        <v>17</v>
      </c>
      <c r="B332" s="5">
        <v>2010</v>
      </c>
      <c r="C332" s="6">
        <v>85.983194362604635</v>
      </c>
      <c r="D332" s="7">
        <v>3134433</v>
      </c>
      <c r="E332" s="6">
        <v>0.78271250779783119</v>
      </c>
      <c r="F332" s="3" t="s">
        <v>56</v>
      </c>
      <c r="G332" s="13">
        <v>24962</v>
      </c>
      <c r="H332" s="13">
        <v>631</v>
      </c>
      <c r="I332" s="13">
        <v>903</v>
      </c>
      <c r="J332" s="13">
        <v>3059</v>
      </c>
      <c r="K332" s="13">
        <v>0</v>
      </c>
      <c r="L332" s="13">
        <v>236</v>
      </c>
      <c r="M332" s="13">
        <v>1500</v>
      </c>
      <c r="N332" s="13">
        <v>53</v>
      </c>
      <c r="O332" s="13">
        <v>43</v>
      </c>
      <c r="P332" s="19" t="s">
        <v>55</v>
      </c>
      <c r="Q332" s="13">
        <v>796.38007894888801</v>
      </c>
      <c r="R332" s="13">
        <v>20.131232666322745</v>
      </c>
      <c r="S332" s="13">
        <v>28.809038189682152</v>
      </c>
      <c r="T332" s="13">
        <v>97.593408441016294</v>
      </c>
      <c r="U332" s="13">
        <v>0</v>
      </c>
      <c r="V332" s="13">
        <v>7.5292724393853696</v>
      </c>
      <c r="W332" s="13">
        <v>47.855545165584971</v>
      </c>
      <c r="X332" s="13">
        <v>1.6908959291840022</v>
      </c>
      <c r="Y332" s="13">
        <v>1.3718589614134358</v>
      </c>
      <c r="Z332" s="19" t="s">
        <v>53</v>
      </c>
      <c r="AA332" s="13">
        <f t="shared" si="47"/>
        <v>5681.6089168293065</v>
      </c>
      <c r="AB332" s="13">
        <f t="shared" si="48"/>
        <v>143.62211467507782</v>
      </c>
      <c r="AC332" s="13">
        <f t="shared" si="49"/>
        <v>205.53212290268664</v>
      </c>
      <c r="AD332" s="13">
        <f t="shared" si="50"/>
        <v>696.2599822362331</v>
      </c>
      <c r="AE332" s="13">
        <f t="shared" si="51"/>
        <v>0</v>
      </c>
      <c r="AF332" s="13">
        <f t="shared" si="52"/>
        <v>53.716036550425315</v>
      </c>
      <c r="AG332" s="13">
        <f t="shared" si="53"/>
        <v>47.855545165584971</v>
      </c>
      <c r="AH332" s="13">
        <f t="shared" si="54"/>
        <v>12.063347191409072</v>
      </c>
      <c r="AI332" s="13">
        <f t="shared" si="55"/>
        <v>9.7872439477469833</v>
      </c>
      <c r="AJ332" s="15">
        <v>1519</v>
      </c>
      <c r="AK332" s="14">
        <v>0.991470423939106</v>
      </c>
      <c r="AL332" s="14">
        <v>0.13787909627518827</v>
      </c>
      <c r="AM332" s="14">
        <v>178086.22482004037</v>
      </c>
    </row>
    <row r="333" spans="1:39">
      <c r="A333" s="5" t="s">
        <v>18</v>
      </c>
      <c r="B333" s="5">
        <v>2010</v>
      </c>
      <c r="C333" s="6">
        <v>85.846586259650621</v>
      </c>
      <c r="D333" s="7">
        <v>5067217</v>
      </c>
      <c r="E333" s="6">
        <v>0.49850448901872979</v>
      </c>
      <c r="F333" s="3" t="s">
        <v>56</v>
      </c>
      <c r="G333" s="13">
        <v>79363</v>
      </c>
      <c r="H333" s="13">
        <v>347</v>
      </c>
      <c r="I333" s="13">
        <v>188</v>
      </c>
      <c r="J333" s="13">
        <v>3019</v>
      </c>
      <c r="K333" s="13">
        <v>822</v>
      </c>
      <c r="L333" s="13">
        <v>549</v>
      </c>
      <c r="M333" s="13">
        <v>437</v>
      </c>
      <c r="N333" s="13">
        <v>262</v>
      </c>
      <c r="O333" s="13">
        <v>53</v>
      </c>
      <c r="P333" s="19" t="s">
        <v>55</v>
      </c>
      <c r="Q333" s="13">
        <v>1566.2048812987484</v>
      </c>
      <c r="R333" s="13">
        <v>6.8479403980528168</v>
      </c>
      <c r="S333" s="13">
        <v>3.7101233280516697</v>
      </c>
      <c r="T333" s="13">
        <v>59.57905493291485</v>
      </c>
      <c r="U333" s="13">
        <v>16.221922210949323</v>
      </c>
      <c r="V333" s="13">
        <v>10.834349505853016</v>
      </c>
      <c r="W333" s="13">
        <v>8.6240632678647859</v>
      </c>
      <c r="X333" s="13">
        <v>5.1704910210081785</v>
      </c>
      <c r="Y333" s="13">
        <v>1.0459390233337154</v>
      </c>
      <c r="Z333" s="19" t="s">
        <v>53</v>
      </c>
      <c r="AA333" s="13">
        <f t="shared" si="47"/>
        <v>11065.916039984897</v>
      </c>
      <c r="AB333" s="13">
        <f t="shared" si="48"/>
        <v>48.383665762064943</v>
      </c>
      <c r="AC333" s="13">
        <f t="shared" si="49"/>
        <v>26.213628712588495</v>
      </c>
      <c r="AD333" s="13">
        <f t="shared" si="50"/>
        <v>420.9518355494929</v>
      </c>
      <c r="AE333" s="13">
        <f t="shared" si="51"/>
        <v>114.61490851993481</v>
      </c>
      <c r="AF333" s="13">
        <f t="shared" si="52"/>
        <v>76.549373208569591</v>
      </c>
      <c r="AG333" s="13">
        <f t="shared" si="53"/>
        <v>8.6240632678647859</v>
      </c>
      <c r="AH333" s="13">
        <f t="shared" si="54"/>
        <v>36.531759163288228</v>
      </c>
      <c r="AI333" s="13">
        <f t="shared" si="55"/>
        <v>7.3900123498254784</v>
      </c>
      <c r="AJ333" s="15">
        <v>6022</v>
      </c>
      <c r="AK333" s="14">
        <v>0.98926050457462744</v>
      </c>
      <c r="AL333" s="14">
        <v>7.7331076651688341E-2</v>
      </c>
      <c r="AM333" s="14">
        <v>560733.97878384159</v>
      </c>
    </row>
    <row r="334" spans="1:39">
      <c r="A334" s="5" t="s">
        <v>19</v>
      </c>
      <c r="B334" s="5">
        <v>2010</v>
      </c>
      <c r="C334" s="6">
        <v>84.859435671757694</v>
      </c>
      <c r="D334" s="7">
        <v>2433563</v>
      </c>
      <c r="E334" s="6">
        <v>0.46005979493147664</v>
      </c>
      <c r="F334" s="3" t="s">
        <v>56</v>
      </c>
      <c r="G334" s="13">
        <v>41110</v>
      </c>
      <c r="H334" s="13">
        <v>466</v>
      </c>
      <c r="I334" s="13">
        <v>60</v>
      </c>
      <c r="J334" s="13">
        <v>2589</v>
      </c>
      <c r="K334" s="13">
        <v>476</v>
      </c>
      <c r="L334" s="13">
        <v>119</v>
      </c>
      <c r="M334" s="13">
        <v>134</v>
      </c>
      <c r="N334" s="13">
        <v>123</v>
      </c>
      <c r="O334" s="13">
        <v>35</v>
      </c>
      <c r="P334" s="19" t="s">
        <v>55</v>
      </c>
      <c r="Q334" s="13">
        <v>1689.2926133410147</v>
      </c>
      <c r="R334" s="13">
        <v>19.148877592238211</v>
      </c>
      <c r="S334" s="13">
        <v>2.4655207200306712</v>
      </c>
      <c r="T334" s="13">
        <v>106.38721906932346</v>
      </c>
      <c r="U334" s="13">
        <v>19.559797712243324</v>
      </c>
      <c r="V334" s="13">
        <v>4.8899494280608309</v>
      </c>
      <c r="W334" s="13">
        <v>5.5063296080684987</v>
      </c>
      <c r="X334" s="13">
        <v>5.0543174760628755</v>
      </c>
      <c r="Y334" s="13">
        <v>1.4382204200178914</v>
      </c>
      <c r="Z334" s="19" t="s">
        <v>53</v>
      </c>
      <c r="AA334" s="13">
        <f t="shared" si="47"/>
        <v>11157.395303885132</v>
      </c>
      <c r="AB334" s="13">
        <f t="shared" si="48"/>
        <v>126.47400174192343</v>
      </c>
      <c r="AC334" s="13">
        <f t="shared" si="49"/>
        <v>16.284206232865678</v>
      </c>
      <c r="AD334" s="13">
        <f t="shared" si="50"/>
        <v>702.66349894815414</v>
      </c>
      <c r="AE334" s="13">
        <f t="shared" si="51"/>
        <v>129.1880361140677</v>
      </c>
      <c r="AF334" s="13">
        <f t="shared" si="52"/>
        <v>32.297009028516925</v>
      </c>
      <c r="AG334" s="13">
        <f t="shared" si="53"/>
        <v>5.5063296080684987</v>
      </c>
      <c r="AH334" s="13">
        <f t="shared" si="54"/>
        <v>33.382622777374642</v>
      </c>
      <c r="AI334" s="13">
        <f t="shared" si="55"/>
        <v>9.4991203025049771</v>
      </c>
      <c r="AJ334" s="15">
        <v>1881</v>
      </c>
      <c r="AK334" s="14">
        <v>0.99307239078048559</v>
      </c>
      <c r="AL334" s="14">
        <v>7.5732151337660286E-2</v>
      </c>
      <c r="AM334" s="14">
        <v>271522.24387908616</v>
      </c>
    </row>
    <row r="335" spans="1:39">
      <c r="A335" s="5" t="s">
        <v>20</v>
      </c>
      <c r="B335" s="5">
        <v>2010</v>
      </c>
      <c r="C335" s="6">
        <v>84.125525419936395</v>
      </c>
      <c r="D335" s="7">
        <v>7070555</v>
      </c>
      <c r="E335" s="6">
        <v>0.54894331810184238</v>
      </c>
      <c r="F335" s="3" t="s">
        <v>56</v>
      </c>
      <c r="G335" s="13">
        <v>84844</v>
      </c>
      <c r="H335" s="13">
        <v>1271</v>
      </c>
      <c r="I335" s="13">
        <v>2113</v>
      </c>
      <c r="J335" s="13">
        <v>7752</v>
      </c>
      <c r="K335" s="13">
        <v>863</v>
      </c>
      <c r="L335" s="13">
        <v>705</v>
      </c>
      <c r="M335" s="13">
        <v>888</v>
      </c>
      <c r="N335" s="13">
        <v>948</v>
      </c>
      <c r="O335" s="13">
        <v>25</v>
      </c>
      <c r="P335" s="19" t="s">
        <v>55</v>
      </c>
      <c r="Q335" s="13">
        <v>1199.9623791908839</v>
      </c>
      <c r="R335" s="13">
        <v>17.975958040068988</v>
      </c>
      <c r="S335" s="13">
        <v>29.884499873065128</v>
      </c>
      <c r="T335" s="13">
        <v>109.63778656696681</v>
      </c>
      <c r="U335" s="13">
        <v>12.205548220754949</v>
      </c>
      <c r="V335" s="13">
        <v>9.9709287319029407</v>
      </c>
      <c r="W335" s="13">
        <v>12.559127253801151</v>
      </c>
      <c r="X335" s="13">
        <v>13.407716933112042</v>
      </c>
      <c r="Y335" s="13">
        <v>0.35357903304620358</v>
      </c>
      <c r="Z335" s="19" t="s">
        <v>53</v>
      </c>
      <c r="AA335" s="13">
        <f t="shared" si="47"/>
        <v>7559.0683215297695</v>
      </c>
      <c r="AB335" s="13">
        <f t="shared" si="48"/>
        <v>113.238129233232</v>
      </c>
      <c r="AC335" s="13">
        <f t="shared" si="49"/>
        <v>188.25504883542035</v>
      </c>
      <c r="AD335" s="13">
        <f t="shared" si="50"/>
        <v>690.65458522109725</v>
      </c>
      <c r="AE335" s="13">
        <f t="shared" si="51"/>
        <v>76.887887905805854</v>
      </c>
      <c r="AF335" s="13">
        <f t="shared" si="52"/>
        <v>62.811078764302572</v>
      </c>
      <c r="AG335" s="13">
        <f t="shared" si="53"/>
        <v>12.559127253801151</v>
      </c>
      <c r="AH335" s="13">
        <f t="shared" si="54"/>
        <v>84.46085484901964</v>
      </c>
      <c r="AI335" s="13">
        <f t="shared" si="55"/>
        <v>2.2273432185922899</v>
      </c>
      <c r="AJ335" s="15">
        <v>9245</v>
      </c>
      <c r="AK335" s="14">
        <v>0.98270242828099952</v>
      </c>
      <c r="AL335" s="14">
        <v>0.1721433957090959</v>
      </c>
      <c r="AM335" s="14">
        <v>534468.08316133916</v>
      </c>
    </row>
    <row r="336" spans="1:39">
      <c r="A336" s="5" t="s">
        <v>21</v>
      </c>
      <c r="B336" s="5">
        <v>2010</v>
      </c>
      <c r="C336" s="6">
        <v>88.507461142832213</v>
      </c>
      <c r="D336" s="7">
        <v>15031728</v>
      </c>
      <c r="E336" s="6">
        <v>0.77923905283257167</v>
      </c>
      <c r="F336" s="3" t="s">
        <v>56</v>
      </c>
      <c r="G336" s="13">
        <v>268419</v>
      </c>
      <c r="H336" s="13">
        <v>21117</v>
      </c>
      <c r="I336" s="13">
        <v>31051</v>
      </c>
      <c r="J336" s="13">
        <v>26067</v>
      </c>
      <c r="K336" s="13">
        <v>11431</v>
      </c>
      <c r="L336" s="13">
        <v>536</v>
      </c>
      <c r="M336" s="13">
        <v>1153</v>
      </c>
      <c r="N336" s="13">
        <v>0</v>
      </c>
      <c r="O336" s="13">
        <v>171</v>
      </c>
      <c r="P336" s="19" t="s">
        <v>55</v>
      </c>
      <c r="Q336" s="13">
        <v>1785.6829234802547</v>
      </c>
      <c r="R336" s="13">
        <v>140.48285067425383</v>
      </c>
      <c r="S336" s="13">
        <v>206.56973037298172</v>
      </c>
      <c r="T336" s="13">
        <v>173.41319640696</v>
      </c>
      <c r="U336" s="13">
        <v>76.045814559709967</v>
      </c>
      <c r="V336" s="13">
        <v>3.5657909722687902</v>
      </c>
      <c r="W336" s="13">
        <v>7.6704421474364093</v>
      </c>
      <c r="X336" s="13">
        <v>0</v>
      </c>
      <c r="Y336" s="13">
        <v>1.1375937616753045</v>
      </c>
      <c r="Z336" s="19" t="s">
        <v>53</v>
      </c>
      <c r="AA336" s="13">
        <f t="shared" si="47"/>
        <v>15537.758415900775</v>
      </c>
      <c r="AB336" s="13">
        <f t="shared" si="48"/>
        <v>1222.3830819300299</v>
      </c>
      <c r="AC336" s="13">
        <f t="shared" si="49"/>
        <v>1797.4246851829971</v>
      </c>
      <c r="AD336" s="13">
        <f t="shared" si="50"/>
        <v>1508.9198179982993</v>
      </c>
      <c r="AE336" s="13">
        <f t="shared" si="51"/>
        <v>661.69725858512902</v>
      </c>
      <c r="AF336" s="13">
        <f t="shared" si="52"/>
        <v>31.027008188402515</v>
      </c>
      <c r="AG336" s="13">
        <f t="shared" si="53"/>
        <v>7.6704421474364093</v>
      </c>
      <c r="AH336" s="13">
        <f t="shared" si="54"/>
        <v>0</v>
      </c>
      <c r="AI336" s="13">
        <f t="shared" si="55"/>
        <v>9.8985417914493112</v>
      </c>
      <c r="AJ336" s="15">
        <v>10499</v>
      </c>
      <c r="AK336" s="14">
        <v>0.99550478298997447</v>
      </c>
      <c r="AL336" s="14">
        <v>6.1653151661886889E-2</v>
      </c>
      <c r="AM336" s="14">
        <v>2335593.5823753132</v>
      </c>
    </row>
    <row r="337" spans="1:39">
      <c r="A337" s="5" t="s">
        <v>22</v>
      </c>
      <c r="B337" s="5">
        <v>2010</v>
      </c>
      <c r="C337" s="6">
        <v>91.098340943795691</v>
      </c>
      <c r="D337" s="7">
        <v>3949377</v>
      </c>
      <c r="E337" s="6">
        <v>0.62523700587153896</v>
      </c>
      <c r="F337" s="3" t="s">
        <v>56</v>
      </c>
      <c r="G337" s="13">
        <v>33096</v>
      </c>
      <c r="H337" s="13">
        <v>581</v>
      </c>
      <c r="I337" s="13">
        <v>305</v>
      </c>
      <c r="J337" s="13">
        <v>4634</v>
      </c>
      <c r="K337" s="13">
        <v>1082</v>
      </c>
      <c r="L337" s="13">
        <v>185</v>
      </c>
      <c r="M337" s="13">
        <v>661</v>
      </c>
      <c r="N337" s="13">
        <v>172</v>
      </c>
      <c r="O337" s="13">
        <v>136</v>
      </c>
      <c r="P337" s="19" t="s">
        <v>55</v>
      </c>
      <c r="Q337" s="13">
        <v>838.00558923597316</v>
      </c>
      <c r="R337" s="13">
        <v>14.711181029311712</v>
      </c>
      <c r="S337" s="13">
        <v>7.7227370291567503</v>
      </c>
      <c r="T337" s="13">
        <v>117.33496194463076</v>
      </c>
      <c r="U337" s="13">
        <v>27.396726116549523</v>
      </c>
      <c r="V337" s="13">
        <v>4.684283116045898</v>
      </c>
      <c r="W337" s="13">
        <v>16.736816971385611</v>
      </c>
      <c r="X337" s="13">
        <v>4.3551172754588894</v>
      </c>
      <c r="Y337" s="13">
        <v>3.4435811015256328</v>
      </c>
      <c r="Z337" s="19" t="s">
        <v>53</v>
      </c>
      <c r="AA337" s="13">
        <f t="shared" si="47"/>
        <v>9414.0382589905767</v>
      </c>
      <c r="AB337" s="13">
        <f t="shared" si="48"/>
        <v>165.26336199158587</v>
      </c>
      <c r="AC337" s="13">
        <f t="shared" si="49"/>
        <v>86.75615388542802</v>
      </c>
      <c r="AD337" s="13">
        <f t="shared" si="50"/>
        <v>1318.1246462461424</v>
      </c>
      <c r="AE337" s="13">
        <f t="shared" si="51"/>
        <v>307.77101148863318</v>
      </c>
      <c r="AF337" s="13">
        <f t="shared" si="52"/>
        <v>52.622585143620277</v>
      </c>
      <c r="AG337" s="13">
        <f t="shared" si="53"/>
        <v>16.736816971385611</v>
      </c>
      <c r="AH337" s="13">
        <f t="shared" si="54"/>
        <v>48.924781863257778</v>
      </c>
      <c r="AI337" s="13">
        <f t="shared" si="55"/>
        <v>38.684711240715444</v>
      </c>
      <c r="AJ337" s="15">
        <v>4015</v>
      </c>
      <c r="AK337" s="14">
        <v>0.9892010632370497</v>
      </c>
      <c r="AL337" s="14">
        <v>0.18221638195356987</v>
      </c>
      <c r="AM337" s="14">
        <v>371795.8617717743</v>
      </c>
    </row>
    <row r="338" spans="1:39">
      <c r="A338" s="5" t="s">
        <v>23</v>
      </c>
      <c r="B338" s="5">
        <v>2010</v>
      </c>
      <c r="C338" s="6">
        <v>87.475170036990505</v>
      </c>
      <c r="D338" s="7">
        <v>1687396</v>
      </c>
      <c r="E338" s="6">
        <v>0.78197708282588663</v>
      </c>
      <c r="F338" s="3" t="s">
        <v>56</v>
      </c>
      <c r="G338" s="13">
        <v>44235</v>
      </c>
      <c r="H338" s="13">
        <v>1706</v>
      </c>
      <c r="I338" s="13">
        <v>2030</v>
      </c>
      <c r="J338" s="13">
        <v>2029</v>
      </c>
      <c r="K338" s="13">
        <v>332</v>
      </c>
      <c r="L338" s="13">
        <v>0</v>
      </c>
      <c r="M338" s="13">
        <v>559</v>
      </c>
      <c r="N338" s="13">
        <v>612</v>
      </c>
      <c r="O338" s="13">
        <v>28</v>
      </c>
      <c r="P338" s="19" t="s">
        <v>55</v>
      </c>
      <c r="Q338" s="13">
        <v>2621.4948950927937</v>
      </c>
      <c r="R338" s="13">
        <v>101.10252720760271</v>
      </c>
      <c r="S338" s="13">
        <v>120.30371056942175</v>
      </c>
      <c r="T338" s="13">
        <v>120.24444765781121</v>
      </c>
      <c r="U338" s="13">
        <v>19.675286654703463</v>
      </c>
      <c r="V338" s="13">
        <v>0</v>
      </c>
      <c r="W338" s="13">
        <v>33.127967590298901</v>
      </c>
      <c r="X338" s="13">
        <v>36.268901905658183</v>
      </c>
      <c r="Y338" s="13">
        <v>1.6593615250954725</v>
      </c>
      <c r="Z338" s="19" t="s">
        <v>53</v>
      </c>
      <c r="AA338" s="13">
        <f t="shared" si="47"/>
        <v>20930.383109671333</v>
      </c>
      <c r="AB338" s="13">
        <f t="shared" si="48"/>
        <v>807.21676466823317</v>
      </c>
      <c r="AC338" s="13">
        <f t="shared" si="49"/>
        <v>960.52170707884716</v>
      </c>
      <c r="AD338" s="13">
        <f t="shared" si="50"/>
        <v>960.0485436763455</v>
      </c>
      <c r="AE338" s="13">
        <f t="shared" si="51"/>
        <v>157.09024963062924</v>
      </c>
      <c r="AF338" s="13">
        <f t="shared" si="52"/>
        <v>0</v>
      </c>
      <c r="AG338" s="13">
        <f t="shared" si="53"/>
        <v>33.127967590298901</v>
      </c>
      <c r="AH338" s="13">
        <f t="shared" si="54"/>
        <v>289.57600233115983</v>
      </c>
      <c r="AI338" s="13">
        <f t="shared" si="55"/>
        <v>13.248575270053065</v>
      </c>
      <c r="AJ338" s="15">
        <v>741</v>
      </c>
      <c r="AK338" s="14">
        <v>0.99790191047754262</v>
      </c>
      <c r="AL338" s="14">
        <v>4.3986919073280825E-2</v>
      </c>
      <c r="AM338" s="14">
        <v>353178.44737726974</v>
      </c>
    </row>
    <row r="339" spans="1:39">
      <c r="A339" s="5" t="s">
        <v>24</v>
      </c>
      <c r="B339" s="5">
        <v>2010</v>
      </c>
      <c r="C339" s="6">
        <v>78.206008130510526</v>
      </c>
      <c r="D339" s="7">
        <v>971913</v>
      </c>
      <c r="E339" s="6">
        <v>0.33171947312210753</v>
      </c>
      <c r="F339" s="3" t="s">
        <v>56</v>
      </c>
      <c r="G339" s="13">
        <v>7660</v>
      </c>
      <c r="H339" s="13">
        <v>133</v>
      </c>
      <c r="I339" s="13">
        <v>0</v>
      </c>
      <c r="J339" s="13">
        <v>1164</v>
      </c>
      <c r="K339" s="13">
        <v>0</v>
      </c>
      <c r="L339" s="13">
        <v>50</v>
      </c>
      <c r="M339" s="13">
        <v>367</v>
      </c>
      <c r="N339" s="13">
        <v>1</v>
      </c>
      <c r="O339" s="13">
        <v>1</v>
      </c>
      <c r="P339" s="19" t="s">
        <v>55</v>
      </c>
      <c r="Q339" s="13">
        <v>788.1363866930476</v>
      </c>
      <c r="R339" s="13">
        <v>13.684352406028111</v>
      </c>
      <c r="S339" s="13">
        <v>0</v>
      </c>
      <c r="T339" s="13">
        <v>119.7638060196746</v>
      </c>
      <c r="U339" s="13">
        <v>0</v>
      </c>
      <c r="V339" s="13">
        <v>5.1444933857248536</v>
      </c>
      <c r="W339" s="13">
        <v>37.760581451220432</v>
      </c>
      <c r="X339" s="13">
        <v>0.10288986771449707</v>
      </c>
      <c r="Y339" s="13">
        <v>0.10288986771449707</v>
      </c>
      <c r="Z339" s="19" t="s">
        <v>53</v>
      </c>
      <c r="AA339" s="13">
        <f t="shared" si="47"/>
        <v>3616.3011871010194</v>
      </c>
      <c r="AB339" s="13">
        <f t="shared" si="48"/>
        <v>62.789563692485068</v>
      </c>
      <c r="AC339" s="13">
        <f t="shared" si="49"/>
        <v>0</v>
      </c>
      <c r="AD339" s="13">
        <f t="shared" si="50"/>
        <v>549.52670780490701</v>
      </c>
      <c r="AE339" s="13">
        <f t="shared" si="51"/>
        <v>0</v>
      </c>
      <c r="AF339" s="13">
        <f t="shared" si="52"/>
        <v>23.605099132513182</v>
      </c>
      <c r="AG339" s="13">
        <f t="shared" si="53"/>
        <v>37.760581451220432</v>
      </c>
      <c r="AH339" s="13">
        <f t="shared" si="54"/>
        <v>0.47210198265026365</v>
      </c>
      <c r="AI339" s="13">
        <f t="shared" si="55"/>
        <v>0.47210198265026365</v>
      </c>
      <c r="AJ339" s="15">
        <v>2015</v>
      </c>
      <c r="AK339" s="14">
        <v>0.94266985167490691</v>
      </c>
      <c r="AL339" s="14">
        <v>0.26051898548599911</v>
      </c>
      <c r="AM339" s="14">
        <v>35147.301356589138</v>
      </c>
    </row>
    <row r="340" spans="1:39">
      <c r="A340" s="5" t="s">
        <v>25</v>
      </c>
      <c r="B340" s="5">
        <v>2010</v>
      </c>
      <c r="C340" s="6">
        <v>88.26695572930754</v>
      </c>
      <c r="D340" s="9">
        <v>4502035</v>
      </c>
      <c r="E340" s="6">
        <v>0.69711057000077692</v>
      </c>
      <c r="F340" s="3" t="s">
        <v>56</v>
      </c>
      <c r="G340" s="13">
        <v>52312</v>
      </c>
      <c r="H340" s="13">
        <v>5268</v>
      </c>
      <c r="I340" s="13">
        <v>2645</v>
      </c>
      <c r="J340" s="13">
        <v>10225</v>
      </c>
      <c r="K340" s="13">
        <v>2369</v>
      </c>
      <c r="L340" s="13">
        <v>0</v>
      </c>
      <c r="M340" s="13">
        <v>828</v>
      </c>
      <c r="N340" s="13">
        <v>50</v>
      </c>
      <c r="O340" s="13">
        <v>18</v>
      </c>
      <c r="P340" s="19" t="s">
        <v>55</v>
      </c>
      <c r="Q340" s="13">
        <v>1161.963423207505</v>
      </c>
      <c r="R340" s="13">
        <v>117.01375044840833</v>
      </c>
      <c r="S340" s="13">
        <v>58.751209175406238</v>
      </c>
      <c r="T340" s="13">
        <v>227.11951373101274</v>
      </c>
      <c r="U340" s="13">
        <v>52.620648217972537</v>
      </c>
      <c r="V340" s="13">
        <v>0</v>
      </c>
      <c r="W340" s="13">
        <v>18.391682872301082</v>
      </c>
      <c r="X340" s="13">
        <v>1.1106088691003069</v>
      </c>
      <c r="Y340" s="13">
        <v>0.39981919287611045</v>
      </c>
      <c r="Z340" s="19" t="s">
        <v>53</v>
      </c>
      <c r="AA340" s="13">
        <f t="shared" si="47"/>
        <v>9903.3413358025991</v>
      </c>
      <c r="AB340" s="13">
        <f t="shared" si="48"/>
        <v>997.30085175501029</v>
      </c>
      <c r="AC340" s="13">
        <f t="shared" si="49"/>
        <v>500.73286881017509</v>
      </c>
      <c r="AD340" s="13">
        <f t="shared" si="50"/>
        <v>1935.7253624136254</v>
      </c>
      <c r="AE340" s="13">
        <f t="shared" si="51"/>
        <v>448.48248249954804</v>
      </c>
      <c r="AF340" s="13">
        <f t="shared" si="52"/>
        <v>0</v>
      </c>
      <c r="AG340" s="13">
        <f t="shared" si="53"/>
        <v>18.391682872301082</v>
      </c>
      <c r="AH340" s="13">
        <f t="shared" si="54"/>
        <v>9.465649693954159</v>
      </c>
      <c r="AI340" s="13">
        <f t="shared" si="55"/>
        <v>3.4076338898234968</v>
      </c>
      <c r="AJ340" s="15">
        <v>2486</v>
      </c>
      <c r="AK340" s="14">
        <v>0.99442415735262624</v>
      </c>
      <c r="AL340" s="14">
        <v>7.2805019232923776E-2</v>
      </c>
      <c r="AM340" s="14">
        <v>445851.89310730057</v>
      </c>
    </row>
    <row r="341" spans="1:39">
      <c r="A341" s="5" t="s">
        <v>26</v>
      </c>
      <c r="B341" s="5">
        <v>2010</v>
      </c>
      <c r="C341" s="6">
        <v>92.212588883146509</v>
      </c>
      <c r="D341" s="7">
        <v>3548623</v>
      </c>
      <c r="E341" s="6">
        <v>0.69358312618902029</v>
      </c>
      <c r="F341" s="3" t="s">
        <v>56</v>
      </c>
      <c r="G341" s="13">
        <v>56846</v>
      </c>
      <c r="H341" s="13">
        <v>0</v>
      </c>
      <c r="I341" s="13">
        <v>2537</v>
      </c>
      <c r="J341" s="13">
        <v>1743</v>
      </c>
      <c r="K341" s="13">
        <v>2649</v>
      </c>
      <c r="L341" s="13">
        <v>0</v>
      </c>
      <c r="M341" s="13">
        <v>666</v>
      </c>
      <c r="N341" s="13">
        <v>380</v>
      </c>
      <c r="O341" s="13">
        <v>26</v>
      </c>
      <c r="P341" s="19" t="s">
        <v>55</v>
      </c>
      <c r="Q341" s="13">
        <v>1601.9171379997254</v>
      </c>
      <c r="R341" s="13">
        <v>0</v>
      </c>
      <c r="S341" s="13">
        <v>71.492519774571704</v>
      </c>
      <c r="T341" s="13">
        <v>49.117643660653727</v>
      </c>
      <c r="U341" s="13">
        <v>74.648673584091625</v>
      </c>
      <c r="V341" s="13">
        <v>0</v>
      </c>
      <c r="W341" s="13">
        <v>18.767843188752369</v>
      </c>
      <c r="X341" s="13">
        <v>10.708378996585436</v>
      </c>
      <c r="Y341" s="13">
        <v>0.7326785629242667</v>
      </c>
      <c r="Z341" s="19" t="s">
        <v>53</v>
      </c>
      <c r="AA341" s="13">
        <f t="shared" si="47"/>
        <v>20570.599316798121</v>
      </c>
      <c r="AB341" s="13">
        <f t="shared" si="48"/>
        <v>0</v>
      </c>
      <c r="AC341" s="13">
        <f t="shared" si="49"/>
        <v>918.05246572699639</v>
      </c>
      <c r="AD341" s="13">
        <f t="shared" si="50"/>
        <v>630.73135505012033</v>
      </c>
      <c r="AE341" s="13">
        <f t="shared" si="51"/>
        <v>958.58138813985568</v>
      </c>
      <c r="AF341" s="13">
        <f t="shared" si="52"/>
        <v>0</v>
      </c>
      <c r="AG341" s="13">
        <f t="shared" si="53"/>
        <v>18.767843188752369</v>
      </c>
      <c r="AH341" s="13">
        <f t="shared" si="54"/>
        <v>137.50884390077206</v>
      </c>
      <c r="AI341" s="13">
        <f t="shared" si="55"/>
        <v>9.4084998458422984</v>
      </c>
      <c r="AJ341" s="15">
        <v>1862</v>
      </c>
      <c r="AK341" s="14">
        <v>0.9974492207895751</v>
      </c>
      <c r="AL341" s="14">
        <v>0.10804471656157666</v>
      </c>
      <c r="AM341" s="14">
        <v>729973.01859374112</v>
      </c>
    </row>
    <row r="342" spans="1:39">
      <c r="A342" s="5" t="s">
        <v>27</v>
      </c>
      <c r="B342" s="5">
        <v>2010</v>
      </c>
      <c r="C342" s="6">
        <v>83.34746561145657</v>
      </c>
      <c r="D342" s="7">
        <v>5705519</v>
      </c>
      <c r="E342" s="6">
        <v>0.63608223421444077</v>
      </c>
      <c r="F342" s="3" t="s">
        <v>56</v>
      </c>
      <c r="G342" s="13">
        <v>69349</v>
      </c>
      <c r="H342" s="13">
        <v>362</v>
      </c>
      <c r="I342" s="13">
        <v>3414</v>
      </c>
      <c r="J342" s="13">
        <v>3660</v>
      </c>
      <c r="K342" s="13">
        <v>1023</v>
      </c>
      <c r="L342" s="13">
        <v>433</v>
      </c>
      <c r="M342" s="13">
        <v>415</v>
      </c>
      <c r="N342" s="13">
        <v>0</v>
      </c>
      <c r="O342" s="13">
        <v>29</v>
      </c>
      <c r="P342" s="19" t="s">
        <v>55</v>
      </c>
      <c r="Q342" s="13">
        <v>1215.4722471347479</v>
      </c>
      <c r="R342" s="13">
        <v>6.3447339321804028</v>
      </c>
      <c r="S342" s="13">
        <v>59.836800122828443</v>
      </c>
      <c r="T342" s="13">
        <v>64.148414894420654</v>
      </c>
      <c r="U342" s="13">
        <v>17.930007769670034</v>
      </c>
      <c r="V342" s="13">
        <v>7.5891430735749008</v>
      </c>
      <c r="W342" s="13">
        <v>7.2736590658974238</v>
      </c>
      <c r="X342" s="13">
        <v>0</v>
      </c>
      <c r="Y342" s="13">
        <v>0.50827979014704883</v>
      </c>
      <c r="Z342" s="19" t="s">
        <v>53</v>
      </c>
      <c r="AA342" s="13">
        <f t="shared" si="47"/>
        <v>7299.0225918462329</v>
      </c>
      <c r="AB342" s="13">
        <f t="shared" si="48"/>
        <v>38.100710583401877</v>
      </c>
      <c r="AC342" s="13">
        <f t="shared" si="49"/>
        <v>359.3254859992652</v>
      </c>
      <c r="AD342" s="13">
        <f t="shared" si="50"/>
        <v>385.21712910290296</v>
      </c>
      <c r="AE342" s="13">
        <f t="shared" si="51"/>
        <v>107.67134510171304</v>
      </c>
      <c r="AF342" s="13">
        <f t="shared" si="52"/>
        <v>45.573501885671298</v>
      </c>
      <c r="AG342" s="13">
        <f t="shared" si="53"/>
        <v>7.2736590658974238</v>
      </c>
      <c r="AH342" s="13">
        <f t="shared" si="54"/>
        <v>0</v>
      </c>
      <c r="AI342" s="13">
        <f t="shared" si="55"/>
        <v>3.0522668699410338</v>
      </c>
      <c r="AJ342" s="15">
        <v>4027</v>
      </c>
      <c r="AK342" s="14">
        <v>0.99033010483458095</v>
      </c>
      <c r="AL342" s="14">
        <v>9.2163572109721204E-2</v>
      </c>
      <c r="AM342" s="14">
        <v>416447.12079207931</v>
      </c>
    </row>
    <row r="343" spans="1:39">
      <c r="A343" s="5" t="s">
        <v>28</v>
      </c>
      <c r="B343" s="5">
        <v>2010</v>
      </c>
      <c r="C343" s="6">
        <v>85.874279989982469</v>
      </c>
      <c r="D343" s="7">
        <v>1361821</v>
      </c>
      <c r="E343" s="6">
        <v>0.564674889570004</v>
      </c>
      <c r="F343" s="3" t="s">
        <v>56</v>
      </c>
      <c r="G343" s="13">
        <v>34965</v>
      </c>
      <c r="H343" s="13">
        <v>123</v>
      </c>
      <c r="I343" s="13">
        <v>423</v>
      </c>
      <c r="J343" s="13">
        <v>1484</v>
      </c>
      <c r="K343" s="13">
        <v>591</v>
      </c>
      <c r="L343" s="13">
        <v>240</v>
      </c>
      <c r="M343" s="13">
        <v>234</v>
      </c>
      <c r="N343" s="13">
        <v>159</v>
      </c>
      <c r="O343" s="13">
        <v>24</v>
      </c>
      <c r="P343" s="19" t="s">
        <v>55</v>
      </c>
      <c r="Q343" s="13">
        <v>2567.5180511976246</v>
      </c>
      <c r="R343" s="13">
        <v>9.0320240325270369</v>
      </c>
      <c r="S343" s="13">
        <v>31.061350941129561</v>
      </c>
      <c r="T343" s="13">
        <v>108.97173710788717</v>
      </c>
      <c r="U343" s="13">
        <v>43.397774009946978</v>
      </c>
      <c r="V343" s="13">
        <v>17.623461526882021</v>
      </c>
      <c r="W343" s="13">
        <v>17.182874988709969</v>
      </c>
      <c r="X343" s="13">
        <v>11.675543261559339</v>
      </c>
      <c r="Y343" s="13">
        <v>1.7623461526882021</v>
      </c>
      <c r="Z343" s="19" t="s">
        <v>53</v>
      </c>
      <c r="AA343" s="13">
        <f t="shared" si="47"/>
        <v>18176.192430381026</v>
      </c>
      <c r="AB343" s="13">
        <f t="shared" si="48"/>
        <v>63.940273671868056</v>
      </c>
      <c r="AC343" s="13">
        <f t="shared" si="49"/>
        <v>219.89216067642425</v>
      </c>
      <c r="AD343" s="13">
        <f t="shared" si="50"/>
        <v>771.44200104920469</v>
      </c>
      <c r="AE343" s="13">
        <f t="shared" si="51"/>
        <v>307.22521739897576</v>
      </c>
      <c r="AF343" s="13">
        <f t="shared" si="52"/>
        <v>124.76150960364498</v>
      </c>
      <c r="AG343" s="13">
        <f t="shared" si="53"/>
        <v>17.182874988709969</v>
      </c>
      <c r="AH343" s="13">
        <f t="shared" si="54"/>
        <v>82.654500112414794</v>
      </c>
      <c r="AI343" s="13">
        <f t="shared" si="55"/>
        <v>12.476150960364496</v>
      </c>
      <c r="AJ343" s="15">
        <v>1652</v>
      </c>
      <c r="AK343" s="14">
        <v>0.9933259861414131</v>
      </c>
      <c r="AL343" s="14">
        <v>0.11648318389891424</v>
      </c>
      <c r="AM343" s="14">
        <v>247527.2055173392</v>
      </c>
    </row>
    <row r="344" spans="1:39">
      <c r="A344" s="5" t="s">
        <v>29</v>
      </c>
      <c r="B344" s="5">
        <v>2010</v>
      </c>
      <c r="C344" s="6">
        <v>70.781359429123057</v>
      </c>
      <c r="D344" s="7">
        <v>1750965</v>
      </c>
      <c r="E344" s="6">
        <v>0.3406381728011072</v>
      </c>
      <c r="F344" s="3" t="s">
        <v>56</v>
      </c>
      <c r="G344" s="13">
        <v>19386</v>
      </c>
      <c r="H344" s="13">
        <v>133</v>
      </c>
      <c r="I344" s="13">
        <v>389</v>
      </c>
      <c r="J344" s="13">
        <v>2078</v>
      </c>
      <c r="K344" s="13">
        <v>115</v>
      </c>
      <c r="L344" s="13">
        <v>49</v>
      </c>
      <c r="M344" s="13">
        <v>59</v>
      </c>
      <c r="N344" s="13">
        <v>35</v>
      </c>
      <c r="O344" s="13">
        <v>9</v>
      </c>
      <c r="P344" s="19" t="s">
        <v>55</v>
      </c>
      <c r="Q344" s="13">
        <v>1107.1609084133606</v>
      </c>
      <c r="R344" s="13">
        <v>7.5958114525418843</v>
      </c>
      <c r="S344" s="13">
        <v>22.216320714577389</v>
      </c>
      <c r="T344" s="13">
        <v>118.67741502542884</v>
      </c>
      <c r="U344" s="13">
        <v>6.5678068950550124</v>
      </c>
      <c r="V344" s="13">
        <v>2.7984568509364838</v>
      </c>
      <c r="W344" s="13">
        <v>3.369570493984746</v>
      </c>
      <c r="X344" s="13">
        <v>1.9988977506689167</v>
      </c>
      <c r="Y344" s="13">
        <v>0.51400227874343574</v>
      </c>
      <c r="Z344" s="19" t="s">
        <v>53</v>
      </c>
      <c r="AA344" s="13">
        <f t="shared" si="47"/>
        <v>3789.2279954903161</v>
      </c>
      <c r="AB344" s="13">
        <f t="shared" si="48"/>
        <v>25.996457412576707</v>
      </c>
      <c r="AC344" s="13">
        <f t="shared" si="49"/>
        <v>76.034751379641634</v>
      </c>
      <c r="AD344" s="13">
        <f t="shared" si="50"/>
        <v>406.17021431078496</v>
      </c>
      <c r="AE344" s="13">
        <f t="shared" si="51"/>
        <v>22.47813986801745</v>
      </c>
      <c r="AF344" s="13">
        <f t="shared" si="52"/>
        <v>9.5776422046335252</v>
      </c>
      <c r="AG344" s="13">
        <f t="shared" si="53"/>
        <v>3.369570493984746</v>
      </c>
      <c r="AH344" s="13">
        <f t="shared" si="54"/>
        <v>6.8411730033096596</v>
      </c>
      <c r="AI344" s="13">
        <f t="shared" si="55"/>
        <v>1.7591587722796267</v>
      </c>
      <c r="AJ344" s="15">
        <v>2473</v>
      </c>
      <c r="AK344" s="14">
        <v>0.96272686571145227</v>
      </c>
      <c r="AL344" s="14">
        <v>0.24629216056805819</v>
      </c>
      <c r="AM344" s="14">
        <v>66348.055971237016</v>
      </c>
    </row>
    <row r="345" spans="1:39">
      <c r="A345" s="5" t="s">
        <v>30</v>
      </c>
      <c r="B345" s="5">
        <v>2010</v>
      </c>
      <c r="C345" s="6">
        <v>77.231635964286383</v>
      </c>
      <c r="D345" s="7">
        <v>2655951</v>
      </c>
      <c r="E345" s="6">
        <v>0.8261222456117201</v>
      </c>
      <c r="F345" s="3" t="s">
        <v>56</v>
      </c>
      <c r="G345" s="13">
        <v>30450</v>
      </c>
      <c r="H345" s="13">
        <v>5031</v>
      </c>
      <c r="I345" s="13">
        <v>0</v>
      </c>
      <c r="J345" s="13">
        <v>3854</v>
      </c>
      <c r="K345" s="13">
        <v>0</v>
      </c>
      <c r="L345" s="13">
        <v>151</v>
      </c>
      <c r="M345" s="13">
        <v>2251</v>
      </c>
      <c r="N345" s="13">
        <v>94</v>
      </c>
      <c r="O345" s="13">
        <v>14</v>
      </c>
      <c r="P345" s="19" t="s">
        <v>55</v>
      </c>
      <c r="Q345" s="13">
        <v>1146.4819945849904</v>
      </c>
      <c r="R345" s="13">
        <v>189.42367536148069</v>
      </c>
      <c r="S345" s="13">
        <v>0</v>
      </c>
      <c r="T345" s="13">
        <v>145.10809875633998</v>
      </c>
      <c r="U345" s="13">
        <v>0</v>
      </c>
      <c r="V345" s="13">
        <v>5.68534585163657</v>
      </c>
      <c r="W345" s="13">
        <v>84.75306961611868</v>
      </c>
      <c r="X345" s="13">
        <v>3.5392219208863418</v>
      </c>
      <c r="Y345" s="13">
        <v>0.52711815842988063</v>
      </c>
      <c r="Z345" s="19" t="s">
        <v>53</v>
      </c>
      <c r="AA345" s="13">
        <f t="shared" si="47"/>
        <v>5035.4166543835163</v>
      </c>
      <c r="AB345" s="13">
        <f t="shared" si="48"/>
        <v>831.95997334001549</v>
      </c>
      <c r="AC345" s="13">
        <f t="shared" si="49"/>
        <v>0</v>
      </c>
      <c r="AD345" s="13">
        <f t="shared" si="50"/>
        <v>637.32334272558523</v>
      </c>
      <c r="AE345" s="13">
        <f t="shared" si="51"/>
        <v>0</v>
      </c>
      <c r="AF345" s="13">
        <f t="shared" si="52"/>
        <v>24.970374870670312</v>
      </c>
      <c r="AG345" s="13">
        <f t="shared" si="53"/>
        <v>84.75306961611868</v>
      </c>
      <c r="AH345" s="13">
        <f t="shared" si="54"/>
        <v>15.544471773794765</v>
      </c>
      <c r="AI345" s="13">
        <f t="shared" si="55"/>
        <v>2.3151340939694331</v>
      </c>
      <c r="AJ345" s="15">
        <v>3316</v>
      </c>
      <c r="AK345" s="14">
        <v>0.97520528895158409</v>
      </c>
      <c r="AL345" s="14">
        <v>0.33499454913564863</v>
      </c>
      <c r="AM345" s="14">
        <v>133738.19898626555</v>
      </c>
    </row>
    <row r="346" spans="1:39">
      <c r="A346" s="5" t="s">
        <v>31</v>
      </c>
      <c r="B346" s="5">
        <v>2010</v>
      </c>
      <c r="C346" s="6">
        <v>85.52439530617437</v>
      </c>
      <c r="D346" s="7">
        <v>2495513</v>
      </c>
      <c r="E346" s="6">
        <v>0.52116908123090089</v>
      </c>
      <c r="F346" s="3" t="s">
        <v>56</v>
      </c>
      <c r="G346" s="13">
        <v>44522</v>
      </c>
      <c r="H346" s="13">
        <v>168</v>
      </c>
      <c r="I346" s="13">
        <v>938</v>
      </c>
      <c r="J346" s="13">
        <v>2781</v>
      </c>
      <c r="K346" s="13">
        <v>289</v>
      </c>
      <c r="L346" s="13">
        <v>320</v>
      </c>
      <c r="M346" s="13">
        <v>417</v>
      </c>
      <c r="N346" s="13">
        <v>185</v>
      </c>
      <c r="O346" s="13">
        <v>11</v>
      </c>
      <c r="P346" s="19" t="s">
        <v>55</v>
      </c>
      <c r="Q346" s="13">
        <v>1784.0820705001336</v>
      </c>
      <c r="R346" s="13">
        <v>6.7320827421055309</v>
      </c>
      <c r="S346" s="13">
        <v>37.587461976755883</v>
      </c>
      <c r="T346" s="13">
        <v>111.44001253449692</v>
      </c>
      <c r="U346" s="13">
        <v>11.580785193264871</v>
      </c>
      <c r="V346" s="13">
        <v>12.823014746867679</v>
      </c>
      <c r="W346" s="13">
        <v>16.709991092011943</v>
      </c>
      <c r="X346" s="13">
        <v>7.4133054005328765</v>
      </c>
      <c r="Y346" s="13">
        <v>0.4407911319235765</v>
      </c>
      <c r="Z346" s="19" t="s">
        <v>53</v>
      </c>
      <c r="AA346" s="13">
        <f t="shared" si="47"/>
        <v>12324.749868729899</v>
      </c>
      <c r="AB346" s="13">
        <f t="shared" si="48"/>
        <v>46.506400834343097</v>
      </c>
      <c r="AC346" s="13">
        <f t="shared" si="49"/>
        <v>259.66073799174893</v>
      </c>
      <c r="AD346" s="13">
        <f t="shared" si="50"/>
        <v>769.84702809707221</v>
      </c>
      <c r="AE346" s="13">
        <f t="shared" si="51"/>
        <v>80.002082387649722</v>
      </c>
      <c r="AF346" s="13">
        <f t="shared" si="52"/>
        <v>88.583620636844003</v>
      </c>
      <c r="AG346" s="13">
        <f t="shared" si="53"/>
        <v>16.709991092011943</v>
      </c>
      <c r="AH346" s="13">
        <f t="shared" si="54"/>
        <v>51.212405680675431</v>
      </c>
      <c r="AI346" s="13">
        <f t="shared" si="55"/>
        <v>3.0450619593915129</v>
      </c>
      <c r="AJ346" s="15">
        <v>2753</v>
      </c>
      <c r="AK346" s="14">
        <v>0.99104906793897352</v>
      </c>
      <c r="AL346" s="14">
        <v>9.8317828469478785E-2</v>
      </c>
      <c r="AM346" s="14">
        <v>307565.73519163759</v>
      </c>
    </row>
    <row r="347" spans="1:39">
      <c r="A347" s="5" t="s">
        <v>32</v>
      </c>
      <c r="B347" s="5">
        <v>2010</v>
      </c>
      <c r="C347" s="6">
        <v>83.843464997298923</v>
      </c>
      <c r="D347" s="7">
        <v>2532639</v>
      </c>
      <c r="E347" s="6">
        <v>0.46850990599081893</v>
      </c>
      <c r="F347" s="3" t="s">
        <v>56</v>
      </c>
      <c r="G347" s="13">
        <v>29410</v>
      </c>
      <c r="H347" s="13">
        <v>150</v>
      </c>
      <c r="I347" s="13">
        <v>0</v>
      </c>
      <c r="J347" s="13">
        <v>5120</v>
      </c>
      <c r="K347" s="13">
        <v>0</v>
      </c>
      <c r="L347" s="13">
        <v>0</v>
      </c>
      <c r="M347" s="13">
        <v>654</v>
      </c>
      <c r="N347" s="13">
        <v>30</v>
      </c>
      <c r="O347" s="13">
        <v>6</v>
      </c>
      <c r="P347" s="19" t="s">
        <v>55</v>
      </c>
      <c r="Q347" s="13">
        <v>1161.2393238831116</v>
      </c>
      <c r="R347" s="13">
        <v>5.9226759123586108</v>
      </c>
      <c r="S347" s="13">
        <v>0</v>
      </c>
      <c r="T347" s="13">
        <v>202.1606711418406</v>
      </c>
      <c r="U347" s="13">
        <v>0</v>
      </c>
      <c r="V347" s="13">
        <v>0</v>
      </c>
      <c r="W347" s="13">
        <v>25.822866977883542</v>
      </c>
      <c r="X347" s="13">
        <v>1.1845351824717221</v>
      </c>
      <c r="Y347" s="13">
        <v>0.23690703649434444</v>
      </c>
      <c r="Z347" s="19" t="s">
        <v>53</v>
      </c>
      <c r="AA347" s="13">
        <f t="shared" si="47"/>
        <v>7187.4280202343743</v>
      </c>
      <c r="AB347" s="13">
        <f t="shared" si="48"/>
        <v>36.658082388138595</v>
      </c>
      <c r="AC347" s="13">
        <f t="shared" si="49"/>
        <v>0</v>
      </c>
      <c r="AD347" s="13">
        <f t="shared" si="50"/>
        <v>1251.2625455151308</v>
      </c>
      <c r="AE347" s="13">
        <f t="shared" si="51"/>
        <v>0</v>
      </c>
      <c r="AF347" s="13">
        <f t="shared" si="52"/>
        <v>0</v>
      </c>
      <c r="AG347" s="13">
        <f t="shared" si="53"/>
        <v>25.822866977883542</v>
      </c>
      <c r="AH347" s="13">
        <f t="shared" si="54"/>
        <v>7.3316164776277191</v>
      </c>
      <c r="AI347" s="13">
        <f t="shared" si="55"/>
        <v>1.4663232955255439</v>
      </c>
      <c r="AJ347" s="15">
        <v>6879</v>
      </c>
      <c r="AK347" s="14">
        <v>0.96220985913513069</v>
      </c>
      <c r="AL347" s="14">
        <v>0.18637160710316383</v>
      </c>
      <c r="AM347" s="14">
        <v>182031.60513738365</v>
      </c>
    </row>
    <row r="348" spans="1:39">
      <c r="A348" s="5" t="s">
        <v>33</v>
      </c>
      <c r="B348" s="5">
        <v>2010</v>
      </c>
      <c r="C348" s="6">
        <v>87.793268999291541</v>
      </c>
      <c r="D348" s="7">
        <v>2060628</v>
      </c>
      <c r="E348" s="6">
        <v>0.69711057000077692</v>
      </c>
      <c r="F348" s="3" t="s">
        <v>56</v>
      </c>
      <c r="G348" s="13">
        <v>66747</v>
      </c>
      <c r="H348" s="13">
        <v>0</v>
      </c>
      <c r="I348" s="13">
        <v>9963</v>
      </c>
      <c r="J348" s="13">
        <v>1928</v>
      </c>
      <c r="K348" s="13">
        <v>0</v>
      </c>
      <c r="L348" s="13">
        <v>0</v>
      </c>
      <c r="M348" s="13">
        <v>143</v>
      </c>
      <c r="N348" s="13">
        <v>194</v>
      </c>
      <c r="O348" s="13">
        <v>26</v>
      </c>
      <c r="P348" s="19" t="s">
        <v>55</v>
      </c>
      <c r="Q348" s="13">
        <v>3239.1581595513599</v>
      </c>
      <c r="R348" s="13">
        <v>0</v>
      </c>
      <c r="S348" s="13">
        <v>483.49338162928973</v>
      </c>
      <c r="T348" s="13">
        <v>93.563709704031965</v>
      </c>
      <c r="U348" s="13">
        <v>0</v>
      </c>
      <c r="V348" s="13">
        <v>0</v>
      </c>
      <c r="W348" s="13">
        <v>6.9396319956828689</v>
      </c>
      <c r="X348" s="13">
        <v>9.414605644492843</v>
      </c>
      <c r="Y348" s="13">
        <v>1.2617512719423398</v>
      </c>
      <c r="Z348" s="19" t="s">
        <v>53</v>
      </c>
      <c r="AA348" s="13">
        <f t="shared" si="47"/>
        <v>26535.836329672245</v>
      </c>
      <c r="AB348" s="13">
        <f t="shared" si="48"/>
        <v>0</v>
      </c>
      <c r="AC348" s="13">
        <f t="shared" si="49"/>
        <v>3960.8752056650428</v>
      </c>
      <c r="AD348" s="13">
        <f t="shared" si="50"/>
        <v>766.49276287485725</v>
      </c>
      <c r="AE348" s="13">
        <f t="shared" si="51"/>
        <v>0</v>
      </c>
      <c r="AF348" s="13">
        <f t="shared" si="52"/>
        <v>0</v>
      </c>
      <c r="AG348" s="13">
        <f t="shared" si="53"/>
        <v>6.9396319956828689</v>
      </c>
      <c r="AH348" s="13">
        <f t="shared" si="54"/>
        <v>77.126346471847668</v>
      </c>
      <c r="AI348" s="13">
        <f t="shared" si="55"/>
        <v>10.336520661175459</v>
      </c>
      <c r="AJ348" s="15">
        <v>1760</v>
      </c>
      <c r="AK348" s="14">
        <v>0.99678130154744826</v>
      </c>
      <c r="AL348" s="14">
        <v>4.4767569206921536E-2</v>
      </c>
      <c r="AM348" s="14">
        <v>546804.87344339862</v>
      </c>
    </row>
    <row r="349" spans="1:39">
      <c r="A349" s="5" t="s">
        <v>34</v>
      </c>
      <c r="B349" s="5">
        <v>2010</v>
      </c>
      <c r="C349" s="6">
        <v>68.246501297797749</v>
      </c>
      <c r="D349" s="7">
        <v>3230307</v>
      </c>
      <c r="E349" s="6">
        <v>0.69358312618902029</v>
      </c>
      <c r="F349" s="3" t="s">
        <v>56</v>
      </c>
      <c r="G349" s="13">
        <v>47633</v>
      </c>
      <c r="H349" s="13">
        <v>2301</v>
      </c>
      <c r="I349" s="13">
        <v>677</v>
      </c>
      <c r="J349" s="13">
        <v>8596</v>
      </c>
      <c r="K349" s="13">
        <v>83</v>
      </c>
      <c r="L349" s="13">
        <v>176</v>
      </c>
      <c r="M349" s="13">
        <v>721</v>
      </c>
      <c r="N349" s="13">
        <v>107</v>
      </c>
      <c r="O349" s="13">
        <v>47</v>
      </c>
      <c r="P349" s="19" t="s">
        <v>55</v>
      </c>
      <c r="Q349" s="13">
        <v>1474.5657301302942</v>
      </c>
      <c r="R349" s="13">
        <v>71.231619781030091</v>
      </c>
      <c r="S349" s="13">
        <v>20.957760361476481</v>
      </c>
      <c r="T349" s="13">
        <v>266.10473865177522</v>
      </c>
      <c r="U349" s="13">
        <v>2.5694152289550187</v>
      </c>
      <c r="V349" s="13">
        <v>5.4483985577841363</v>
      </c>
      <c r="W349" s="13">
        <v>22.319860000922514</v>
      </c>
      <c r="X349" s="13">
        <v>3.3123786686528556</v>
      </c>
      <c r="Y349" s="13">
        <v>1.4549700694082637</v>
      </c>
      <c r="Z349" s="19" t="s">
        <v>53</v>
      </c>
      <c r="AA349" s="13">
        <f t="shared" si="47"/>
        <v>4643.7897882037996</v>
      </c>
      <c r="AB349" s="13">
        <f t="shared" si="48"/>
        <v>224.32683859208831</v>
      </c>
      <c r="AC349" s="13">
        <f t="shared" si="49"/>
        <v>66.001421002539672</v>
      </c>
      <c r="AD349" s="13">
        <f t="shared" si="50"/>
        <v>838.03281379295584</v>
      </c>
      <c r="AE349" s="13">
        <f t="shared" si="51"/>
        <v>8.0917547167072268</v>
      </c>
      <c r="AF349" s="13">
        <f t="shared" si="52"/>
        <v>17.158419640246649</v>
      </c>
      <c r="AG349" s="13">
        <f t="shared" si="53"/>
        <v>22.319860000922514</v>
      </c>
      <c r="AH349" s="13">
        <f t="shared" si="54"/>
        <v>10.431539213104498</v>
      </c>
      <c r="AI349" s="13">
        <f t="shared" si="55"/>
        <v>4.5820779721113212</v>
      </c>
      <c r="AJ349" s="15">
        <v>5849</v>
      </c>
      <c r="AK349" s="14">
        <v>0.96094332346872313</v>
      </c>
      <c r="AL349" s="14">
        <v>0.15790185210220359</v>
      </c>
      <c r="AM349" s="14">
        <v>149756.72585239238</v>
      </c>
    </row>
    <row r="350" spans="1:39">
      <c r="A350" s="5" t="s">
        <v>35</v>
      </c>
      <c r="B350" s="5">
        <v>2010</v>
      </c>
      <c r="C350" s="6">
        <v>70.862151204388269</v>
      </c>
      <c r="D350" s="7">
        <v>1149653</v>
      </c>
      <c r="E350" s="6">
        <v>0.54397745012535303</v>
      </c>
      <c r="F350" s="3" t="s">
        <v>56</v>
      </c>
      <c r="G350" s="13">
        <v>5341</v>
      </c>
      <c r="H350" s="13">
        <v>2</v>
      </c>
      <c r="I350" s="13">
        <v>213</v>
      </c>
      <c r="J350" s="13">
        <v>907</v>
      </c>
      <c r="K350" s="13">
        <v>33</v>
      </c>
      <c r="L350" s="13">
        <v>0</v>
      </c>
      <c r="M350" s="13">
        <v>48</v>
      </c>
      <c r="N350" s="13">
        <v>0</v>
      </c>
      <c r="O350" s="13">
        <v>1</v>
      </c>
      <c r="P350" s="19" t="s">
        <v>55</v>
      </c>
      <c r="Q350" s="13">
        <v>464.57496305406937</v>
      </c>
      <c r="R350" s="13">
        <v>0.17396553568772491</v>
      </c>
      <c r="S350" s="13">
        <v>18.527329550742703</v>
      </c>
      <c r="T350" s="13">
        <v>78.893370434383243</v>
      </c>
      <c r="U350" s="13">
        <v>2.8704313388474612</v>
      </c>
      <c r="V350" s="13">
        <v>0</v>
      </c>
      <c r="W350" s="13">
        <v>4.175172856505398</v>
      </c>
      <c r="X350" s="13">
        <v>0</v>
      </c>
      <c r="Y350" s="13">
        <v>8.6982767843862455E-2</v>
      </c>
      <c r="Z350" s="19" t="s">
        <v>53</v>
      </c>
      <c r="AA350" s="13">
        <f t="shared" si="47"/>
        <v>1594.4037815311751</v>
      </c>
      <c r="AB350" s="13">
        <f t="shared" si="48"/>
        <v>0.59704316851944383</v>
      </c>
      <c r="AC350" s="13">
        <f t="shared" si="49"/>
        <v>63.585097447320777</v>
      </c>
      <c r="AD350" s="13">
        <f t="shared" si="50"/>
        <v>270.75907692356782</v>
      </c>
      <c r="AE350" s="13">
        <f t="shared" si="51"/>
        <v>9.8512122805708255</v>
      </c>
      <c r="AF350" s="13">
        <f t="shared" si="52"/>
        <v>0</v>
      </c>
      <c r="AG350" s="13">
        <f t="shared" si="53"/>
        <v>4.175172856505398</v>
      </c>
      <c r="AH350" s="13">
        <f t="shared" si="54"/>
        <v>0</v>
      </c>
      <c r="AI350" s="13">
        <f t="shared" si="55"/>
        <v>0.29852158425972192</v>
      </c>
      <c r="AJ350" s="15">
        <v>645</v>
      </c>
      <c r="AK350" s="14">
        <v>0.96481199686731034</v>
      </c>
      <c r="AL350" s="14">
        <v>0.13101767215112736</v>
      </c>
      <c r="AM350" s="14">
        <v>18330.1109064866</v>
      </c>
    </row>
    <row r="351" spans="1:39">
      <c r="A351" s="5" t="s">
        <v>36</v>
      </c>
      <c r="B351" s="5">
        <v>2010</v>
      </c>
      <c r="C351" s="6">
        <v>83.219929706804734</v>
      </c>
      <c r="D351" s="7">
        <v>7294895</v>
      </c>
      <c r="E351" s="6">
        <v>0.52671359376124161</v>
      </c>
      <c r="F351" s="3" t="s">
        <v>56</v>
      </c>
      <c r="G351" s="13">
        <v>69719</v>
      </c>
      <c r="H351" s="13">
        <v>892</v>
      </c>
      <c r="I351" s="13">
        <v>1272</v>
      </c>
      <c r="J351" s="13">
        <v>4495</v>
      </c>
      <c r="K351" s="13">
        <v>915</v>
      </c>
      <c r="L351" s="13">
        <v>733</v>
      </c>
      <c r="M351" s="13">
        <v>583</v>
      </c>
      <c r="N351" s="13">
        <v>351</v>
      </c>
      <c r="O351" s="13">
        <v>17</v>
      </c>
      <c r="P351" s="19" t="s">
        <v>55</v>
      </c>
      <c r="Q351" s="13">
        <v>955.72314611793593</v>
      </c>
      <c r="R351" s="13">
        <v>12.227729117417041</v>
      </c>
      <c r="S351" s="13">
        <v>17.436851387168698</v>
      </c>
      <c r="T351" s="13">
        <v>61.61843316456234</v>
      </c>
      <c r="U351" s="13">
        <v>12.543018096902012</v>
      </c>
      <c r="V351" s="13">
        <v>10.048122694020956</v>
      </c>
      <c r="W351" s="13">
        <v>7.9918902191189867</v>
      </c>
      <c r="X351" s="13">
        <v>4.8115839912706075</v>
      </c>
      <c r="Y351" s="13">
        <v>0.23303968048888984</v>
      </c>
      <c r="Z351" s="19" t="s">
        <v>53</v>
      </c>
      <c r="AA351" s="13">
        <f t="shared" si="47"/>
        <v>5695.5848778863901</v>
      </c>
      <c r="AB351" s="13">
        <f t="shared" si="48"/>
        <v>72.870547642316424</v>
      </c>
      <c r="AC351" s="13">
        <f t="shared" si="49"/>
        <v>103.91405448545571</v>
      </c>
      <c r="AD351" s="13">
        <f t="shared" si="50"/>
        <v>367.21200857871338</v>
      </c>
      <c r="AE351" s="13">
        <f t="shared" si="51"/>
        <v>74.749496740716978</v>
      </c>
      <c r="AF351" s="13">
        <f t="shared" si="52"/>
        <v>59.881290831634466</v>
      </c>
      <c r="AG351" s="13">
        <f t="shared" si="53"/>
        <v>7.9918902191189867</v>
      </c>
      <c r="AH351" s="13">
        <f t="shared" si="54"/>
        <v>28.674397110373395</v>
      </c>
      <c r="AI351" s="13">
        <f t="shared" si="55"/>
        <v>1.3887884640351786</v>
      </c>
      <c r="AJ351" s="15">
        <v>4226</v>
      </c>
      <c r="AK351" s="14">
        <v>0.98982880175288757</v>
      </c>
      <c r="AL351" s="14">
        <v>0.12283057552918074</v>
      </c>
      <c r="AM351" s="14">
        <v>415486.93647769035</v>
      </c>
    </row>
    <row r="352" spans="1:39">
      <c r="A352" s="5" t="s">
        <v>37</v>
      </c>
      <c r="B352" s="5">
        <v>2010</v>
      </c>
      <c r="C352" s="6">
        <v>75.461999679893623</v>
      </c>
      <c r="D352" s="7">
        <v>1945840</v>
      </c>
      <c r="E352" s="6">
        <v>0.3778146345168989</v>
      </c>
      <c r="F352" s="3" t="s">
        <v>56</v>
      </c>
      <c r="G352" s="13">
        <v>54810</v>
      </c>
      <c r="H352" s="13">
        <v>0</v>
      </c>
      <c r="I352" s="13">
        <v>1474</v>
      </c>
      <c r="J352" s="13">
        <v>267</v>
      </c>
      <c r="K352" s="13">
        <v>0</v>
      </c>
      <c r="L352" s="13">
        <v>237</v>
      </c>
      <c r="M352" s="13">
        <v>36</v>
      </c>
      <c r="N352" s="13">
        <v>1</v>
      </c>
      <c r="O352" s="13">
        <v>0</v>
      </c>
      <c r="P352" s="19" t="s">
        <v>55</v>
      </c>
      <c r="Q352" s="13">
        <v>2816.7783579328207</v>
      </c>
      <c r="R352" s="13">
        <v>0</v>
      </c>
      <c r="S352" s="13">
        <v>75.751346462196281</v>
      </c>
      <c r="T352" s="13">
        <v>13.721580397154957</v>
      </c>
      <c r="U352" s="13">
        <v>0</v>
      </c>
      <c r="V352" s="13">
        <v>12.17982979073305</v>
      </c>
      <c r="W352" s="13">
        <v>1.8501007277062862</v>
      </c>
      <c r="X352" s="13">
        <v>5.1391686880730175E-2</v>
      </c>
      <c r="Y352" s="13">
        <v>0</v>
      </c>
      <c r="Z352" s="19" t="s">
        <v>53</v>
      </c>
      <c r="AA352" s="13">
        <f t="shared" si="47"/>
        <v>11479.249821448408</v>
      </c>
      <c r="AB352" s="13">
        <f t="shared" si="48"/>
        <v>0</v>
      </c>
      <c r="AC352" s="13">
        <f t="shared" si="49"/>
        <v>308.71034914823849</v>
      </c>
      <c r="AD352" s="13">
        <f t="shared" si="50"/>
        <v>55.919717247340358</v>
      </c>
      <c r="AE352" s="13">
        <f t="shared" si="51"/>
        <v>0</v>
      </c>
      <c r="AF352" s="13">
        <f t="shared" si="52"/>
        <v>49.636602949886374</v>
      </c>
      <c r="AG352" s="13">
        <f t="shared" si="53"/>
        <v>1.8501007277062862</v>
      </c>
      <c r="AH352" s="13">
        <f t="shared" si="54"/>
        <v>0.20943714324846574</v>
      </c>
      <c r="AI352" s="13">
        <f t="shared" si="55"/>
        <v>0</v>
      </c>
      <c r="AJ352" s="15">
        <v>2276</v>
      </c>
      <c r="AK352" s="14">
        <v>0.98981052933250102</v>
      </c>
      <c r="AL352" s="14">
        <v>5.2573765505120496E-2</v>
      </c>
      <c r="AM352" s="14">
        <v>223367.83472567168</v>
      </c>
    </row>
    <row r="353" spans="1:39">
      <c r="A353" s="5" t="s">
        <v>38</v>
      </c>
      <c r="B353" s="5">
        <v>2010</v>
      </c>
      <c r="C353" s="6">
        <v>83.42535808153869</v>
      </c>
      <c r="D353" s="7">
        <v>1377708</v>
      </c>
      <c r="E353" s="6">
        <v>0.61433270145603636</v>
      </c>
      <c r="F353" s="3" t="s">
        <v>56</v>
      </c>
      <c r="G353" s="13">
        <v>14317</v>
      </c>
      <c r="H353" s="13">
        <v>768</v>
      </c>
      <c r="I353" s="13">
        <v>23</v>
      </c>
      <c r="J353" s="13">
        <v>1872</v>
      </c>
      <c r="K353" s="13">
        <v>12</v>
      </c>
      <c r="L353" s="13">
        <v>154</v>
      </c>
      <c r="M353" s="13">
        <v>110</v>
      </c>
      <c r="N353" s="13">
        <v>26</v>
      </c>
      <c r="O353" s="13">
        <v>17</v>
      </c>
      <c r="P353" s="19" t="s">
        <v>55</v>
      </c>
      <c r="Q353" s="13">
        <v>1039.1897267055137</v>
      </c>
      <c r="R353" s="13">
        <v>55.744758686165724</v>
      </c>
      <c r="S353" s="13">
        <v>1.6694393877367337</v>
      </c>
      <c r="T353" s="13">
        <v>135.87784929752894</v>
      </c>
      <c r="U353" s="13">
        <v>0.87101185447133944</v>
      </c>
      <c r="V353" s="13">
        <v>11.177985465715521</v>
      </c>
      <c r="W353" s="13">
        <v>7.9842753326539437</v>
      </c>
      <c r="X353" s="13">
        <v>1.8871923513545685</v>
      </c>
      <c r="Y353" s="13">
        <v>1.2339334605010641</v>
      </c>
      <c r="Z353" s="19" t="s">
        <v>53</v>
      </c>
      <c r="AA353" s="13">
        <f t="shared" si="47"/>
        <v>6269.7567272812967</v>
      </c>
      <c r="AB353" s="13">
        <f t="shared" si="48"/>
        <v>336.32556866326996</v>
      </c>
      <c r="AC353" s="13">
        <f t="shared" si="49"/>
        <v>10.072250103196886</v>
      </c>
      <c r="AD353" s="13">
        <f t="shared" si="50"/>
        <v>819.79357361672055</v>
      </c>
      <c r="AE353" s="13">
        <f t="shared" si="51"/>
        <v>5.2550870103635932</v>
      </c>
      <c r="AF353" s="13">
        <f t="shared" si="52"/>
        <v>67.440283299666106</v>
      </c>
      <c r="AG353" s="13">
        <f t="shared" si="53"/>
        <v>7.9842753326539437</v>
      </c>
      <c r="AH353" s="13">
        <f t="shared" si="54"/>
        <v>11.386021855787783</v>
      </c>
      <c r="AI353" s="13">
        <f t="shared" si="55"/>
        <v>7.4447065980150908</v>
      </c>
      <c r="AJ353" s="15">
        <v>1539</v>
      </c>
      <c r="AK353" s="14">
        <v>0.98218315714708948</v>
      </c>
      <c r="AL353" s="14">
        <v>0.21468215792200104</v>
      </c>
      <c r="AM353" s="14">
        <v>86378.940012292602</v>
      </c>
    </row>
    <row r="354" spans="1:39">
      <c r="A354" s="5" t="s">
        <v>7</v>
      </c>
      <c r="B354" s="5">
        <v>2011</v>
      </c>
      <c r="D354" s="6">
        <v>1176409</v>
      </c>
      <c r="F354" s="3" t="s">
        <v>56</v>
      </c>
      <c r="G354" s="6">
        <v>23610</v>
      </c>
      <c r="H354" s="6">
        <v>97</v>
      </c>
      <c r="I354" s="6">
        <v>460</v>
      </c>
      <c r="J354" s="6">
        <v>1971</v>
      </c>
      <c r="K354" s="6">
        <v>1303</v>
      </c>
      <c r="L354" s="6">
        <v>101</v>
      </c>
      <c r="M354" s="6">
        <v>71</v>
      </c>
      <c r="N354" s="6">
        <v>114</v>
      </c>
      <c r="O354" s="6">
        <v>7</v>
      </c>
      <c r="P354" s="19" t="s">
        <v>55</v>
      </c>
      <c r="Q354" s="6">
        <f>(G354/$D354)*100000</f>
        <v>2006.9550640976056</v>
      </c>
      <c r="R354" s="6">
        <f>(H354/$D354)*100000</f>
        <v>8.2454316483467913</v>
      </c>
      <c r="S354" s="6">
        <f>(I354/$D354)*100000</f>
        <v>39.102046992160041</v>
      </c>
      <c r="T354" s="6">
        <f>(J354/$D354)*100000</f>
        <v>167.54377091640748</v>
      </c>
      <c r="U354" s="6">
        <f>(K354/$D354)*100000</f>
        <v>110.76079832779246</v>
      </c>
      <c r="V354" s="6">
        <f>(L354/$D354)*100000</f>
        <v>8.5854494482786166</v>
      </c>
      <c r="W354" s="6">
        <f>(M354/$D354)*100000</f>
        <v>6.0353159487899184</v>
      </c>
      <c r="X354" s="6">
        <f>(N354/$D354)*100000</f>
        <v>9.690507298057053</v>
      </c>
      <c r="Y354" s="6">
        <f>(O354/$D354)*100000</f>
        <v>0.59503114988069628</v>
      </c>
      <c r="Z354" s="19" t="s">
        <v>53</v>
      </c>
      <c r="AA354" s="13">
        <f t="shared" si="47"/>
        <v>2006.9550640976056</v>
      </c>
      <c r="AB354" s="13">
        <f t="shared" si="48"/>
        <v>8.2454316483467913</v>
      </c>
      <c r="AC354" s="13">
        <f t="shared" si="49"/>
        <v>39.102046992160041</v>
      </c>
      <c r="AD354" s="13">
        <f t="shared" si="50"/>
        <v>167.54377091640748</v>
      </c>
      <c r="AE354" s="13">
        <f t="shared" si="51"/>
        <v>110.76079832779246</v>
      </c>
      <c r="AF354" s="13">
        <f t="shared" si="52"/>
        <v>8.5854494482786166</v>
      </c>
      <c r="AG354" s="13">
        <f t="shared" si="53"/>
        <v>6.0353159487899184</v>
      </c>
      <c r="AH354" s="13">
        <f t="shared" si="54"/>
        <v>9.690507298057053</v>
      </c>
      <c r="AI354" s="13">
        <f t="shared" si="55"/>
        <v>0.59503114988069628</v>
      </c>
      <c r="AM354" s="14"/>
    </row>
    <row r="355" spans="1:39">
      <c r="A355" s="5" t="s">
        <v>8</v>
      </c>
      <c r="B355" s="5">
        <v>2011</v>
      </c>
      <c r="D355" s="6">
        <v>3340161</v>
      </c>
      <c r="F355" s="3" t="s">
        <v>56</v>
      </c>
      <c r="G355" s="6">
        <v>115328</v>
      </c>
      <c r="H355" s="6">
        <v>336</v>
      </c>
      <c r="I355" s="6">
        <v>4869</v>
      </c>
      <c r="J355" s="6">
        <v>21960</v>
      </c>
      <c r="K355" s="6">
        <v>5069</v>
      </c>
      <c r="L355" s="6">
        <v>0</v>
      </c>
      <c r="M355" s="6">
        <v>673</v>
      </c>
      <c r="N355" s="6">
        <v>356</v>
      </c>
      <c r="O355" s="6">
        <v>64</v>
      </c>
      <c r="P355" s="19" t="s">
        <v>55</v>
      </c>
      <c r="Q355" s="6">
        <f>(G355/$D355)*100000</f>
        <v>3452.7676959284299</v>
      </c>
      <c r="R355" s="6">
        <f>(H355/$D355)*100000</f>
        <v>10.059395340524004</v>
      </c>
      <c r="S355" s="6">
        <f>(I355/$D355)*100000</f>
        <v>145.77141640777197</v>
      </c>
      <c r="T355" s="6">
        <f>(J355/$D355)*100000</f>
        <v>657.45333832710458</v>
      </c>
      <c r="U355" s="6">
        <f>(K355/$D355)*100000</f>
        <v>151.75915172951244</v>
      </c>
      <c r="V355" s="6">
        <f>(L355/$D355)*100000</f>
        <v>0</v>
      </c>
      <c r="W355" s="6">
        <f>(M355/$D355)*100000</f>
        <v>20.148729357656713</v>
      </c>
      <c r="X355" s="6">
        <f>(N355/$D355)*100000</f>
        <v>10.658168872698052</v>
      </c>
      <c r="Y355" s="6">
        <f>(O355/$D355)*100000</f>
        <v>1.9160753029569533</v>
      </c>
      <c r="Z355" s="19" t="s">
        <v>53</v>
      </c>
      <c r="AA355" s="13">
        <f t="shared" si="47"/>
        <v>3452.7676959284304</v>
      </c>
      <c r="AB355" s="13">
        <f t="shared" si="48"/>
        <v>10.059395340524004</v>
      </c>
      <c r="AC355" s="13">
        <f t="shared" si="49"/>
        <v>145.77141640777197</v>
      </c>
      <c r="AD355" s="13">
        <f t="shared" si="50"/>
        <v>657.45333832710458</v>
      </c>
      <c r="AE355" s="13">
        <f t="shared" si="51"/>
        <v>151.75915172951244</v>
      </c>
      <c r="AF355" s="13">
        <f t="shared" si="52"/>
        <v>0</v>
      </c>
      <c r="AG355" s="13">
        <f t="shared" si="53"/>
        <v>20.148729357656713</v>
      </c>
      <c r="AH355" s="13">
        <f t="shared" si="54"/>
        <v>10.658168872698052</v>
      </c>
      <c r="AI355" s="13">
        <f t="shared" si="55"/>
        <v>1.9160753029569535</v>
      </c>
      <c r="AM355" s="14"/>
    </row>
    <row r="356" spans="1:39">
      <c r="A356" s="5" t="s">
        <v>9</v>
      </c>
      <c r="B356" s="5">
        <v>2011</v>
      </c>
      <c r="D356" s="6">
        <v>592904</v>
      </c>
      <c r="F356" s="3" t="s">
        <v>56</v>
      </c>
      <c r="G356" s="6">
        <v>18443</v>
      </c>
      <c r="H356" s="6">
        <v>6</v>
      </c>
      <c r="I356" s="6">
        <v>100</v>
      </c>
      <c r="J356" s="6">
        <v>1209</v>
      </c>
      <c r="K356" s="6">
        <v>0</v>
      </c>
      <c r="L356" s="6">
        <v>0</v>
      </c>
      <c r="M356" s="6">
        <v>38</v>
      </c>
      <c r="N356" s="6">
        <v>50</v>
      </c>
      <c r="O356" s="6">
        <v>3</v>
      </c>
      <c r="P356" s="19" t="s">
        <v>55</v>
      </c>
      <c r="Q356" s="6">
        <f>(G356/$D356)*100000</f>
        <v>3110.6216183395622</v>
      </c>
      <c r="R356" s="6">
        <f>(H356/$D356)*100000</f>
        <v>1.0119682107052743</v>
      </c>
      <c r="S356" s="6">
        <f>(I356/$D356)*100000</f>
        <v>16.866136845087905</v>
      </c>
      <c r="T356" s="6">
        <f>(J356/$D356)*100000</f>
        <v>203.91159445711276</v>
      </c>
      <c r="U356" s="6">
        <f>(K356/$D356)*100000</f>
        <v>0</v>
      </c>
      <c r="V356" s="6">
        <f>(L356/$D356)*100000</f>
        <v>0</v>
      </c>
      <c r="W356" s="6">
        <f>(M356/$D356)*100000</f>
        <v>6.409132001133405</v>
      </c>
      <c r="X356" s="6">
        <f>(N356/$D356)*100000</f>
        <v>8.4330684225439523</v>
      </c>
      <c r="Y356" s="6">
        <f>(O356/$D356)*100000</f>
        <v>0.50598410535263716</v>
      </c>
      <c r="Z356" s="19" t="s">
        <v>53</v>
      </c>
      <c r="AA356" s="13">
        <f t="shared" si="47"/>
        <v>3110.6216183395618</v>
      </c>
      <c r="AB356" s="13">
        <f t="shared" si="48"/>
        <v>1.0119682107052743</v>
      </c>
      <c r="AC356" s="13">
        <f t="shared" si="49"/>
        <v>16.866136845087905</v>
      </c>
      <c r="AD356" s="13">
        <f t="shared" si="50"/>
        <v>203.91159445711276</v>
      </c>
      <c r="AE356" s="13">
        <f t="shared" si="51"/>
        <v>0</v>
      </c>
      <c r="AF356" s="13">
        <f t="shared" si="52"/>
        <v>0</v>
      </c>
      <c r="AG356" s="13">
        <f t="shared" si="53"/>
        <v>6.409132001133405</v>
      </c>
      <c r="AH356" s="13">
        <f t="shared" si="54"/>
        <v>8.4330684225439523</v>
      </c>
      <c r="AI356" s="13">
        <f t="shared" si="55"/>
        <v>0.50598410535263716</v>
      </c>
      <c r="AM356" s="14"/>
    </row>
    <row r="357" spans="1:39">
      <c r="A357" s="5" t="s">
        <v>10</v>
      </c>
      <c r="B357" s="5">
        <v>2011</v>
      </c>
      <c r="D357" s="6">
        <v>814345</v>
      </c>
      <c r="F357" s="3" t="s">
        <v>56</v>
      </c>
      <c r="G357" s="6">
        <v>2488</v>
      </c>
      <c r="H357" s="6">
        <v>2</v>
      </c>
      <c r="I357" s="6">
        <v>71</v>
      </c>
      <c r="J357" s="6">
        <v>130</v>
      </c>
      <c r="K357" s="6">
        <v>34</v>
      </c>
      <c r="L357" s="6">
        <v>4</v>
      </c>
      <c r="M357" s="6">
        <v>59</v>
      </c>
      <c r="N357" s="6">
        <v>0</v>
      </c>
      <c r="O357" s="6">
        <v>3</v>
      </c>
      <c r="P357" s="19" t="s">
        <v>55</v>
      </c>
      <c r="Q357" s="6">
        <f>(G357/$D357)*100000</f>
        <v>305.5216155315008</v>
      </c>
      <c r="R357" s="6">
        <f>(H357/$D357)*100000</f>
        <v>0.24559615396422893</v>
      </c>
      <c r="S357" s="6">
        <f>(I357/$D357)*100000</f>
        <v>8.7186634657301276</v>
      </c>
      <c r="T357" s="6">
        <f>(J357/$D357)*100000</f>
        <v>15.96375000767488</v>
      </c>
      <c r="U357" s="6">
        <f>(K357/$D357)*100000</f>
        <v>4.1751346173918913</v>
      </c>
      <c r="V357" s="6">
        <f>(L357/$D357)*100000</f>
        <v>0.49119230792845786</v>
      </c>
      <c r="W357" s="6">
        <f>(M357/$D357)*100000</f>
        <v>7.2450865419447528</v>
      </c>
      <c r="X357" s="6">
        <f>(N357/$D357)*100000</f>
        <v>0</v>
      </c>
      <c r="Y357" s="6">
        <f>(O357/$D357)*100000</f>
        <v>0.36839423094634338</v>
      </c>
      <c r="Z357" s="19" t="s">
        <v>53</v>
      </c>
      <c r="AA357" s="13">
        <f t="shared" si="47"/>
        <v>305.5216155315008</v>
      </c>
      <c r="AB357" s="13">
        <f t="shared" si="48"/>
        <v>0.24559615396422893</v>
      </c>
      <c r="AC357" s="13">
        <f t="shared" si="49"/>
        <v>8.7186634657301276</v>
      </c>
      <c r="AD357" s="13">
        <f t="shared" si="50"/>
        <v>15.96375000767488</v>
      </c>
      <c r="AE357" s="13">
        <f t="shared" si="51"/>
        <v>4.1751346173918913</v>
      </c>
      <c r="AF357" s="13">
        <f t="shared" si="52"/>
        <v>0.49119230792845786</v>
      </c>
      <c r="AG357" s="13">
        <f t="shared" si="53"/>
        <v>7.2450865419447528</v>
      </c>
      <c r="AH357" s="13">
        <f t="shared" si="54"/>
        <v>0</v>
      </c>
      <c r="AI357" s="13">
        <f t="shared" si="55"/>
        <v>0.36839423094634344</v>
      </c>
      <c r="AM357" s="14"/>
    </row>
    <row r="358" spans="1:39">
      <c r="A358" s="5" t="s">
        <v>11</v>
      </c>
      <c r="B358" s="5">
        <v>2011</v>
      </c>
      <c r="D358" s="6">
        <v>3451307</v>
      </c>
      <c r="F358" s="3" t="s">
        <v>56</v>
      </c>
      <c r="G358" s="6">
        <v>65904</v>
      </c>
      <c r="H358" s="6">
        <v>6618</v>
      </c>
      <c r="I358" s="6">
        <v>569</v>
      </c>
      <c r="J358" s="6">
        <v>14779</v>
      </c>
      <c r="K358" s="6">
        <v>346</v>
      </c>
      <c r="L358" s="6">
        <v>241</v>
      </c>
      <c r="M358" s="6">
        <v>3039</v>
      </c>
      <c r="N358" s="6">
        <v>436</v>
      </c>
      <c r="O358" s="6">
        <v>95</v>
      </c>
      <c r="P358" s="19" t="s">
        <v>55</v>
      </c>
      <c r="Q358" s="6">
        <f>(G358/$D358)*100000</f>
        <v>1909.5374592871628</v>
      </c>
      <c r="R358" s="6">
        <f>(H358/$D358)*100000</f>
        <v>191.75344297102518</v>
      </c>
      <c r="S358" s="6">
        <f>(I358/$D358)*100000</f>
        <v>16.486507864991438</v>
      </c>
      <c r="T358" s="6">
        <f>(J358/$D358)*100000</f>
        <v>428.21458653200079</v>
      </c>
      <c r="U358" s="6">
        <f>(K358/$D358)*100000</f>
        <v>10.025187559379678</v>
      </c>
      <c r="V358" s="6">
        <f>(L358/$D358)*100000</f>
        <v>6.982861854943649</v>
      </c>
      <c r="W358" s="6">
        <f>(M358/$D358)*100000</f>
        <v>88.053598245534218</v>
      </c>
      <c r="X358" s="6">
        <f>(N358/$D358)*100000</f>
        <v>12.632895306039133</v>
      </c>
      <c r="Y358" s="6">
        <f>(O358/$D358)*100000</f>
        <v>2.752580399251646</v>
      </c>
      <c r="Z358" s="19" t="s">
        <v>53</v>
      </c>
      <c r="AA358" s="13">
        <f t="shared" si="47"/>
        <v>1909.5374592871628</v>
      </c>
      <c r="AB358" s="13">
        <f t="shared" si="48"/>
        <v>191.75344297102518</v>
      </c>
      <c r="AC358" s="13">
        <f t="shared" si="49"/>
        <v>16.486507864991438</v>
      </c>
      <c r="AD358" s="13">
        <f t="shared" si="50"/>
        <v>428.21458653200085</v>
      </c>
      <c r="AE358" s="13">
        <f t="shared" si="51"/>
        <v>10.025187559379678</v>
      </c>
      <c r="AF358" s="13">
        <f t="shared" si="52"/>
        <v>6.982861854943649</v>
      </c>
      <c r="AG358" s="13">
        <f t="shared" si="53"/>
        <v>88.053598245534218</v>
      </c>
      <c r="AH358" s="13">
        <f t="shared" si="54"/>
        <v>12.632895306039133</v>
      </c>
      <c r="AI358" s="13">
        <f t="shared" si="55"/>
        <v>2.752580399251646</v>
      </c>
      <c r="AM358" s="14"/>
    </row>
    <row r="359" spans="1:39">
      <c r="A359" s="5" t="s">
        <v>12</v>
      </c>
      <c r="B359" s="5">
        <v>2011</v>
      </c>
      <c r="D359" s="6">
        <v>4598638</v>
      </c>
      <c r="F359" s="3" t="s">
        <v>56</v>
      </c>
      <c r="G359" s="6">
        <v>24418</v>
      </c>
      <c r="H359" s="6">
        <v>493</v>
      </c>
      <c r="I359" s="6">
        <v>701</v>
      </c>
      <c r="J359" s="6">
        <v>1284</v>
      </c>
      <c r="K359" s="6">
        <v>114</v>
      </c>
      <c r="L359" s="6">
        <v>310</v>
      </c>
      <c r="M359" s="6">
        <v>615</v>
      </c>
      <c r="N359" s="6">
        <v>109</v>
      </c>
      <c r="O359" s="6">
        <v>30</v>
      </c>
      <c r="P359" s="19" t="s">
        <v>55</v>
      </c>
      <c r="Q359" s="6">
        <f>(G359/$D359)*100000</f>
        <v>530.98330418702233</v>
      </c>
      <c r="R359" s="6">
        <f>(H359/$D359)*100000</f>
        <v>10.720565523966009</v>
      </c>
      <c r="S359" s="6">
        <f>(I359/$D359)*100000</f>
        <v>15.243643878905013</v>
      </c>
      <c r="T359" s="6">
        <f>(J359/$D359)*100000</f>
        <v>27.921310614142708</v>
      </c>
      <c r="U359" s="6">
        <f>(K359/$D359)*100000</f>
        <v>2.4789948676108011</v>
      </c>
      <c r="V359" s="6">
        <f>(L359/$D359)*100000</f>
        <v>6.7411263943802489</v>
      </c>
      <c r="W359" s="6">
        <f>(M359/$D359)*100000</f>
        <v>13.37352494368985</v>
      </c>
      <c r="X359" s="6">
        <f>(N359/$D359)*100000</f>
        <v>2.3702670225401521</v>
      </c>
      <c r="Y359" s="6">
        <f>(O359/$D359)*100000</f>
        <v>0.65236707042389508</v>
      </c>
      <c r="Z359" s="19" t="s">
        <v>53</v>
      </c>
      <c r="AA359" s="13">
        <f t="shared" si="47"/>
        <v>530.98330418702233</v>
      </c>
      <c r="AB359" s="13">
        <f t="shared" si="48"/>
        <v>10.720565523966009</v>
      </c>
      <c r="AC359" s="13">
        <f t="shared" si="49"/>
        <v>15.243643878905013</v>
      </c>
      <c r="AD359" s="13">
        <f t="shared" si="50"/>
        <v>27.921310614142708</v>
      </c>
      <c r="AE359" s="13">
        <f t="shared" si="51"/>
        <v>2.4789948676108011</v>
      </c>
      <c r="AF359" s="13">
        <f t="shared" si="52"/>
        <v>6.7411263943802489</v>
      </c>
      <c r="AG359" s="13">
        <f t="shared" si="53"/>
        <v>13.37352494368985</v>
      </c>
      <c r="AH359" s="13">
        <f t="shared" si="54"/>
        <v>2.3702670225401521</v>
      </c>
      <c r="AI359" s="13">
        <f t="shared" si="55"/>
        <v>0.65236707042389508</v>
      </c>
      <c r="AM359" s="14"/>
    </row>
    <row r="360" spans="1:39">
      <c r="A360" s="5" t="s">
        <v>13</v>
      </c>
      <c r="B360" s="5">
        <v>2011</v>
      </c>
      <c r="D360" s="6">
        <v>2680675</v>
      </c>
      <c r="F360" s="3" t="s">
        <v>56</v>
      </c>
      <c r="G360" s="6">
        <v>48882</v>
      </c>
      <c r="H360" s="6">
        <v>1311</v>
      </c>
      <c r="I360" s="6">
        <v>1747</v>
      </c>
      <c r="J360" s="6">
        <v>2717</v>
      </c>
      <c r="K360" s="6">
        <v>3427</v>
      </c>
      <c r="L360" s="6">
        <v>45</v>
      </c>
      <c r="M360" s="6">
        <v>663</v>
      </c>
      <c r="N360" s="6">
        <v>59</v>
      </c>
      <c r="O360" s="6">
        <v>13</v>
      </c>
      <c r="P360" s="19" t="s">
        <v>55</v>
      </c>
      <c r="Q360" s="6">
        <f>(G360/$D360)*100000</f>
        <v>1823.4959478489559</v>
      </c>
      <c r="R360" s="6">
        <f>(H360/$D360)*100000</f>
        <v>48.90559280778163</v>
      </c>
      <c r="S360" s="6">
        <f>(I360/$D360)*100000</f>
        <v>65.170153039812732</v>
      </c>
      <c r="T360" s="6">
        <f>(J360/$D360)*100000</f>
        <v>101.35506915235901</v>
      </c>
      <c r="U360" s="6">
        <f>(K360/$D360)*100000</f>
        <v>127.84093558525372</v>
      </c>
      <c r="V360" s="6">
        <f>(L360/$D360)*100000</f>
        <v>1.6786816753243121</v>
      </c>
      <c r="W360" s="6">
        <f>(M360/$D360)*100000</f>
        <v>24.732576683111532</v>
      </c>
      <c r="X360" s="6">
        <f>(N360/$D360)*100000</f>
        <v>2.2009381965363199</v>
      </c>
      <c r="Y360" s="6">
        <f>(O360/$D360)*100000</f>
        <v>0.48495248398257901</v>
      </c>
      <c r="Z360" s="19" t="s">
        <v>53</v>
      </c>
      <c r="AA360" s="13">
        <f t="shared" si="47"/>
        <v>1823.4959478489559</v>
      </c>
      <c r="AB360" s="13">
        <f t="shared" si="48"/>
        <v>48.90559280778163</v>
      </c>
      <c r="AC360" s="13">
        <f t="shared" si="49"/>
        <v>65.170153039812732</v>
      </c>
      <c r="AD360" s="13">
        <f t="shared" si="50"/>
        <v>101.35506915235901</v>
      </c>
      <c r="AE360" s="13">
        <f t="shared" si="51"/>
        <v>127.84093558525372</v>
      </c>
      <c r="AF360" s="13">
        <f t="shared" si="52"/>
        <v>1.6786816753243121</v>
      </c>
      <c r="AG360" s="13">
        <f t="shared" si="53"/>
        <v>24.732576683111532</v>
      </c>
      <c r="AH360" s="13">
        <f t="shared" si="54"/>
        <v>2.2009381965363199</v>
      </c>
      <c r="AI360" s="13">
        <f t="shared" si="55"/>
        <v>0.48495248398257901</v>
      </c>
      <c r="AM360" s="14"/>
    </row>
    <row r="361" spans="1:39">
      <c r="A361" s="5" t="s">
        <v>14</v>
      </c>
      <c r="B361" s="5">
        <v>2011</v>
      </c>
      <c r="D361" s="6">
        <v>616058</v>
      </c>
      <c r="F361" s="3" t="s">
        <v>56</v>
      </c>
      <c r="G361" s="6">
        <v>10136</v>
      </c>
      <c r="H361" s="6">
        <v>0</v>
      </c>
      <c r="I361" s="6">
        <v>0</v>
      </c>
      <c r="J361" s="6">
        <v>1716</v>
      </c>
      <c r="K361" s="6">
        <v>139</v>
      </c>
      <c r="L361" s="6">
        <v>23</v>
      </c>
      <c r="M361" s="6">
        <v>165</v>
      </c>
      <c r="N361" s="6">
        <v>12</v>
      </c>
      <c r="O361" s="6">
        <v>8</v>
      </c>
      <c r="P361" s="19" t="s">
        <v>55</v>
      </c>
      <c r="Q361" s="6">
        <f>(G361/$D361)*100000</f>
        <v>1645.2996308789106</v>
      </c>
      <c r="R361" s="6">
        <f>(H361/$D361)*100000</f>
        <v>0</v>
      </c>
      <c r="S361" s="6">
        <f>(I361/$D361)*100000</f>
        <v>0</v>
      </c>
      <c r="T361" s="6">
        <f>(J361/$D361)*100000</f>
        <v>278.54520191280693</v>
      </c>
      <c r="U361" s="6">
        <f>(K361/$D361)*100000</f>
        <v>22.562810644452309</v>
      </c>
      <c r="V361" s="6">
        <f>(L361/$D361)*100000</f>
        <v>3.7334147109525397</v>
      </c>
      <c r="W361" s="6">
        <f>(M361/$D361)*100000</f>
        <v>26.783192491616049</v>
      </c>
      <c r="X361" s="6">
        <f>(N361/$D361)*100000</f>
        <v>1.9478685448448037</v>
      </c>
      <c r="Y361" s="6">
        <f>(O361/$D361)*100000</f>
        <v>1.2985790298965356</v>
      </c>
      <c r="Z361" s="19" t="s">
        <v>53</v>
      </c>
      <c r="AA361" s="13">
        <f t="shared" si="47"/>
        <v>1645.2996308789106</v>
      </c>
      <c r="AB361" s="13">
        <f t="shared" si="48"/>
        <v>0</v>
      </c>
      <c r="AC361" s="13">
        <f t="shared" si="49"/>
        <v>0</v>
      </c>
      <c r="AD361" s="13">
        <f t="shared" si="50"/>
        <v>278.54520191280693</v>
      </c>
      <c r="AE361" s="13">
        <f t="shared" si="51"/>
        <v>22.562810644452313</v>
      </c>
      <c r="AF361" s="13">
        <f t="shared" si="52"/>
        <v>3.7334147109525393</v>
      </c>
      <c r="AG361" s="13">
        <f t="shared" si="53"/>
        <v>26.783192491616049</v>
      </c>
      <c r="AH361" s="13">
        <f t="shared" si="54"/>
        <v>1.9478685448448037</v>
      </c>
      <c r="AI361" s="13">
        <f t="shared" si="55"/>
        <v>1.2985790298965356</v>
      </c>
      <c r="AM361" s="14"/>
    </row>
    <row r="362" spans="1:39">
      <c r="A362" s="5" t="s">
        <v>15</v>
      </c>
      <c r="B362" s="5">
        <v>2011</v>
      </c>
      <c r="D362" s="6">
        <v>8850343</v>
      </c>
      <c r="F362" s="3" t="s">
        <v>56</v>
      </c>
      <c r="G362" s="6">
        <v>185476</v>
      </c>
      <c r="H362" s="6">
        <v>6771</v>
      </c>
      <c r="I362" s="6">
        <v>26449</v>
      </c>
      <c r="J362" s="6">
        <v>12396</v>
      </c>
      <c r="K362" s="6">
        <v>2226</v>
      </c>
      <c r="L362" s="6">
        <v>806</v>
      </c>
      <c r="M362" s="6">
        <v>779</v>
      </c>
      <c r="N362" s="6">
        <v>751</v>
      </c>
      <c r="O362" s="6">
        <v>54</v>
      </c>
      <c r="P362" s="19" t="s">
        <v>55</v>
      </c>
      <c r="Q362" s="6">
        <f>(G362/$D362)*100000</f>
        <v>2095.6927884037941</v>
      </c>
      <c r="R362" s="6">
        <f>(H362/$D362)*100000</f>
        <v>76.505509447486943</v>
      </c>
      <c r="S362" s="6">
        <f>(I362/$D362)*100000</f>
        <v>298.84717462362761</v>
      </c>
      <c r="T362" s="6">
        <f>(J362/$D362)*100000</f>
        <v>140.06236820426054</v>
      </c>
      <c r="U362" s="6">
        <f>(K362/$D362)*100000</f>
        <v>25.151567572013874</v>
      </c>
      <c r="V362" s="6">
        <f>(L362/$D362)*100000</f>
        <v>9.1069916725261386</v>
      </c>
      <c r="W362" s="6">
        <f>(M362/$D362)*100000</f>
        <v>8.8019187504936252</v>
      </c>
      <c r="X362" s="6">
        <f>(N362/$D362)*100000</f>
        <v>8.4855468313487972</v>
      </c>
      <c r="Y362" s="6">
        <f>(O362/$D362)*100000</f>
        <v>0.61014584406502659</v>
      </c>
      <c r="Z362" s="19" t="s">
        <v>53</v>
      </c>
      <c r="AA362" s="13">
        <f t="shared" si="47"/>
        <v>2095.6927884037941</v>
      </c>
      <c r="AB362" s="13">
        <f t="shared" si="48"/>
        <v>76.505509447486943</v>
      </c>
      <c r="AC362" s="13">
        <f t="shared" si="49"/>
        <v>298.84717462362761</v>
      </c>
      <c r="AD362" s="13">
        <f t="shared" si="50"/>
        <v>140.06236820426054</v>
      </c>
      <c r="AE362" s="13">
        <f t="shared" si="51"/>
        <v>25.151567572013874</v>
      </c>
      <c r="AF362" s="13">
        <f t="shared" si="52"/>
        <v>9.1069916725261386</v>
      </c>
      <c r="AG362" s="13">
        <f t="shared" si="53"/>
        <v>8.8019187504936252</v>
      </c>
      <c r="AH362" s="13">
        <f t="shared" si="54"/>
        <v>8.4855468313487972</v>
      </c>
      <c r="AI362" s="13">
        <f t="shared" si="55"/>
        <v>0.61014584406502659</v>
      </c>
      <c r="AM362" s="14"/>
    </row>
    <row r="363" spans="1:39">
      <c r="A363" s="5" t="s">
        <v>16</v>
      </c>
      <c r="B363" s="5">
        <v>2011</v>
      </c>
      <c r="D363" s="6">
        <v>1560496</v>
      </c>
      <c r="F363" s="3" t="s">
        <v>56</v>
      </c>
      <c r="G363" s="6">
        <v>30586</v>
      </c>
      <c r="H363" s="6">
        <v>1696</v>
      </c>
      <c r="I363" s="6">
        <v>616</v>
      </c>
      <c r="J363" s="6">
        <v>2709</v>
      </c>
      <c r="K363" s="6">
        <v>83</v>
      </c>
      <c r="L363" s="6">
        <v>184</v>
      </c>
      <c r="M363" s="6">
        <v>721</v>
      </c>
      <c r="N363" s="6">
        <v>107</v>
      </c>
      <c r="O363" s="6">
        <v>66</v>
      </c>
      <c r="P363" s="19" t="s">
        <v>55</v>
      </c>
      <c r="Q363" s="6">
        <f>(G363/$D363)*100000</f>
        <v>1960.0178404814878</v>
      </c>
      <c r="R363" s="6">
        <f>(H363/$D363)*100000</f>
        <v>108.68339297249079</v>
      </c>
      <c r="S363" s="6">
        <f>(I363/$D363)*100000</f>
        <v>39.474628579631087</v>
      </c>
      <c r="T363" s="6">
        <f>(J363/$D363)*100000</f>
        <v>173.59865068542311</v>
      </c>
      <c r="U363" s="6">
        <f>(K363/$D363)*100000</f>
        <v>5.3188217079697733</v>
      </c>
      <c r="V363" s="6">
        <f>(L363/$D363)*100000</f>
        <v>11.79112282248721</v>
      </c>
      <c r="W363" s="6">
        <f>(M363/$D363)*100000</f>
        <v>46.203258451159115</v>
      </c>
      <c r="X363" s="6">
        <f>(N363/$D363)*100000</f>
        <v>6.8567942500333228</v>
      </c>
      <c r="Y363" s="6">
        <f>(O363/$D363)*100000</f>
        <v>4.2294244906747593</v>
      </c>
      <c r="Z363" s="19" t="s">
        <v>53</v>
      </c>
      <c r="AA363" s="13">
        <f t="shared" si="47"/>
        <v>1960.0178404814878</v>
      </c>
      <c r="AB363" s="13">
        <f t="shared" si="48"/>
        <v>108.68339297249081</v>
      </c>
      <c r="AC363" s="13">
        <f t="shared" si="49"/>
        <v>39.474628579631087</v>
      </c>
      <c r="AD363" s="13">
        <f t="shared" si="50"/>
        <v>173.59865068542314</v>
      </c>
      <c r="AE363" s="13">
        <f t="shared" si="51"/>
        <v>5.3188217079697733</v>
      </c>
      <c r="AF363" s="13">
        <f t="shared" si="52"/>
        <v>11.791122822487209</v>
      </c>
      <c r="AG363" s="13">
        <f t="shared" si="53"/>
        <v>46.203258451159115</v>
      </c>
      <c r="AH363" s="13">
        <f t="shared" si="54"/>
        <v>6.8567942500333228</v>
      </c>
      <c r="AI363" s="13">
        <f t="shared" si="55"/>
        <v>4.2294244906747593</v>
      </c>
      <c r="AM363" s="14"/>
    </row>
    <row r="364" spans="1:39">
      <c r="A364" s="5" t="s">
        <v>17</v>
      </c>
      <c r="B364" s="5">
        <v>2011</v>
      </c>
      <c r="D364" s="6">
        <v>3127481</v>
      </c>
      <c r="F364" s="3" t="s">
        <v>56</v>
      </c>
      <c r="G364" s="6">
        <v>43223</v>
      </c>
      <c r="H364" s="6">
        <v>1587</v>
      </c>
      <c r="I364" s="6">
        <v>631</v>
      </c>
      <c r="J364" s="6">
        <v>4203</v>
      </c>
      <c r="K364" s="6">
        <v>0</v>
      </c>
      <c r="L364" s="6">
        <v>385</v>
      </c>
      <c r="M364" s="6">
        <v>2158</v>
      </c>
      <c r="N364" s="6">
        <v>85</v>
      </c>
      <c r="O364" s="6">
        <v>62</v>
      </c>
      <c r="P364" s="19" t="s">
        <v>55</v>
      </c>
      <c r="Q364" s="6">
        <f>(G364/$D364)*100000</f>
        <v>1382.0387717783096</v>
      </c>
      <c r="R364" s="6">
        <f>(H364/$D364)*100000</f>
        <v>50.743713550937642</v>
      </c>
      <c r="S364" s="6">
        <f>(I364/$D364)*100000</f>
        <v>20.175981884462288</v>
      </c>
      <c r="T364" s="6">
        <f>(J364/$D364)*100000</f>
        <v>134.38930564246434</v>
      </c>
      <c r="U364" s="6">
        <f>(K364/$D364)*100000</f>
        <v>0</v>
      </c>
      <c r="V364" s="6">
        <f>(L364/$D364)*100000</f>
        <v>12.310226664846244</v>
      </c>
      <c r="W364" s="6">
        <f>(M364/$D364)*100000</f>
        <v>69.001218552566741</v>
      </c>
      <c r="X364" s="6">
        <f>(N364/$D364)*100000</f>
        <v>2.7178422506803397</v>
      </c>
      <c r="Y364" s="6">
        <f>(O364/$D364)*100000</f>
        <v>1.9824261122609537</v>
      </c>
      <c r="Z364" s="19" t="s">
        <v>53</v>
      </c>
      <c r="AA364" s="13">
        <f t="shared" si="47"/>
        <v>1382.0387717783096</v>
      </c>
      <c r="AB364" s="13">
        <f t="shared" si="48"/>
        <v>50.743713550937649</v>
      </c>
      <c r="AC364" s="13">
        <f t="shared" si="49"/>
        <v>20.175981884462288</v>
      </c>
      <c r="AD364" s="13">
        <f t="shared" si="50"/>
        <v>134.38930564246434</v>
      </c>
      <c r="AE364" s="13">
        <f t="shared" si="51"/>
        <v>0</v>
      </c>
      <c r="AF364" s="13">
        <f t="shared" si="52"/>
        <v>12.310226664846244</v>
      </c>
      <c r="AG364" s="13">
        <f t="shared" si="53"/>
        <v>69.001218552566741</v>
      </c>
      <c r="AH364" s="13">
        <f t="shared" si="54"/>
        <v>2.7178422506803397</v>
      </c>
      <c r="AI364" s="13">
        <f t="shared" si="55"/>
        <v>1.9824261122609537</v>
      </c>
      <c r="AM364" s="14"/>
    </row>
    <row r="365" spans="1:39">
      <c r="A365" s="5" t="s">
        <v>18</v>
      </c>
      <c r="B365" s="5">
        <v>2011</v>
      </c>
      <c r="D365" s="6">
        <v>5088313</v>
      </c>
      <c r="F365" s="3" t="s">
        <v>56</v>
      </c>
      <c r="G365" s="6">
        <v>81378</v>
      </c>
      <c r="H365" s="6">
        <v>481</v>
      </c>
      <c r="I365" s="6">
        <v>105</v>
      </c>
      <c r="J365" s="6">
        <v>3863</v>
      </c>
      <c r="K365" s="6">
        <v>577</v>
      </c>
      <c r="L365" s="6">
        <v>406</v>
      </c>
      <c r="M365" s="6">
        <v>604</v>
      </c>
      <c r="N365" s="6">
        <v>221</v>
      </c>
      <c r="O365" s="6">
        <v>27</v>
      </c>
      <c r="P365" s="19" t="s">
        <v>55</v>
      </c>
      <c r="Q365" s="6">
        <f>(G365/$D365)*100000</f>
        <v>1599.3119920099255</v>
      </c>
      <c r="R365" s="6">
        <f>(H365/$D365)*100000</f>
        <v>9.4530348270635081</v>
      </c>
      <c r="S365" s="6">
        <f>(I365/$D365)*100000</f>
        <v>2.0635523011261294</v>
      </c>
      <c r="T365" s="6">
        <f>(J365/$D365)*100000</f>
        <v>75.919071802383229</v>
      </c>
      <c r="U365" s="6">
        <f>(K365/$D365)*100000</f>
        <v>11.339711216664542</v>
      </c>
      <c r="V365" s="6">
        <f>(L365/$D365)*100000</f>
        <v>7.9790688976877009</v>
      </c>
      <c r="W365" s="6">
        <f>(M365/$D365)*100000</f>
        <v>11.870338951239832</v>
      </c>
      <c r="X365" s="6">
        <f>(N365/$D365)*100000</f>
        <v>4.3432862718940441</v>
      </c>
      <c r="Y365" s="6">
        <f>(O365/$D365)*100000</f>
        <v>0.53062773457529044</v>
      </c>
      <c r="Z365" s="19" t="s">
        <v>53</v>
      </c>
      <c r="AA365" s="13">
        <f t="shared" si="47"/>
        <v>1599.3119920099257</v>
      </c>
      <c r="AB365" s="13">
        <f t="shared" si="48"/>
        <v>9.4530348270635081</v>
      </c>
      <c r="AC365" s="13">
        <f t="shared" si="49"/>
        <v>2.0635523011261294</v>
      </c>
      <c r="AD365" s="13">
        <f t="shared" si="50"/>
        <v>75.919071802383229</v>
      </c>
      <c r="AE365" s="13">
        <f t="shared" si="51"/>
        <v>11.339711216664542</v>
      </c>
      <c r="AF365" s="13">
        <f t="shared" si="52"/>
        <v>7.9790688976877</v>
      </c>
      <c r="AG365" s="13">
        <f t="shared" si="53"/>
        <v>11.870338951239832</v>
      </c>
      <c r="AH365" s="13">
        <f t="shared" si="54"/>
        <v>4.3432862718940441</v>
      </c>
      <c r="AI365" s="13">
        <f t="shared" si="55"/>
        <v>0.53062773457529044</v>
      </c>
      <c r="AM365" s="14"/>
    </row>
    <row r="366" spans="1:39">
      <c r="A366" s="5" t="s">
        <v>19</v>
      </c>
      <c r="B366" s="5">
        <v>2011</v>
      </c>
      <c r="D366" s="6">
        <v>2445032</v>
      </c>
      <c r="F366" s="3" t="s">
        <v>56</v>
      </c>
      <c r="G366" s="6">
        <v>30228</v>
      </c>
      <c r="H366" s="6">
        <v>272</v>
      </c>
      <c r="I366" s="6">
        <v>50</v>
      </c>
      <c r="J366" s="6">
        <v>2634</v>
      </c>
      <c r="K366" s="6">
        <v>519</v>
      </c>
      <c r="L366" s="6">
        <v>80</v>
      </c>
      <c r="M366" s="6">
        <v>111</v>
      </c>
      <c r="N366" s="6">
        <v>67</v>
      </c>
      <c r="O366" s="6">
        <v>13</v>
      </c>
      <c r="P366" s="19" t="s">
        <v>55</v>
      </c>
      <c r="Q366" s="6">
        <f>(G366/$D366)*100000</f>
        <v>1236.3028377542707</v>
      </c>
      <c r="R366" s="6">
        <f>(H366/$D366)*100000</f>
        <v>11.124598778257299</v>
      </c>
      <c r="S366" s="6">
        <f>(I366/$D366)*100000</f>
        <v>2.0449630107090622</v>
      </c>
      <c r="T366" s="6">
        <f>(J366/$D366)*100000</f>
        <v>107.7286514041534</v>
      </c>
      <c r="U366" s="6">
        <f>(K366/$D366)*100000</f>
        <v>21.226716051160064</v>
      </c>
      <c r="V366" s="6">
        <f>(L366/$D366)*100000</f>
        <v>3.2719408171344999</v>
      </c>
      <c r="W366" s="6">
        <f>(M366/$D366)*100000</f>
        <v>4.5398178837741181</v>
      </c>
      <c r="X366" s="6">
        <f>(N366/$D366)*100000</f>
        <v>2.7402504343501435</v>
      </c>
      <c r="Y366" s="6">
        <f>(O366/$D366)*100000</f>
        <v>0.53169038278435621</v>
      </c>
      <c r="Z366" s="19" t="s">
        <v>53</v>
      </c>
      <c r="AA366" s="13">
        <f t="shared" si="47"/>
        <v>1236.3028377542707</v>
      </c>
      <c r="AB366" s="13">
        <f t="shared" si="48"/>
        <v>11.124598778257301</v>
      </c>
      <c r="AC366" s="13">
        <f t="shared" si="49"/>
        <v>2.0449630107090622</v>
      </c>
      <c r="AD366" s="13">
        <f t="shared" si="50"/>
        <v>107.72865140415338</v>
      </c>
      <c r="AE366" s="13">
        <f t="shared" si="51"/>
        <v>21.226716051160064</v>
      </c>
      <c r="AF366" s="13">
        <f t="shared" si="52"/>
        <v>3.2719408171344999</v>
      </c>
      <c r="AG366" s="13">
        <f t="shared" si="53"/>
        <v>4.5398178837741181</v>
      </c>
      <c r="AH366" s="13">
        <f t="shared" si="54"/>
        <v>2.7402504343501435</v>
      </c>
      <c r="AI366" s="13">
        <f t="shared" si="55"/>
        <v>0.53169038278435621</v>
      </c>
      <c r="AM366" s="14"/>
    </row>
    <row r="367" spans="1:39">
      <c r="A367" s="5" t="s">
        <v>20</v>
      </c>
      <c r="B367" s="5">
        <v>2011</v>
      </c>
      <c r="D367" s="6">
        <v>7122724</v>
      </c>
      <c r="F367" s="3" t="s">
        <v>56</v>
      </c>
      <c r="G367" s="6">
        <v>87382</v>
      </c>
      <c r="H367" s="6">
        <v>1690</v>
      </c>
      <c r="I367" s="6">
        <v>2115</v>
      </c>
      <c r="J367" s="6">
        <v>8304</v>
      </c>
      <c r="K367" s="6">
        <v>1084</v>
      </c>
      <c r="L367" s="6">
        <v>630</v>
      </c>
      <c r="M367" s="6">
        <v>1222</v>
      </c>
      <c r="N367" s="6">
        <v>479</v>
      </c>
      <c r="O367" s="6">
        <v>46</v>
      </c>
      <c r="P367" s="19" t="s">
        <v>55</v>
      </c>
      <c r="Q367" s="6">
        <f>(G367/$D367)*100000</f>
        <v>1226.8059242503289</v>
      </c>
      <c r="R367" s="6">
        <f>(H367/$D367)*100000</f>
        <v>23.726877526070083</v>
      </c>
      <c r="S367" s="6">
        <f>(I367/$D367)*100000</f>
        <v>29.693695838839183</v>
      </c>
      <c r="T367" s="6">
        <f>(J367/$D367)*100000</f>
        <v>116.58461004525797</v>
      </c>
      <c r="U367" s="6">
        <f>(K367/$D367)*100000</f>
        <v>15.218896590686374</v>
      </c>
      <c r="V367" s="6">
        <f>(L367/$D367)*100000</f>
        <v>8.8449306753989063</v>
      </c>
      <c r="W367" s="6">
        <f>(M367/$D367)*100000</f>
        <v>17.156357595773752</v>
      </c>
      <c r="X367" s="6">
        <f>(N367/$D367)*100000</f>
        <v>6.7249552278032949</v>
      </c>
      <c r="Y367" s="6">
        <f>(O367/$D367)*100000</f>
        <v>0.6458203350291265</v>
      </c>
      <c r="Z367" s="19" t="s">
        <v>53</v>
      </c>
      <c r="AA367" s="13">
        <f t="shared" si="47"/>
        <v>1226.8059242503289</v>
      </c>
      <c r="AB367" s="13">
        <f t="shared" si="48"/>
        <v>23.726877526070083</v>
      </c>
      <c r="AC367" s="13">
        <f t="shared" si="49"/>
        <v>29.693695838839187</v>
      </c>
      <c r="AD367" s="13">
        <f t="shared" si="50"/>
        <v>116.58461004525797</v>
      </c>
      <c r="AE367" s="13">
        <f t="shared" si="51"/>
        <v>15.218896590686375</v>
      </c>
      <c r="AF367" s="13">
        <f t="shared" si="52"/>
        <v>8.8449306753989063</v>
      </c>
      <c r="AG367" s="13">
        <f t="shared" si="53"/>
        <v>17.156357595773752</v>
      </c>
      <c r="AH367" s="13">
        <f t="shared" si="54"/>
        <v>6.7249552278032949</v>
      </c>
      <c r="AI367" s="13">
        <f t="shared" si="55"/>
        <v>0.6458203350291265</v>
      </c>
      <c r="AM367" s="14"/>
    </row>
    <row r="368" spans="1:39">
      <c r="A368" s="5" t="s">
        <v>21</v>
      </c>
      <c r="B368" s="5">
        <v>2011</v>
      </c>
      <c r="D368" s="6">
        <v>15222056</v>
      </c>
      <c r="F368" s="3" t="s">
        <v>56</v>
      </c>
      <c r="G368" s="6">
        <v>267417</v>
      </c>
      <c r="H368" s="6">
        <v>21230</v>
      </c>
      <c r="I368" s="6">
        <v>26611</v>
      </c>
      <c r="J368" s="6">
        <v>25529</v>
      </c>
      <c r="K368" s="6">
        <v>9016</v>
      </c>
      <c r="L368" s="6">
        <v>753</v>
      </c>
      <c r="M368" s="6">
        <v>1512</v>
      </c>
      <c r="N368" s="6">
        <v>0</v>
      </c>
      <c r="O368" s="6">
        <v>103</v>
      </c>
      <c r="P368" s="19" t="s">
        <v>55</v>
      </c>
      <c r="Q368" s="6">
        <f>(G368/$D368)*100000</f>
        <v>1756.7731980489364</v>
      </c>
      <c r="R368" s="6">
        <f>(H368/$D368)*100000</f>
        <v>139.46867624189531</v>
      </c>
      <c r="S368" s="6">
        <f>(I368/$D368)*100000</f>
        <v>174.81869729030035</v>
      </c>
      <c r="T368" s="6">
        <f>(J368/$D368)*100000</f>
        <v>167.71059047476899</v>
      </c>
      <c r="U368" s="6">
        <f>(K368/$D368)*100000</f>
        <v>59.22984385289346</v>
      </c>
      <c r="V368" s="6">
        <f>(L368/$D368)*100000</f>
        <v>4.9467693457440962</v>
      </c>
      <c r="W368" s="6">
        <f>(M368/$D368)*100000</f>
        <v>9.9329551802989027</v>
      </c>
      <c r="X368" s="6">
        <f>(N368/$D368)*100000</f>
        <v>0</v>
      </c>
      <c r="Y368" s="6">
        <f>(O368/$D368)*100000</f>
        <v>0.67664972458385386</v>
      </c>
      <c r="Z368" s="19" t="s">
        <v>53</v>
      </c>
      <c r="AA368" s="13">
        <f t="shared" si="47"/>
        <v>1756.7731980489364</v>
      </c>
      <c r="AB368" s="13">
        <f t="shared" si="48"/>
        <v>139.46867624189531</v>
      </c>
      <c r="AC368" s="13">
        <f t="shared" si="49"/>
        <v>174.81869729030032</v>
      </c>
      <c r="AD368" s="13">
        <f t="shared" si="50"/>
        <v>167.71059047476899</v>
      </c>
      <c r="AE368" s="13">
        <f t="shared" si="51"/>
        <v>59.229843852893467</v>
      </c>
      <c r="AF368" s="13">
        <f t="shared" si="52"/>
        <v>4.9467693457440962</v>
      </c>
      <c r="AG368" s="13">
        <f t="shared" si="53"/>
        <v>9.9329551802989027</v>
      </c>
      <c r="AH368" s="13">
        <f t="shared" si="54"/>
        <v>0</v>
      </c>
      <c r="AI368" s="13">
        <f t="shared" si="55"/>
        <v>0.67664972458385397</v>
      </c>
      <c r="AM368" s="14"/>
    </row>
    <row r="369" spans="1:39">
      <c r="A369" s="5" t="s">
        <v>22</v>
      </c>
      <c r="B369" s="5">
        <v>2011</v>
      </c>
      <c r="D369" s="6">
        <v>3934077</v>
      </c>
      <c r="F369" s="3" t="s">
        <v>56</v>
      </c>
      <c r="G369" s="6">
        <v>34783</v>
      </c>
      <c r="H369" s="6">
        <v>1050</v>
      </c>
      <c r="I369" s="6">
        <v>382</v>
      </c>
      <c r="J369" s="6">
        <v>5179</v>
      </c>
      <c r="K369" s="6">
        <v>805</v>
      </c>
      <c r="L369" s="6">
        <v>180</v>
      </c>
      <c r="M369" s="6">
        <v>815</v>
      </c>
      <c r="N369" s="6">
        <v>189</v>
      </c>
      <c r="O369" s="6">
        <v>129</v>
      </c>
      <c r="P369" s="19" t="s">
        <v>55</v>
      </c>
      <c r="Q369" s="6">
        <f>(G369/$D369)*100000</f>
        <v>884.14639571111604</v>
      </c>
      <c r="R369" s="6">
        <f>(H369/$D369)*100000</f>
        <v>26.689869059502392</v>
      </c>
      <c r="S369" s="6">
        <f>(I369/$D369)*100000</f>
        <v>9.7100285530761088</v>
      </c>
      <c r="T369" s="6">
        <f>(J369/$D369)*100000</f>
        <v>131.64460177063134</v>
      </c>
      <c r="U369" s="6">
        <f>(K369/$D369)*100000</f>
        <v>20.462232945618503</v>
      </c>
      <c r="V369" s="6">
        <f>(L369/$D369)*100000</f>
        <v>4.5754061244861246</v>
      </c>
      <c r="W369" s="6">
        <f>(M369/$D369)*100000</f>
        <v>20.71642217475662</v>
      </c>
      <c r="X369" s="6">
        <f>(N369/$D369)*100000</f>
        <v>4.8041764307104309</v>
      </c>
      <c r="Y369" s="6">
        <f>(O369/$D369)*100000</f>
        <v>3.2790410558817227</v>
      </c>
      <c r="Z369" s="19" t="s">
        <v>53</v>
      </c>
      <c r="AA369" s="13">
        <f t="shared" si="47"/>
        <v>884.14639571111604</v>
      </c>
      <c r="AB369" s="13">
        <f t="shared" si="48"/>
        <v>26.689869059502392</v>
      </c>
      <c r="AC369" s="13">
        <f t="shared" si="49"/>
        <v>9.7100285530761088</v>
      </c>
      <c r="AD369" s="13">
        <f t="shared" si="50"/>
        <v>131.64460177063134</v>
      </c>
      <c r="AE369" s="13">
        <f t="shared" si="51"/>
        <v>20.462232945618503</v>
      </c>
      <c r="AF369" s="13">
        <f t="shared" si="52"/>
        <v>4.5754061244861246</v>
      </c>
      <c r="AG369" s="13">
        <f t="shared" si="53"/>
        <v>20.71642217475662</v>
      </c>
      <c r="AH369" s="13">
        <f t="shared" si="54"/>
        <v>4.8041764307104309</v>
      </c>
      <c r="AI369" s="13">
        <f t="shared" si="55"/>
        <v>3.2790410558817227</v>
      </c>
      <c r="AM369" s="14"/>
    </row>
    <row r="370" spans="1:39">
      <c r="A370" s="5" t="s">
        <v>23</v>
      </c>
      <c r="B370" s="5">
        <v>2011</v>
      </c>
      <c r="D370" s="6">
        <v>1699613</v>
      </c>
      <c r="F370" s="3" t="s">
        <v>56</v>
      </c>
      <c r="G370" s="6">
        <v>43712</v>
      </c>
      <c r="H370" s="6">
        <v>1889</v>
      </c>
      <c r="I370" s="6">
        <v>1816</v>
      </c>
      <c r="J370" s="6">
        <v>2327</v>
      </c>
      <c r="K370" s="6">
        <v>380</v>
      </c>
      <c r="L370" s="6">
        <v>0</v>
      </c>
      <c r="M370" s="6">
        <v>553</v>
      </c>
      <c r="N370" s="6">
        <v>229</v>
      </c>
      <c r="O370" s="6">
        <v>26</v>
      </c>
      <c r="P370" s="19" t="s">
        <v>55</v>
      </c>
      <c r="Q370" s="6">
        <f>(G370/$D370)*100000</f>
        <v>2571.8795984732997</v>
      </c>
      <c r="R370" s="6">
        <f>(H370/$D370)*100000</f>
        <v>111.14294842414125</v>
      </c>
      <c r="S370" s="6">
        <f>(I370/$D370)*100000</f>
        <v>106.84785301124433</v>
      </c>
      <c r="T370" s="6">
        <f>(J370/$D370)*100000</f>
        <v>136.91352090152287</v>
      </c>
      <c r="U370" s="6">
        <f>(K370/$D370)*100000</f>
        <v>22.358030916449803</v>
      </c>
      <c r="V370" s="6">
        <f>(L370/$D370)*100000</f>
        <v>0</v>
      </c>
      <c r="W370" s="6">
        <f>(M370/$D370)*100000</f>
        <v>32.536818675780893</v>
      </c>
      <c r="X370" s="6">
        <f>(N370/$D370)*100000</f>
        <v>13.473655473334224</v>
      </c>
      <c r="Y370" s="6">
        <f>(O370/$D370)*100000</f>
        <v>1.5297600100728814</v>
      </c>
      <c r="Z370" s="19" t="s">
        <v>53</v>
      </c>
      <c r="AA370" s="13">
        <f t="shared" si="47"/>
        <v>2571.8795984732997</v>
      </c>
      <c r="AB370" s="13">
        <f t="shared" si="48"/>
        <v>111.14294842414125</v>
      </c>
      <c r="AC370" s="13">
        <f t="shared" si="49"/>
        <v>106.84785301124434</v>
      </c>
      <c r="AD370" s="13">
        <f t="shared" si="50"/>
        <v>136.91352090152287</v>
      </c>
      <c r="AE370" s="13">
        <f t="shared" si="51"/>
        <v>22.358030916449803</v>
      </c>
      <c r="AF370" s="13">
        <f t="shared" si="52"/>
        <v>0</v>
      </c>
      <c r="AG370" s="13">
        <f t="shared" si="53"/>
        <v>32.536818675780893</v>
      </c>
      <c r="AH370" s="13">
        <f t="shared" si="54"/>
        <v>13.473655473334224</v>
      </c>
      <c r="AI370" s="13">
        <f t="shared" si="55"/>
        <v>1.5297600100728814</v>
      </c>
      <c r="AM370" s="14"/>
    </row>
    <row r="371" spans="1:39">
      <c r="A371" s="5" t="s">
        <v>24</v>
      </c>
      <c r="B371" s="5">
        <v>2011</v>
      </c>
      <c r="D371" s="6">
        <v>974122</v>
      </c>
      <c r="F371" s="3" t="s">
        <v>56</v>
      </c>
      <c r="G371" s="6">
        <v>7562</v>
      </c>
      <c r="H371" s="6">
        <v>149</v>
      </c>
      <c r="I371" s="6">
        <v>0</v>
      </c>
      <c r="J371" s="6">
        <v>934</v>
      </c>
      <c r="K371" s="6">
        <v>0</v>
      </c>
      <c r="L371" s="6">
        <v>44</v>
      </c>
      <c r="M371" s="6">
        <v>456</v>
      </c>
      <c r="N371" s="6">
        <v>0</v>
      </c>
      <c r="O371" s="6">
        <v>10</v>
      </c>
      <c r="P371" s="19" t="s">
        <v>55</v>
      </c>
      <c r="Q371" s="6">
        <f>(G371/$D371)*100000</f>
        <v>776.28880160801214</v>
      </c>
      <c r="R371" s="6">
        <f>(H371/$D371)*100000</f>
        <v>15.295825368896297</v>
      </c>
      <c r="S371" s="6">
        <f>(I371/$D371)*100000</f>
        <v>0</v>
      </c>
      <c r="T371" s="6">
        <f>(J371/$D371)*100000</f>
        <v>95.881214057376795</v>
      </c>
      <c r="U371" s="6">
        <f>(K371/$D371)*100000</f>
        <v>0</v>
      </c>
      <c r="V371" s="6">
        <f>(L371/$D371)*100000</f>
        <v>4.516888028398907</v>
      </c>
      <c r="W371" s="6">
        <f>(M371/$D371)*100000</f>
        <v>46.81138502158867</v>
      </c>
      <c r="X371" s="6">
        <f>(N371/$D371)*100000</f>
        <v>0</v>
      </c>
      <c r="Y371" s="6">
        <f>(O371/$D371)*100000</f>
        <v>1.0265654609997517</v>
      </c>
      <c r="Z371" s="19" t="s">
        <v>53</v>
      </c>
      <c r="AA371" s="13">
        <f t="shared" si="47"/>
        <v>776.28880160801214</v>
      </c>
      <c r="AB371" s="13">
        <f t="shared" si="48"/>
        <v>15.295825368896296</v>
      </c>
      <c r="AC371" s="13">
        <f t="shared" si="49"/>
        <v>0</v>
      </c>
      <c r="AD371" s="13">
        <f t="shared" si="50"/>
        <v>95.881214057376795</v>
      </c>
      <c r="AE371" s="13">
        <f t="shared" si="51"/>
        <v>0</v>
      </c>
      <c r="AF371" s="13">
        <f t="shared" si="52"/>
        <v>4.516888028398907</v>
      </c>
      <c r="AG371" s="13">
        <f t="shared" si="53"/>
        <v>46.81138502158867</v>
      </c>
      <c r="AH371" s="13">
        <f t="shared" si="54"/>
        <v>0</v>
      </c>
      <c r="AI371" s="13">
        <f t="shared" si="55"/>
        <v>1.0265654609997517</v>
      </c>
      <c r="AM371" s="14"/>
    </row>
    <row r="372" spans="1:39">
      <c r="A372" s="5" t="s">
        <v>25</v>
      </c>
      <c r="B372" s="5">
        <v>2011</v>
      </c>
      <c r="D372" s="6">
        <v>4555022</v>
      </c>
      <c r="F372" s="3" t="s">
        <v>56</v>
      </c>
      <c r="G372" s="6">
        <v>56230</v>
      </c>
      <c r="H372" s="6">
        <v>11911</v>
      </c>
      <c r="I372" s="6">
        <v>3423</v>
      </c>
      <c r="J372" s="6">
        <v>9132</v>
      </c>
      <c r="K372" s="6">
        <v>2116</v>
      </c>
      <c r="L372" s="6">
        <v>0</v>
      </c>
      <c r="M372" s="6">
        <v>2003</v>
      </c>
      <c r="N372" s="6">
        <v>61</v>
      </c>
      <c r="O372" s="6">
        <v>51</v>
      </c>
      <c r="P372" s="19" t="s">
        <v>55</v>
      </c>
      <c r="Q372" s="6">
        <f>(G372/$D372)*100000</f>
        <v>1234.4616557285563</v>
      </c>
      <c r="R372" s="6">
        <f>(H372/$D372)*100000</f>
        <v>261.49160201641178</v>
      </c>
      <c r="S372" s="6">
        <f>(I372/$D372)*100000</f>
        <v>75.147825850237382</v>
      </c>
      <c r="T372" s="6">
        <f>(J372/$D372)*100000</f>
        <v>200.48201743043171</v>
      </c>
      <c r="U372" s="6">
        <f>(K372/$D372)*100000</f>
        <v>46.454221296845546</v>
      </c>
      <c r="V372" s="6">
        <f>(L372/$D372)*100000</f>
        <v>0</v>
      </c>
      <c r="W372" s="6">
        <f>(M372/$D372)*100000</f>
        <v>43.973442938365615</v>
      </c>
      <c r="X372" s="6">
        <f>(N372/$D372)*100000</f>
        <v>1.3391812377635059</v>
      </c>
      <c r="Y372" s="6">
        <f>(O372/$D372)*100000</f>
        <v>1.119643329933423</v>
      </c>
      <c r="Z372" s="19" t="s">
        <v>53</v>
      </c>
      <c r="AA372" s="13">
        <f t="shared" si="47"/>
        <v>1234.4616557285563</v>
      </c>
      <c r="AB372" s="13">
        <f t="shared" si="48"/>
        <v>261.49160201641178</v>
      </c>
      <c r="AC372" s="13">
        <f t="shared" si="49"/>
        <v>75.147825850237382</v>
      </c>
      <c r="AD372" s="13">
        <f t="shared" si="50"/>
        <v>200.48201743043171</v>
      </c>
      <c r="AE372" s="13">
        <f t="shared" si="51"/>
        <v>46.454221296845546</v>
      </c>
      <c r="AF372" s="13">
        <f t="shared" si="52"/>
        <v>0</v>
      </c>
      <c r="AG372" s="13">
        <f t="shared" si="53"/>
        <v>43.973442938365615</v>
      </c>
      <c r="AH372" s="13">
        <f t="shared" si="54"/>
        <v>1.3391812377635059</v>
      </c>
      <c r="AI372" s="13">
        <f t="shared" si="55"/>
        <v>1.119643329933423</v>
      </c>
      <c r="AM372" s="14"/>
    </row>
    <row r="373" spans="1:39">
      <c r="A373" s="5" t="s">
        <v>26</v>
      </c>
      <c r="B373" s="5">
        <v>2011</v>
      </c>
      <c r="D373" s="6">
        <v>3545873</v>
      </c>
      <c r="F373" s="3" t="s">
        <v>56</v>
      </c>
      <c r="G373" s="6">
        <v>40701</v>
      </c>
      <c r="H373" s="6">
        <v>0</v>
      </c>
      <c r="I373" s="6">
        <v>1866</v>
      </c>
      <c r="J373" s="6">
        <v>1420</v>
      </c>
      <c r="K373" s="6">
        <v>2817</v>
      </c>
      <c r="L373" s="6">
        <v>0</v>
      </c>
      <c r="M373" s="6">
        <v>440</v>
      </c>
      <c r="N373" s="6">
        <v>98</v>
      </c>
      <c r="O373" s="6">
        <v>46</v>
      </c>
      <c r="P373" s="19" t="s">
        <v>55</v>
      </c>
      <c r="Q373" s="6">
        <f>(G373/$D373)*100000</f>
        <v>1147.8414483541853</v>
      </c>
      <c r="R373" s="6">
        <f>(H373/$D373)*100000</f>
        <v>0</v>
      </c>
      <c r="S373" s="6">
        <f>(I373/$D373)*100000</f>
        <v>52.624558183555926</v>
      </c>
      <c r="T373" s="6">
        <f>(J373/$D373)*100000</f>
        <v>40.046555530894651</v>
      </c>
      <c r="U373" s="6">
        <f>(K373/$D373)*100000</f>
        <v>79.444469669387487</v>
      </c>
      <c r="V373" s="6">
        <f>(L373/$D373)*100000</f>
        <v>0</v>
      </c>
      <c r="W373" s="6">
        <f>(M373/$D373)*100000</f>
        <v>12.408791854643411</v>
      </c>
      <c r="X373" s="6">
        <f>(N373/$D373)*100000</f>
        <v>2.7637763676251237</v>
      </c>
      <c r="Y373" s="6">
        <f>(O373/$D373)*100000</f>
        <v>1.2972827848036295</v>
      </c>
      <c r="Z373" s="19" t="s">
        <v>53</v>
      </c>
      <c r="AA373" s="13">
        <f t="shared" si="47"/>
        <v>1147.8414483541853</v>
      </c>
      <c r="AB373" s="13">
        <f t="shared" si="48"/>
        <v>0</v>
      </c>
      <c r="AC373" s="13">
        <f t="shared" si="49"/>
        <v>52.624558183555926</v>
      </c>
      <c r="AD373" s="13">
        <f t="shared" si="50"/>
        <v>40.046555530894651</v>
      </c>
      <c r="AE373" s="13">
        <f t="shared" si="51"/>
        <v>79.444469669387487</v>
      </c>
      <c r="AF373" s="13">
        <f t="shared" si="52"/>
        <v>0</v>
      </c>
      <c r="AG373" s="13">
        <f t="shared" si="53"/>
        <v>12.408791854643411</v>
      </c>
      <c r="AH373" s="13">
        <f t="shared" si="54"/>
        <v>2.7637763676251241</v>
      </c>
      <c r="AI373" s="13">
        <f t="shared" si="55"/>
        <v>1.2972827848036295</v>
      </c>
      <c r="AM373" s="14"/>
    </row>
    <row r="374" spans="1:39">
      <c r="A374" s="5" t="s">
        <v>27</v>
      </c>
      <c r="B374" s="5">
        <v>2011</v>
      </c>
      <c r="D374" s="6">
        <v>5758297</v>
      </c>
      <c r="F374" s="3" t="s">
        <v>56</v>
      </c>
      <c r="G374" s="6">
        <v>83225</v>
      </c>
      <c r="H374" s="6">
        <v>643</v>
      </c>
      <c r="I374" s="6">
        <v>5315</v>
      </c>
      <c r="J374" s="6">
        <v>3952</v>
      </c>
      <c r="K374" s="6">
        <v>3343</v>
      </c>
      <c r="L374" s="6">
        <v>331</v>
      </c>
      <c r="M374" s="6">
        <v>619</v>
      </c>
      <c r="N374" s="6">
        <v>3</v>
      </c>
      <c r="O374" s="6">
        <v>63</v>
      </c>
      <c r="P374" s="19" t="s">
        <v>55</v>
      </c>
      <c r="Q374" s="6">
        <f>(G374/$D374)*100000</f>
        <v>1445.305790930895</v>
      </c>
      <c r="R374" s="6">
        <f>(H374/$D374)*100000</f>
        <v>11.166495927528572</v>
      </c>
      <c r="S374" s="6">
        <f>(I374/$D374)*100000</f>
        <v>92.301595419617982</v>
      </c>
      <c r="T374" s="6">
        <f>(J374/$D374)*100000</f>
        <v>68.631402652555096</v>
      </c>
      <c r="U374" s="6">
        <f>(K374/$D374)*100000</f>
        <v>58.055359075782299</v>
      </c>
      <c r="V374" s="6">
        <f>(L374/$D374)*100000</f>
        <v>5.7482272970636972</v>
      </c>
      <c r="W374" s="6">
        <f>(M374/$D374)*100000</f>
        <v>10.749706032877429</v>
      </c>
      <c r="X374" s="6">
        <f>(N374/$D374)*100000</f>
        <v>5.209873683139303E-2</v>
      </c>
      <c r="Y374" s="6">
        <f>(O374/$D374)*100000</f>
        <v>1.0940734734592537</v>
      </c>
      <c r="Z374" s="19" t="s">
        <v>53</v>
      </c>
      <c r="AA374" s="13">
        <f t="shared" si="47"/>
        <v>1445.305790930895</v>
      </c>
      <c r="AB374" s="13">
        <f t="shared" si="48"/>
        <v>11.166495927528572</v>
      </c>
      <c r="AC374" s="13">
        <f t="shared" si="49"/>
        <v>92.301595419617982</v>
      </c>
      <c r="AD374" s="13">
        <f t="shared" si="50"/>
        <v>68.631402652555096</v>
      </c>
      <c r="AE374" s="13">
        <f t="shared" si="51"/>
        <v>58.055359075782299</v>
      </c>
      <c r="AF374" s="13">
        <f t="shared" si="52"/>
        <v>5.7482272970636972</v>
      </c>
      <c r="AG374" s="13">
        <f t="shared" si="53"/>
        <v>10.749706032877429</v>
      </c>
      <c r="AH374" s="13">
        <f t="shared" si="54"/>
        <v>5.209873683139303E-2</v>
      </c>
      <c r="AI374" s="13">
        <f t="shared" si="55"/>
        <v>1.0940734734592537</v>
      </c>
      <c r="AM374" s="14"/>
    </row>
    <row r="375" spans="1:39">
      <c r="A375" s="5" t="s">
        <v>28</v>
      </c>
      <c r="B375" s="5">
        <v>2011</v>
      </c>
      <c r="D375" s="6">
        <v>1410367</v>
      </c>
      <c r="F375" s="3" t="s">
        <v>56</v>
      </c>
      <c r="G375" s="6">
        <v>32900</v>
      </c>
      <c r="H375" s="6">
        <v>82</v>
      </c>
      <c r="I375" s="6">
        <v>534</v>
      </c>
      <c r="J375" s="6">
        <v>616</v>
      </c>
      <c r="K375" s="6">
        <v>659</v>
      </c>
      <c r="L375" s="6">
        <v>253</v>
      </c>
      <c r="M375" s="6">
        <v>269</v>
      </c>
      <c r="N375" s="6">
        <v>147</v>
      </c>
      <c r="O375" s="6">
        <v>21</v>
      </c>
      <c r="P375" s="19" t="s">
        <v>55</v>
      </c>
      <c r="Q375" s="6">
        <f>(G375/$D375)*100000</f>
        <v>2332.7261627647272</v>
      </c>
      <c r="R375" s="6">
        <f>(H375/$D375)*100000</f>
        <v>5.8140895242160378</v>
      </c>
      <c r="S375" s="6">
        <f>(I375/$D375)*100000</f>
        <v>37.862485438187363</v>
      </c>
      <c r="T375" s="6">
        <f>(J375/$D375)*100000</f>
        <v>43.676574962403407</v>
      </c>
      <c r="U375" s="6">
        <f>(K375/$D375)*100000</f>
        <v>46.725426786077662</v>
      </c>
      <c r="V375" s="6">
        <f>(L375/$D375)*100000</f>
        <v>17.938593288129969</v>
      </c>
      <c r="W375" s="6">
        <f>(M375/$D375)*100000</f>
        <v>19.073049780659929</v>
      </c>
      <c r="X375" s="6">
        <f>(N375/$D375)*100000</f>
        <v>10.422819025118994</v>
      </c>
      <c r="Y375" s="6">
        <f>(O375/$D375)*100000</f>
        <v>1.4889741464455706</v>
      </c>
      <c r="Z375" s="19" t="s">
        <v>53</v>
      </c>
      <c r="AA375" s="13">
        <f t="shared" si="47"/>
        <v>2332.7261627647272</v>
      </c>
      <c r="AB375" s="13">
        <f t="shared" si="48"/>
        <v>5.8140895242160378</v>
      </c>
      <c r="AC375" s="13">
        <f t="shared" si="49"/>
        <v>37.862485438187363</v>
      </c>
      <c r="AD375" s="13">
        <f t="shared" si="50"/>
        <v>43.676574962403407</v>
      </c>
      <c r="AE375" s="13">
        <f t="shared" si="51"/>
        <v>46.725426786077662</v>
      </c>
      <c r="AF375" s="13">
        <f t="shared" si="52"/>
        <v>17.938593288129969</v>
      </c>
      <c r="AG375" s="13">
        <f t="shared" si="53"/>
        <v>19.073049780659929</v>
      </c>
      <c r="AH375" s="13">
        <f t="shared" si="54"/>
        <v>10.422819025118992</v>
      </c>
      <c r="AI375" s="13">
        <f t="shared" si="55"/>
        <v>1.4889741464455704</v>
      </c>
      <c r="AM375" s="14"/>
    </row>
    <row r="376" spans="1:39">
      <c r="A376" s="5" t="s">
        <v>29</v>
      </c>
      <c r="B376" s="5">
        <v>2011</v>
      </c>
      <c r="D376" s="6">
        <v>1781276</v>
      </c>
      <c r="F376" s="3" t="s">
        <v>56</v>
      </c>
      <c r="G376" s="6">
        <v>23346</v>
      </c>
      <c r="H376" s="6">
        <v>154</v>
      </c>
      <c r="I376" s="6">
        <v>442</v>
      </c>
      <c r="J376" s="6">
        <v>2351</v>
      </c>
      <c r="K376" s="6">
        <v>145</v>
      </c>
      <c r="L376" s="6">
        <v>30</v>
      </c>
      <c r="M376" s="6">
        <v>98</v>
      </c>
      <c r="N376" s="6">
        <v>27</v>
      </c>
      <c r="O376" s="6">
        <v>6</v>
      </c>
      <c r="P376" s="19" t="s">
        <v>55</v>
      </c>
      <c r="Q376" s="6">
        <f>(G376/$D376)*100000</f>
        <v>1310.6335009285478</v>
      </c>
      <c r="R376" s="6">
        <f>(H376/$D376)*100000</f>
        <v>8.645487841300282</v>
      </c>
      <c r="S376" s="6">
        <f>(I376/$D376)*100000</f>
        <v>24.813672895160551</v>
      </c>
      <c r="T376" s="6">
        <f>(J376/$D376)*100000</f>
        <v>131.98403840842184</v>
      </c>
      <c r="U376" s="6">
        <f>(K376/$D376)*100000</f>
        <v>8.1402320583671486</v>
      </c>
      <c r="V376" s="6">
        <f>(L376/$D376)*100000</f>
        <v>1.6841859431104444</v>
      </c>
      <c r="W376" s="6">
        <f>(M376/$D376)*100000</f>
        <v>5.5016740808274518</v>
      </c>
      <c r="X376" s="6">
        <f>(N376/$D376)*100000</f>
        <v>1.5157673487994001</v>
      </c>
      <c r="Y376" s="6">
        <f>(O376/$D376)*100000</f>
        <v>0.33683718862208889</v>
      </c>
      <c r="Z376" s="19" t="s">
        <v>53</v>
      </c>
      <c r="AA376" s="13">
        <f t="shared" si="47"/>
        <v>1310.6335009285478</v>
      </c>
      <c r="AB376" s="13">
        <f t="shared" si="48"/>
        <v>8.645487841300282</v>
      </c>
      <c r="AC376" s="13">
        <f t="shared" si="49"/>
        <v>24.813672895160554</v>
      </c>
      <c r="AD376" s="13">
        <f t="shared" si="50"/>
        <v>131.98403840842184</v>
      </c>
      <c r="AE376" s="13">
        <f t="shared" si="51"/>
        <v>8.1402320583671486</v>
      </c>
      <c r="AF376" s="13">
        <f t="shared" si="52"/>
        <v>1.6841859431104444</v>
      </c>
      <c r="AG376" s="13">
        <f t="shared" si="53"/>
        <v>5.5016740808274518</v>
      </c>
      <c r="AH376" s="13">
        <f t="shared" si="54"/>
        <v>1.5157673487994001</v>
      </c>
      <c r="AI376" s="13">
        <f t="shared" si="55"/>
        <v>0.33683718862208889</v>
      </c>
      <c r="AM376" s="14"/>
    </row>
    <row r="377" spans="1:39">
      <c r="A377" s="5" t="s">
        <v>30</v>
      </c>
      <c r="B377" s="5">
        <v>2011</v>
      </c>
      <c r="D377" s="6">
        <v>2658820</v>
      </c>
      <c r="F377" s="3" t="s">
        <v>56</v>
      </c>
      <c r="G377" s="6">
        <v>32504</v>
      </c>
      <c r="H377" s="6">
        <v>5749</v>
      </c>
      <c r="I377" s="6">
        <v>0</v>
      </c>
      <c r="J377" s="6">
        <v>4228</v>
      </c>
      <c r="K377" s="6">
        <v>0</v>
      </c>
      <c r="L377" s="6">
        <v>92</v>
      </c>
      <c r="M377" s="6">
        <v>1907</v>
      </c>
      <c r="N377" s="6">
        <v>133</v>
      </c>
      <c r="O377" s="6">
        <v>25</v>
      </c>
      <c r="P377" s="19" t="s">
        <v>55</v>
      </c>
      <c r="Q377" s="6">
        <f>(G377/$D377)*100000</f>
        <v>1222.4971980051303</v>
      </c>
      <c r="R377" s="6">
        <f>(H377/$D377)*100000</f>
        <v>216.22373835009515</v>
      </c>
      <c r="S377" s="6">
        <f>(I377/$D377)*100000</f>
        <v>0</v>
      </c>
      <c r="T377" s="6">
        <f>(J377/$D377)*100000</f>
        <v>159.01791020076575</v>
      </c>
      <c r="U377" s="6">
        <f>(K377/$D377)*100000</f>
        <v>0</v>
      </c>
      <c r="V377" s="6">
        <f>(L377/$D377)*100000</f>
        <v>3.4601815843118375</v>
      </c>
      <c r="W377" s="6">
        <f>(M377/$D377)*100000</f>
        <v>71.723546535681237</v>
      </c>
      <c r="X377" s="6">
        <f>(N377/$D377)*100000</f>
        <v>5.0022190294942872</v>
      </c>
      <c r="Y377" s="6">
        <f>(O377/$D377)*100000</f>
        <v>0.94026673486734713</v>
      </c>
      <c r="Z377" s="19" t="s">
        <v>53</v>
      </c>
      <c r="AA377" s="13">
        <f t="shared" si="47"/>
        <v>1222.4971980051303</v>
      </c>
      <c r="AB377" s="13">
        <f t="shared" si="48"/>
        <v>216.22373835009515</v>
      </c>
      <c r="AC377" s="13">
        <f t="shared" si="49"/>
        <v>0</v>
      </c>
      <c r="AD377" s="13">
        <f t="shared" si="50"/>
        <v>159.01791020076575</v>
      </c>
      <c r="AE377" s="13">
        <f t="shared" si="51"/>
        <v>0</v>
      </c>
      <c r="AF377" s="13">
        <f t="shared" si="52"/>
        <v>3.4601815843118375</v>
      </c>
      <c r="AG377" s="13">
        <f t="shared" si="53"/>
        <v>71.723546535681237</v>
      </c>
      <c r="AH377" s="13">
        <f t="shared" si="54"/>
        <v>5.0022190294942872</v>
      </c>
      <c r="AI377" s="13">
        <f t="shared" si="55"/>
        <v>0.94026673486734713</v>
      </c>
      <c r="AM377" s="14"/>
    </row>
    <row r="378" spans="1:39">
      <c r="A378" s="5" t="s">
        <v>31</v>
      </c>
      <c r="B378" s="5">
        <v>2011</v>
      </c>
      <c r="D378" s="6">
        <v>2505401</v>
      </c>
      <c r="F378" s="3" t="s">
        <v>56</v>
      </c>
      <c r="G378" s="6">
        <v>37308</v>
      </c>
      <c r="H378" s="6">
        <v>383</v>
      </c>
      <c r="I378" s="6">
        <v>1165</v>
      </c>
      <c r="J378" s="6">
        <v>2803</v>
      </c>
      <c r="K378" s="6">
        <v>274</v>
      </c>
      <c r="L378" s="6">
        <v>243</v>
      </c>
      <c r="M378" s="6">
        <v>402</v>
      </c>
      <c r="N378" s="6">
        <v>238</v>
      </c>
      <c r="O378" s="6">
        <v>40</v>
      </c>
      <c r="P378" s="19" t="s">
        <v>55</v>
      </c>
      <c r="Q378" s="6">
        <f>(G378/$D378)*100000</f>
        <v>1489.1029420040943</v>
      </c>
      <c r="R378" s="6">
        <f>(H378/$D378)*100000</f>
        <v>15.28697402132433</v>
      </c>
      <c r="S378" s="6">
        <f>(I378/$D378)*100000</f>
        <v>46.499542388623617</v>
      </c>
      <c r="T378" s="6">
        <f>(J378/$D378)*100000</f>
        <v>111.87829812473133</v>
      </c>
      <c r="U378" s="6">
        <f>(K378/$D378)*100000</f>
        <v>10.93637305964195</v>
      </c>
      <c r="V378" s="6">
        <f>(L378/$D378)*100000</f>
        <v>9.6990461806313633</v>
      </c>
      <c r="W378" s="6">
        <f>(M378/$D378)*100000</f>
        <v>16.045335656846948</v>
      </c>
      <c r="X378" s="6">
        <f>(N378/$D378)*100000</f>
        <v>9.4994773291780437</v>
      </c>
      <c r="Y378" s="6">
        <f>(O378/$D378)*100000</f>
        <v>1.5965508116265619</v>
      </c>
      <c r="Z378" s="19" t="s">
        <v>53</v>
      </c>
      <c r="AA378" s="13">
        <f t="shared" si="47"/>
        <v>1489.1029420040943</v>
      </c>
      <c r="AB378" s="13">
        <f t="shared" si="48"/>
        <v>15.28697402132433</v>
      </c>
      <c r="AC378" s="13">
        <f t="shared" si="49"/>
        <v>46.49954238862361</v>
      </c>
      <c r="AD378" s="13">
        <f t="shared" si="50"/>
        <v>111.87829812473133</v>
      </c>
      <c r="AE378" s="13">
        <f t="shared" si="51"/>
        <v>10.936373059641948</v>
      </c>
      <c r="AF378" s="13">
        <f t="shared" si="52"/>
        <v>9.6990461806313633</v>
      </c>
      <c r="AG378" s="13">
        <f t="shared" si="53"/>
        <v>16.045335656846948</v>
      </c>
      <c r="AH378" s="13">
        <f t="shared" si="54"/>
        <v>9.4994773291780437</v>
      </c>
      <c r="AI378" s="13">
        <f t="shared" si="55"/>
        <v>1.5965508116265619</v>
      </c>
      <c r="AM378" s="14"/>
    </row>
    <row r="379" spans="1:39">
      <c r="A379" s="5" t="s">
        <v>32</v>
      </c>
      <c r="B379" s="5">
        <v>2011</v>
      </c>
      <c r="D379" s="6">
        <v>2553919</v>
      </c>
      <c r="F379" s="3" t="s">
        <v>56</v>
      </c>
      <c r="G379" s="6">
        <v>30769</v>
      </c>
      <c r="H379" s="6">
        <v>194</v>
      </c>
      <c r="I379" s="6">
        <v>0</v>
      </c>
      <c r="J379" s="6">
        <v>4923</v>
      </c>
      <c r="K379" s="6">
        <v>0</v>
      </c>
      <c r="L379" s="6">
        <v>0</v>
      </c>
      <c r="M379" s="6">
        <v>472</v>
      </c>
      <c r="N379" s="6">
        <v>28</v>
      </c>
      <c r="O379" s="6">
        <v>9</v>
      </c>
      <c r="P379" s="19" t="s">
        <v>55</v>
      </c>
      <c r="Q379" s="6">
        <f>(G379/$D379)*100000</f>
        <v>1204.7758758206505</v>
      </c>
      <c r="R379" s="6">
        <f>(H379/$D379)*100000</f>
        <v>7.5961688683157149</v>
      </c>
      <c r="S379" s="6">
        <f>(I379/$D379)*100000</f>
        <v>0</v>
      </c>
      <c r="T379" s="6">
        <f>(J379/$D379)*100000</f>
        <v>192.76257391091886</v>
      </c>
      <c r="U379" s="6">
        <f>(K379/$D379)*100000</f>
        <v>0</v>
      </c>
      <c r="V379" s="6">
        <f>(L379/$D379)*100000</f>
        <v>0</v>
      </c>
      <c r="W379" s="6">
        <f>(M379/$D379)*100000</f>
        <v>18.481400545592869</v>
      </c>
      <c r="X379" s="6">
        <f>(N379/$D379)*100000</f>
        <v>1.0963542696538144</v>
      </c>
      <c r="Y379" s="6">
        <f>(O379/$D379)*100000</f>
        <v>0.35239958667444038</v>
      </c>
      <c r="Z379" s="19" t="s">
        <v>53</v>
      </c>
      <c r="AA379" s="13">
        <f t="shared" si="47"/>
        <v>1204.7758758206505</v>
      </c>
      <c r="AB379" s="13">
        <f t="shared" si="48"/>
        <v>7.5961688683157149</v>
      </c>
      <c r="AC379" s="13">
        <f t="shared" si="49"/>
        <v>0</v>
      </c>
      <c r="AD379" s="13">
        <f t="shared" si="50"/>
        <v>192.76257391091886</v>
      </c>
      <c r="AE379" s="13">
        <f t="shared" si="51"/>
        <v>0</v>
      </c>
      <c r="AF379" s="13">
        <f t="shared" si="52"/>
        <v>0</v>
      </c>
      <c r="AG379" s="13">
        <f t="shared" si="53"/>
        <v>18.481400545592869</v>
      </c>
      <c r="AH379" s="13">
        <f t="shared" si="54"/>
        <v>1.0963542696538144</v>
      </c>
      <c r="AI379" s="13">
        <f t="shared" si="55"/>
        <v>0.35239958667444038</v>
      </c>
      <c r="AM379" s="14"/>
    </row>
    <row r="380" spans="1:39">
      <c r="A380" s="5" t="s">
        <v>33</v>
      </c>
      <c r="B380" s="5">
        <v>2011</v>
      </c>
      <c r="D380" s="6">
        <v>2070323</v>
      </c>
      <c r="F380" s="3" t="s">
        <v>56</v>
      </c>
      <c r="G380" s="6">
        <v>67091</v>
      </c>
      <c r="H380" s="6">
        <v>0</v>
      </c>
      <c r="I380" s="6">
        <v>10343</v>
      </c>
      <c r="J380" s="6">
        <v>2277</v>
      </c>
      <c r="K380" s="6">
        <v>0</v>
      </c>
      <c r="L380" s="6">
        <v>0</v>
      </c>
      <c r="M380" s="6">
        <v>162</v>
      </c>
      <c r="N380" s="6">
        <v>153</v>
      </c>
      <c r="O380" s="6">
        <v>75</v>
      </c>
      <c r="P380" s="19" t="s">
        <v>55</v>
      </c>
      <c r="Q380" s="6">
        <f>(G380/$D380)*100000</f>
        <v>3240.6054514198991</v>
      </c>
      <c r="R380" s="6">
        <f>(H380/$D380)*100000</f>
        <v>0</v>
      </c>
      <c r="S380" s="6">
        <f>(I380/$D380)*100000</f>
        <v>499.58388135571113</v>
      </c>
      <c r="T380" s="6">
        <f>(J380/$D380)*100000</f>
        <v>109.98283842666096</v>
      </c>
      <c r="U380" s="6">
        <f>(K380/$D380)*100000</f>
        <v>0</v>
      </c>
      <c r="V380" s="6">
        <f>(L380/$D380)*100000</f>
        <v>0</v>
      </c>
      <c r="W380" s="6">
        <f>(M380/$D380)*100000</f>
        <v>7.8248659750193568</v>
      </c>
      <c r="X380" s="6">
        <f>(N380/$D380)*100000</f>
        <v>7.3901511986293933</v>
      </c>
      <c r="Y380" s="6">
        <f>(O380/$D380)*100000</f>
        <v>3.6226231365830359</v>
      </c>
      <c r="Z380" s="19" t="s">
        <v>53</v>
      </c>
      <c r="AA380" s="13">
        <f t="shared" si="47"/>
        <v>3240.6054514198991</v>
      </c>
      <c r="AB380" s="13">
        <f t="shared" si="48"/>
        <v>0</v>
      </c>
      <c r="AC380" s="13">
        <f t="shared" si="49"/>
        <v>499.58388135571113</v>
      </c>
      <c r="AD380" s="13">
        <f t="shared" si="50"/>
        <v>109.98283842666096</v>
      </c>
      <c r="AE380" s="13">
        <f t="shared" si="51"/>
        <v>0</v>
      </c>
      <c r="AF380" s="13">
        <f t="shared" si="52"/>
        <v>0</v>
      </c>
      <c r="AG380" s="13">
        <f t="shared" si="53"/>
        <v>7.8248659750193568</v>
      </c>
      <c r="AH380" s="13">
        <f t="shared" si="54"/>
        <v>7.3901511986293933</v>
      </c>
      <c r="AI380" s="13">
        <f t="shared" si="55"/>
        <v>3.6226231365830359</v>
      </c>
      <c r="AM380" s="14"/>
    </row>
    <row r="381" spans="1:39">
      <c r="A381" s="5" t="s">
        <v>34</v>
      </c>
      <c r="B381" s="5">
        <v>2011</v>
      </c>
      <c r="D381" s="6">
        <v>3266824</v>
      </c>
      <c r="F381" s="3" t="s">
        <v>56</v>
      </c>
      <c r="G381" s="6">
        <v>49065</v>
      </c>
      <c r="H381" s="6">
        <v>3751</v>
      </c>
      <c r="I381" s="6">
        <v>1334</v>
      </c>
      <c r="J381" s="6">
        <v>7209</v>
      </c>
      <c r="K381" s="6">
        <v>159</v>
      </c>
      <c r="L381" s="6">
        <v>172</v>
      </c>
      <c r="M381" s="6">
        <v>847</v>
      </c>
      <c r="N381" s="6">
        <v>147</v>
      </c>
      <c r="O381" s="6">
        <v>126</v>
      </c>
      <c r="P381" s="19" t="s">
        <v>55</v>
      </c>
      <c r="Q381" s="6">
        <f>(G381/$D381)*100000</f>
        <v>1501.9174586693375</v>
      </c>
      <c r="R381" s="6">
        <f>(H381/$D381)*100000</f>
        <v>114.82100045793713</v>
      </c>
      <c r="S381" s="6">
        <f>(I381/$D381)*100000</f>
        <v>40.834767958114668</v>
      </c>
      <c r="T381" s="6">
        <f>(J381/$D381)*100000</f>
        <v>220.67304513496899</v>
      </c>
      <c r="U381" s="6">
        <f>(K381/$D381)*100000</f>
        <v>4.8671125227438026</v>
      </c>
      <c r="V381" s="6">
        <f>(L381/$D381)*100000</f>
        <v>5.2650525403266286</v>
      </c>
      <c r="W381" s="6">
        <f>(M381/$D381)*100000</f>
        <v>25.927322684050321</v>
      </c>
      <c r="X381" s="6">
        <f>(N381/$D381)*100000</f>
        <v>4.4997832757442708</v>
      </c>
      <c r="Y381" s="6">
        <f>(O381/$D381)*100000</f>
        <v>3.856957093495089</v>
      </c>
      <c r="Z381" s="19" t="s">
        <v>53</v>
      </c>
      <c r="AA381" s="13">
        <f t="shared" si="47"/>
        <v>1501.9174586693375</v>
      </c>
      <c r="AB381" s="13">
        <f t="shared" si="48"/>
        <v>114.82100045793713</v>
      </c>
      <c r="AC381" s="13">
        <f t="shared" si="49"/>
        <v>40.834767958114668</v>
      </c>
      <c r="AD381" s="13">
        <f t="shared" si="50"/>
        <v>220.67304513496899</v>
      </c>
      <c r="AE381" s="13">
        <f t="shared" si="51"/>
        <v>4.8671125227438026</v>
      </c>
      <c r="AF381" s="13">
        <f t="shared" si="52"/>
        <v>5.2650525403266286</v>
      </c>
      <c r="AG381" s="13">
        <f t="shared" si="53"/>
        <v>25.927322684050321</v>
      </c>
      <c r="AH381" s="13">
        <f t="shared" si="54"/>
        <v>4.4997832757442708</v>
      </c>
      <c r="AI381" s="13">
        <f t="shared" si="55"/>
        <v>3.856957093495089</v>
      </c>
      <c r="AM381" s="14"/>
    </row>
    <row r="382" spans="1:39">
      <c r="A382" s="5" t="s">
        <v>35</v>
      </c>
      <c r="B382" s="5">
        <v>2011</v>
      </c>
      <c r="D382" s="6">
        <v>1164247</v>
      </c>
      <c r="F382" s="3" t="s">
        <v>56</v>
      </c>
      <c r="G382" s="6">
        <v>7080</v>
      </c>
      <c r="H382" s="6">
        <v>109</v>
      </c>
      <c r="I382" s="6">
        <v>349</v>
      </c>
      <c r="J382" s="6">
        <v>1080</v>
      </c>
      <c r="K382" s="6">
        <v>5</v>
      </c>
      <c r="L382" s="6">
        <v>0</v>
      </c>
      <c r="M382" s="6">
        <v>71</v>
      </c>
      <c r="N382" s="6">
        <v>0</v>
      </c>
      <c r="O382" s="6">
        <v>3</v>
      </c>
      <c r="P382" s="19" t="s">
        <v>55</v>
      </c>
      <c r="Q382" s="6">
        <f>(G382/$D382)*100000</f>
        <v>608.11838037804694</v>
      </c>
      <c r="R382" s="6">
        <f>(H382/$D382)*100000</f>
        <v>9.3622745001704963</v>
      </c>
      <c r="S382" s="6">
        <f>(I382/$D382)*100000</f>
        <v>29.976456885867002</v>
      </c>
      <c r="T382" s="6">
        <f>(J382/$D382)*100000</f>
        <v>92.763820735634269</v>
      </c>
      <c r="U382" s="6">
        <f>(K382/$D382)*100000</f>
        <v>0.42946213303534386</v>
      </c>
      <c r="V382" s="6">
        <f>(L382/$D382)*100000</f>
        <v>0</v>
      </c>
      <c r="W382" s="6">
        <f>(M382/$D382)*100000</f>
        <v>6.0983622891018827</v>
      </c>
      <c r="X382" s="6">
        <f>(N382/$D382)*100000</f>
        <v>0</v>
      </c>
      <c r="Y382" s="6">
        <f>(O382/$D382)*100000</f>
        <v>0.25767727982120636</v>
      </c>
      <c r="Z382" s="19" t="s">
        <v>53</v>
      </c>
      <c r="AA382" s="13">
        <f t="shared" si="47"/>
        <v>608.11838037804694</v>
      </c>
      <c r="AB382" s="13">
        <f t="shared" si="48"/>
        <v>9.3622745001704963</v>
      </c>
      <c r="AC382" s="13">
        <f t="shared" si="49"/>
        <v>29.976456885867002</v>
      </c>
      <c r="AD382" s="13">
        <f t="shared" si="50"/>
        <v>92.763820735634269</v>
      </c>
      <c r="AE382" s="13">
        <f t="shared" si="51"/>
        <v>0.42946213303534386</v>
      </c>
      <c r="AF382" s="13">
        <f t="shared" si="52"/>
        <v>0</v>
      </c>
      <c r="AG382" s="13">
        <f t="shared" si="53"/>
        <v>6.0983622891018827</v>
      </c>
      <c r="AH382" s="13">
        <f t="shared" si="54"/>
        <v>0</v>
      </c>
      <c r="AI382" s="13">
        <f t="shared" si="55"/>
        <v>0.25767727982120636</v>
      </c>
    </row>
    <row r="383" spans="1:39">
      <c r="A383" s="5" t="s">
        <v>36</v>
      </c>
      <c r="B383" s="5">
        <v>2011</v>
      </c>
      <c r="D383" s="6">
        <v>7309813</v>
      </c>
      <c r="F383" s="3" t="s">
        <v>56</v>
      </c>
      <c r="G383" s="6">
        <v>42750</v>
      </c>
      <c r="H383" s="6">
        <v>1287</v>
      </c>
      <c r="I383" s="6">
        <v>856</v>
      </c>
      <c r="J383" s="6">
        <v>3181</v>
      </c>
      <c r="K383" s="6">
        <v>475</v>
      </c>
      <c r="L383" s="6">
        <v>468</v>
      </c>
      <c r="M383" s="6">
        <v>514</v>
      </c>
      <c r="N383" s="6">
        <v>222</v>
      </c>
      <c r="O383" s="6">
        <v>60</v>
      </c>
      <c r="P383" s="19" t="s">
        <v>55</v>
      </c>
      <c r="Q383" s="6">
        <f>(G383/$D383)*100000</f>
        <v>584.83028225209046</v>
      </c>
      <c r="R383" s="6">
        <f>(H383/$D383)*100000</f>
        <v>17.606469549905039</v>
      </c>
      <c r="S383" s="6">
        <f>(I383/$D383)*100000</f>
        <v>11.710285885562326</v>
      </c>
      <c r="T383" s="6">
        <f>(J383/$D383)*100000</f>
        <v>43.516845095763735</v>
      </c>
      <c r="U383" s="6">
        <f>(K383/$D383)*100000</f>
        <v>6.4981142472454492</v>
      </c>
      <c r="V383" s="6">
        <f>(L383/$D383)*100000</f>
        <v>6.4023525636018324</v>
      </c>
      <c r="W383" s="6">
        <f>(M383/$D383)*100000</f>
        <v>7.031643627545602</v>
      </c>
      <c r="X383" s="6">
        <f>(N383/$D383)*100000</f>
        <v>3.0370133955547156</v>
      </c>
      <c r="Y383" s="6">
        <f>(O383/$D383)*100000</f>
        <v>0.82081443123100417</v>
      </c>
      <c r="Z383" s="19" t="s">
        <v>53</v>
      </c>
      <c r="AA383" s="13">
        <f t="shared" si="47"/>
        <v>584.83028225209046</v>
      </c>
      <c r="AB383" s="13">
        <f t="shared" si="48"/>
        <v>17.606469549905039</v>
      </c>
      <c r="AC383" s="13">
        <f t="shared" si="49"/>
        <v>11.710285885562325</v>
      </c>
      <c r="AD383" s="13">
        <f t="shared" si="50"/>
        <v>43.516845095763735</v>
      </c>
      <c r="AE383" s="13">
        <f t="shared" si="51"/>
        <v>6.4981142472454501</v>
      </c>
      <c r="AF383" s="13">
        <f t="shared" si="52"/>
        <v>6.4023525636018324</v>
      </c>
      <c r="AG383" s="13">
        <f t="shared" si="53"/>
        <v>7.031643627545602</v>
      </c>
      <c r="AH383" s="13">
        <f t="shared" si="54"/>
        <v>3.0370133955547156</v>
      </c>
      <c r="AI383" s="13">
        <f t="shared" si="55"/>
        <v>0.82081443123100417</v>
      </c>
    </row>
    <row r="384" spans="1:39">
      <c r="A384" s="5" t="s">
        <v>37</v>
      </c>
      <c r="B384" s="5">
        <v>2011</v>
      </c>
      <c r="D384" s="6">
        <v>1969724</v>
      </c>
      <c r="F384" s="3" t="s">
        <v>56</v>
      </c>
      <c r="G384" s="6">
        <v>49841</v>
      </c>
      <c r="H384" s="6">
        <v>0</v>
      </c>
      <c r="I384" s="6">
        <v>998</v>
      </c>
      <c r="J384" s="6">
        <v>206</v>
      </c>
      <c r="K384" s="6">
        <v>0</v>
      </c>
      <c r="L384" s="6">
        <v>388</v>
      </c>
      <c r="M384" s="6">
        <v>46</v>
      </c>
      <c r="N384" s="6">
        <v>28</v>
      </c>
      <c r="O384" s="6">
        <v>0</v>
      </c>
      <c r="P384" s="19" t="s">
        <v>55</v>
      </c>
      <c r="Q384" s="6">
        <f>(G384/$D384)*100000</f>
        <v>2530.3545065196954</v>
      </c>
      <c r="R384" s="6">
        <f>(H384/$D384)*100000</f>
        <v>0</v>
      </c>
      <c r="S384" s="6">
        <f>(I384/$D384)*100000</f>
        <v>50.666997000595011</v>
      </c>
      <c r="T384" s="6">
        <f>(J384/$D384)*100000</f>
        <v>10.45831801815889</v>
      </c>
      <c r="U384" s="6">
        <f>(K384/$D384)*100000</f>
        <v>0</v>
      </c>
      <c r="V384" s="6">
        <f>(L384/$D384)*100000</f>
        <v>19.6981912186682</v>
      </c>
      <c r="W384" s="6">
        <f>(M384/$D384)*100000</f>
        <v>2.3353525671616939</v>
      </c>
      <c r="X384" s="6">
        <f>(N384/$D384)*100000</f>
        <v>1.4215189539245092</v>
      </c>
      <c r="Y384" s="6">
        <f>(O384/$D384)*100000</f>
        <v>0</v>
      </c>
      <c r="Z384" s="19" t="s">
        <v>53</v>
      </c>
      <c r="AA384" s="13">
        <f t="shared" si="47"/>
        <v>2530.3545065196954</v>
      </c>
      <c r="AB384" s="13">
        <f t="shared" si="48"/>
        <v>0</v>
      </c>
      <c r="AC384" s="13">
        <f t="shared" si="49"/>
        <v>50.666997000595011</v>
      </c>
      <c r="AD384" s="13">
        <f t="shared" si="50"/>
        <v>10.458318018158888</v>
      </c>
      <c r="AE384" s="13">
        <f t="shared" si="51"/>
        <v>0</v>
      </c>
      <c r="AF384" s="13">
        <f t="shared" si="52"/>
        <v>19.6981912186682</v>
      </c>
      <c r="AG384" s="13">
        <f t="shared" si="53"/>
        <v>2.3353525671616939</v>
      </c>
      <c r="AH384" s="13">
        <f t="shared" si="54"/>
        <v>1.421518953924509</v>
      </c>
      <c r="AI384" s="13">
        <f t="shared" si="55"/>
        <v>0</v>
      </c>
    </row>
    <row r="385" spans="1:39">
      <c r="A385" s="5" t="s">
        <v>38</v>
      </c>
      <c r="B385" s="5">
        <v>2011</v>
      </c>
      <c r="D385" s="6">
        <v>1375271</v>
      </c>
      <c r="F385" s="3" t="s">
        <v>56</v>
      </c>
      <c r="G385" s="6">
        <v>14224</v>
      </c>
      <c r="H385" s="6">
        <v>1044</v>
      </c>
      <c r="I385" s="6">
        <v>67</v>
      </c>
      <c r="J385" s="6">
        <v>1680</v>
      </c>
      <c r="K385" s="6">
        <v>18</v>
      </c>
      <c r="L385" s="6">
        <v>134</v>
      </c>
      <c r="M385" s="6">
        <v>119</v>
      </c>
      <c r="N385" s="6">
        <v>45</v>
      </c>
      <c r="O385" s="6">
        <v>38</v>
      </c>
      <c r="P385" s="19" t="s">
        <v>55</v>
      </c>
      <c r="Q385" s="6">
        <f>(G385/$D385)*100000</f>
        <v>1034.2688822784746</v>
      </c>
      <c r="R385" s="6">
        <f>(H385/$D385)*100000</f>
        <v>75.912311100866674</v>
      </c>
      <c r="S385" s="6">
        <f>(I385/$D385)*100000</f>
        <v>4.8717670917222859</v>
      </c>
      <c r="T385" s="6">
        <f>(J385/$D385)*100000</f>
        <v>122.15774200139464</v>
      </c>
      <c r="U385" s="6">
        <f>(K385/$D385)*100000</f>
        <v>1.3088329500149425</v>
      </c>
      <c r="V385" s="6">
        <f>(L385/$D385)*100000</f>
        <v>9.7435341834445719</v>
      </c>
      <c r="W385" s="6">
        <f>(M385/$D385)*100000</f>
        <v>8.6528400584321208</v>
      </c>
      <c r="X385" s="6">
        <f>(N385/$D385)*100000</f>
        <v>3.272082375037356</v>
      </c>
      <c r="Y385" s="6">
        <f>(O385/$D385)*100000</f>
        <v>2.7630917833648785</v>
      </c>
      <c r="Z385" s="19" t="s">
        <v>53</v>
      </c>
      <c r="AA385" s="13">
        <f t="shared" si="47"/>
        <v>1034.2688822784746</v>
      </c>
      <c r="AB385" s="13">
        <f t="shared" si="48"/>
        <v>75.912311100866674</v>
      </c>
      <c r="AC385" s="13">
        <f t="shared" si="49"/>
        <v>4.8717670917222859</v>
      </c>
      <c r="AD385" s="13">
        <f t="shared" si="50"/>
        <v>122.15774200139464</v>
      </c>
      <c r="AE385" s="13">
        <f t="shared" si="51"/>
        <v>1.3088329500149425</v>
      </c>
      <c r="AF385" s="13">
        <f t="shared" si="52"/>
        <v>9.7435341834445719</v>
      </c>
      <c r="AG385" s="13">
        <f t="shared" si="53"/>
        <v>8.6528400584321208</v>
      </c>
      <c r="AH385" s="13">
        <f t="shared" si="54"/>
        <v>3.2720823750373556</v>
      </c>
      <c r="AI385" s="13">
        <f t="shared" si="55"/>
        <v>2.7630917833648785</v>
      </c>
    </row>
    <row r="387" spans="1:39" s="10" customFormat="1">
      <c r="A387" s="5" t="s">
        <v>39</v>
      </c>
      <c r="B387" s="5"/>
      <c r="C387" s="5" t="s">
        <v>40</v>
      </c>
      <c r="D387" s="5" t="s">
        <v>41</v>
      </c>
      <c r="E387" s="5" t="s">
        <v>40</v>
      </c>
      <c r="F387" s="5"/>
      <c r="G387" s="5" t="s">
        <v>42</v>
      </c>
      <c r="H387" s="5"/>
      <c r="I387" s="5"/>
      <c r="J387" s="5"/>
      <c r="K387" s="5"/>
      <c r="L387" s="5"/>
      <c r="M387" s="5"/>
      <c r="N387" s="5"/>
      <c r="O387" s="5"/>
      <c r="P387" s="12"/>
      <c r="Q387" s="5"/>
      <c r="R387" s="5"/>
      <c r="S387" s="5"/>
      <c r="T387" s="5"/>
      <c r="U387" s="5"/>
      <c r="V387" s="5"/>
      <c r="W387" s="5"/>
      <c r="X387" s="5"/>
      <c r="Y387" s="5"/>
      <c r="Z387" s="17"/>
      <c r="AA387" s="5"/>
      <c r="AB387" s="5"/>
      <c r="AC387" s="5"/>
      <c r="AD387" s="5"/>
      <c r="AE387" s="5"/>
      <c r="AF387" s="5"/>
      <c r="AG387" s="5"/>
      <c r="AH387" s="5"/>
      <c r="AI387" s="5"/>
      <c r="AJ387" s="10" t="s">
        <v>58</v>
      </c>
      <c r="AK387" s="10" t="s">
        <v>58</v>
      </c>
      <c r="AL387" s="10" t="s">
        <v>58</v>
      </c>
      <c r="AM387" s="10" t="s">
        <v>59</v>
      </c>
    </row>
  </sheetData>
  <autoFilter ref="A1:AM385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DENUNCIAS-INCIDENCIA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</dc:creator>
  <cp:lastModifiedBy>Rafael Ch</cp:lastModifiedBy>
  <dcterms:created xsi:type="dcterms:W3CDTF">2012-08-23T17:16:05Z</dcterms:created>
  <dcterms:modified xsi:type="dcterms:W3CDTF">2012-08-24T03:44:57Z</dcterms:modified>
</cp:coreProperties>
</file>